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7CFF73"/>
      </patternFill>
    </fill>
    <fill>
      <patternFill patternType="solid">
        <fgColor rgb="FFFFEA73"/>
      </patternFill>
    </fill>
    <fill>
      <patternFill patternType="solid">
        <fgColor rgb="FFFFE5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B773"/>
      </patternFill>
    </fill>
    <fill>
      <patternFill patternType="solid">
        <fgColor rgb="FFFFAD73"/>
      </patternFill>
    </fill>
    <fill>
      <patternFill patternType="solid">
        <fgColor rgb="FF73FF8D"/>
      </patternFill>
    </fill>
    <fill>
      <patternFill patternType="solid">
        <fgColor rgb="FFFFE3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DFF73"/>
      </patternFill>
    </fill>
    <fill>
      <patternFill patternType="solid">
        <fgColor rgb="FFFFEC73"/>
      </patternFill>
    </fill>
    <fill>
      <patternFill patternType="solid">
        <fgColor rgb="FFFFDA73"/>
      </patternFill>
    </fill>
    <fill>
      <patternFill patternType="solid">
        <fgColor rgb="FFFF9673"/>
      </patternFill>
    </fill>
    <fill>
      <patternFill patternType="solid">
        <fgColor rgb="FFF1FF73"/>
      </patternFill>
    </fill>
    <fill>
      <patternFill patternType="solid">
        <fgColor rgb="FFFFFF73"/>
      </patternFill>
    </fill>
    <fill>
      <patternFill patternType="solid">
        <fgColor rgb="FF73FF86"/>
      </patternFill>
    </fill>
    <fill>
      <patternFill patternType="solid">
        <fgColor rgb="FFFFC273"/>
      </patternFill>
    </fill>
    <fill>
      <patternFill patternType="solid">
        <fgColor rgb="FFFFBE73"/>
      </patternFill>
    </fill>
    <fill>
      <patternFill patternType="solid">
        <fgColor rgb="FFFFFD73"/>
      </patternFill>
    </fill>
    <fill>
      <patternFill patternType="solid">
        <fgColor rgb="FFECFF73"/>
      </patternFill>
    </fill>
    <fill>
      <patternFill patternType="solid">
        <fgColor rgb="FFA6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<sst xmlns="http://schemas.openxmlformats.org/spreadsheetml/2006/main" count="10690" uniqueCount="183">
  <si>
    <t>CS2</t>
  </si>
  <si>
    <t>e2020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</si>
  <si>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</si>
  <si>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</si>
  <si>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</si>
  <si>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</si>
  <si>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</si>
  <si>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</si>
  <si>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</si>
  <si>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</si>
  <si>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</si>
  <si>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</si>
  <si>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</si>
  <si>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</si>
  <si>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/>
  </si>
  <si>
    <t>Init_Replay</t>
  </si>
  <si>
    <t>Init_Replay</t>
  </si>
  <si>
    <t>pointer</t>
  </si>
  <si>
    <t>Reinit</t>
  </si>
  <si>
    <t>LP_tbox00</t>
  </si>
  <si>
    <t>LP_fishpoint00</t>
  </si>
  <si>
    <t>LP_post01</t>
  </si>
  <si>
    <t>EV_04_11_07</t>
  </si>
  <si>
    <t>Start</t>
  </si>
  <si>
    <t>End</t>
  </si>
  <si>
    <t>AniFieldAttack</t>
  </si>
  <si>
    <t>AniWait</t>
  </si>
  <si>
    <t>FC_Start_Party</t>
  </si>
  <si>
    <t>event/ev2lo000.eff</t>
  </si>
  <si>
    <t>event/ev2lo001.eff</t>
  </si>
  <si>
    <t>event/ev2ri014.eff</t>
  </si>
  <si>
    <t>event/ev2gl007.eff</t>
  </si>
  <si>
    <t>C_NPC010</t>
  </si>
  <si>
    <t>Rufus</t>
  </si>
  <si>
    <t>C_NPC016</t>
  </si>
  <si>
    <t>Vita Clotilde</t>
  </si>
  <si>
    <t>C_NPC053</t>
  </si>
  <si>
    <t>Grianos</t>
  </si>
  <si>
    <t>O_E7101</t>
  </si>
  <si>
    <t>Pantagruel</t>
  </si>
  <si>
    <t>O_E7500</t>
  </si>
  <si>
    <t>Rufus' Airship</t>
  </si>
  <si>
    <t>FC_chr_entry</t>
  </si>
  <si>
    <t>AniEv0400</t>
  </si>
  <si>
    <t>AniEv2000</t>
  </si>
  <si>
    <t>AniEv2000b</t>
  </si>
  <si>
    <t>AniEvTeburi</t>
  </si>
  <si>
    <t>AniEv8420</t>
  </si>
  <si>
    <t>AniEv8490</t>
  </si>
  <si>
    <t>AniEv8495</t>
  </si>
  <si>
    <t>AniIdle</t>
  </si>
  <si>
    <t>AniEv8505</t>
  </si>
  <si>
    <t>Q</t>
  </si>
  <si>
    <t>A</t>
  </si>
  <si>
    <t>#b</t>
  </si>
  <si>
    <t>0</t>
  </si>
  <si>
    <t>#E[1]#M[0]</t>
  </si>
  <si>
    <t>dialog</t>
  </si>
  <si>
    <t>...</t>
  </si>
  <si>
    <t>Rufus' Voice</t>
  </si>
  <si>
    <t>#E[1]#M_A</t>
  </si>
  <si>
    <t>So that's the Infernal Castle... It's just
as the Black Records described it.</t>
  </si>
  <si>
    <t>AniWalk</t>
  </si>
  <si>
    <t>#E[3]#M_0</t>
  </si>
  <si>
    <t>But this time, only the Ashen awoke
to do battle with the Azure.</t>
  </si>
  <si>
    <t>#E_2#M_0</t>
  </si>
  <si>
    <t>#E_0#M_0On that point, it's very different from
before. I can't help but wonder what
the outcome will be...</t>
  </si>
  <si>
    <t>#E[9]#M_0</t>
  </si>
  <si>
    <t>#3KHeehee...</t>
  </si>
  <si>
    <t>#E_8#M_0</t>
  </si>
  <si>
    <t>#K#FIt's simply too early to tell.</t>
  </si>
  <si>
    <t>#E_I#M_0However, regardless of who wins, the
Noble Alliance's victory is all but artfully
displayed on a silver platter.</t>
  </si>
  <si>
    <t>#E[3]#M_0We of Ouroboros will be able to advance
our plans, and I will be able to grant my
own wish...</t>
  </si>
  <si>
    <t>#E_I#M_0</t>
  </si>
  <si>
    <t>#6PLet us be going, Grianos.</t>
  </si>
  <si>
    <t>#E[1]#M_0We must guide this story to its grand
finale.</t>
  </si>
  <si>
    <t>#4K#FWould you care to accompany us,
Your Excellency?</t>
  </si>
  <si>
    <t>#E_2#M_0If you come, I would be most delighted
to prepare you a special seat.</t>
  </si>
  <si>
    <t>#K#FHaha... A tempting offer, to be sure,
but I'm afraid I'll have to decline.</t>
  </si>
  <si>
    <t>#E[3]#M_AI'll leave the unseen side of this war
to you and Duke Cayenne.</t>
  </si>
  <si>
    <t>#E_2#M_0I'm content to keep watch over the
public face of it, whatever ends up
coming to pass.</t>
  </si>
  <si>
    <t>#4K#FHow very cold. Well, then, I bid you adieu.</t>
  </si>
  <si>
    <t>3</t>
  </si>
  <si>
    <t>1</t>
  </si>
  <si>
    <t>#E_I#M_A</t>
  </si>
  <si>
    <t>#1PWhose ballad are you singing with that
splendid voice of yours, I wonder...</t>
  </si>
  <si>
    <t>#1PI don't suppose it matters.
I have my own duty to attend to.</t>
  </si>
  <si>
    <t>2</t>
  </si>
  <si>
    <t>NODE_EFFECT01</t>
  </si>
  <si>
    <t>NODE_EFFECT02</t>
  </si>
  <si>
    <t>chr_locator</t>
  </si>
  <si>
    <t>flying</t>
  </si>
  <si>
    <t>Captain's Voice</t>
  </si>
  <si>
    <t>#E_0#M_0</t>
  </si>
  <si>
    <t>#6C#5S#0T#6CLord Rufus, wh-what are you...?!</t>
  </si>
  <si>
    <t>#6C#5S#0T#6CA-And what is that giant castle?</t>
  </si>
  <si>
    <t>#6C#5S#6CWhat should I have this ship do?!</t>
  </si>
  <si>
    <t>stop</t>
  </si>
  <si>
    <t>#E_J#M_0</t>
  </si>
  <si>
    <t>#3KYou needn't concern yourself with the
castle. Leave that to me.</t>
  </si>
  <si>
    <t>#E[3]#M_0Focus on our aerial defense, as I instructed.</t>
  </si>
  <si>
    <t>#E_6#M_0The Crimson Wings will grace these skies
soon enough, and I want you to be ready
for them.</t>
  </si>
  <si>
    <t>#6C#0T#6S#6C...!</t>
  </si>
  <si>
    <t>EV_04_12_02</t>
  </si>
  <si>
    <t>event/ev2ri006.eff</t>
  </si>
  <si>
    <t>event/ev2ri010.eff</t>
  </si>
  <si>
    <t>C_NPC000</t>
  </si>
  <si>
    <t>Instructor Sara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</si>
  <si>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</si>
  <si>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</si>
  <si>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</si>
  <si>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</si>
  <si>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</si>
  <si>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</si>
  <si>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</si>
  <si>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</si>
  <si>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</si>
  <si>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</si>
  <si>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</si>
  <si>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</si>
  <si>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</si>
  <si>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</si>
  <si>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</si>
  <si>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</si>
  <si>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</si>
  <si>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</si>
  <si>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C_NPC052</t>
  </si>
  <si>
    <t>Celine</t>
  </si>
  <si>
    <t>C_NPC600</t>
  </si>
  <si>
    <t>Valimar</t>
  </si>
  <si>
    <t>O_E7000</t>
  </si>
  <si>
    <t>Courageous</t>
  </si>
  <si>
    <t>C</t>
  </si>
  <si>
    <t>AniEvk0003</t>
  </si>
  <si>
    <t>AniEvOdoroki</t>
  </si>
  <si>
    <t>AniEvUdegumi</t>
  </si>
  <si>
    <t>AniEvKincho</t>
  </si>
  <si>
    <t>AniEvRyoteAtama</t>
  </si>
  <si>
    <t>AniEvMegane</t>
  </si>
  <si>
    <t>AniEvSian</t>
  </si>
  <si>
    <t>AniAttachEQU600_C00</t>
  </si>
  <si>
    <t>R_arm_point</t>
  </si>
  <si>
    <t>AniWait1</t>
  </si>
  <si>
    <t>#E[C]#M_A</t>
  </si>
  <si>
    <t>#1KWh-Whoa...</t>
  </si>
  <si>
    <t>#E_8#M_A</t>
  </si>
  <si>
    <t>#KHow can something like that exist?</t>
  </si>
  <si>
    <t>#E_2#M_A</t>
  </si>
  <si>
    <t>#KHmm... That thing's gotta be, like,
what? 800 arge tall?</t>
  </si>
  <si>
    <t>#E[3]#M_A</t>
  </si>
  <si>
    <t>#1KIt's called the Infernal Castle.</t>
  </si>
  <si>
    <t>#E_2#M_AIt once appeared during the
War of the Lions as well.</t>
  </si>
  <si>
    <t>#KAnd from there, it must have been sealed
away by Dreichels the Lionheart and the
Lance Maiden...</t>
  </si>
  <si>
    <t>#E_6#M_A</t>
  </si>
  <si>
    <t>#1KWhat are they trying to do with it?</t>
  </si>
  <si>
    <t>#1K...Look! There!</t>
  </si>
  <si>
    <t>EV_04_12_04</t>
  </si>
  <si>
    <t>event/ev2ri025.eff</t>
  </si>
  <si>
    <t>event/ev2ri031.eff</t>
  </si>
  <si>
    <t>event/ev2ri024.eff</t>
  </si>
  <si>
    <t>event/ev2ri035.eff</t>
  </si>
  <si>
    <t>event/ev2ri030.eff</t>
  </si>
  <si>
    <t>locator_chr00</t>
  </si>
  <si>
    <t>flying2</t>
  </si>
  <si>
    <t>AniSitWait</t>
  </si>
  <si>
    <t>open3</t>
  </si>
  <si>
    <t>null</t>
  </si>
  <si>
    <t>left_roll2</t>
  </si>
  <si>
    <t>NODE_CENTER</t>
  </si>
  <si>
    <t>left_roll3</t>
  </si>
  <si>
    <t>EV_04_23_07</t>
  </si>
  <si>
    <t>event/ev2ko000.eff</t>
  </si>
  <si>
    <t>event/ev2ko006.eff</t>
  </si>
  <si>
    <t>event/ev2ko022.eff</t>
  </si>
  <si>
    <t>event/ev2ko025.eff</t>
  </si>
  <si>
    <t>EV_04_23_10</t>
  </si>
  <si>
    <t>event/ev2ko002.eff</t>
  </si>
  <si>
    <t>_EV_04_11_07</t>
  </si>
  <si>
    <t>fill</t>
  </si>
  <si>
    <t>_EV_04_12_02</t>
  </si>
  <si>
    <t>_EV_04_12_04</t>
  </si>
  <si>
    <t>_EV_04_23_07</t>
  </si>
  <si>
    <t>_EV_04_23_10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</si>
</sst>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7CFF73"/>
      </patternFill>
    </fill>
    <fill>
      <patternFill patternType="solid">
        <fgColor rgb="FFFFEA73"/>
      </patternFill>
    </fill>
    <fill>
      <patternFill patternType="solid">
        <fgColor rgb="FFFFE5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B773"/>
      </patternFill>
    </fill>
    <fill>
      <patternFill patternType="solid">
        <fgColor rgb="FFFFAD73"/>
      </patternFill>
    </fill>
    <fill>
      <patternFill patternType="solid">
        <fgColor rgb="FF73FF8D"/>
      </patternFill>
    </fill>
    <fill>
      <patternFill patternType="solid">
        <fgColor rgb="FFFFE3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DFF73"/>
      </patternFill>
    </fill>
    <fill>
      <patternFill patternType="solid">
        <fgColor rgb="FFFFEC73"/>
      </patternFill>
    </fill>
    <fill>
      <patternFill patternType="solid">
        <fgColor rgb="FFFFDA73"/>
      </patternFill>
    </fill>
    <fill>
      <patternFill patternType="solid">
        <fgColor rgb="FFFF9673"/>
      </patternFill>
    </fill>
    <fill>
      <patternFill patternType="solid">
        <fgColor rgb="FFF1FF73"/>
      </patternFill>
    </fill>
    <fill>
      <patternFill patternType="solid">
        <fgColor rgb="FFFFFF73"/>
      </patternFill>
    </fill>
    <fill>
      <patternFill patternType="solid">
        <fgColor rgb="FF73FF86"/>
      </patternFill>
    </fill>
    <fill>
      <patternFill patternType="solid">
        <fgColor rgb="FFFFC273"/>
      </patternFill>
    </fill>
    <fill>
      <patternFill patternType="solid">
        <fgColor rgb="FFFFBE73"/>
      </patternFill>
    </fill>
    <fill>
      <patternFill patternType="solid">
        <fgColor rgb="FFFFFD73"/>
      </patternFill>
    </fill>
    <fill>
      <patternFill patternType="solid">
        <fgColor rgb="FFECFF73"/>
      </patternFill>
    </fill>
    <fill>
      <patternFill patternType="solid">
        <fgColor rgb="FFA6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H246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348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</row>
    <row r="9">
      <c r="A9" t="n">
        <v>352</v>
      </c>
      <c r="B9" s="5" t="n">
        <v>1</v>
      </c>
    </row>
    <row r="10" s="3" customFormat="1" customHeight="0">
      <c r="A10" s="3" t="s">
        <v>2</v>
      </c>
      <c r="B10" s="3" t="s">
        <v>6</v>
      </c>
    </row>
    <row r="11">
      <c r="A11" t="s">
        <v>4</v>
      </c>
      <c r="B11" s="4" t="s">
        <v>5</v>
      </c>
      <c r="C11" s="4" t="s">
        <v>7</v>
      </c>
      <c r="D11" s="4" t="s">
        <v>8</v>
      </c>
    </row>
    <row r="12">
      <c r="A12" t="n">
        <v>356</v>
      </c>
      <c r="B12" s="6" t="n">
        <v>2</v>
      </c>
      <c r="C12" s="7" t="n">
        <v>10</v>
      </c>
      <c r="D12" s="7" t="s">
        <v>9</v>
      </c>
    </row>
    <row r="13">
      <c r="A13" t="s">
        <v>4</v>
      </c>
      <c r="B13" s="4" t="s">
        <v>5</v>
      </c>
      <c r="C13" s="4" t="s">
        <v>7</v>
      </c>
      <c r="D13" s="4" t="s">
        <v>7</v>
      </c>
    </row>
    <row r="14">
      <c r="A14" t="n">
        <v>377</v>
      </c>
      <c r="B14" s="8" t="n">
        <v>162</v>
      </c>
      <c r="C14" s="7" t="n">
        <v>0</v>
      </c>
      <c r="D14" s="7" t="n">
        <v>0</v>
      </c>
    </row>
    <row r="15">
      <c r="A15" t="s">
        <v>4</v>
      </c>
      <c r="B15" s="4" t="s">
        <v>5</v>
      </c>
    </row>
    <row r="16">
      <c r="A16" t="n">
        <v>380</v>
      </c>
      <c r="B16" s="5" t="n">
        <v>1</v>
      </c>
    </row>
    <row r="17" spans="1:4" s="3" customFormat="1" customHeight="0">
      <c r="A17" s="3" t="s">
        <v>2</v>
      </c>
      <c r="B17" s="3" t="s">
        <v>10</v>
      </c>
    </row>
    <row r="18" spans="1:4">
      <c r="A18" t="s">
        <v>4</v>
      </c>
      <c r="B18" s="4" t="s">
        <v>5</v>
      </c>
      <c r="C18" s="4" t="s">
        <v>7</v>
      </c>
      <c r="D18" s="4" t="s">
        <v>11</v>
      </c>
      <c r="E18" s="4" t="s">
        <v>12</v>
      </c>
      <c r="F18" s="4" t="s">
        <v>11</v>
      </c>
      <c r="G18" s="4" t="s">
        <v>13</v>
      </c>
      <c r="H18" s="4" t="s">
        <v>13</v>
      </c>
      <c r="I18" s="4" t="s">
        <v>11</v>
      </c>
      <c r="J18" s="4" t="s">
        <v>11</v>
      </c>
      <c r="K18" s="4" t="s">
        <v>13</v>
      </c>
      <c r="L18" s="4" t="s">
        <v>13</v>
      </c>
      <c r="M18" s="4" t="s">
        <v>13</v>
      </c>
      <c r="N18" s="4" t="s">
        <v>13</v>
      </c>
      <c r="O18" s="4" t="s">
        <v>8</v>
      </c>
    </row>
    <row r="19" spans="1:4">
      <c r="A19" t="n">
        <v>384</v>
      </c>
      <c r="B19" s="9" t="n">
        <v>50</v>
      </c>
      <c r="C19" s="7" t="n">
        <v>0</v>
      </c>
      <c r="D19" s="7" t="n">
        <v>8060</v>
      </c>
      <c r="E19" s="7" t="n">
        <v>0.400000005960464</v>
      </c>
      <c r="F19" s="7" t="n">
        <v>1000</v>
      </c>
      <c r="G19" s="7" t="n">
        <v>0</v>
      </c>
      <c r="H19" s="7" t="n">
        <v>0</v>
      </c>
      <c r="I19" s="7" t="n">
        <v>0</v>
      </c>
      <c r="J19" s="7" t="n">
        <v>65533</v>
      </c>
      <c r="K19" s="7" t="n">
        <v>0</v>
      </c>
      <c r="L19" s="7" t="n">
        <v>0</v>
      </c>
      <c r="M19" s="7" t="n">
        <v>0</v>
      </c>
      <c r="N19" s="7" t="n">
        <v>0</v>
      </c>
      <c r="O19" s="7" t="s">
        <v>14</v>
      </c>
    </row>
    <row r="20" spans="1:4">
      <c r="A20" t="s">
        <v>4</v>
      </c>
      <c r="B20" s="4" t="s">
        <v>5</v>
      </c>
      <c r="C20" s="4" t="s">
        <v>7</v>
      </c>
      <c r="D20" s="4" t="s">
        <v>8</v>
      </c>
    </row>
    <row r="21" spans="1:4">
      <c r="A21" t="n">
        <v>423</v>
      </c>
      <c r="B21" s="6" t="n">
        <v>2</v>
      </c>
      <c r="C21" s="7" t="n">
        <v>11</v>
      </c>
      <c r="D21" s="7" t="s">
        <v>15</v>
      </c>
    </row>
    <row r="22" spans="1:4">
      <c r="A22" t="s">
        <v>4</v>
      </c>
      <c r="B22" s="4" t="s">
        <v>5</v>
      </c>
    </row>
    <row r="23" spans="1:4">
      <c r="A23" t="n">
        <v>437</v>
      </c>
      <c r="B23" s="5" t="n">
        <v>1</v>
      </c>
    </row>
    <row r="24" spans="1:4" s="3" customFormat="1" customHeight="0">
      <c r="A24" s="3" t="s">
        <v>2</v>
      </c>
      <c r="B24" s="3" t="s">
        <v>16</v>
      </c>
    </row>
    <row r="25" spans="1:4">
      <c r="A25" t="s">
        <v>4</v>
      </c>
      <c r="B25" s="4" t="s">
        <v>5</v>
      </c>
      <c r="C25" s="4" t="s">
        <v>7</v>
      </c>
      <c r="D25" s="4" t="s">
        <v>7</v>
      </c>
      <c r="E25" s="4" t="s">
        <v>7</v>
      </c>
      <c r="F25" s="4" t="s">
        <v>13</v>
      </c>
      <c r="G25" s="4" t="s">
        <v>7</v>
      </c>
      <c r="H25" s="4" t="s">
        <v>7</v>
      </c>
      <c r="I25" s="4" t="s">
        <v>17</v>
      </c>
    </row>
    <row r="26" spans="1:4">
      <c r="A26" t="n">
        <v>440</v>
      </c>
      <c r="B26" s="10" t="n">
        <v>5</v>
      </c>
      <c r="C26" s="7" t="n">
        <v>35</v>
      </c>
      <c r="D26" s="7" t="n">
        <v>3</v>
      </c>
      <c r="E26" s="7" t="n">
        <v>0</v>
      </c>
      <c r="F26" s="7" t="n">
        <v>0</v>
      </c>
      <c r="G26" s="7" t="n">
        <v>2</v>
      </c>
      <c r="H26" s="7" t="n">
        <v>1</v>
      </c>
      <c r="I26" s="11" t="n">
        <f t="normal" ca="1">A30</f>
        <v>0</v>
      </c>
    </row>
    <row r="27" spans="1:4">
      <c r="A27" t="s">
        <v>4</v>
      </c>
      <c r="B27" s="4" t="s">
        <v>5</v>
      </c>
      <c r="C27" s="4" t="s">
        <v>17</v>
      </c>
    </row>
    <row r="28" spans="1:4">
      <c r="A28" t="n">
        <v>454</v>
      </c>
      <c r="B28" s="12" t="n">
        <v>3</v>
      </c>
      <c r="C28" s="11" t="n">
        <f t="normal" ca="1">A52</f>
        <v>0</v>
      </c>
    </row>
    <row r="29" spans="1:4">
      <c r="A29" t="s">
        <v>4</v>
      </c>
      <c r="B29" s="4" t="s">
        <v>5</v>
      </c>
      <c r="C29" s="4" t="s">
        <v>7</v>
      </c>
      <c r="D29" s="4" t="s">
        <v>7</v>
      </c>
      <c r="E29" s="4" t="s">
        <v>7</v>
      </c>
      <c r="F29" s="4" t="s">
        <v>13</v>
      </c>
      <c r="G29" s="4" t="s">
        <v>7</v>
      </c>
      <c r="H29" s="4" t="s">
        <v>7</v>
      </c>
      <c r="I29" s="4" t="s">
        <v>17</v>
      </c>
    </row>
    <row r="30" spans="1:4">
      <c r="A30" t="n">
        <v>459</v>
      </c>
      <c r="B30" s="10" t="n">
        <v>5</v>
      </c>
      <c r="C30" s="7" t="n">
        <v>35</v>
      </c>
      <c r="D30" s="7" t="n">
        <v>3</v>
      </c>
      <c r="E30" s="7" t="n">
        <v>0</v>
      </c>
      <c r="F30" s="7" t="n">
        <v>1</v>
      </c>
      <c r="G30" s="7" t="n">
        <v>2</v>
      </c>
      <c r="H30" s="7" t="n">
        <v>1</v>
      </c>
      <c r="I30" s="11" t="n">
        <f t="normal" ca="1">A34</f>
        <v>0</v>
      </c>
    </row>
    <row r="31" spans="1:4">
      <c r="A31" t="s">
        <v>4</v>
      </c>
      <c r="B31" s="4" t="s">
        <v>5</v>
      </c>
      <c r="C31" s="4" t="s">
        <v>17</v>
      </c>
    </row>
    <row r="32" spans="1:4">
      <c r="A32" t="n">
        <v>473</v>
      </c>
      <c r="B32" s="12" t="n">
        <v>3</v>
      </c>
      <c r="C32" s="11" t="n">
        <f t="normal" ca="1">A52</f>
        <v>0</v>
      </c>
    </row>
    <row r="33" spans="1:15">
      <c r="A33" t="s">
        <v>4</v>
      </c>
      <c r="B33" s="4" t="s">
        <v>5</v>
      </c>
      <c r="C33" s="4" t="s">
        <v>7</v>
      </c>
      <c r="D33" s="4" t="s">
        <v>7</v>
      </c>
      <c r="E33" s="4" t="s">
        <v>7</v>
      </c>
      <c r="F33" s="4" t="s">
        <v>13</v>
      </c>
      <c r="G33" s="4" t="s">
        <v>7</v>
      </c>
      <c r="H33" s="4" t="s">
        <v>7</v>
      </c>
      <c r="I33" s="4" t="s">
        <v>17</v>
      </c>
    </row>
    <row r="34" spans="1:15">
      <c r="A34" t="n">
        <v>478</v>
      </c>
      <c r="B34" s="10" t="n">
        <v>5</v>
      </c>
      <c r="C34" s="7" t="n">
        <v>35</v>
      </c>
      <c r="D34" s="7" t="n">
        <v>3</v>
      </c>
      <c r="E34" s="7" t="n">
        <v>0</v>
      </c>
      <c r="F34" s="7" t="n">
        <v>2</v>
      </c>
      <c r="G34" s="7" t="n">
        <v>2</v>
      </c>
      <c r="H34" s="7" t="n">
        <v>1</v>
      </c>
      <c r="I34" s="11" t="n">
        <f t="normal" ca="1">A38</f>
        <v>0</v>
      </c>
    </row>
    <row r="35" spans="1:15">
      <c r="A35" t="s">
        <v>4</v>
      </c>
      <c r="B35" s="4" t="s">
        <v>5</v>
      </c>
      <c r="C35" s="4" t="s">
        <v>17</v>
      </c>
    </row>
    <row r="36" spans="1:15">
      <c r="A36" t="n">
        <v>492</v>
      </c>
      <c r="B36" s="12" t="n">
        <v>3</v>
      </c>
      <c r="C36" s="11" t="n">
        <f t="normal" ca="1">A52</f>
        <v>0</v>
      </c>
    </row>
    <row r="37" spans="1:15">
      <c r="A37" t="s">
        <v>4</v>
      </c>
      <c r="B37" s="4" t="s">
        <v>5</v>
      </c>
      <c r="C37" s="4" t="s">
        <v>7</v>
      </c>
      <c r="D37" s="4" t="s">
        <v>7</v>
      </c>
      <c r="E37" s="4" t="s">
        <v>7</v>
      </c>
      <c r="F37" s="4" t="s">
        <v>13</v>
      </c>
      <c r="G37" s="4" t="s">
        <v>7</v>
      </c>
      <c r="H37" s="4" t="s">
        <v>7</v>
      </c>
      <c r="I37" s="4" t="s">
        <v>17</v>
      </c>
    </row>
    <row r="38" spans="1:15">
      <c r="A38" t="n">
        <v>497</v>
      </c>
      <c r="B38" s="10" t="n">
        <v>5</v>
      </c>
      <c r="C38" s="7" t="n">
        <v>35</v>
      </c>
      <c r="D38" s="7" t="n">
        <v>3</v>
      </c>
      <c r="E38" s="7" t="n">
        <v>0</v>
      </c>
      <c r="F38" s="7" t="n">
        <v>3</v>
      </c>
      <c r="G38" s="7" t="n">
        <v>2</v>
      </c>
      <c r="H38" s="7" t="n">
        <v>1</v>
      </c>
      <c r="I38" s="11" t="n">
        <f t="normal" ca="1">A42</f>
        <v>0</v>
      </c>
    </row>
    <row r="39" spans="1:15">
      <c r="A39" t="s">
        <v>4</v>
      </c>
      <c r="B39" s="4" t="s">
        <v>5</v>
      </c>
      <c r="C39" s="4" t="s">
        <v>17</v>
      </c>
    </row>
    <row r="40" spans="1:15">
      <c r="A40" t="n">
        <v>511</v>
      </c>
      <c r="B40" s="12" t="n">
        <v>3</v>
      </c>
      <c r="C40" s="11" t="n">
        <f t="normal" ca="1">A52</f>
        <v>0</v>
      </c>
    </row>
    <row r="41" spans="1:15">
      <c r="A41" t="s">
        <v>4</v>
      </c>
      <c r="B41" s="4" t="s">
        <v>5</v>
      </c>
      <c r="C41" s="4" t="s">
        <v>7</v>
      </c>
      <c r="D41" s="4" t="s">
        <v>7</v>
      </c>
      <c r="E41" s="4" t="s">
        <v>7</v>
      </c>
      <c r="F41" s="4" t="s">
        <v>13</v>
      </c>
      <c r="G41" s="4" t="s">
        <v>7</v>
      </c>
      <c r="H41" s="4" t="s">
        <v>7</v>
      </c>
      <c r="I41" s="4" t="s">
        <v>17</v>
      </c>
    </row>
    <row r="42" spans="1:15">
      <c r="A42" t="n">
        <v>516</v>
      </c>
      <c r="B42" s="10" t="n">
        <v>5</v>
      </c>
      <c r="C42" s="7" t="n">
        <v>35</v>
      </c>
      <c r="D42" s="7" t="n">
        <v>3</v>
      </c>
      <c r="E42" s="7" t="n">
        <v>0</v>
      </c>
      <c r="F42" s="7" t="n">
        <v>4</v>
      </c>
      <c r="G42" s="7" t="n">
        <v>2</v>
      </c>
      <c r="H42" s="7" t="n">
        <v>1</v>
      </c>
      <c r="I42" s="11" t="n">
        <f t="normal" ca="1">A46</f>
        <v>0</v>
      </c>
    </row>
    <row r="43" spans="1:15">
      <c r="A43" t="s">
        <v>4</v>
      </c>
      <c r="B43" s="4" t="s">
        <v>5</v>
      </c>
      <c r="C43" s="4" t="s">
        <v>17</v>
      </c>
    </row>
    <row r="44" spans="1:15">
      <c r="A44" t="n">
        <v>530</v>
      </c>
      <c r="B44" s="12" t="n">
        <v>3</v>
      </c>
      <c r="C44" s="11" t="n">
        <f t="normal" ca="1">A52</f>
        <v>0</v>
      </c>
    </row>
    <row r="45" spans="1:15">
      <c r="A45" t="s">
        <v>4</v>
      </c>
      <c r="B45" s="4" t="s">
        <v>5</v>
      </c>
      <c r="C45" s="4" t="s">
        <v>7</v>
      </c>
      <c r="D45" s="4" t="s">
        <v>7</v>
      </c>
      <c r="E45" s="4" t="s">
        <v>7</v>
      </c>
      <c r="F45" s="4" t="s">
        <v>13</v>
      </c>
      <c r="G45" s="4" t="s">
        <v>7</v>
      </c>
      <c r="H45" s="4" t="s">
        <v>7</v>
      </c>
      <c r="I45" s="4" t="s">
        <v>17</v>
      </c>
    </row>
    <row r="46" spans="1:15">
      <c r="A46" t="n">
        <v>535</v>
      </c>
      <c r="B46" s="10" t="n">
        <v>5</v>
      </c>
      <c r="C46" s="7" t="n">
        <v>35</v>
      </c>
      <c r="D46" s="7" t="n">
        <v>3</v>
      </c>
      <c r="E46" s="7" t="n">
        <v>0</v>
      </c>
      <c r="F46" s="7" t="n">
        <v>5</v>
      </c>
      <c r="G46" s="7" t="n">
        <v>2</v>
      </c>
      <c r="H46" s="7" t="n">
        <v>1</v>
      </c>
      <c r="I46" s="11" t="n">
        <f t="normal" ca="1">A50</f>
        <v>0</v>
      </c>
    </row>
    <row r="47" spans="1:15">
      <c r="A47" t="s">
        <v>4</v>
      </c>
      <c r="B47" s="4" t="s">
        <v>5</v>
      </c>
      <c r="C47" s="4" t="s">
        <v>17</v>
      </c>
    </row>
    <row r="48" spans="1:15">
      <c r="A48" t="n">
        <v>549</v>
      </c>
      <c r="B48" s="12" t="n">
        <v>3</v>
      </c>
      <c r="C48" s="11" t="n">
        <f t="normal" ca="1">A52</f>
        <v>0</v>
      </c>
    </row>
    <row r="49" spans="1:9">
      <c r="A49" t="s">
        <v>4</v>
      </c>
      <c r="B49" s="4" t="s">
        <v>5</v>
      </c>
      <c r="C49" s="4" t="s">
        <v>7</v>
      </c>
      <c r="D49" s="4" t="s">
        <v>7</v>
      </c>
      <c r="E49" s="4" t="s">
        <v>7</v>
      </c>
      <c r="F49" s="4" t="s">
        <v>13</v>
      </c>
      <c r="G49" s="4" t="s">
        <v>7</v>
      </c>
      <c r="H49" s="4" t="s">
        <v>7</v>
      </c>
      <c r="I49" s="4" t="s">
        <v>17</v>
      </c>
    </row>
    <row r="50" spans="1:9">
      <c r="A50" t="n">
        <v>554</v>
      </c>
      <c r="B50" s="10" t="n">
        <v>5</v>
      </c>
      <c r="C50" s="7" t="n">
        <v>35</v>
      </c>
      <c r="D50" s="7" t="n">
        <v>3</v>
      </c>
      <c r="E50" s="7" t="n">
        <v>0</v>
      </c>
      <c r="F50" s="7" t="n">
        <v>6</v>
      </c>
      <c r="G50" s="7" t="n">
        <v>2</v>
      </c>
      <c r="H50" s="7" t="n">
        <v>1</v>
      </c>
      <c r="I50" s="11" t="n">
        <f t="normal" ca="1">A52</f>
        <v>0</v>
      </c>
    </row>
    <row r="51" spans="1:9">
      <c r="A51" t="s">
        <v>4</v>
      </c>
      <c r="B51" s="4" t="s">
        <v>5</v>
      </c>
    </row>
    <row r="52" spans="1:9">
      <c r="A52" t="n">
        <v>568</v>
      </c>
      <c r="B52" s="5" t="n">
        <v>1</v>
      </c>
    </row>
    <row r="53" spans="1:9" s="3" customFormat="1" customHeight="0">
      <c r="A53" s="3" t="s">
        <v>2</v>
      </c>
      <c r="B53" s="3" t="s">
        <v>18</v>
      </c>
    </row>
    <row r="54" spans="1:9">
      <c r="A54" t="s">
        <v>4</v>
      </c>
      <c r="B54" s="4" t="s">
        <v>5</v>
      </c>
      <c r="C54" s="4" t="s">
        <v>7</v>
      </c>
      <c r="D54" s="4" t="s">
        <v>7</v>
      </c>
    </row>
    <row r="55" spans="1:9">
      <c r="A55" t="n">
        <v>572</v>
      </c>
      <c r="B55" s="8" t="n">
        <v>162</v>
      </c>
      <c r="C55" s="7" t="n">
        <v>0</v>
      </c>
      <c r="D55" s="7" t="n">
        <v>1</v>
      </c>
    </row>
    <row r="56" spans="1:9">
      <c r="A56" t="s">
        <v>4</v>
      </c>
      <c r="B56" s="4" t="s">
        <v>5</v>
      </c>
    </row>
    <row r="57" spans="1:9">
      <c r="A57" t="n">
        <v>575</v>
      </c>
      <c r="B57" s="5" t="n">
        <v>1</v>
      </c>
    </row>
    <row r="58" spans="1:9" s="3" customFormat="1" customHeight="0">
      <c r="A58" s="3" t="s">
        <v>2</v>
      </c>
      <c r="B58" s="3" t="s">
        <v>19</v>
      </c>
    </row>
    <row r="59" spans="1:9">
      <c r="A59" t="s">
        <v>4</v>
      </c>
      <c r="B59" s="4" t="s">
        <v>5</v>
      </c>
    </row>
    <row r="60" spans="1:9">
      <c r="A60" t="n">
        <v>576</v>
      </c>
      <c r="B60" s="5" t="n">
        <v>1</v>
      </c>
    </row>
    <row r="61" spans="1:9" s="3" customFormat="1" customHeight="0">
      <c r="A61" s="3" t="s">
        <v>2</v>
      </c>
      <c r="B61" s="3" t="s">
        <v>20</v>
      </c>
    </row>
    <row r="62" spans="1:9">
      <c r="A62" t="s">
        <v>4</v>
      </c>
      <c r="B62" s="4" t="s">
        <v>5</v>
      </c>
    </row>
    <row r="63" spans="1:9">
      <c r="A63" t="n">
        <v>580</v>
      </c>
      <c r="B63" s="5" t="n">
        <v>1</v>
      </c>
    </row>
    <row r="64" spans="1:9" s="3" customFormat="1" customHeight="0">
      <c r="A64" s="3" t="s">
        <v>2</v>
      </c>
      <c r="B64" s="3" t="s">
        <v>21</v>
      </c>
    </row>
    <row r="65" spans="1:9">
      <c r="A65" t="s">
        <v>4</v>
      </c>
      <c r="B65" s="4" t="s">
        <v>5</v>
      </c>
    </row>
    <row r="66" spans="1:9">
      <c r="A66" t="n">
        <v>584</v>
      </c>
      <c r="B66" s="5" t="n">
        <v>1</v>
      </c>
    </row>
    <row r="67" spans="1:9" s="3" customFormat="1" customHeight="0">
      <c r="A67" s="3" t="s">
        <v>2</v>
      </c>
      <c r="B67" s="3" t="s">
        <v>22</v>
      </c>
    </row>
    <row r="68" spans="1:9">
      <c r="A68" t="s">
        <v>4</v>
      </c>
      <c r="B68" s="4" t="s">
        <v>5</v>
      </c>
      <c r="C68" s="4" t="s">
        <v>7</v>
      </c>
      <c r="D68" s="4" t="s">
        <v>7</v>
      </c>
      <c r="E68" s="4" t="s">
        <v>7</v>
      </c>
      <c r="F68" s="4" t="s">
        <v>7</v>
      </c>
    </row>
    <row r="69" spans="1:9">
      <c r="A69" t="n">
        <v>588</v>
      </c>
      <c r="B69" s="13" t="n">
        <v>14</v>
      </c>
      <c r="C69" s="7" t="n">
        <v>2</v>
      </c>
      <c r="D69" s="7" t="n">
        <v>0</v>
      </c>
      <c r="E69" s="7" t="n">
        <v>0</v>
      </c>
      <c r="F69" s="7" t="n">
        <v>0</v>
      </c>
    </row>
    <row r="70" spans="1:9">
      <c r="A70" t="s">
        <v>4</v>
      </c>
      <c r="B70" s="4" t="s">
        <v>5</v>
      </c>
      <c r="C70" s="4" t="s">
        <v>7</v>
      </c>
      <c r="D70" s="14" t="s">
        <v>23</v>
      </c>
      <c r="E70" s="4" t="s">
        <v>5</v>
      </c>
      <c r="F70" s="4" t="s">
        <v>7</v>
      </c>
      <c r="G70" s="4" t="s">
        <v>11</v>
      </c>
      <c r="H70" s="14" t="s">
        <v>24</v>
      </c>
      <c r="I70" s="4" t="s">
        <v>7</v>
      </c>
      <c r="J70" s="4" t="s">
        <v>13</v>
      </c>
      <c r="K70" s="4" t="s">
        <v>7</v>
      </c>
      <c r="L70" s="4" t="s">
        <v>7</v>
      </c>
      <c r="M70" s="14" t="s">
        <v>23</v>
      </c>
      <c r="N70" s="4" t="s">
        <v>5</v>
      </c>
      <c r="O70" s="4" t="s">
        <v>7</v>
      </c>
      <c r="P70" s="4" t="s">
        <v>11</v>
      </c>
      <c r="Q70" s="14" t="s">
        <v>24</v>
      </c>
      <c r="R70" s="4" t="s">
        <v>7</v>
      </c>
      <c r="S70" s="4" t="s">
        <v>13</v>
      </c>
      <c r="T70" s="4" t="s">
        <v>7</v>
      </c>
      <c r="U70" s="4" t="s">
        <v>7</v>
      </c>
      <c r="V70" s="4" t="s">
        <v>7</v>
      </c>
      <c r="W70" s="4" t="s">
        <v>17</v>
      </c>
    </row>
    <row r="71" spans="1:9">
      <c r="A71" t="n">
        <v>593</v>
      </c>
      <c r="B71" s="10" t="n">
        <v>5</v>
      </c>
      <c r="C71" s="7" t="n">
        <v>28</v>
      </c>
      <c r="D71" s="14" t="s">
        <v>3</v>
      </c>
      <c r="E71" s="8" t="n">
        <v>162</v>
      </c>
      <c r="F71" s="7" t="n">
        <v>3</v>
      </c>
      <c r="G71" s="7" t="n">
        <v>16422</v>
      </c>
      <c r="H71" s="14" t="s">
        <v>3</v>
      </c>
      <c r="I71" s="7" t="n">
        <v>0</v>
      </c>
      <c r="J71" s="7" t="n">
        <v>1</v>
      </c>
      <c r="K71" s="7" t="n">
        <v>2</v>
      </c>
      <c r="L71" s="7" t="n">
        <v>28</v>
      </c>
      <c r="M71" s="14" t="s">
        <v>3</v>
      </c>
      <c r="N71" s="8" t="n">
        <v>162</v>
      </c>
      <c r="O71" s="7" t="n">
        <v>3</v>
      </c>
      <c r="P71" s="7" t="n">
        <v>16422</v>
      </c>
      <c r="Q71" s="14" t="s">
        <v>3</v>
      </c>
      <c r="R71" s="7" t="n">
        <v>0</v>
      </c>
      <c r="S71" s="7" t="n">
        <v>2</v>
      </c>
      <c r="T71" s="7" t="n">
        <v>2</v>
      </c>
      <c r="U71" s="7" t="n">
        <v>11</v>
      </c>
      <c r="V71" s="7" t="n">
        <v>1</v>
      </c>
      <c r="W71" s="11" t="n">
        <f t="normal" ca="1">A75</f>
        <v>0</v>
      </c>
    </row>
    <row r="72" spans="1:9">
      <c r="A72" t="s">
        <v>4</v>
      </c>
      <c r="B72" s="4" t="s">
        <v>5</v>
      </c>
      <c r="C72" s="4" t="s">
        <v>7</v>
      </c>
      <c r="D72" s="4" t="s">
        <v>11</v>
      </c>
      <c r="E72" s="4" t="s">
        <v>12</v>
      </c>
    </row>
    <row r="73" spans="1:9">
      <c r="A73" t="n">
        <v>622</v>
      </c>
      <c r="B73" s="15" t="n">
        <v>58</v>
      </c>
      <c r="C73" s="7" t="n">
        <v>0</v>
      </c>
      <c r="D73" s="7" t="n">
        <v>0</v>
      </c>
      <c r="E73" s="7" t="n">
        <v>1</v>
      </c>
    </row>
    <row r="74" spans="1:9">
      <c r="A74" t="s">
        <v>4</v>
      </c>
      <c r="B74" s="4" t="s">
        <v>5</v>
      </c>
      <c r="C74" s="4" t="s">
        <v>7</v>
      </c>
      <c r="D74" s="14" t="s">
        <v>23</v>
      </c>
      <c r="E74" s="4" t="s">
        <v>5</v>
      </c>
      <c r="F74" s="4" t="s">
        <v>7</v>
      </c>
      <c r="G74" s="4" t="s">
        <v>11</v>
      </c>
      <c r="H74" s="14" t="s">
        <v>24</v>
      </c>
      <c r="I74" s="4" t="s">
        <v>7</v>
      </c>
      <c r="J74" s="4" t="s">
        <v>13</v>
      </c>
      <c r="K74" s="4" t="s">
        <v>7</v>
      </c>
      <c r="L74" s="4" t="s">
        <v>7</v>
      </c>
      <c r="M74" s="14" t="s">
        <v>23</v>
      </c>
      <c r="N74" s="4" t="s">
        <v>5</v>
      </c>
      <c r="O74" s="4" t="s">
        <v>7</v>
      </c>
      <c r="P74" s="4" t="s">
        <v>11</v>
      </c>
      <c r="Q74" s="14" t="s">
        <v>24</v>
      </c>
      <c r="R74" s="4" t="s">
        <v>7</v>
      </c>
      <c r="S74" s="4" t="s">
        <v>13</v>
      </c>
      <c r="T74" s="4" t="s">
        <v>7</v>
      </c>
      <c r="U74" s="4" t="s">
        <v>7</v>
      </c>
      <c r="V74" s="4" t="s">
        <v>7</v>
      </c>
      <c r="W74" s="4" t="s">
        <v>17</v>
      </c>
    </row>
    <row r="75" spans="1:9">
      <c r="A75" t="n">
        <v>630</v>
      </c>
      <c r="B75" s="10" t="n">
        <v>5</v>
      </c>
      <c r="C75" s="7" t="n">
        <v>28</v>
      </c>
      <c r="D75" s="14" t="s">
        <v>3</v>
      </c>
      <c r="E75" s="8" t="n">
        <v>162</v>
      </c>
      <c r="F75" s="7" t="n">
        <v>3</v>
      </c>
      <c r="G75" s="7" t="n">
        <v>16422</v>
      </c>
      <c r="H75" s="14" t="s">
        <v>3</v>
      </c>
      <c r="I75" s="7" t="n">
        <v>0</v>
      </c>
      <c r="J75" s="7" t="n">
        <v>1</v>
      </c>
      <c r="K75" s="7" t="n">
        <v>3</v>
      </c>
      <c r="L75" s="7" t="n">
        <v>28</v>
      </c>
      <c r="M75" s="14" t="s">
        <v>3</v>
      </c>
      <c r="N75" s="8" t="n">
        <v>162</v>
      </c>
      <c r="O75" s="7" t="n">
        <v>3</v>
      </c>
      <c r="P75" s="7" t="n">
        <v>16422</v>
      </c>
      <c r="Q75" s="14" t="s">
        <v>3</v>
      </c>
      <c r="R75" s="7" t="n">
        <v>0</v>
      </c>
      <c r="S75" s="7" t="n">
        <v>2</v>
      </c>
      <c r="T75" s="7" t="n">
        <v>3</v>
      </c>
      <c r="U75" s="7" t="n">
        <v>9</v>
      </c>
      <c r="V75" s="7" t="n">
        <v>1</v>
      </c>
      <c r="W75" s="11" t="n">
        <f t="normal" ca="1">A85</f>
        <v>0</v>
      </c>
    </row>
    <row r="76" spans="1:9">
      <c r="A76" t="s">
        <v>4</v>
      </c>
      <c r="B76" s="4" t="s">
        <v>5</v>
      </c>
      <c r="C76" s="4" t="s">
        <v>7</v>
      </c>
      <c r="D76" s="14" t="s">
        <v>23</v>
      </c>
      <c r="E76" s="4" t="s">
        <v>5</v>
      </c>
      <c r="F76" s="4" t="s">
        <v>11</v>
      </c>
      <c r="G76" s="4" t="s">
        <v>7</v>
      </c>
      <c r="H76" s="4" t="s">
        <v>7</v>
      </c>
      <c r="I76" s="4" t="s">
        <v>8</v>
      </c>
      <c r="J76" s="14" t="s">
        <v>24</v>
      </c>
      <c r="K76" s="4" t="s">
        <v>7</v>
      </c>
      <c r="L76" s="4" t="s">
        <v>7</v>
      </c>
      <c r="M76" s="14" t="s">
        <v>23</v>
      </c>
      <c r="N76" s="4" t="s">
        <v>5</v>
      </c>
      <c r="O76" s="4" t="s">
        <v>7</v>
      </c>
      <c r="P76" s="14" t="s">
        <v>24</v>
      </c>
      <c r="Q76" s="4" t="s">
        <v>7</v>
      </c>
      <c r="R76" s="4" t="s">
        <v>13</v>
      </c>
      <c r="S76" s="4" t="s">
        <v>7</v>
      </c>
      <c r="T76" s="4" t="s">
        <v>7</v>
      </c>
      <c r="U76" s="4" t="s">
        <v>7</v>
      </c>
      <c r="V76" s="14" t="s">
        <v>23</v>
      </c>
      <c r="W76" s="4" t="s">
        <v>5</v>
      </c>
      <c r="X76" s="4" t="s">
        <v>7</v>
      </c>
      <c r="Y76" s="14" t="s">
        <v>24</v>
      </c>
      <c r="Z76" s="4" t="s">
        <v>7</v>
      </c>
      <c r="AA76" s="4" t="s">
        <v>13</v>
      </c>
      <c r="AB76" s="4" t="s">
        <v>7</v>
      </c>
      <c r="AC76" s="4" t="s">
        <v>7</v>
      </c>
      <c r="AD76" s="4" t="s">
        <v>7</v>
      </c>
      <c r="AE76" s="4" t="s">
        <v>17</v>
      </c>
    </row>
    <row r="77" spans="1:9">
      <c r="A77" t="n">
        <v>659</v>
      </c>
      <c r="B77" s="10" t="n">
        <v>5</v>
      </c>
      <c r="C77" s="7" t="n">
        <v>28</v>
      </c>
      <c r="D77" s="14" t="s">
        <v>3</v>
      </c>
      <c r="E77" s="16" t="n">
        <v>47</v>
      </c>
      <c r="F77" s="7" t="n">
        <v>61456</v>
      </c>
      <c r="G77" s="7" t="n">
        <v>2</v>
      </c>
      <c r="H77" s="7" t="n">
        <v>0</v>
      </c>
      <c r="I77" s="7" t="s">
        <v>25</v>
      </c>
      <c r="J77" s="14" t="s">
        <v>3</v>
      </c>
      <c r="K77" s="7" t="n">
        <v>8</v>
      </c>
      <c r="L77" s="7" t="n">
        <v>28</v>
      </c>
      <c r="M77" s="14" t="s">
        <v>3</v>
      </c>
      <c r="N77" s="17" t="n">
        <v>74</v>
      </c>
      <c r="O77" s="7" t="n">
        <v>65</v>
      </c>
      <c r="P77" s="14" t="s">
        <v>3</v>
      </c>
      <c r="Q77" s="7" t="n">
        <v>0</v>
      </c>
      <c r="R77" s="7" t="n">
        <v>1</v>
      </c>
      <c r="S77" s="7" t="n">
        <v>3</v>
      </c>
      <c r="T77" s="7" t="n">
        <v>9</v>
      </c>
      <c r="U77" s="7" t="n">
        <v>28</v>
      </c>
      <c r="V77" s="14" t="s">
        <v>3</v>
      </c>
      <c r="W77" s="17" t="n">
        <v>74</v>
      </c>
      <c r="X77" s="7" t="n">
        <v>65</v>
      </c>
      <c r="Y77" s="14" t="s">
        <v>3</v>
      </c>
      <c r="Z77" s="7" t="n">
        <v>0</v>
      </c>
      <c r="AA77" s="7" t="n">
        <v>2</v>
      </c>
      <c r="AB77" s="7" t="n">
        <v>3</v>
      </c>
      <c r="AC77" s="7" t="n">
        <v>9</v>
      </c>
      <c r="AD77" s="7" t="n">
        <v>1</v>
      </c>
      <c r="AE77" s="11" t="n">
        <f t="normal" ca="1">A81</f>
        <v>0</v>
      </c>
    </row>
    <row r="78" spans="1:9">
      <c r="A78" t="s">
        <v>4</v>
      </c>
      <c r="B78" s="4" t="s">
        <v>5</v>
      </c>
      <c r="C78" s="4" t="s">
        <v>11</v>
      </c>
      <c r="D78" s="4" t="s">
        <v>7</v>
      </c>
      <c r="E78" s="4" t="s">
        <v>7</v>
      </c>
      <c r="F78" s="4" t="s">
        <v>8</v>
      </c>
    </row>
    <row r="79" spans="1:9">
      <c r="A79" t="n">
        <v>707</v>
      </c>
      <c r="B79" s="16" t="n">
        <v>47</v>
      </c>
      <c r="C79" s="7" t="n">
        <v>61456</v>
      </c>
      <c r="D79" s="7" t="n">
        <v>0</v>
      </c>
      <c r="E79" s="7" t="n">
        <v>0</v>
      </c>
      <c r="F79" s="7" t="s">
        <v>26</v>
      </c>
    </row>
    <row r="80" spans="1:9">
      <c r="A80" t="s">
        <v>4</v>
      </c>
      <c r="B80" s="4" t="s">
        <v>5</v>
      </c>
      <c r="C80" s="4" t="s">
        <v>7</v>
      </c>
      <c r="D80" s="4" t="s">
        <v>11</v>
      </c>
      <c r="E80" s="4" t="s">
        <v>12</v>
      </c>
    </row>
    <row r="81" spans="1:31">
      <c r="A81" t="n">
        <v>720</v>
      </c>
      <c r="B81" s="15" t="n">
        <v>58</v>
      </c>
      <c r="C81" s="7" t="n">
        <v>0</v>
      </c>
      <c r="D81" s="7" t="n">
        <v>300</v>
      </c>
      <c r="E81" s="7" t="n">
        <v>1</v>
      </c>
    </row>
    <row r="82" spans="1:31">
      <c r="A82" t="s">
        <v>4</v>
      </c>
      <c r="B82" s="4" t="s">
        <v>5</v>
      </c>
      <c r="C82" s="4" t="s">
        <v>7</v>
      </c>
      <c r="D82" s="4" t="s">
        <v>11</v>
      </c>
    </row>
    <row r="83" spans="1:31">
      <c r="A83" t="n">
        <v>728</v>
      </c>
      <c r="B83" s="15" t="n">
        <v>58</v>
      </c>
      <c r="C83" s="7" t="n">
        <v>255</v>
      </c>
      <c r="D83" s="7" t="n">
        <v>0</v>
      </c>
    </row>
    <row r="84" spans="1:31">
      <c r="A84" t="s">
        <v>4</v>
      </c>
      <c r="B84" s="4" t="s">
        <v>5</v>
      </c>
      <c r="C84" s="4" t="s">
        <v>7</v>
      </c>
      <c r="D84" s="4" t="s">
        <v>7</v>
      </c>
      <c r="E84" s="4" t="s">
        <v>7</v>
      </c>
      <c r="F84" s="4" t="s">
        <v>7</v>
      </c>
    </row>
    <row r="85" spans="1:31">
      <c r="A85" t="n">
        <v>732</v>
      </c>
      <c r="B85" s="13" t="n">
        <v>14</v>
      </c>
      <c r="C85" s="7" t="n">
        <v>0</v>
      </c>
      <c r="D85" s="7" t="n">
        <v>0</v>
      </c>
      <c r="E85" s="7" t="n">
        <v>0</v>
      </c>
      <c r="F85" s="7" t="n">
        <v>64</v>
      </c>
    </row>
    <row r="86" spans="1:31">
      <c r="A86" t="s">
        <v>4</v>
      </c>
      <c r="B86" s="4" t="s">
        <v>5</v>
      </c>
      <c r="C86" s="4" t="s">
        <v>7</v>
      </c>
      <c r="D86" s="4" t="s">
        <v>11</v>
      </c>
    </row>
    <row r="87" spans="1:31">
      <c r="A87" t="n">
        <v>737</v>
      </c>
      <c r="B87" s="18" t="n">
        <v>22</v>
      </c>
      <c r="C87" s="7" t="n">
        <v>0</v>
      </c>
      <c r="D87" s="7" t="n">
        <v>16422</v>
      </c>
    </row>
    <row r="88" spans="1:31">
      <c r="A88" t="s">
        <v>4</v>
      </c>
      <c r="B88" s="4" t="s">
        <v>5</v>
      </c>
      <c r="C88" s="4" t="s">
        <v>7</v>
      </c>
      <c r="D88" s="4" t="s">
        <v>11</v>
      </c>
    </row>
    <row r="89" spans="1:31">
      <c r="A89" t="n">
        <v>741</v>
      </c>
      <c r="B89" s="15" t="n">
        <v>58</v>
      </c>
      <c r="C89" s="7" t="n">
        <v>5</v>
      </c>
      <c r="D89" s="7" t="n">
        <v>300</v>
      </c>
    </row>
    <row r="90" spans="1:31">
      <c r="A90" t="s">
        <v>4</v>
      </c>
      <c r="B90" s="4" t="s">
        <v>5</v>
      </c>
      <c r="C90" s="4" t="s">
        <v>12</v>
      </c>
      <c r="D90" s="4" t="s">
        <v>11</v>
      </c>
    </row>
    <row r="91" spans="1:31">
      <c r="A91" t="n">
        <v>745</v>
      </c>
      <c r="B91" s="19" t="n">
        <v>103</v>
      </c>
      <c r="C91" s="7" t="n">
        <v>0</v>
      </c>
      <c r="D91" s="7" t="n">
        <v>300</v>
      </c>
    </row>
    <row r="92" spans="1:31">
      <c r="A92" t="s">
        <v>4</v>
      </c>
      <c r="B92" s="4" t="s">
        <v>5</v>
      </c>
      <c r="C92" s="4" t="s">
        <v>7</v>
      </c>
    </row>
    <row r="93" spans="1:31">
      <c r="A93" t="n">
        <v>752</v>
      </c>
      <c r="B93" s="20" t="n">
        <v>64</v>
      </c>
      <c r="C93" s="7" t="n">
        <v>7</v>
      </c>
    </row>
    <row r="94" spans="1:31">
      <c r="A94" t="s">
        <v>4</v>
      </c>
      <c r="B94" s="4" t="s">
        <v>5</v>
      </c>
      <c r="C94" s="4" t="s">
        <v>7</v>
      </c>
      <c r="D94" s="4" t="s">
        <v>11</v>
      </c>
    </row>
    <row r="95" spans="1:31">
      <c r="A95" t="n">
        <v>754</v>
      </c>
      <c r="B95" s="21" t="n">
        <v>72</v>
      </c>
      <c r="C95" s="7" t="n">
        <v>5</v>
      </c>
      <c r="D95" s="7" t="n">
        <v>0</v>
      </c>
    </row>
    <row r="96" spans="1:31">
      <c r="A96" t="s">
        <v>4</v>
      </c>
      <c r="B96" s="4" t="s">
        <v>5</v>
      </c>
      <c r="C96" s="4" t="s">
        <v>7</v>
      </c>
      <c r="D96" s="14" t="s">
        <v>23</v>
      </c>
      <c r="E96" s="4" t="s">
        <v>5</v>
      </c>
      <c r="F96" s="4" t="s">
        <v>7</v>
      </c>
      <c r="G96" s="4" t="s">
        <v>11</v>
      </c>
      <c r="H96" s="14" t="s">
        <v>24</v>
      </c>
      <c r="I96" s="4" t="s">
        <v>7</v>
      </c>
      <c r="J96" s="4" t="s">
        <v>13</v>
      </c>
      <c r="K96" s="4" t="s">
        <v>7</v>
      </c>
      <c r="L96" s="4" t="s">
        <v>7</v>
      </c>
      <c r="M96" s="4" t="s">
        <v>17</v>
      </c>
    </row>
    <row r="97" spans="1:13">
      <c r="A97" t="n">
        <v>758</v>
      </c>
      <c r="B97" s="10" t="n">
        <v>5</v>
      </c>
      <c r="C97" s="7" t="n">
        <v>28</v>
      </c>
      <c r="D97" s="14" t="s">
        <v>3</v>
      </c>
      <c r="E97" s="8" t="n">
        <v>162</v>
      </c>
      <c r="F97" s="7" t="n">
        <v>4</v>
      </c>
      <c r="G97" s="7" t="n">
        <v>16422</v>
      </c>
      <c r="H97" s="14" t="s">
        <v>3</v>
      </c>
      <c r="I97" s="7" t="n">
        <v>0</v>
      </c>
      <c r="J97" s="7" t="n">
        <v>1</v>
      </c>
      <c r="K97" s="7" t="n">
        <v>2</v>
      </c>
      <c r="L97" s="7" t="n">
        <v>1</v>
      </c>
      <c r="M97" s="11" t="n">
        <f t="normal" ca="1">A103</f>
        <v>0</v>
      </c>
    </row>
    <row r="98" spans="1:13">
      <c r="A98" t="s">
        <v>4</v>
      </c>
      <c r="B98" s="4" t="s">
        <v>5</v>
      </c>
      <c r="C98" s="4" t="s">
        <v>7</v>
      </c>
      <c r="D98" s="4" t="s">
        <v>8</v>
      </c>
    </row>
    <row r="99" spans="1:13">
      <c r="A99" t="n">
        <v>775</v>
      </c>
      <c r="B99" s="6" t="n">
        <v>2</v>
      </c>
      <c r="C99" s="7" t="n">
        <v>10</v>
      </c>
      <c r="D99" s="7" t="s">
        <v>27</v>
      </c>
    </row>
    <row r="100" spans="1:13">
      <c r="A100" t="s">
        <v>4</v>
      </c>
      <c r="B100" s="4" t="s">
        <v>5</v>
      </c>
      <c r="C100" s="4" t="s">
        <v>11</v>
      </c>
    </row>
    <row r="101" spans="1:13">
      <c r="A101" t="n">
        <v>792</v>
      </c>
      <c r="B101" s="22" t="n">
        <v>16</v>
      </c>
      <c r="C101" s="7" t="n">
        <v>0</v>
      </c>
    </row>
    <row r="102" spans="1:13">
      <c r="A102" t="s">
        <v>4</v>
      </c>
      <c r="B102" s="4" t="s">
        <v>5</v>
      </c>
      <c r="C102" s="4" t="s">
        <v>7</v>
      </c>
      <c r="D102" s="4" t="s">
        <v>11</v>
      </c>
      <c r="E102" s="4" t="s">
        <v>7</v>
      </c>
      <c r="F102" s="4" t="s">
        <v>8</v>
      </c>
    </row>
    <row r="103" spans="1:13">
      <c r="A103" t="n">
        <v>795</v>
      </c>
      <c r="B103" s="23" t="n">
        <v>39</v>
      </c>
      <c r="C103" s="7" t="n">
        <v>10</v>
      </c>
      <c r="D103" s="7" t="n">
        <v>65533</v>
      </c>
      <c r="E103" s="7" t="n">
        <v>200</v>
      </c>
      <c r="F103" s="7" t="s">
        <v>28</v>
      </c>
    </row>
    <row r="104" spans="1:13">
      <c r="A104" t="s">
        <v>4</v>
      </c>
      <c r="B104" s="4" t="s">
        <v>5</v>
      </c>
      <c r="C104" s="4" t="s">
        <v>7</v>
      </c>
      <c r="D104" s="4" t="s">
        <v>11</v>
      </c>
      <c r="E104" s="4" t="s">
        <v>7</v>
      </c>
      <c r="F104" s="4" t="s">
        <v>8</v>
      </c>
    </row>
    <row r="105" spans="1:13">
      <c r="A105" t="n">
        <v>819</v>
      </c>
      <c r="B105" s="23" t="n">
        <v>39</v>
      </c>
      <c r="C105" s="7" t="n">
        <v>10</v>
      </c>
      <c r="D105" s="7" t="n">
        <v>65533</v>
      </c>
      <c r="E105" s="7" t="n">
        <v>201</v>
      </c>
      <c r="F105" s="7" t="s">
        <v>29</v>
      </c>
    </row>
    <row r="106" spans="1:13">
      <c r="A106" t="s">
        <v>4</v>
      </c>
      <c r="B106" s="4" t="s">
        <v>5</v>
      </c>
      <c r="C106" s="4" t="s">
        <v>7</v>
      </c>
      <c r="D106" s="4" t="s">
        <v>11</v>
      </c>
      <c r="E106" s="4" t="s">
        <v>7</v>
      </c>
      <c r="F106" s="4" t="s">
        <v>8</v>
      </c>
    </row>
    <row r="107" spans="1:13">
      <c r="A107" t="n">
        <v>843</v>
      </c>
      <c r="B107" s="23" t="n">
        <v>39</v>
      </c>
      <c r="C107" s="7" t="n">
        <v>10</v>
      </c>
      <c r="D107" s="7" t="n">
        <v>65533</v>
      </c>
      <c r="E107" s="7" t="n">
        <v>202</v>
      </c>
      <c r="F107" s="7" t="s">
        <v>30</v>
      </c>
    </row>
    <row r="108" spans="1:13">
      <c r="A108" t="s">
        <v>4</v>
      </c>
      <c r="B108" s="4" t="s">
        <v>5</v>
      </c>
      <c r="C108" s="4" t="s">
        <v>7</v>
      </c>
      <c r="D108" s="4" t="s">
        <v>11</v>
      </c>
      <c r="E108" s="4" t="s">
        <v>7</v>
      </c>
      <c r="F108" s="4" t="s">
        <v>8</v>
      </c>
    </row>
    <row r="109" spans="1:13">
      <c r="A109" t="n">
        <v>867</v>
      </c>
      <c r="B109" s="23" t="n">
        <v>39</v>
      </c>
      <c r="C109" s="7" t="n">
        <v>10</v>
      </c>
      <c r="D109" s="7" t="n">
        <v>65533</v>
      </c>
      <c r="E109" s="7" t="n">
        <v>203</v>
      </c>
      <c r="F109" s="7" t="s">
        <v>31</v>
      </c>
    </row>
    <row r="110" spans="1:13">
      <c r="A110" t="s">
        <v>4</v>
      </c>
      <c r="B110" s="4" t="s">
        <v>5</v>
      </c>
      <c r="C110" s="4" t="s">
        <v>11</v>
      </c>
      <c r="D110" s="4" t="s">
        <v>13</v>
      </c>
    </row>
    <row r="111" spans="1:13">
      <c r="A111" t="n">
        <v>891</v>
      </c>
      <c r="B111" s="24" t="n">
        <v>43</v>
      </c>
      <c r="C111" s="7" t="n">
        <v>61456</v>
      </c>
      <c r="D111" s="7" t="n">
        <v>1</v>
      </c>
    </row>
    <row r="112" spans="1:13">
      <c r="A112" t="s">
        <v>4</v>
      </c>
      <c r="B112" s="4" t="s">
        <v>5</v>
      </c>
      <c r="C112" s="4" t="s">
        <v>11</v>
      </c>
      <c r="D112" s="4" t="s">
        <v>8</v>
      </c>
      <c r="E112" s="4" t="s">
        <v>8</v>
      </c>
      <c r="F112" s="4" t="s">
        <v>8</v>
      </c>
      <c r="G112" s="4" t="s">
        <v>7</v>
      </c>
      <c r="H112" s="4" t="s">
        <v>13</v>
      </c>
      <c r="I112" s="4" t="s">
        <v>12</v>
      </c>
      <c r="J112" s="4" t="s">
        <v>12</v>
      </c>
      <c r="K112" s="4" t="s">
        <v>12</v>
      </c>
      <c r="L112" s="4" t="s">
        <v>12</v>
      </c>
      <c r="M112" s="4" t="s">
        <v>12</v>
      </c>
      <c r="N112" s="4" t="s">
        <v>12</v>
      </c>
      <c r="O112" s="4" t="s">
        <v>12</v>
      </c>
      <c r="P112" s="4" t="s">
        <v>8</v>
      </c>
      <c r="Q112" s="4" t="s">
        <v>8</v>
      </c>
      <c r="R112" s="4" t="s">
        <v>13</v>
      </c>
      <c r="S112" s="4" t="s">
        <v>7</v>
      </c>
      <c r="T112" s="4" t="s">
        <v>13</v>
      </c>
      <c r="U112" s="4" t="s">
        <v>13</v>
      </c>
      <c r="V112" s="4" t="s">
        <v>11</v>
      </c>
    </row>
    <row r="113" spans="1:22">
      <c r="A113" t="n">
        <v>898</v>
      </c>
      <c r="B113" s="25" t="n">
        <v>19</v>
      </c>
      <c r="C113" s="7" t="n">
        <v>26</v>
      </c>
      <c r="D113" s="7" t="s">
        <v>32</v>
      </c>
      <c r="E113" s="7" t="s">
        <v>33</v>
      </c>
      <c r="F113" s="7" t="s">
        <v>14</v>
      </c>
      <c r="G113" s="7" t="n">
        <v>0</v>
      </c>
      <c r="H113" s="7" t="n">
        <v>1</v>
      </c>
      <c r="I113" s="7" t="n">
        <v>635.650024414063</v>
      </c>
      <c r="J113" s="7" t="n">
        <v>171.759994506836</v>
      </c>
      <c r="K113" s="7" t="n">
        <v>1460.38000488281</v>
      </c>
      <c r="L113" s="7" t="n">
        <v>216.800003051758</v>
      </c>
      <c r="M113" s="7" t="n">
        <v>1</v>
      </c>
      <c r="N113" s="7" t="n">
        <v>1.60000002384186</v>
      </c>
      <c r="O113" s="7" t="n">
        <v>0.0900000035762787</v>
      </c>
      <c r="P113" s="7" t="s">
        <v>14</v>
      </c>
      <c r="Q113" s="7" t="s">
        <v>14</v>
      </c>
      <c r="R113" s="7" t="n">
        <v>-1</v>
      </c>
      <c r="S113" s="7" t="n">
        <v>0</v>
      </c>
      <c r="T113" s="7" t="n">
        <v>0</v>
      </c>
      <c r="U113" s="7" t="n">
        <v>0</v>
      </c>
      <c r="V113" s="7" t="n">
        <v>0</v>
      </c>
    </row>
    <row r="114" spans="1:22">
      <c r="A114" t="s">
        <v>4</v>
      </c>
      <c r="B114" s="4" t="s">
        <v>5</v>
      </c>
      <c r="C114" s="4" t="s">
        <v>11</v>
      </c>
      <c r="D114" s="4" t="s">
        <v>8</v>
      </c>
      <c r="E114" s="4" t="s">
        <v>8</v>
      </c>
      <c r="F114" s="4" t="s">
        <v>8</v>
      </c>
      <c r="G114" s="4" t="s">
        <v>7</v>
      </c>
      <c r="H114" s="4" t="s">
        <v>13</v>
      </c>
      <c r="I114" s="4" t="s">
        <v>12</v>
      </c>
      <c r="J114" s="4" t="s">
        <v>12</v>
      </c>
      <c r="K114" s="4" t="s">
        <v>12</v>
      </c>
      <c r="L114" s="4" t="s">
        <v>12</v>
      </c>
      <c r="M114" s="4" t="s">
        <v>12</v>
      </c>
      <c r="N114" s="4" t="s">
        <v>12</v>
      </c>
      <c r="O114" s="4" t="s">
        <v>12</v>
      </c>
      <c r="P114" s="4" t="s">
        <v>8</v>
      </c>
      <c r="Q114" s="4" t="s">
        <v>8</v>
      </c>
      <c r="R114" s="4" t="s">
        <v>13</v>
      </c>
      <c r="S114" s="4" t="s">
        <v>7</v>
      </c>
      <c r="T114" s="4" t="s">
        <v>13</v>
      </c>
      <c r="U114" s="4" t="s">
        <v>13</v>
      </c>
      <c r="V114" s="4" t="s">
        <v>11</v>
      </c>
    </row>
    <row r="115" spans="1:22">
      <c r="A115" t="n">
        <v>967</v>
      </c>
      <c r="B115" s="25" t="n">
        <v>19</v>
      </c>
      <c r="C115" s="7" t="n">
        <v>19</v>
      </c>
      <c r="D115" s="7" t="s">
        <v>34</v>
      </c>
      <c r="E115" s="7" t="s">
        <v>35</v>
      </c>
      <c r="F115" s="7" t="s">
        <v>14</v>
      </c>
      <c r="G115" s="7" t="n">
        <v>0</v>
      </c>
      <c r="H115" s="7" t="n">
        <v>1</v>
      </c>
      <c r="I115" s="7" t="n">
        <v>635.650024414063</v>
      </c>
      <c r="J115" s="7" t="n">
        <v>171.759994506836</v>
      </c>
      <c r="K115" s="7" t="n">
        <v>1460.38000488281</v>
      </c>
      <c r="L115" s="7" t="n">
        <v>216.800003051758</v>
      </c>
      <c r="M115" s="7" t="n">
        <v>1</v>
      </c>
      <c r="N115" s="7" t="n">
        <v>1.60000002384186</v>
      </c>
      <c r="O115" s="7" t="n">
        <v>0.0900000035762787</v>
      </c>
      <c r="P115" s="7" t="s">
        <v>14</v>
      </c>
      <c r="Q115" s="7" t="s">
        <v>14</v>
      </c>
      <c r="R115" s="7" t="n">
        <v>-1</v>
      </c>
      <c r="S115" s="7" t="n">
        <v>0</v>
      </c>
      <c r="T115" s="7" t="n">
        <v>0</v>
      </c>
      <c r="U115" s="7" t="n">
        <v>0</v>
      </c>
      <c r="V115" s="7" t="n">
        <v>0</v>
      </c>
    </row>
    <row r="116" spans="1:22">
      <c r="A116" t="s">
        <v>4</v>
      </c>
      <c r="B116" s="4" t="s">
        <v>5</v>
      </c>
      <c r="C116" s="4" t="s">
        <v>11</v>
      </c>
      <c r="D116" s="4" t="s">
        <v>8</v>
      </c>
      <c r="E116" s="4" t="s">
        <v>8</v>
      </c>
      <c r="F116" s="4" t="s">
        <v>8</v>
      </c>
      <c r="G116" s="4" t="s">
        <v>7</v>
      </c>
      <c r="H116" s="4" t="s">
        <v>13</v>
      </c>
      <c r="I116" s="4" t="s">
        <v>12</v>
      </c>
      <c r="J116" s="4" t="s">
        <v>12</v>
      </c>
      <c r="K116" s="4" t="s">
        <v>12</v>
      </c>
      <c r="L116" s="4" t="s">
        <v>12</v>
      </c>
      <c r="M116" s="4" t="s">
        <v>12</v>
      </c>
      <c r="N116" s="4" t="s">
        <v>12</v>
      </c>
      <c r="O116" s="4" t="s">
        <v>12</v>
      </c>
      <c r="P116" s="4" t="s">
        <v>8</v>
      </c>
      <c r="Q116" s="4" t="s">
        <v>8</v>
      </c>
      <c r="R116" s="4" t="s">
        <v>13</v>
      </c>
      <c r="S116" s="4" t="s">
        <v>7</v>
      </c>
      <c r="T116" s="4" t="s">
        <v>13</v>
      </c>
      <c r="U116" s="4" t="s">
        <v>13</v>
      </c>
      <c r="V116" s="4" t="s">
        <v>11</v>
      </c>
    </row>
    <row r="117" spans="1:22">
      <c r="A117" t="n">
        <v>1044</v>
      </c>
      <c r="B117" s="25" t="n">
        <v>19</v>
      </c>
      <c r="C117" s="7" t="n">
        <v>7024</v>
      </c>
      <c r="D117" s="7" t="s">
        <v>36</v>
      </c>
      <c r="E117" s="7" t="s">
        <v>37</v>
      </c>
      <c r="F117" s="7" t="s">
        <v>14</v>
      </c>
      <c r="G117" s="7" t="n">
        <v>0</v>
      </c>
      <c r="H117" s="7" t="n">
        <v>513</v>
      </c>
      <c r="I117" s="7" t="n">
        <v>635.650024414063</v>
      </c>
      <c r="J117" s="7" t="n">
        <v>171.759994506836</v>
      </c>
      <c r="K117" s="7" t="n">
        <v>1460.38000488281</v>
      </c>
      <c r="L117" s="7" t="n">
        <v>216.800003051758</v>
      </c>
      <c r="M117" s="7" t="n">
        <v>1</v>
      </c>
      <c r="N117" s="7" t="n">
        <v>1.60000002384186</v>
      </c>
      <c r="O117" s="7" t="n">
        <v>0.0900000035762787</v>
      </c>
      <c r="P117" s="7" t="s">
        <v>14</v>
      </c>
      <c r="Q117" s="7" t="s">
        <v>14</v>
      </c>
      <c r="R117" s="7" t="n">
        <v>-1</v>
      </c>
      <c r="S117" s="7" t="n">
        <v>0</v>
      </c>
      <c r="T117" s="7" t="n">
        <v>0</v>
      </c>
      <c r="U117" s="7" t="n">
        <v>0</v>
      </c>
      <c r="V117" s="7" t="n">
        <v>0</v>
      </c>
    </row>
    <row r="118" spans="1:22">
      <c r="A118" t="s">
        <v>4</v>
      </c>
      <c r="B118" s="4" t="s">
        <v>5</v>
      </c>
      <c r="C118" s="4" t="s">
        <v>11</v>
      </c>
      <c r="D118" s="4" t="s">
        <v>8</v>
      </c>
      <c r="E118" s="4" t="s">
        <v>8</v>
      </c>
      <c r="F118" s="4" t="s">
        <v>8</v>
      </c>
      <c r="G118" s="4" t="s">
        <v>7</v>
      </c>
      <c r="H118" s="4" t="s">
        <v>13</v>
      </c>
      <c r="I118" s="4" t="s">
        <v>12</v>
      </c>
      <c r="J118" s="4" t="s">
        <v>12</v>
      </c>
      <c r="K118" s="4" t="s">
        <v>12</v>
      </c>
      <c r="L118" s="4" t="s">
        <v>12</v>
      </c>
      <c r="M118" s="4" t="s">
        <v>12</v>
      </c>
      <c r="N118" s="4" t="s">
        <v>12</v>
      </c>
      <c r="O118" s="4" t="s">
        <v>12</v>
      </c>
      <c r="P118" s="4" t="s">
        <v>8</v>
      </c>
      <c r="Q118" s="4" t="s">
        <v>8</v>
      </c>
      <c r="R118" s="4" t="s">
        <v>13</v>
      </c>
      <c r="S118" s="4" t="s">
        <v>7</v>
      </c>
      <c r="T118" s="4" t="s">
        <v>13</v>
      </c>
      <c r="U118" s="4" t="s">
        <v>13</v>
      </c>
      <c r="V118" s="4" t="s">
        <v>11</v>
      </c>
    </row>
    <row r="119" spans="1:22">
      <c r="A119" t="n">
        <v>1115</v>
      </c>
      <c r="B119" s="25" t="n">
        <v>19</v>
      </c>
      <c r="C119" s="7" t="n">
        <v>1651</v>
      </c>
      <c r="D119" s="7" t="s">
        <v>38</v>
      </c>
      <c r="E119" s="7" t="s">
        <v>39</v>
      </c>
      <c r="F119" s="7" t="s">
        <v>14</v>
      </c>
      <c r="G119" s="7" t="n">
        <v>0</v>
      </c>
      <c r="H119" s="7" t="n">
        <v>1</v>
      </c>
      <c r="I119" s="7" t="n">
        <v>-470.5</v>
      </c>
      <c r="J119" s="7" t="n">
        <v>139.149993896484</v>
      </c>
      <c r="K119" s="7" t="n">
        <v>1526</v>
      </c>
      <c r="L119" s="7" t="n">
        <v>144</v>
      </c>
      <c r="M119" s="7" t="n">
        <v>1</v>
      </c>
      <c r="N119" s="7" t="n">
        <v>1.60000002384186</v>
      </c>
      <c r="O119" s="7" t="n">
        <v>0.0900000035762787</v>
      </c>
      <c r="P119" s="7" t="s">
        <v>14</v>
      </c>
      <c r="Q119" s="7" t="s">
        <v>14</v>
      </c>
      <c r="R119" s="7" t="n">
        <v>-1</v>
      </c>
      <c r="S119" s="7" t="n">
        <v>0</v>
      </c>
      <c r="T119" s="7" t="n">
        <v>0</v>
      </c>
      <c r="U119" s="7" t="n">
        <v>0</v>
      </c>
      <c r="V119" s="7" t="n">
        <v>0</v>
      </c>
    </row>
    <row r="120" spans="1:22">
      <c r="A120" t="s">
        <v>4</v>
      </c>
      <c r="B120" s="4" t="s">
        <v>5</v>
      </c>
      <c r="C120" s="4" t="s">
        <v>11</v>
      </c>
      <c r="D120" s="4" t="s">
        <v>8</v>
      </c>
      <c r="E120" s="4" t="s">
        <v>8</v>
      </c>
      <c r="F120" s="4" t="s">
        <v>8</v>
      </c>
      <c r="G120" s="4" t="s">
        <v>7</v>
      </c>
      <c r="H120" s="4" t="s">
        <v>13</v>
      </c>
      <c r="I120" s="4" t="s">
        <v>12</v>
      </c>
      <c r="J120" s="4" t="s">
        <v>12</v>
      </c>
      <c r="K120" s="4" t="s">
        <v>12</v>
      </c>
      <c r="L120" s="4" t="s">
        <v>12</v>
      </c>
      <c r="M120" s="4" t="s">
        <v>12</v>
      </c>
      <c r="N120" s="4" t="s">
        <v>12</v>
      </c>
      <c r="O120" s="4" t="s">
        <v>12</v>
      </c>
      <c r="P120" s="4" t="s">
        <v>8</v>
      </c>
      <c r="Q120" s="4" t="s">
        <v>8</v>
      </c>
      <c r="R120" s="4" t="s">
        <v>13</v>
      </c>
      <c r="S120" s="4" t="s">
        <v>7</v>
      </c>
      <c r="T120" s="4" t="s">
        <v>13</v>
      </c>
      <c r="U120" s="4" t="s">
        <v>13</v>
      </c>
      <c r="V120" s="4" t="s">
        <v>11</v>
      </c>
    </row>
    <row r="121" spans="1:22">
      <c r="A121" t="n">
        <v>1188</v>
      </c>
      <c r="B121" s="25" t="n">
        <v>19</v>
      </c>
      <c r="C121" s="7" t="n">
        <v>1652</v>
      </c>
      <c r="D121" s="7" t="s">
        <v>40</v>
      </c>
      <c r="E121" s="7" t="s">
        <v>41</v>
      </c>
      <c r="F121" s="7" t="s">
        <v>14</v>
      </c>
      <c r="G121" s="7" t="n">
        <v>0</v>
      </c>
      <c r="H121" s="7" t="n">
        <v>1</v>
      </c>
      <c r="I121" s="7" t="n">
        <v>-470.5</v>
      </c>
      <c r="J121" s="7" t="n">
        <v>139.149993896484</v>
      </c>
      <c r="K121" s="7" t="n">
        <v>1526</v>
      </c>
      <c r="L121" s="7" t="n">
        <v>144</v>
      </c>
      <c r="M121" s="7" t="n">
        <v>1</v>
      </c>
      <c r="N121" s="7" t="n">
        <v>1.60000002384186</v>
      </c>
      <c r="O121" s="7" t="n">
        <v>0.0900000035762787</v>
      </c>
      <c r="P121" s="7" t="s">
        <v>14</v>
      </c>
      <c r="Q121" s="7" t="s">
        <v>14</v>
      </c>
      <c r="R121" s="7" t="n">
        <v>-1</v>
      </c>
      <c r="S121" s="7" t="n">
        <v>0</v>
      </c>
      <c r="T121" s="7" t="n">
        <v>0</v>
      </c>
      <c r="U121" s="7" t="n">
        <v>0</v>
      </c>
      <c r="V121" s="7" t="n">
        <v>0</v>
      </c>
    </row>
    <row r="122" spans="1:22">
      <c r="A122" t="s">
        <v>4</v>
      </c>
      <c r="B122" s="4" t="s">
        <v>5</v>
      </c>
      <c r="C122" s="4" t="s">
        <v>11</v>
      </c>
      <c r="D122" s="4" t="s">
        <v>7</v>
      </c>
      <c r="E122" s="4" t="s">
        <v>7</v>
      </c>
      <c r="F122" s="4" t="s">
        <v>8</v>
      </c>
    </row>
    <row r="123" spans="1:22">
      <c r="A123" t="n">
        <v>1265</v>
      </c>
      <c r="B123" s="26" t="n">
        <v>20</v>
      </c>
      <c r="C123" s="7" t="n">
        <v>26</v>
      </c>
      <c r="D123" s="7" t="n">
        <v>3</v>
      </c>
      <c r="E123" s="7" t="n">
        <v>10</v>
      </c>
      <c r="F123" s="7" t="s">
        <v>42</v>
      </c>
    </row>
    <row r="124" spans="1:22">
      <c r="A124" t="s">
        <v>4</v>
      </c>
      <c r="B124" s="4" t="s">
        <v>5</v>
      </c>
      <c r="C124" s="4" t="s">
        <v>11</v>
      </c>
    </row>
    <row r="125" spans="1:22">
      <c r="A125" t="n">
        <v>1283</v>
      </c>
      <c r="B125" s="22" t="n">
        <v>16</v>
      </c>
      <c r="C125" s="7" t="n">
        <v>0</v>
      </c>
    </row>
    <row r="126" spans="1:22">
      <c r="A126" t="s">
        <v>4</v>
      </c>
      <c r="B126" s="4" t="s">
        <v>5</v>
      </c>
      <c r="C126" s="4" t="s">
        <v>11</v>
      </c>
      <c r="D126" s="4" t="s">
        <v>7</v>
      </c>
      <c r="E126" s="4" t="s">
        <v>7</v>
      </c>
      <c r="F126" s="4" t="s">
        <v>8</v>
      </c>
    </row>
    <row r="127" spans="1:22">
      <c r="A127" t="n">
        <v>1286</v>
      </c>
      <c r="B127" s="26" t="n">
        <v>20</v>
      </c>
      <c r="C127" s="7" t="n">
        <v>19</v>
      </c>
      <c r="D127" s="7" t="n">
        <v>3</v>
      </c>
      <c r="E127" s="7" t="n">
        <v>10</v>
      </c>
      <c r="F127" s="7" t="s">
        <v>42</v>
      </c>
    </row>
    <row r="128" spans="1:22">
      <c r="A128" t="s">
        <v>4</v>
      </c>
      <c r="B128" s="4" t="s">
        <v>5</v>
      </c>
      <c r="C128" s="4" t="s">
        <v>11</v>
      </c>
    </row>
    <row r="129" spans="1:22">
      <c r="A129" t="n">
        <v>1304</v>
      </c>
      <c r="B129" s="22" t="n">
        <v>16</v>
      </c>
      <c r="C129" s="7" t="n">
        <v>0</v>
      </c>
    </row>
    <row r="130" spans="1:22">
      <c r="A130" t="s">
        <v>4</v>
      </c>
      <c r="B130" s="4" t="s">
        <v>5</v>
      </c>
      <c r="C130" s="4" t="s">
        <v>11</v>
      </c>
      <c r="D130" s="4" t="s">
        <v>7</v>
      </c>
      <c r="E130" s="4" t="s">
        <v>7</v>
      </c>
      <c r="F130" s="4" t="s">
        <v>8</v>
      </c>
    </row>
    <row r="131" spans="1:22">
      <c r="A131" t="n">
        <v>1307</v>
      </c>
      <c r="B131" s="26" t="n">
        <v>20</v>
      </c>
      <c r="C131" s="7" t="n">
        <v>7024</v>
      </c>
      <c r="D131" s="7" t="n">
        <v>3</v>
      </c>
      <c r="E131" s="7" t="n">
        <v>10</v>
      </c>
      <c r="F131" s="7" t="s">
        <v>42</v>
      </c>
    </row>
    <row r="132" spans="1:22">
      <c r="A132" t="s">
        <v>4</v>
      </c>
      <c r="B132" s="4" t="s">
        <v>5</v>
      </c>
      <c r="C132" s="4" t="s">
        <v>11</v>
      </c>
    </row>
    <row r="133" spans="1:22">
      <c r="A133" t="n">
        <v>1325</v>
      </c>
      <c r="B133" s="22" t="n">
        <v>16</v>
      </c>
      <c r="C133" s="7" t="n">
        <v>0</v>
      </c>
    </row>
    <row r="134" spans="1:22">
      <c r="A134" t="s">
        <v>4</v>
      </c>
      <c r="B134" s="4" t="s">
        <v>5</v>
      </c>
      <c r="C134" s="4" t="s">
        <v>11</v>
      </c>
      <c r="D134" s="4" t="s">
        <v>7</v>
      </c>
      <c r="E134" s="4" t="s">
        <v>7</v>
      </c>
      <c r="F134" s="4" t="s">
        <v>8</v>
      </c>
    </row>
    <row r="135" spans="1:22">
      <c r="A135" t="n">
        <v>1328</v>
      </c>
      <c r="B135" s="26" t="n">
        <v>20</v>
      </c>
      <c r="C135" s="7" t="n">
        <v>1651</v>
      </c>
      <c r="D135" s="7" t="n">
        <v>3</v>
      </c>
      <c r="E135" s="7" t="n">
        <v>10</v>
      </c>
      <c r="F135" s="7" t="s">
        <v>42</v>
      </c>
    </row>
    <row r="136" spans="1:22">
      <c r="A136" t="s">
        <v>4</v>
      </c>
      <c r="B136" s="4" t="s">
        <v>5</v>
      </c>
      <c r="C136" s="4" t="s">
        <v>11</v>
      </c>
    </row>
    <row r="137" spans="1:22">
      <c r="A137" t="n">
        <v>1346</v>
      </c>
      <c r="B137" s="22" t="n">
        <v>16</v>
      </c>
      <c r="C137" s="7" t="n">
        <v>0</v>
      </c>
    </row>
    <row r="138" spans="1:22">
      <c r="A138" t="s">
        <v>4</v>
      </c>
      <c r="B138" s="4" t="s">
        <v>5</v>
      </c>
      <c r="C138" s="4" t="s">
        <v>11</v>
      </c>
      <c r="D138" s="4" t="s">
        <v>7</v>
      </c>
      <c r="E138" s="4" t="s">
        <v>7</v>
      </c>
      <c r="F138" s="4" t="s">
        <v>8</v>
      </c>
    </row>
    <row r="139" spans="1:22">
      <c r="A139" t="n">
        <v>1349</v>
      </c>
      <c r="B139" s="26" t="n">
        <v>20</v>
      </c>
      <c r="C139" s="7" t="n">
        <v>1652</v>
      </c>
      <c r="D139" s="7" t="n">
        <v>3</v>
      </c>
      <c r="E139" s="7" t="n">
        <v>10</v>
      </c>
      <c r="F139" s="7" t="s">
        <v>42</v>
      </c>
    </row>
    <row r="140" spans="1:22">
      <c r="A140" t="s">
        <v>4</v>
      </c>
      <c r="B140" s="4" t="s">
        <v>5</v>
      </c>
      <c r="C140" s="4" t="s">
        <v>11</v>
      </c>
    </row>
    <row r="141" spans="1:22">
      <c r="A141" t="n">
        <v>1367</v>
      </c>
      <c r="B141" s="22" t="n">
        <v>16</v>
      </c>
      <c r="C141" s="7" t="n">
        <v>0</v>
      </c>
    </row>
    <row r="142" spans="1:22">
      <c r="A142" t="s">
        <v>4</v>
      </c>
      <c r="B142" s="4" t="s">
        <v>5</v>
      </c>
      <c r="C142" s="4" t="s">
        <v>11</v>
      </c>
      <c r="D142" s="4" t="s">
        <v>12</v>
      </c>
      <c r="E142" s="4" t="s">
        <v>12</v>
      </c>
      <c r="F142" s="4" t="s">
        <v>12</v>
      </c>
      <c r="G142" s="4" t="s">
        <v>12</v>
      </c>
    </row>
    <row r="143" spans="1:22">
      <c r="A143" t="n">
        <v>1370</v>
      </c>
      <c r="B143" s="27" t="n">
        <v>46</v>
      </c>
      <c r="C143" s="7" t="n">
        <v>26</v>
      </c>
      <c r="D143" s="7" t="n">
        <v>588.789978027344</v>
      </c>
      <c r="E143" s="7" t="n">
        <v>209.199996948242</v>
      </c>
      <c r="F143" s="7" t="n">
        <v>1408.76000976563</v>
      </c>
      <c r="G143" s="7" t="n">
        <v>216.800003051758</v>
      </c>
    </row>
    <row r="144" spans="1:22">
      <c r="A144" t="s">
        <v>4</v>
      </c>
      <c r="B144" s="4" t="s">
        <v>5</v>
      </c>
      <c r="C144" s="4" t="s">
        <v>11</v>
      </c>
      <c r="D144" s="4" t="s">
        <v>12</v>
      </c>
      <c r="E144" s="4" t="s">
        <v>12</v>
      </c>
      <c r="F144" s="4" t="s">
        <v>12</v>
      </c>
      <c r="G144" s="4" t="s">
        <v>12</v>
      </c>
    </row>
    <row r="145" spans="1:7">
      <c r="A145" t="n">
        <v>1389</v>
      </c>
      <c r="B145" s="27" t="n">
        <v>46</v>
      </c>
      <c r="C145" s="7" t="n">
        <v>19</v>
      </c>
      <c r="D145" s="7" t="n">
        <v>589.5</v>
      </c>
      <c r="E145" s="7" t="n">
        <v>209.199996948242</v>
      </c>
      <c r="F145" s="7" t="n">
        <v>1398.68005371094</v>
      </c>
      <c r="G145" s="7" t="n">
        <v>216.800003051758</v>
      </c>
    </row>
    <row r="146" spans="1:7">
      <c r="A146" t="s">
        <v>4</v>
      </c>
      <c r="B146" s="4" t="s">
        <v>5</v>
      </c>
      <c r="C146" s="4" t="s">
        <v>11</v>
      </c>
      <c r="D146" s="4" t="s">
        <v>12</v>
      </c>
      <c r="E146" s="4" t="s">
        <v>12</v>
      </c>
      <c r="F146" s="4" t="s">
        <v>12</v>
      </c>
      <c r="G146" s="4" t="s">
        <v>12</v>
      </c>
    </row>
    <row r="147" spans="1:7">
      <c r="A147" t="n">
        <v>1408</v>
      </c>
      <c r="B147" s="27" t="n">
        <v>46</v>
      </c>
      <c r="C147" s="7" t="n">
        <v>1651</v>
      </c>
      <c r="D147" s="7" t="n">
        <v>637.090026855469</v>
      </c>
      <c r="E147" s="7" t="n">
        <v>172.009994506836</v>
      </c>
      <c r="F147" s="7" t="n">
        <v>1462.30004882813</v>
      </c>
      <c r="G147" s="7" t="n">
        <v>216.800003051758</v>
      </c>
    </row>
    <row r="148" spans="1:7">
      <c r="A148" t="s">
        <v>4</v>
      </c>
      <c r="B148" s="4" t="s">
        <v>5</v>
      </c>
      <c r="C148" s="4" t="s">
        <v>11</v>
      </c>
      <c r="D148" s="4" t="s">
        <v>12</v>
      </c>
      <c r="E148" s="4" t="s">
        <v>12</v>
      </c>
      <c r="F148" s="4" t="s">
        <v>12</v>
      </c>
      <c r="G148" s="4" t="s">
        <v>12</v>
      </c>
    </row>
    <row r="149" spans="1:7">
      <c r="A149" t="n">
        <v>1427</v>
      </c>
      <c r="B149" s="27" t="n">
        <v>46</v>
      </c>
      <c r="C149" s="7" t="n">
        <v>7024</v>
      </c>
      <c r="D149" s="7" t="n">
        <v>589.390014648438</v>
      </c>
      <c r="E149" s="7" t="n">
        <v>210.460006713867</v>
      </c>
      <c r="F149" s="7" t="n">
        <v>1398.44995117188</v>
      </c>
      <c r="G149" s="7" t="n">
        <v>262.600006103516</v>
      </c>
    </row>
    <row r="150" spans="1:7">
      <c r="A150" t="s">
        <v>4</v>
      </c>
      <c r="B150" s="4" t="s">
        <v>5</v>
      </c>
      <c r="C150" s="4" t="s">
        <v>11</v>
      </c>
      <c r="D150" s="4" t="s">
        <v>12</v>
      </c>
      <c r="E150" s="4" t="s">
        <v>12</v>
      </c>
      <c r="F150" s="4" t="s">
        <v>12</v>
      </c>
      <c r="G150" s="4" t="s">
        <v>12</v>
      </c>
    </row>
    <row r="151" spans="1:7">
      <c r="A151" t="n">
        <v>1446</v>
      </c>
      <c r="B151" s="27" t="n">
        <v>46</v>
      </c>
      <c r="C151" s="7" t="n">
        <v>1652</v>
      </c>
      <c r="D151" s="7" t="n">
        <v>588.450012207031</v>
      </c>
      <c r="E151" s="7" t="n">
        <v>150.529998779297</v>
      </c>
      <c r="F151" s="7" t="n">
        <v>1397.28002929688</v>
      </c>
      <c r="G151" s="7" t="n">
        <v>216.800003051758</v>
      </c>
    </row>
    <row r="152" spans="1:7">
      <c r="A152" t="s">
        <v>4</v>
      </c>
      <c r="B152" s="4" t="s">
        <v>5</v>
      </c>
      <c r="C152" s="4" t="s">
        <v>7</v>
      </c>
      <c r="D152" s="4" t="s">
        <v>11</v>
      </c>
      <c r="E152" s="4" t="s">
        <v>7</v>
      </c>
      <c r="F152" s="4" t="s">
        <v>8</v>
      </c>
      <c r="G152" s="4" t="s">
        <v>8</v>
      </c>
      <c r="H152" s="4" t="s">
        <v>8</v>
      </c>
      <c r="I152" s="4" t="s">
        <v>8</v>
      </c>
      <c r="J152" s="4" t="s">
        <v>8</v>
      </c>
      <c r="K152" s="4" t="s">
        <v>8</v>
      </c>
      <c r="L152" s="4" t="s">
        <v>8</v>
      </c>
      <c r="M152" s="4" t="s">
        <v>8</v>
      </c>
      <c r="N152" s="4" t="s">
        <v>8</v>
      </c>
      <c r="O152" s="4" t="s">
        <v>8</v>
      </c>
      <c r="P152" s="4" t="s">
        <v>8</v>
      </c>
      <c r="Q152" s="4" t="s">
        <v>8</v>
      </c>
      <c r="R152" s="4" t="s">
        <v>8</v>
      </c>
      <c r="S152" s="4" t="s">
        <v>8</v>
      </c>
      <c r="T152" s="4" t="s">
        <v>8</v>
      </c>
      <c r="U152" s="4" t="s">
        <v>8</v>
      </c>
    </row>
    <row r="153" spans="1:7">
      <c r="A153" t="n">
        <v>1465</v>
      </c>
      <c r="B153" s="28" t="n">
        <v>36</v>
      </c>
      <c r="C153" s="7" t="n">
        <v>8</v>
      </c>
      <c r="D153" s="7" t="n">
        <v>26</v>
      </c>
      <c r="E153" s="7" t="n">
        <v>0</v>
      </c>
      <c r="F153" s="7" t="s">
        <v>43</v>
      </c>
      <c r="G153" s="7" t="s">
        <v>44</v>
      </c>
      <c r="H153" s="7" t="s">
        <v>45</v>
      </c>
      <c r="I153" s="7" t="s">
        <v>46</v>
      </c>
      <c r="J153" s="7" t="s">
        <v>14</v>
      </c>
      <c r="K153" s="7" t="s">
        <v>14</v>
      </c>
      <c r="L153" s="7" t="s">
        <v>14</v>
      </c>
      <c r="M153" s="7" t="s">
        <v>14</v>
      </c>
      <c r="N153" s="7" t="s">
        <v>14</v>
      </c>
      <c r="O153" s="7" t="s">
        <v>14</v>
      </c>
      <c r="P153" s="7" t="s">
        <v>14</v>
      </c>
      <c r="Q153" s="7" t="s">
        <v>14</v>
      </c>
      <c r="R153" s="7" t="s">
        <v>14</v>
      </c>
      <c r="S153" s="7" t="s">
        <v>14</v>
      </c>
      <c r="T153" s="7" t="s">
        <v>14</v>
      </c>
      <c r="U153" s="7" t="s">
        <v>14</v>
      </c>
    </row>
    <row r="154" spans="1:7">
      <c r="A154" t="s">
        <v>4</v>
      </c>
      <c r="B154" s="4" t="s">
        <v>5</v>
      </c>
      <c r="C154" s="4" t="s">
        <v>7</v>
      </c>
      <c r="D154" s="4" t="s">
        <v>11</v>
      </c>
      <c r="E154" s="4" t="s">
        <v>7</v>
      </c>
      <c r="F154" s="4" t="s">
        <v>8</v>
      </c>
      <c r="G154" s="4" t="s">
        <v>8</v>
      </c>
      <c r="H154" s="4" t="s">
        <v>8</v>
      </c>
      <c r="I154" s="4" t="s">
        <v>8</v>
      </c>
      <c r="J154" s="4" t="s">
        <v>8</v>
      </c>
      <c r="K154" s="4" t="s">
        <v>8</v>
      </c>
      <c r="L154" s="4" t="s">
        <v>8</v>
      </c>
      <c r="M154" s="4" t="s">
        <v>8</v>
      </c>
      <c r="N154" s="4" t="s">
        <v>8</v>
      </c>
      <c r="O154" s="4" t="s">
        <v>8</v>
      </c>
      <c r="P154" s="4" t="s">
        <v>8</v>
      </c>
      <c r="Q154" s="4" t="s">
        <v>8</v>
      </c>
      <c r="R154" s="4" t="s">
        <v>8</v>
      </c>
      <c r="S154" s="4" t="s">
        <v>8</v>
      </c>
      <c r="T154" s="4" t="s">
        <v>8</v>
      </c>
      <c r="U154" s="4" t="s">
        <v>8</v>
      </c>
    </row>
    <row r="155" spans="1:7">
      <c r="A155" t="n">
        <v>1525</v>
      </c>
      <c r="B155" s="28" t="n">
        <v>36</v>
      </c>
      <c r="C155" s="7" t="n">
        <v>8</v>
      </c>
      <c r="D155" s="7" t="n">
        <v>19</v>
      </c>
      <c r="E155" s="7" t="n">
        <v>0</v>
      </c>
      <c r="F155" s="7" t="s">
        <v>47</v>
      </c>
      <c r="G155" s="7" t="s">
        <v>47</v>
      </c>
      <c r="H155" s="7" t="s">
        <v>14</v>
      </c>
      <c r="I155" s="7" t="s">
        <v>14</v>
      </c>
      <c r="J155" s="7" t="s">
        <v>14</v>
      </c>
      <c r="K155" s="7" t="s">
        <v>14</v>
      </c>
      <c r="L155" s="7" t="s">
        <v>14</v>
      </c>
      <c r="M155" s="7" t="s">
        <v>14</v>
      </c>
      <c r="N155" s="7" t="s">
        <v>14</v>
      </c>
      <c r="O155" s="7" t="s">
        <v>14</v>
      </c>
      <c r="P155" s="7" t="s">
        <v>14</v>
      </c>
      <c r="Q155" s="7" t="s">
        <v>14</v>
      </c>
      <c r="R155" s="7" t="s">
        <v>14</v>
      </c>
      <c r="S155" s="7" t="s">
        <v>14</v>
      </c>
      <c r="T155" s="7" t="s">
        <v>14</v>
      </c>
      <c r="U155" s="7" t="s">
        <v>14</v>
      </c>
    </row>
    <row r="156" spans="1:7">
      <c r="A156" t="s">
        <v>4</v>
      </c>
      <c r="B156" s="4" t="s">
        <v>5</v>
      </c>
      <c r="C156" s="4" t="s">
        <v>7</v>
      </c>
      <c r="D156" s="4" t="s">
        <v>11</v>
      </c>
      <c r="E156" s="4" t="s">
        <v>7</v>
      </c>
      <c r="F156" s="4" t="s">
        <v>8</v>
      </c>
      <c r="G156" s="4" t="s">
        <v>8</v>
      </c>
      <c r="H156" s="4" t="s">
        <v>8</v>
      </c>
      <c r="I156" s="4" t="s">
        <v>8</v>
      </c>
      <c r="J156" s="4" t="s">
        <v>8</v>
      </c>
      <c r="K156" s="4" t="s">
        <v>8</v>
      </c>
      <c r="L156" s="4" t="s">
        <v>8</v>
      </c>
      <c r="M156" s="4" t="s">
        <v>8</v>
      </c>
      <c r="N156" s="4" t="s">
        <v>8</v>
      </c>
      <c r="O156" s="4" t="s">
        <v>8</v>
      </c>
      <c r="P156" s="4" t="s">
        <v>8</v>
      </c>
      <c r="Q156" s="4" t="s">
        <v>8</v>
      </c>
      <c r="R156" s="4" t="s">
        <v>8</v>
      </c>
      <c r="S156" s="4" t="s">
        <v>8</v>
      </c>
      <c r="T156" s="4" t="s">
        <v>8</v>
      </c>
      <c r="U156" s="4" t="s">
        <v>8</v>
      </c>
    </row>
    <row r="157" spans="1:7">
      <c r="A157" t="n">
        <v>1564</v>
      </c>
      <c r="B157" s="28" t="n">
        <v>36</v>
      </c>
      <c r="C157" s="7" t="n">
        <v>8</v>
      </c>
      <c r="D157" s="7" t="n">
        <v>7024</v>
      </c>
      <c r="E157" s="7" t="n">
        <v>0</v>
      </c>
      <c r="F157" s="7" t="s">
        <v>48</v>
      </c>
      <c r="G157" s="7" t="s">
        <v>49</v>
      </c>
      <c r="H157" s="7" t="s">
        <v>50</v>
      </c>
      <c r="I157" s="7" t="s">
        <v>51</v>
      </c>
      <c r="J157" s="7" t="s">
        <v>47</v>
      </c>
      <c r="K157" s="7" t="s">
        <v>14</v>
      </c>
      <c r="L157" s="7" t="s">
        <v>14</v>
      </c>
      <c r="M157" s="7" t="s">
        <v>14</v>
      </c>
      <c r="N157" s="7" t="s">
        <v>14</v>
      </c>
      <c r="O157" s="7" t="s">
        <v>14</v>
      </c>
      <c r="P157" s="7" t="s">
        <v>14</v>
      </c>
      <c r="Q157" s="7" t="s">
        <v>14</v>
      </c>
      <c r="R157" s="7" t="s">
        <v>14</v>
      </c>
      <c r="S157" s="7" t="s">
        <v>14</v>
      </c>
      <c r="T157" s="7" t="s">
        <v>14</v>
      </c>
      <c r="U157" s="7" t="s">
        <v>14</v>
      </c>
    </row>
    <row r="158" spans="1:7">
      <c r="A158" t="s">
        <v>4</v>
      </c>
      <c r="B158" s="4" t="s">
        <v>5</v>
      </c>
      <c r="C158" s="4" t="s">
        <v>11</v>
      </c>
      <c r="D158" s="4" t="s">
        <v>13</v>
      </c>
    </row>
    <row r="159" spans="1:7">
      <c r="A159" t="n">
        <v>1628</v>
      </c>
      <c r="B159" s="24" t="n">
        <v>43</v>
      </c>
      <c r="C159" s="7" t="n">
        <v>1651</v>
      </c>
      <c r="D159" s="7" t="n">
        <v>256</v>
      </c>
    </row>
    <row r="160" spans="1:7">
      <c r="A160" t="s">
        <v>4</v>
      </c>
      <c r="B160" s="4" t="s">
        <v>5</v>
      </c>
      <c r="C160" s="4" t="s">
        <v>11</v>
      </c>
      <c r="D160" s="4" t="s">
        <v>13</v>
      </c>
    </row>
    <row r="161" spans="1:21">
      <c r="A161" t="n">
        <v>1635</v>
      </c>
      <c r="B161" s="24" t="n">
        <v>43</v>
      </c>
      <c r="C161" s="7" t="n">
        <v>1651</v>
      </c>
      <c r="D161" s="7" t="n">
        <v>512</v>
      </c>
    </row>
    <row r="162" spans="1:21">
      <c r="A162" t="s">
        <v>4</v>
      </c>
      <c r="B162" s="4" t="s">
        <v>5</v>
      </c>
      <c r="C162" s="4" t="s">
        <v>11</v>
      </c>
      <c r="D162" s="4" t="s">
        <v>13</v>
      </c>
    </row>
    <row r="163" spans="1:21">
      <c r="A163" t="n">
        <v>1642</v>
      </c>
      <c r="B163" s="24" t="n">
        <v>43</v>
      </c>
      <c r="C163" s="7" t="n">
        <v>26</v>
      </c>
      <c r="D163" s="7" t="n">
        <v>256</v>
      </c>
    </row>
    <row r="164" spans="1:21">
      <c r="A164" t="s">
        <v>4</v>
      </c>
      <c r="B164" s="4" t="s">
        <v>5</v>
      </c>
      <c r="C164" s="4" t="s">
        <v>11</v>
      </c>
      <c r="D164" s="4" t="s">
        <v>13</v>
      </c>
    </row>
    <row r="165" spans="1:21">
      <c r="A165" t="n">
        <v>1649</v>
      </c>
      <c r="B165" s="24" t="n">
        <v>43</v>
      </c>
      <c r="C165" s="7" t="n">
        <v>26</v>
      </c>
      <c r="D165" s="7" t="n">
        <v>512</v>
      </c>
    </row>
    <row r="166" spans="1:21">
      <c r="A166" t="s">
        <v>4</v>
      </c>
      <c r="B166" s="4" t="s">
        <v>5</v>
      </c>
      <c r="C166" s="4" t="s">
        <v>11</v>
      </c>
      <c r="D166" s="4" t="s">
        <v>13</v>
      </c>
    </row>
    <row r="167" spans="1:21">
      <c r="A167" t="n">
        <v>1656</v>
      </c>
      <c r="B167" s="24" t="n">
        <v>43</v>
      </c>
      <c r="C167" s="7" t="n">
        <v>19</v>
      </c>
      <c r="D167" s="7" t="n">
        <v>256</v>
      </c>
    </row>
    <row r="168" spans="1:21">
      <c r="A168" t="s">
        <v>4</v>
      </c>
      <c r="B168" s="4" t="s">
        <v>5</v>
      </c>
      <c r="C168" s="4" t="s">
        <v>11</v>
      </c>
      <c r="D168" s="4" t="s">
        <v>13</v>
      </c>
    </row>
    <row r="169" spans="1:21">
      <c r="A169" t="n">
        <v>1663</v>
      </c>
      <c r="B169" s="24" t="n">
        <v>43</v>
      </c>
      <c r="C169" s="7" t="n">
        <v>19</v>
      </c>
      <c r="D169" s="7" t="n">
        <v>512</v>
      </c>
    </row>
    <row r="170" spans="1:21">
      <c r="A170" t="s">
        <v>4</v>
      </c>
      <c r="B170" s="4" t="s">
        <v>5</v>
      </c>
      <c r="C170" s="4" t="s">
        <v>11</v>
      </c>
      <c r="D170" s="4" t="s">
        <v>13</v>
      </c>
    </row>
    <row r="171" spans="1:21">
      <c r="A171" t="n">
        <v>1670</v>
      </c>
      <c r="B171" s="24" t="n">
        <v>43</v>
      </c>
      <c r="C171" s="7" t="n">
        <v>1652</v>
      </c>
      <c r="D171" s="7" t="n">
        <v>256</v>
      </c>
    </row>
    <row r="172" spans="1:21">
      <c r="A172" t="s">
        <v>4</v>
      </c>
      <c r="B172" s="4" t="s">
        <v>5</v>
      </c>
      <c r="C172" s="4" t="s">
        <v>11</v>
      </c>
      <c r="D172" s="4" t="s">
        <v>13</v>
      </c>
    </row>
    <row r="173" spans="1:21">
      <c r="A173" t="n">
        <v>1677</v>
      </c>
      <c r="B173" s="24" t="n">
        <v>43</v>
      </c>
      <c r="C173" s="7" t="n">
        <v>1652</v>
      </c>
      <c r="D173" s="7" t="n">
        <v>512</v>
      </c>
    </row>
    <row r="174" spans="1:21">
      <c r="A174" t="s">
        <v>4</v>
      </c>
      <c r="B174" s="4" t="s">
        <v>5</v>
      </c>
      <c r="C174" s="4" t="s">
        <v>11</v>
      </c>
      <c r="D174" s="4" t="s">
        <v>13</v>
      </c>
    </row>
    <row r="175" spans="1:21">
      <c r="A175" t="n">
        <v>1684</v>
      </c>
      <c r="B175" s="24" t="n">
        <v>43</v>
      </c>
      <c r="C175" s="7" t="n">
        <v>7024</v>
      </c>
      <c r="D175" s="7" t="n">
        <v>131072</v>
      </c>
    </row>
    <row r="176" spans="1:21">
      <c r="A176" t="s">
        <v>4</v>
      </c>
      <c r="B176" s="4" t="s">
        <v>5</v>
      </c>
      <c r="C176" s="4" t="s">
        <v>11</v>
      </c>
      <c r="D176" s="4" t="s">
        <v>13</v>
      </c>
    </row>
    <row r="177" spans="1:4">
      <c r="A177" t="n">
        <v>1691</v>
      </c>
      <c r="B177" s="24" t="n">
        <v>43</v>
      </c>
      <c r="C177" s="7" t="n">
        <v>7024</v>
      </c>
      <c r="D177" s="7" t="n">
        <v>1</v>
      </c>
    </row>
    <row r="178" spans="1:4">
      <c r="A178" t="s">
        <v>4</v>
      </c>
      <c r="B178" s="4" t="s">
        <v>5</v>
      </c>
      <c r="C178" s="4" t="s">
        <v>11</v>
      </c>
      <c r="D178" s="4" t="s">
        <v>13</v>
      </c>
    </row>
    <row r="179" spans="1:4">
      <c r="A179" t="n">
        <v>1698</v>
      </c>
      <c r="B179" s="24" t="n">
        <v>43</v>
      </c>
      <c r="C179" s="7" t="n">
        <v>1652</v>
      </c>
      <c r="D179" s="7" t="n">
        <v>1</v>
      </c>
    </row>
    <row r="180" spans="1:4">
      <c r="A180" t="s">
        <v>4</v>
      </c>
      <c r="B180" s="4" t="s">
        <v>5</v>
      </c>
      <c r="C180" s="4" t="s">
        <v>7</v>
      </c>
      <c r="D180" s="4" t="s">
        <v>7</v>
      </c>
      <c r="E180" s="4" t="s">
        <v>7</v>
      </c>
      <c r="F180" s="4" t="s">
        <v>7</v>
      </c>
    </row>
    <row r="181" spans="1:4">
      <c r="A181" t="n">
        <v>1705</v>
      </c>
      <c r="B181" s="13" t="n">
        <v>14</v>
      </c>
      <c r="C181" s="7" t="n">
        <v>0</v>
      </c>
      <c r="D181" s="7" t="n">
        <v>0</v>
      </c>
      <c r="E181" s="7" t="n">
        <v>32</v>
      </c>
      <c r="F181" s="7" t="n">
        <v>0</v>
      </c>
    </row>
    <row r="182" spans="1:4">
      <c r="A182" t="s">
        <v>4</v>
      </c>
      <c r="B182" s="4" t="s">
        <v>5</v>
      </c>
      <c r="C182" s="4" t="s">
        <v>7</v>
      </c>
      <c r="D182" s="4" t="s">
        <v>11</v>
      </c>
      <c r="E182" s="4" t="s">
        <v>12</v>
      </c>
      <c r="F182" s="4" t="s">
        <v>11</v>
      </c>
      <c r="G182" s="4" t="s">
        <v>13</v>
      </c>
      <c r="H182" s="4" t="s">
        <v>13</v>
      </c>
      <c r="I182" s="4" t="s">
        <v>11</v>
      </c>
      <c r="J182" s="4" t="s">
        <v>11</v>
      </c>
      <c r="K182" s="4" t="s">
        <v>13</v>
      </c>
      <c r="L182" s="4" t="s">
        <v>13</v>
      </c>
      <c r="M182" s="4" t="s">
        <v>13</v>
      </c>
      <c r="N182" s="4" t="s">
        <v>13</v>
      </c>
      <c r="O182" s="4" t="s">
        <v>8</v>
      </c>
    </row>
    <row r="183" spans="1:4">
      <c r="A183" t="n">
        <v>1710</v>
      </c>
      <c r="B183" s="9" t="n">
        <v>50</v>
      </c>
      <c r="C183" s="7" t="n">
        <v>0</v>
      </c>
      <c r="D183" s="7" t="n">
        <v>1527</v>
      </c>
      <c r="E183" s="7" t="n">
        <v>0.400000005960464</v>
      </c>
      <c r="F183" s="7" t="n">
        <v>2000</v>
      </c>
      <c r="G183" s="7" t="n">
        <v>0</v>
      </c>
      <c r="H183" s="7" t="n">
        <v>0</v>
      </c>
      <c r="I183" s="7" t="n">
        <v>0</v>
      </c>
      <c r="J183" s="7" t="n">
        <v>65533</v>
      </c>
      <c r="K183" s="7" t="n">
        <v>0</v>
      </c>
      <c r="L183" s="7" t="n">
        <v>0</v>
      </c>
      <c r="M183" s="7" t="n">
        <v>0</v>
      </c>
      <c r="N183" s="7" t="n">
        <v>0</v>
      </c>
      <c r="O183" s="7" t="s">
        <v>14</v>
      </c>
    </row>
    <row r="184" spans="1:4">
      <c r="A184" t="s">
        <v>4</v>
      </c>
      <c r="B184" s="4" t="s">
        <v>5</v>
      </c>
      <c r="C184" s="4" t="s">
        <v>7</v>
      </c>
      <c r="D184" s="4" t="s">
        <v>7</v>
      </c>
      <c r="E184" s="4" t="s">
        <v>12</v>
      </c>
      <c r="F184" s="4" t="s">
        <v>12</v>
      </c>
      <c r="G184" s="4" t="s">
        <v>12</v>
      </c>
      <c r="H184" s="4" t="s">
        <v>11</v>
      </c>
    </row>
    <row r="185" spans="1:4">
      <c r="A185" t="n">
        <v>1749</v>
      </c>
      <c r="B185" s="29" t="n">
        <v>45</v>
      </c>
      <c r="C185" s="7" t="n">
        <v>2</v>
      </c>
      <c r="D185" s="7" t="n">
        <v>3</v>
      </c>
      <c r="E185" s="7" t="n">
        <v>599.419982910156</v>
      </c>
      <c r="F185" s="7" t="n">
        <v>190.020004272461</v>
      </c>
      <c r="G185" s="7" t="n">
        <v>1363.7099609375</v>
      </c>
      <c r="H185" s="7" t="n">
        <v>0</v>
      </c>
    </row>
    <row r="186" spans="1:4">
      <c r="A186" t="s">
        <v>4</v>
      </c>
      <c r="B186" s="4" t="s">
        <v>5</v>
      </c>
      <c r="C186" s="4" t="s">
        <v>7</v>
      </c>
      <c r="D186" s="4" t="s">
        <v>7</v>
      </c>
      <c r="E186" s="4" t="s">
        <v>12</v>
      </c>
      <c r="F186" s="4" t="s">
        <v>12</v>
      </c>
      <c r="G186" s="4" t="s">
        <v>12</v>
      </c>
      <c r="H186" s="4" t="s">
        <v>11</v>
      </c>
      <c r="I186" s="4" t="s">
        <v>7</v>
      </c>
    </row>
    <row r="187" spans="1:4">
      <c r="A187" t="n">
        <v>1766</v>
      </c>
      <c r="B187" s="29" t="n">
        <v>45</v>
      </c>
      <c r="C187" s="7" t="n">
        <v>4</v>
      </c>
      <c r="D187" s="7" t="n">
        <v>3</v>
      </c>
      <c r="E187" s="7" t="n">
        <v>355.989990234375</v>
      </c>
      <c r="F187" s="7" t="n">
        <v>341.019989013672</v>
      </c>
      <c r="G187" s="7" t="n">
        <v>0</v>
      </c>
      <c r="H187" s="7" t="n">
        <v>0</v>
      </c>
      <c r="I187" s="7" t="n">
        <v>0</v>
      </c>
    </row>
    <row r="188" spans="1:4">
      <c r="A188" t="s">
        <v>4</v>
      </c>
      <c r="B188" s="4" t="s">
        <v>5</v>
      </c>
      <c r="C188" s="4" t="s">
        <v>7</v>
      </c>
      <c r="D188" s="4" t="s">
        <v>7</v>
      </c>
      <c r="E188" s="4" t="s">
        <v>12</v>
      </c>
      <c r="F188" s="4" t="s">
        <v>11</v>
      </c>
    </row>
    <row r="189" spans="1:4">
      <c r="A189" t="n">
        <v>1784</v>
      </c>
      <c r="B189" s="29" t="n">
        <v>45</v>
      </c>
      <c r="C189" s="7" t="n">
        <v>5</v>
      </c>
      <c r="D189" s="7" t="n">
        <v>3</v>
      </c>
      <c r="E189" s="7" t="n">
        <v>453.200012207031</v>
      </c>
      <c r="F189" s="7" t="n">
        <v>0</v>
      </c>
    </row>
    <row r="190" spans="1:4">
      <c r="A190" t="s">
        <v>4</v>
      </c>
      <c r="B190" s="4" t="s">
        <v>5</v>
      </c>
      <c r="C190" s="4" t="s">
        <v>7</v>
      </c>
      <c r="D190" s="4" t="s">
        <v>7</v>
      </c>
      <c r="E190" s="4" t="s">
        <v>12</v>
      </c>
      <c r="F190" s="4" t="s">
        <v>11</v>
      </c>
    </row>
    <row r="191" spans="1:4">
      <c r="A191" t="n">
        <v>1793</v>
      </c>
      <c r="B191" s="29" t="n">
        <v>45</v>
      </c>
      <c r="C191" s="7" t="n">
        <v>11</v>
      </c>
      <c r="D191" s="7" t="n">
        <v>3</v>
      </c>
      <c r="E191" s="7" t="n">
        <v>44.0999984741211</v>
      </c>
      <c r="F191" s="7" t="n">
        <v>0</v>
      </c>
    </row>
    <row r="192" spans="1:4">
      <c r="A192" t="s">
        <v>4</v>
      </c>
      <c r="B192" s="4" t="s">
        <v>5</v>
      </c>
      <c r="C192" s="4" t="s">
        <v>7</v>
      </c>
      <c r="D192" s="4" t="s">
        <v>11</v>
      </c>
      <c r="E192" s="4" t="s">
        <v>11</v>
      </c>
      <c r="F192" s="4" t="s">
        <v>13</v>
      </c>
    </row>
    <row r="193" spans="1:15">
      <c r="A193" t="n">
        <v>1802</v>
      </c>
      <c r="B193" s="30" t="n">
        <v>84</v>
      </c>
      <c r="C193" s="7" t="n">
        <v>0</v>
      </c>
      <c r="D193" s="7" t="n">
        <v>0</v>
      </c>
      <c r="E193" s="7" t="n">
        <v>0</v>
      </c>
      <c r="F193" s="7" t="n">
        <v>1053609165</v>
      </c>
    </row>
    <row r="194" spans="1:15">
      <c r="A194" t="s">
        <v>4</v>
      </c>
      <c r="B194" s="4" t="s">
        <v>5</v>
      </c>
      <c r="C194" s="4" t="s">
        <v>7</v>
      </c>
      <c r="D194" s="4" t="s">
        <v>7</v>
      </c>
      <c r="E194" s="4" t="s">
        <v>12</v>
      </c>
      <c r="F194" s="4" t="s">
        <v>12</v>
      </c>
      <c r="G194" s="4" t="s">
        <v>12</v>
      </c>
      <c r="H194" s="4" t="s">
        <v>11</v>
      </c>
    </row>
    <row r="195" spans="1:15">
      <c r="A195" t="n">
        <v>1812</v>
      </c>
      <c r="B195" s="29" t="n">
        <v>45</v>
      </c>
      <c r="C195" s="7" t="n">
        <v>2</v>
      </c>
      <c r="D195" s="7" t="n">
        <v>3</v>
      </c>
      <c r="E195" s="7" t="n">
        <v>599.419982910156</v>
      </c>
      <c r="F195" s="7" t="n">
        <v>190.020004272461</v>
      </c>
      <c r="G195" s="7" t="n">
        <v>1363.7099609375</v>
      </c>
      <c r="H195" s="7" t="n">
        <v>6000</v>
      </c>
    </row>
    <row r="196" spans="1:15">
      <c r="A196" t="s">
        <v>4</v>
      </c>
      <c r="B196" s="4" t="s">
        <v>5</v>
      </c>
      <c r="C196" s="4" t="s">
        <v>7</v>
      </c>
      <c r="D196" s="4" t="s">
        <v>7</v>
      </c>
      <c r="E196" s="4" t="s">
        <v>12</v>
      </c>
      <c r="F196" s="4" t="s">
        <v>12</v>
      </c>
      <c r="G196" s="4" t="s">
        <v>12</v>
      </c>
      <c r="H196" s="4" t="s">
        <v>11</v>
      </c>
      <c r="I196" s="4" t="s">
        <v>7</v>
      </c>
    </row>
    <row r="197" spans="1:15">
      <c r="A197" t="n">
        <v>1829</v>
      </c>
      <c r="B197" s="29" t="n">
        <v>45</v>
      </c>
      <c r="C197" s="7" t="n">
        <v>4</v>
      </c>
      <c r="D197" s="7" t="n">
        <v>3</v>
      </c>
      <c r="E197" s="7" t="n">
        <v>358.489990234375</v>
      </c>
      <c r="F197" s="7" t="n">
        <v>358.869995117188</v>
      </c>
      <c r="G197" s="7" t="n">
        <v>0</v>
      </c>
      <c r="H197" s="7" t="n">
        <v>6000</v>
      </c>
      <c r="I197" s="7" t="n">
        <v>0</v>
      </c>
    </row>
    <row r="198" spans="1:15">
      <c r="A198" t="s">
        <v>4</v>
      </c>
      <c r="B198" s="4" t="s">
        <v>5</v>
      </c>
      <c r="C198" s="4" t="s">
        <v>7</v>
      </c>
      <c r="D198" s="4" t="s">
        <v>7</v>
      </c>
      <c r="E198" s="4" t="s">
        <v>12</v>
      </c>
      <c r="F198" s="4" t="s">
        <v>11</v>
      </c>
    </row>
    <row r="199" spans="1:15">
      <c r="A199" t="n">
        <v>1847</v>
      </c>
      <c r="B199" s="29" t="n">
        <v>45</v>
      </c>
      <c r="C199" s="7" t="n">
        <v>5</v>
      </c>
      <c r="D199" s="7" t="n">
        <v>3</v>
      </c>
      <c r="E199" s="7" t="n">
        <v>327.399993896484</v>
      </c>
      <c r="F199" s="7" t="n">
        <v>6000</v>
      </c>
    </row>
    <row r="200" spans="1:15">
      <c r="A200" t="s">
        <v>4</v>
      </c>
      <c r="B200" s="4" t="s">
        <v>5</v>
      </c>
      <c r="C200" s="4" t="s">
        <v>7</v>
      </c>
      <c r="D200" s="4" t="s">
        <v>7</v>
      </c>
      <c r="E200" s="4" t="s">
        <v>12</v>
      </c>
      <c r="F200" s="4" t="s">
        <v>11</v>
      </c>
    </row>
    <row r="201" spans="1:15">
      <c r="A201" t="n">
        <v>1856</v>
      </c>
      <c r="B201" s="29" t="n">
        <v>45</v>
      </c>
      <c r="C201" s="7" t="n">
        <v>11</v>
      </c>
      <c r="D201" s="7" t="n">
        <v>3</v>
      </c>
      <c r="E201" s="7" t="n">
        <v>44.0999984741211</v>
      </c>
      <c r="F201" s="7" t="n">
        <v>6000</v>
      </c>
    </row>
    <row r="202" spans="1:15">
      <c r="A202" t="s">
        <v>4</v>
      </c>
      <c r="B202" s="4" t="s">
        <v>5</v>
      </c>
      <c r="C202" s="4" t="s">
        <v>7</v>
      </c>
      <c r="D202" s="4" t="s">
        <v>11</v>
      </c>
      <c r="E202" s="4" t="s">
        <v>12</v>
      </c>
    </row>
    <row r="203" spans="1:15">
      <c r="A203" t="n">
        <v>1865</v>
      </c>
      <c r="B203" s="15" t="n">
        <v>58</v>
      </c>
      <c r="C203" s="7" t="n">
        <v>100</v>
      </c>
      <c r="D203" s="7" t="n">
        <v>1000</v>
      </c>
      <c r="E203" s="7" t="n">
        <v>1</v>
      </c>
    </row>
    <row r="204" spans="1:15">
      <c r="A204" t="s">
        <v>4</v>
      </c>
      <c r="B204" s="4" t="s">
        <v>5</v>
      </c>
      <c r="C204" s="4" t="s">
        <v>7</v>
      </c>
      <c r="D204" s="4" t="s">
        <v>11</v>
      </c>
    </row>
    <row r="205" spans="1:15">
      <c r="A205" t="n">
        <v>1873</v>
      </c>
      <c r="B205" s="15" t="n">
        <v>58</v>
      </c>
      <c r="C205" s="7" t="n">
        <v>255</v>
      </c>
      <c r="D205" s="7" t="n">
        <v>0</v>
      </c>
    </row>
    <row r="206" spans="1:15">
      <c r="A206" t="s">
        <v>4</v>
      </c>
      <c r="B206" s="4" t="s">
        <v>5</v>
      </c>
      <c r="C206" s="4" t="s">
        <v>7</v>
      </c>
      <c r="D206" s="4" t="s">
        <v>11</v>
      </c>
    </row>
    <row r="207" spans="1:15">
      <c r="A207" t="n">
        <v>1877</v>
      </c>
      <c r="B207" s="29" t="n">
        <v>45</v>
      </c>
      <c r="C207" s="7" t="n">
        <v>7</v>
      </c>
      <c r="D207" s="7" t="n">
        <v>255</v>
      </c>
    </row>
    <row r="208" spans="1:15">
      <c r="A208" t="s">
        <v>4</v>
      </c>
      <c r="B208" s="4" t="s">
        <v>5</v>
      </c>
      <c r="C208" s="4" t="s">
        <v>7</v>
      </c>
      <c r="D208" s="4" t="s">
        <v>11</v>
      </c>
      <c r="E208" s="4" t="s">
        <v>11</v>
      </c>
    </row>
    <row r="209" spans="1:9">
      <c r="A209" t="n">
        <v>1881</v>
      </c>
      <c r="B209" s="9" t="n">
        <v>50</v>
      </c>
      <c r="C209" s="7" t="n">
        <v>1</v>
      </c>
      <c r="D209" s="7" t="n">
        <v>1527</v>
      </c>
      <c r="E209" s="7" t="n">
        <v>6000</v>
      </c>
    </row>
    <row r="210" spans="1:9">
      <c r="A210" t="s">
        <v>4</v>
      </c>
      <c r="B210" s="4" t="s">
        <v>5</v>
      </c>
      <c r="C210" s="4" t="s">
        <v>7</v>
      </c>
      <c r="D210" s="4" t="s">
        <v>11</v>
      </c>
      <c r="E210" s="4" t="s">
        <v>12</v>
      </c>
      <c r="F210" s="4" t="s">
        <v>11</v>
      </c>
      <c r="G210" s="4" t="s">
        <v>13</v>
      </c>
      <c r="H210" s="4" t="s">
        <v>13</v>
      </c>
      <c r="I210" s="4" t="s">
        <v>11</v>
      </c>
      <c r="J210" s="4" t="s">
        <v>11</v>
      </c>
      <c r="K210" s="4" t="s">
        <v>13</v>
      </c>
      <c r="L210" s="4" t="s">
        <v>13</v>
      </c>
      <c r="M210" s="4" t="s">
        <v>13</v>
      </c>
      <c r="N210" s="4" t="s">
        <v>13</v>
      </c>
      <c r="O210" s="4" t="s">
        <v>8</v>
      </c>
    </row>
    <row r="211" spans="1:9">
      <c r="A211" t="n">
        <v>1887</v>
      </c>
      <c r="B211" s="9" t="n">
        <v>50</v>
      </c>
      <c r="C211" s="7" t="n">
        <v>0</v>
      </c>
      <c r="D211" s="7" t="n">
        <v>5043</v>
      </c>
      <c r="E211" s="7" t="n">
        <v>0.150000005960464</v>
      </c>
      <c r="F211" s="7" t="n">
        <v>2000</v>
      </c>
      <c r="G211" s="7" t="n">
        <v>0</v>
      </c>
      <c r="H211" s="7" t="n">
        <v>0</v>
      </c>
      <c r="I211" s="7" t="n">
        <v>0</v>
      </c>
      <c r="J211" s="7" t="n">
        <v>65533</v>
      </c>
      <c r="K211" s="7" t="n">
        <v>0</v>
      </c>
      <c r="L211" s="7" t="n">
        <v>0</v>
      </c>
      <c r="M211" s="7" t="n">
        <v>0</v>
      </c>
      <c r="N211" s="7" t="n">
        <v>0</v>
      </c>
      <c r="O211" s="7" t="s">
        <v>14</v>
      </c>
    </row>
    <row r="212" spans="1:9">
      <c r="A212" t="s">
        <v>4</v>
      </c>
      <c r="B212" s="4" t="s">
        <v>5</v>
      </c>
      <c r="C212" s="4" t="s">
        <v>7</v>
      </c>
      <c r="D212" s="4" t="s">
        <v>11</v>
      </c>
      <c r="E212" s="4" t="s">
        <v>12</v>
      </c>
    </row>
    <row r="213" spans="1:9">
      <c r="A213" t="n">
        <v>1926</v>
      </c>
      <c r="B213" s="15" t="n">
        <v>58</v>
      </c>
      <c r="C213" s="7" t="n">
        <v>101</v>
      </c>
      <c r="D213" s="7" t="n">
        <v>500</v>
      </c>
      <c r="E213" s="7" t="n">
        <v>1</v>
      </c>
    </row>
    <row r="214" spans="1:9">
      <c r="A214" t="s">
        <v>4</v>
      </c>
      <c r="B214" s="4" t="s">
        <v>5</v>
      </c>
      <c r="C214" s="4" t="s">
        <v>7</v>
      </c>
      <c r="D214" s="4" t="s">
        <v>11</v>
      </c>
    </row>
    <row r="215" spans="1:9">
      <c r="A215" t="n">
        <v>1934</v>
      </c>
      <c r="B215" s="15" t="n">
        <v>58</v>
      </c>
      <c r="C215" s="7" t="n">
        <v>254</v>
      </c>
      <c r="D215" s="7" t="n">
        <v>0</v>
      </c>
    </row>
    <row r="216" spans="1:9">
      <c r="A216" t="s">
        <v>4</v>
      </c>
      <c r="B216" s="4" t="s">
        <v>5</v>
      </c>
      <c r="C216" s="4" t="s">
        <v>7</v>
      </c>
    </row>
    <row r="217" spans="1:9">
      <c r="A217" t="n">
        <v>1938</v>
      </c>
      <c r="B217" s="29" t="n">
        <v>45</v>
      </c>
      <c r="C217" s="7" t="n">
        <v>0</v>
      </c>
    </row>
    <row r="218" spans="1:9">
      <c r="A218" t="s">
        <v>4</v>
      </c>
      <c r="B218" s="4" t="s">
        <v>5</v>
      </c>
      <c r="C218" s="4" t="s">
        <v>7</v>
      </c>
      <c r="D218" s="4" t="s">
        <v>11</v>
      </c>
      <c r="E218" s="4" t="s">
        <v>11</v>
      </c>
      <c r="F218" s="4" t="s">
        <v>13</v>
      </c>
    </row>
    <row r="219" spans="1:9">
      <c r="A219" t="n">
        <v>1940</v>
      </c>
      <c r="B219" s="30" t="n">
        <v>84</v>
      </c>
      <c r="C219" s="7" t="n">
        <v>1</v>
      </c>
      <c r="D219" s="7" t="n">
        <v>0</v>
      </c>
      <c r="E219" s="7" t="n">
        <v>0</v>
      </c>
      <c r="F219" s="7" t="n">
        <v>0</v>
      </c>
    </row>
    <row r="220" spans="1:9">
      <c r="A220" t="s">
        <v>4</v>
      </c>
      <c r="B220" s="4" t="s">
        <v>5</v>
      </c>
      <c r="C220" s="4" t="s">
        <v>7</v>
      </c>
      <c r="D220" s="4" t="s">
        <v>7</v>
      </c>
      <c r="E220" s="4" t="s">
        <v>12</v>
      </c>
      <c r="F220" s="4" t="s">
        <v>12</v>
      </c>
      <c r="G220" s="4" t="s">
        <v>12</v>
      </c>
      <c r="H220" s="4" t="s">
        <v>11</v>
      </c>
    </row>
    <row r="221" spans="1:9">
      <c r="A221" t="n">
        <v>1950</v>
      </c>
      <c r="B221" s="29" t="n">
        <v>45</v>
      </c>
      <c r="C221" s="7" t="n">
        <v>2</v>
      </c>
      <c r="D221" s="7" t="n">
        <v>3</v>
      </c>
      <c r="E221" s="7" t="n">
        <v>589.390014648438</v>
      </c>
      <c r="F221" s="7" t="n">
        <v>209.770004272461</v>
      </c>
      <c r="G221" s="7" t="n">
        <v>1398.58996582031</v>
      </c>
      <c r="H221" s="7" t="n">
        <v>0</v>
      </c>
    </row>
    <row r="222" spans="1:9">
      <c r="A222" t="s">
        <v>4</v>
      </c>
      <c r="B222" s="4" t="s">
        <v>5</v>
      </c>
      <c r="C222" s="4" t="s">
        <v>7</v>
      </c>
      <c r="D222" s="4" t="s">
        <v>7</v>
      </c>
      <c r="E222" s="4" t="s">
        <v>12</v>
      </c>
      <c r="F222" s="4" t="s">
        <v>12</v>
      </c>
      <c r="G222" s="4" t="s">
        <v>12</v>
      </c>
      <c r="H222" s="4" t="s">
        <v>11</v>
      </c>
      <c r="I222" s="4" t="s">
        <v>7</v>
      </c>
    </row>
    <row r="223" spans="1:9">
      <c r="A223" t="n">
        <v>1967</v>
      </c>
      <c r="B223" s="29" t="n">
        <v>45</v>
      </c>
      <c r="C223" s="7" t="n">
        <v>4</v>
      </c>
      <c r="D223" s="7" t="n">
        <v>3</v>
      </c>
      <c r="E223" s="7" t="n">
        <v>350.070007324219</v>
      </c>
      <c r="F223" s="7" t="n">
        <v>259.589996337891</v>
      </c>
      <c r="G223" s="7" t="n">
        <v>5.63000011444092</v>
      </c>
      <c r="H223" s="7" t="n">
        <v>0</v>
      </c>
      <c r="I223" s="7" t="n">
        <v>1</v>
      </c>
    </row>
    <row r="224" spans="1:9">
      <c r="A224" t="s">
        <v>4</v>
      </c>
      <c r="B224" s="4" t="s">
        <v>5</v>
      </c>
      <c r="C224" s="4" t="s">
        <v>7</v>
      </c>
      <c r="D224" s="4" t="s">
        <v>7</v>
      </c>
      <c r="E224" s="4" t="s">
        <v>12</v>
      </c>
      <c r="F224" s="4" t="s">
        <v>11</v>
      </c>
    </row>
    <row r="225" spans="1:15">
      <c r="A225" t="n">
        <v>1985</v>
      </c>
      <c r="B225" s="29" t="n">
        <v>45</v>
      </c>
      <c r="C225" s="7" t="n">
        <v>5</v>
      </c>
      <c r="D225" s="7" t="n">
        <v>3</v>
      </c>
      <c r="E225" s="7" t="n">
        <v>1.20000004768372</v>
      </c>
      <c r="F225" s="7" t="n">
        <v>0</v>
      </c>
    </row>
    <row r="226" spans="1:15">
      <c r="A226" t="s">
        <v>4</v>
      </c>
      <c r="B226" s="4" t="s">
        <v>5</v>
      </c>
      <c r="C226" s="4" t="s">
        <v>7</v>
      </c>
      <c r="D226" s="4" t="s">
        <v>7</v>
      </c>
      <c r="E226" s="4" t="s">
        <v>12</v>
      </c>
      <c r="F226" s="4" t="s">
        <v>11</v>
      </c>
    </row>
    <row r="227" spans="1:15">
      <c r="A227" t="n">
        <v>1994</v>
      </c>
      <c r="B227" s="29" t="n">
        <v>45</v>
      </c>
      <c r="C227" s="7" t="n">
        <v>11</v>
      </c>
      <c r="D227" s="7" t="n">
        <v>3</v>
      </c>
      <c r="E227" s="7" t="n">
        <v>44.2000007629395</v>
      </c>
      <c r="F227" s="7" t="n">
        <v>0</v>
      </c>
    </row>
    <row r="228" spans="1:15">
      <c r="A228" t="s">
        <v>4</v>
      </c>
      <c r="B228" s="4" t="s">
        <v>5</v>
      </c>
      <c r="C228" s="4" t="s">
        <v>7</v>
      </c>
    </row>
    <row r="229" spans="1:15">
      <c r="A229" t="n">
        <v>2003</v>
      </c>
      <c r="B229" s="31" t="n">
        <v>116</v>
      </c>
      <c r="C229" s="7" t="n">
        <v>0</v>
      </c>
    </row>
    <row r="230" spans="1:15">
      <c r="A230" t="s">
        <v>4</v>
      </c>
      <c r="B230" s="4" t="s">
        <v>5</v>
      </c>
      <c r="C230" s="4" t="s">
        <v>7</v>
      </c>
      <c r="D230" s="4" t="s">
        <v>11</v>
      </c>
    </row>
    <row r="231" spans="1:15">
      <c r="A231" t="n">
        <v>2005</v>
      </c>
      <c r="B231" s="31" t="n">
        <v>116</v>
      </c>
      <c r="C231" s="7" t="n">
        <v>2</v>
      </c>
      <c r="D231" s="7" t="n">
        <v>1</v>
      </c>
    </row>
    <row r="232" spans="1:15">
      <c r="A232" t="s">
        <v>4</v>
      </c>
      <c r="B232" s="4" t="s">
        <v>5</v>
      </c>
      <c r="C232" s="4" t="s">
        <v>7</v>
      </c>
      <c r="D232" s="4" t="s">
        <v>13</v>
      </c>
    </row>
    <row r="233" spans="1:15">
      <c r="A233" t="n">
        <v>2009</v>
      </c>
      <c r="B233" s="31" t="n">
        <v>116</v>
      </c>
      <c r="C233" s="7" t="n">
        <v>5</v>
      </c>
      <c r="D233" s="7" t="n">
        <v>1106247680</v>
      </c>
    </row>
    <row r="234" spans="1:15">
      <c r="A234" t="s">
        <v>4</v>
      </c>
      <c r="B234" s="4" t="s">
        <v>5</v>
      </c>
      <c r="C234" s="4" t="s">
        <v>7</v>
      </c>
      <c r="D234" s="4" t="s">
        <v>11</v>
      </c>
    </row>
    <row r="235" spans="1:15">
      <c r="A235" t="n">
        <v>2015</v>
      </c>
      <c r="B235" s="31" t="n">
        <v>116</v>
      </c>
      <c r="C235" s="7" t="n">
        <v>6</v>
      </c>
      <c r="D235" s="7" t="n">
        <v>1</v>
      </c>
    </row>
    <row r="236" spans="1:15">
      <c r="A236" t="s">
        <v>4</v>
      </c>
      <c r="B236" s="4" t="s">
        <v>5</v>
      </c>
      <c r="C236" s="4" t="s">
        <v>7</v>
      </c>
      <c r="D236" s="4" t="s">
        <v>11</v>
      </c>
      <c r="E236" s="4" t="s">
        <v>11</v>
      </c>
      <c r="F236" s="4" t="s">
        <v>13</v>
      </c>
    </row>
    <row r="237" spans="1:15">
      <c r="A237" t="n">
        <v>2019</v>
      </c>
      <c r="B237" s="30" t="n">
        <v>84</v>
      </c>
      <c r="C237" s="7" t="n">
        <v>0</v>
      </c>
      <c r="D237" s="7" t="n">
        <v>2</v>
      </c>
      <c r="E237" s="7" t="n">
        <v>0</v>
      </c>
      <c r="F237" s="7" t="n">
        <v>1050253722</v>
      </c>
    </row>
    <row r="238" spans="1:15">
      <c r="A238" t="s">
        <v>4</v>
      </c>
      <c r="B238" s="4" t="s">
        <v>5</v>
      </c>
      <c r="C238" s="4" t="s">
        <v>7</v>
      </c>
      <c r="D238" s="4" t="s">
        <v>11</v>
      </c>
      <c r="E238" s="4" t="s">
        <v>8</v>
      </c>
      <c r="F238" s="4" t="s">
        <v>8</v>
      </c>
      <c r="G238" s="4" t="s">
        <v>8</v>
      </c>
      <c r="H238" s="4" t="s">
        <v>8</v>
      </c>
    </row>
    <row r="239" spans="1:15">
      <c r="A239" t="n">
        <v>2029</v>
      </c>
      <c r="B239" s="32" t="n">
        <v>51</v>
      </c>
      <c r="C239" s="7" t="n">
        <v>3</v>
      </c>
      <c r="D239" s="7" t="n">
        <v>19</v>
      </c>
      <c r="E239" s="7" t="s">
        <v>52</v>
      </c>
      <c r="F239" s="7" t="s">
        <v>53</v>
      </c>
      <c r="G239" s="7" t="s">
        <v>54</v>
      </c>
      <c r="H239" s="7" t="s">
        <v>55</v>
      </c>
    </row>
    <row r="240" spans="1:15">
      <c r="A240" t="s">
        <v>4</v>
      </c>
      <c r="B240" s="4" t="s">
        <v>5</v>
      </c>
      <c r="C240" s="4" t="s">
        <v>7</v>
      </c>
      <c r="D240" s="4" t="s">
        <v>11</v>
      </c>
      <c r="E240" s="4" t="s">
        <v>8</v>
      </c>
      <c r="F240" s="4" t="s">
        <v>8</v>
      </c>
      <c r="G240" s="4" t="s">
        <v>8</v>
      </c>
      <c r="H240" s="4" t="s">
        <v>8</v>
      </c>
    </row>
    <row r="241" spans="1:8">
      <c r="A241" t="n">
        <v>2042</v>
      </c>
      <c r="B241" s="32" t="n">
        <v>51</v>
      </c>
      <c r="C241" s="7" t="n">
        <v>3</v>
      </c>
      <c r="D241" s="7" t="n">
        <v>26</v>
      </c>
      <c r="E241" s="7" t="s">
        <v>55</v>
      </c>
      <c r="F241" s="7" t="s">
        <v>55</v>
      </c>
      <c r="G241" s="7" t="s">
        <v>54</v>
      </c>
      <c r="H241" s="7" t="s">
        <v>55</v>
      </c>
    </row>
    <row r="242" spans="1:8">
      <c r="A242" t="s">
        <v>4</v>
      </c>
      <c r="B242" s="4" t="s">
        <v>5</v>
      </c>
      <c r="C242" s="4" t="s">
        <v>7</v>
      </c>
      <c r="D242" s="4" t="s">
        <v>7</v>
      </c>
      <c r="E242" s="4" t="s">
        <v>12</v>
      </c>
      <c r="F242" s="4" t="s">
        <v>12</v>
      </c>
      <c r="G242" s="4" t="s">
        <v>12</v>
      </c>
      <c r="H242" s="4" t="s">
        <v>11</v>
      </c>
    </row>
    <row r="243" spans="1:8">
      <c r="A243" t="n">
        <v>2055</v>
      </c>
      <c r="B243" s="29" t="n">
        <v>45</v>
      </c>
      <c r="C243" s="7" t="n">
        <v>2</v>
      </c>
      <c r="D243" s="7" t="n">
        <v>3</v>
      </c>
      <c r="E243" s="7" t="n">
        <v>589.419982910156</v>
      </c>
      <c r="F243" s="7" t="n">
        <v>210.589996337891</v>
      </c>
      <c r="G243" s="7" t="n">
        <v>1398.57995605469</v>
      </c>
      <c r="H243" s="7" t="n">
        <v>8000</v>
      </c>
    </row>
    <row r="244" spans="1:8">
      <c r="A244" t="s">
        <v>4</v>
      </c>
      <c r="B244" s="4" t="s">
        <v>5</v>
      </c>
      <c r="C244" s="4" t="s">
        <v>7</v>
      </c>
      <c r="D244" s="4" t="s">
        <v>7</v>
      </c>
      <c r="E244" s="4" t="s">
        <v>12</v>
      </c>
      <c r="F244" s="4" t="s">
        <v>12</v>
      </c>
      <c r="G244" s="4" t="s">
        <v>12</v>
      </c>
      <c r="H244" s="4" t="s">
        <v>11</v>
      </c>
      <c r="I244" s="4" t="s">
        <v>7</v>
      </c>
    </row>
    <row r="245" spans="1:8">
      <c r="A245" t="n">
        <v>2072</v>
      </c>
      <c r="B245" s="29" t="n">
        <v>45</v>
      </c>
      <c r="C245" s="7" t="n">
        <v>4</v>
      </c>
      <c r="D245" s="7" t="n">
        <v>3</v>
      </c>
      <c r="E245" s="7" t="n">
        <v>19.8099994659424</v>
      </c>
      <c r="F245" s="7" t="n">
        <v>241.869995117188</v>
      </c>
      <c r="G245" s="7" t="n">
        <v>7.63000011444092</v>
      </c>
      <c r="H245" s="7" t="n">
        <v>8000</v>
      </c>
      <c r="I245" s="7" t="n">
        <v>1</v>
      </c>
    </row>
    <row r="246" spans="1:8">
      <c r="A246" t="s">
        <v>4</v>
      </c>
      <c r="B246" s="4" t="s">
        <v>5</v>
      </c>
      <c r="C246" s="4" t="s">
        <v>7</v>
      </c>
      <c r="D246" s="4" t="s">
        <v>7</v>
      </c>
      <c r="E246" s="4" t="s">
        <v>12</v>
      </c>
      <c r="F246" s="4" t="s">
        <v>11</v>
      </c>
    </row>
    <row r="247" spans="1:8">
      <c r="A247" t="n">
        <v>2090</v>
      </c>
      <c r="B247" s="29" t="n">
        <v>45</v>
      </c>
      <c r="C247" s="7" t="n">
        <v>5</v>
      </c>
      <c r="D247" s="7" t="n">
        <v>3</v>
      </c>
      <c r="E247" s="7" t="n">
        <v>0.800000011920929</v>
      </c>
      <c r="F247" s="7" t="n">
        <v>8000</v>
      </c>
    </row>
    <row r="248" spans="1:8">
      <c r="A248" t="s">
        <v>4</v>
      </c>
      <c r="B248" s="4" t="s">
        <v>5</v>
      </c>
      <c r="C248" s="4" t="s">
        <v>7</v>
      </c>
      <c r="D248" s="4" t="s">
        <v>7</v>
      </c>
      <c r="E248" s="4" t="s">
        <v>12</v>
      </c>
      <c r="F248" s="4" t="s">
        <v>11</v>
      </c>
    </row>
    <row r="249" spans="1:8">
      <c r="A249" t="n">
        <v>2099</v>
      </c>
      <c r="B249" s="29" t="n">
        <v>45</v>
      </c>
      <c r="C249" s="7" t="n">
        <v>11</v>
      </c>
      <c r="D249" s="7" t="n">
        <v>3</v>
      </c>
      <c r="E249" s="7" t="n">
        <v>44.2000007629395</v>
      </c>
      <c r="F249" s="7" t="n">
        <v>8000</v>
      </c>
    </row>
    <row r="250" spans="1:8">
      <c r="A250" t="s">
        <v>4</v>
      </c>
      <c r="B250" s="4" t="s">
        <v>5</v>
      </c>
      <c r="C250" s="4" t="s">
        <v>7</v>
      </c>
      <c r="D250" s="4" t="s">
        <v>11</v>
      </c>
    </row>
    <row r="251" spans="1:8">
      <c r="A251" t="n">
        <v>2108</v>
      </c>
      <c r="B251" s="15" t="n">
        <v>58</v>
      </c>
      <c r="C251" s="7" t="n">
        <v>255</v>
      </c>
      <c r="D251" s="7" t="n">
        <v>0</v>
      </c>
    </row>
    <row r="252" spans="1:8">
      <c r="A252" t="s">
        <v>4</v>
      </c>
      <c r="B252" s="4" t="s">
        <v>5</v>
      </c>
      <c r="C252" s="4" t="s">
        <v>7</v>
      </c>
      <c r="D252" s="4" t="s">
        <v>11</v>
      </c>
      <c r="E252" s="4" t="s">
        <v>7</v>
      </c>
    </row>
    <row r="253" spans="1:8">
      <c r="A253" t="n">
        <v>2112</v>
      </c>
      <c r="B253" s="33" t="n">
        <v>49</v>
      </c>
      <c r="C253" s="7" t="n">
        <v>1</v>
      </c>
      <c r="D253" s="7" t="n">
        <v>7000</v>
      </c>
      <c r="E253" s="7" t="n">
        <v>0</v>
      </c>
    </row>
    <row r="254" spans="1:8">
      <c r="A254" t="s">
        <v>4</v>
      </c>
      <c r="B254" s="4" t="s">
        <v>5</v>
      </c>
      <c r="C254" s="4" t="s">
        <v>11</v>
      </c>
    </row>
    <row r="255" spans="1:8">
      <c r="A255" t="n">
        <v>2117</v>
      </c>
      <c r="B255" s="22" t="n">
        <v>16</v>
      </c>
      <c r="C255" s="7" t="n">
        <v>6000</v>
      </c>
    </row>
    <row r="256" spans="1:8">
      <c r="A256" t="s">
        <v>4</v>
      </c>
      <c r="B256" s="4" t="s">
        <v>5</v>
      </c>
      <c r="C256" s="4" t="s">
        <v>7</v>
      </c>
      <c r="D256" s="4" t="s">
        <v>11</v>
      </c>
      <c r="E256" s="4" t="s">
        <v>11</v>
      </c>
      <c r="F256" s="4" t="s">
        <v>13</v>
      </c>
    </row>
    <row r="257" spans="1:9">
      <c r="A257" t="n">
        <v>2120</v>
      </c>
      <c r="B257" s="30" t="n">
        <v>84</v>
      </c>
      <c r="C257" s="7" t="n">
        <v>1</v>
      </c>
      <c r="D257" s="7" t="n">
        <v>0</v>
      </c>
      <c r="E257" s="7" t="n">
        <v>2000</v>
      </c>
      <c r="F257" s="7" t="n">
        <v>0</v>
      </c>
    </row>
    <row r="258" spans="1:9">
      <c r="A258" t="s">
        <v>4</v>
      </c>
      <c r="B258" s="4" t="s">
        <v>5</v>
      </c>
      <c r="C258" s="4" t="s">
        <v>7</v>
      </c>
      <c r="D258" s="4" t="s">
        <v>11</v>
      </c>
      <c r="E258" s="4" t="s">
        <v>8</v>
      </c>
    </row>
    <row r="259" spans="1:9">
      <c r="A259" t="n">
        <v>2130</v>
      </c>
      <c r="B259" s="32" t="n">
        <v>51</v>
      </c>
      <c r="C259" s="7" t="n">
        <v>4</v>
      </c>
      <c r="D259" s="7" t="n">
        <v>19</v>
      </c>
      <c r="E259" s="7" t="s">
        <v>56</v>
      </c>
    </row>
    <row r="260" spans="1:9">
      <c r="A260" t="s">
        <v>4</v>
      </c>
      <c r="B260" s="4" t="s">
        <v>5</v>
      </c>
      <c r="C260" s="4" t="s">
        <v>11</v>
      </c>
    </row>
    <row r="261" spans="1:9">
      <c r="A261" t="n">
        <v>2145</v>
      </c>
      <c r="B261" s="22" t="n">
        <v>16</v>
      </c>
      <c r="C261" s="7" t="n">
        <v>0</v>
      </c>
    </row>
    <row r="262" spans="1:9">
      <c r="A262" t="s">
        <v>4</v>
      </c>
      <c r="B262" s="4" t="s">
        <v>5</v>
      </c>
      <c r="C262" s="4" t="s">
        <v>11</v>
      </c>
      <c r="D262" s="4" t="s">
        <v>7</v>
      </c>
      <c r="E262" s="4" t="s">
        <v>13</v>
      </c>
      <c r="F262" s="4" t="s">
        <v>57</v>
      </c>
      <c r="G262" s="4" t="s">
        <v>7</v>
      </c>
      <c r="H262" s="4" t="s">
        <v>7</v>
      </c>
    </row>
    <row r="263" spans="1:9">
      <c r="A263" t="n">
        <v>2148</v>
      </c>
      <c r="B263" s="34" t="n">
        <v>26</v>
      </c>
      <c r="C263" s="7" t="n">
        <v>19</v>
      </c>
      <c r="D263" s="7" t="n">
        <v>17</v>
      </c>
      <c r="E263" s="7" t="n">
        <v>29440</v>
      </c>
      <c r="F263" s="7" t="s">
        <v>58</v>
      </c>
      <c r="G263" s="7" t="n">
        <v>2</v>
      </c>
      <c r="H263" s="7" t="n">
        <v>0</v>
      </c>
    </row>
    <row r="264" spans="1:9">
      <c r="A264" t="s">
        <v>4</v>
      </c>
      <c r="B264" s="4" t="s">
        <v>5</v>
      </c>
    </row>
    <row r="265" spans="1:9">
      <c r="A265" t="n">
        <v>2161</v>
      </c>
      <c r="B265" s="35" t="n">
        <v>28</v>
      </c>
    </row>
    <row r="266" spans="1:9">
      <c r="A266" t="s">
        <v>4</v>
      </c>
      <c r="B266" s="4" t="s">
        <v>5</v>
      </c>
      <c r="C266" s="4" t="s">
        <v>11</v>
      </c>
      <c r="D266" s="4" t="s">
        <v>7</v>
      </c>
    </row>
    <row r="267" spans="1:9">
      <c r="A267" t="n">
        <v>2162</v>
      </c>
      <c r="B267" s="36" t="n">
        <v>89</v>
      </c>
      <c r="C267" s="7" t="n">
        <v>65533</v>
      </c>
      <c r="D267" s="7" t="n">
        <v>1</v>
      </c>
    </row>
    <row r="268" spans="1:9">
      <c r="A268" t="s">
        <v>4</v>
      </c>
      <c r="B268" s="4" t="s">
        <v>5</v>
      </c>
      <c r="C268" s="4" t="s">
        <v>11</v>
      </c>
    </row>
    <row r="269" spans="1:9">
      <c r="A269" t="n">
        <v>2166</v>
      </c>
      <c r="B269" s="22" t="n">
        <v>16</v>
      </c>
      <c r="C269" s="7" t="n">
        <v>500</v>
      </c>
    </row>
    <row r="270" spans="1:9">
      <c r="A270" t="s">
        <v>4</v>
      </c>
      <c r="B270" s="4" t="s">
        <v>5</v>
      </c>
      <c r="C270" s="4" t="s">
        <v>8</v>
      </c>
      <c r="D270" s="4" t="s">
        <v>11</v>
      </c>
    </row>
    <row r="271" spans="1:9">
      <c r="A271" t="n">
        <v>2169</v>
      </c>
      <c r="B271" s="37" t="n">
        <v>29</v>
      </c>
      <c r="C271" s="7" t="s">
        <v>59</v>
      </c>
      <c r="D271" s="7" t="n">
        <v>65533</v>
      </c>
    </row>
    <row r="272" spans="1:9">
      <c r="A272" t="s">
        <v>4</v>
      </c>
      <c r="B272" s="4" t="s">
        <v>5</v>
      </c>
      <c r="C272" s="4" t="s">
        <v>7</v>
      </c>
      <c r="D272" s="4" t="s">
        <v>11</v>
      </c>
      <c r="E272" s="4" t="s">
        <v>11</v>
      </c>
      <c r="F272" s="4" t="s">
        <v>7</v>
      </c>
    </row>
    <row r="273" spans="1:8">
      <c r="A273" t="n">
        <v>2185</v>
      </c>
      <c r="B273" s="38" t="n">
        <v>25</v>
      </c>
      <c r="C273" s="7" t="n">
        <v>1</v>
      </c>
      <c r="D273" s="7" t="n">
        <v>700</v>
      </c>
      <c r="E273" s="7" t="n">
        <v>120</v>
      </c>
      <c r="F273" s="7" t="n">
        <v>0</v>
      </c>
    </row>
    <row r="274" spans="1:8">
      <c r="A274" t="s">
        <v>4</v>
      </c>
      <c r="B274" s="4" t="s">
        <v>5</v>
      </c>
      <c r="C274" s="4" t="s">
        <v>7</v>
      </c>
      <c r="D274" s="4" t="s">
        <v>11</v>
      </c>
      <c r="E274" s="4" t="s">
        <v>8</v>
      </c>
    </row>
    <row r="275" spans="1:8">
      <c r="A275" t="n">
        <v>2192</v>
      </c>
      <c r="B275" s="32" t="n">
        <v>51</v>
      </c>
      <c r="C275" s="7" t="n">
        <v>4</v>
      </c>
      <c r="D275" s="7" t="n">
        <v>26</v>
      </c>
      <c r="E275" s="7" t="s">
        <v>60</v>
      </c>
    </row>
    <row r="276" spans="1:8">
      <c r="A276" t="s">
        <v>4</v>
      </c>
      <c r="B276" s="4" t="s">
        <v>5</v>
      </c>
      <c r="C276" s="4" t="s">
        <v>11</v>
      </c>
    </row>
    <row r="277" spans="1:8">
      <c r="A277" t="n">
        <v>2206</v>
      </c>
      <c r="B277" s="22" t="n">
        <v>16</v>
      </c>
      <c r="C277" s="7" t="n">
        <v>0</v>
      </c>
    </row>
    <row r="278" spans="1:8">
      <c r="A278" t="s">
        <v>4</v>
      </c>
      <c r="B278" s="4" t="s">
        <v>5</v>
      </c>
      <c r="C278" s="4" t="s">
        <v>11</v>
      </c>
      <c r="D278" s="4" t="s">
        <v>7</v>
      </c>
      <c r="E278" s="4" t="s">
        <v>13</v>
      </c>
      <c r="F278" s="4" t="s">
        <v>57</v>
      </c>
      <c r="G278" s="4" t="s">
        <v>7</v>
      </c>
      <c r="H278" s="4" t="s">
        <v>7</v>
      </c>
    </row>
    <row r="279" spans="1:8">
      <c r="A279" t="n">
        <v>2209</v>
      </c>
      <c r="B279" s="34" t="n">
        <v>26</v>
      </c>
      <c r="C279" s="7" t="n">
        <v>26</v>
      </c>
      <c r="D279" s="7" t="n">
        <v>17</v>
      </c>
      <c r="E279" s="7" t="n">
        <v>40372</v>
      </c>
      <c r="F279" s="7" t="s">
        <v>61</v>
      </c>
      <c r="G279" s="7" t="n">
        <v>2</v>
      </c>
      <c r="H279" s="7" t="n">
        <v>0</v>
      </c>
    </row>
    <row r="280" spans="1:8">
      <c r="A280" t="s">
        <v>4</v>
      </c>
      <c r="B280" s="4" t="s">
        <v>5</v>
      </c>
    </row>
    <row r="281" spans="1:8">
      <c r="A281" t="n">
        <v>2296</v>
      </c>
      <c r="B281" s="35" t="n">
        <v>28</v>
      </c>
    </row>
    <row r="282" spans="1:8">
      <c r="A282" t="s">
        <v>4</v>
      </c>
      <c r="B282" s="4" t="s">
        <v>5</v>
      </c>
      <c r="C282" s="4" t="s">
        <v>11</v>
      </c>
      <c r="D282" s="4" t="s">
        <v>7</v>
      </c>
    </row>
    <row r="283" spans="1:8">
      <c r="A283" t="n">
        <v>2297</v>
      </c>
      <c r="B283" s="36" t="n">
        <v>89</v>
      </c>
      <c r="C283" s="7" t="n">
        <v>65533</v>
      </c>
      <c r="D283" s="7" t="n">
        <v>1</v>
      </c>
    </row>
    <row r="284" spans="1:8">
      <c r="A284" t="s">
        <v>4</v>
      </c>
      <c r="B284" s="4" t="s">
        <v>5</v>
      </c>
      <c r="C284" s="4" t="s">
        <v>7</v>
      </c>
      <c r="D284" s="4" t="s">
        <v>11</v>
      </c>
      <c r="E284" s="4" t="s">
        <v>11</v>
      </c>
      <c r="F284" s="4" t="s">
        <v>7</v>
      </c>
    </row>
    <row r="285" spans="1:8">
      <c r="A285" t="n">
        <v>2301</v>
      </c>
      <c r="B285" s="38" t="n">
        <v>25</v>
      </c>
      <c r="C285" s="7" t="n">
        <v>1</v>
      </c>
      <c r="D285" s="7" t="n">
        <v>65535</v>
      </c>
      <c r="E285" s="7" t="n">
        <v>65535</v>
      </c>
      <c r="F285" s="7" t="n">
        <v>0</v>
      </c>
    </row>
    <row r="286" spans="1:8">
      <c r="A286" t="s">
        <v>4</v>
      </c>
      <c r="B286" s="4" t="s">
        <v>5</v>
      </c>
      <c r="C286" s="4" t="s">
        <v>8</v>
      </c>
      <c r="D286" s="4" t="s">
        <v>11</v>
      </c>
    </row>
    <row r="287" spans="1:8">
      <c r="A287" t="n">
        <v>2308</v>
      </c>
      <c r="B287" s="37" t="n">
        <v>29</v>
      </c>
      <c r="C287" s="7" t="s">
        <v>14</v>
      </c>
      <c r="D287" s="7" t="n">
        <v>65533</v>
      </c>
    </row>
    <row r="288" spans="1:8">
      <c r="A288" t="s">
        <v>4</v>
      </c>
      <c r="B288" s="4" t="s">
        <v>5</v>
      </c>
      <c r="C288" s="4" t="s">
        <v>11</v>
      </c>
    </row>
    <row r="289" spans="1:8">
      <c r="A289" t="n">
        <v>2312</v>
      </c>
      <c r="B289" s="22" t="n">
        <v>16</v>
      </c>
      <c r="C289" s="7" t="n">
        <v>500</v>
      </c>
    </row>
    <row r="290" spans="1:8">
      <c r="A290" t="s">
        <v>4</v>
      </c>
      <c r="B290" s="4" t="s">
        <v>5</v>
      </c>
      <c r="C290" s="4" t="s">
        <v>7</v>
      </c>
      <c r="D290" s="4" t="s">
        <v>7</v>
      </c>
    </row>
    <row r="291" spans="1:8">
      <c r="A291" t="n">
        <v>2315</v>
      </c>
      <c r="B291" s="33" t="n">
        <v>49</v>
      </c>
      <c r="C291" s="7" t="n">
        <v>2</v>
      </c>
      <c r="D291" s="7" t="n">
        <v>0</v>
      </c>
    </row>
    <row r="292" spans="1:8">
      <c r="A292" t="s">
        <v>4</v>
      </c>
      <c r="B292" s="4" t="s">
        <v>5</v>
      </c>
      <c r="C292" s="4" t="s">
        <v>7</v>
      </c>
      <c r="D292" s="4" t="s">
        <v>11</v>
      </c>
      <c r="E292" s="4" t="s">
        <v>13</v>
      </c>
      <c r="F292" s="4" t="s">
        <v>11</v>
      </c>
      <c r="G292" s="4" t="s">
        <v>13</v>
      </c>
      <c r="H292" s="4" t="s">
        <v>7</v>
      </c>
    </row>
    <row r="293" spans="1:8">
      <c r="A293" t="n">
        <v>2318</v>
      </c>
      <c r="B293" s="33" t="n">
        <v>49</v>
      </c>
      <c r="C293" s="7" t="n">
        <v>0</v>
      </c>
      <c r="D293" s="7" t="n">
        <v>311</v>
      </c>
      <c r="E293" s="7" t="n">
        <v>1053609165</v>
      </c>
      <c r="F293" s="7" t="n">
        <v>0</v>
      </c>
      <c r="G293" s="7" t="n">
        <v>0</v>
      </c>
      <c r="H293" s="7" t="n">
        <v>0</v>
      </c>
    </row>
    <row r="294" spans="1:8">
      <c r="A294" t="s">
        <v>4</v>
      </c>
      <c r="B294" s="4" t="s">
        <v>5</v>
      </c>
      <c r="C294" s="4" t="s">
        <v>7</v>
      </c>
      <c r="D294" s="4" t="s">
        <v>11</v>
      </c>
      <c r="E294" s="4" t="s">
        <v>12</v>
      </c>
    </row>
    <row r="295" spans="1:8">
      <c r="A295" t="n">
        <v>2333</v>
      </c>
      <c r="B295" s="15" t="n">
        <v>58</v>
      </c>
      <c r="C295" s="7" t="n">
        <v>101</v>
      </c>
      <c r="D295" s="7" t="n">
        <v>500</v>
      </c>
      <c r="E295" s="7" t="n">
        <v>1</v>
      </c>
    </row>
    <row r="296" spans="1:8">
      <c r="A296" t="s">
        <v>4</v>
      </c>
      <c r="B296" s="4" t="s">
        <v>5</v>
      </c>
      <c r="C296" s="4" t="s">
        <v>7</v>
      </c>
      <c r="D296" s="4" t="s">
        <v>11</v>
      </c>
    </row>
    <row r="297" spans="1:8">
      <c r="A297" t="n">
        <v>2341</v>
      </c>
      <c r="B297" s="15" t="n">
        <v>58</v>
      </c>
      <c r="C297" s="7" t="n">
        <v>254</v>
      </c>
      <c r="D297" s="7" t="n">
        <v>0</v>
      </c>
    </row>
    <row r="298" spans="1:8">
      <c r="A298" t="s">
        <v>4</v>
      </c>
      <c r="B298" s="4" t="s">
        <v>5</v>
      </c>
      <c r="C298" s="4" t="s">
        <v>7</v>
      </c>
    </row>
    <row r="299" spans="1:8">
      <c r="A299" t="n">
        <v>2345</v>
      </c>
      <c r="B299" s="29" t="n">
        <v>45</v>
      </c>
      <c r="C299" s="7" t="n">
        <v>0</v>
      </c>
    </row>
    <row r="300" spans="1:8">
      <c r="A300" t="s">
        <v>4</v>
      </c>
      <c r="B300" s="4" t="s">
        <v>5</v>
      </c>
      <c r="C300" s="4" t="s">
        <v>7</v>
      </c>
      <c r="D300" s="4" t="s">
        <v>7</v>
      </c>
      <c r="E300" s="4" t="s">
        <v>12</v>
      </c>
      <c r="F300" s="4" t="s">
        <v>12</v>
      </c>
      <c r="G300" s="4" t="s">
        <v>12</v>
      </c>
      <c r="H300" s="4" t="s">
        <v>11</v>
      </c>
    </row>
    <row r="301" spans="1:8">
      <c r="A301" t="n">
        <v>2347</v>
      </c>
      <c r="B301" s="29" t="n">
        <v>45</v>
      </c>
      <c r="C301" s="7" t="n">
        <v>2</v>
      </c>
      <c r="D301" s="7" t="n">
        <v>3</v>
      </c>
      <c r="E301" s="7" t="n">
        <v>588.630004882813</v>
      </c>
      <c r="F301" s="7" t="n">
        <v>209.699996948242</v>
      </c>
      <c r="G301" s="7" t="n">
        <v>1408.41003417969</v>
      </c>
      <c r="H301" s="7" t="n">
        <v>0</v>
      </c>
    </row>
    <row r="302" spans="1:8">
      <c r="A302" t="s">
        <v>4</v>
      </c>
      <c r="B302" s="4" t="s">
        <v>5</v>
      </c>
      <c r="C302" s="4" t="s">
        <v>7</v>
      </c>
      <c r="D302" s="4" t="s">
        <v>7</v>
      </c>
      <c r="E302" s="4" t="s">
        <v>12</v>
      </c>
      <c r="F302" s="4" t="s">
        <v>12</v>
      </c>
      <c r="G302" s="4" t="s">
        <v>12</v>
      </c>
      <c r="H302" s="4" t="s">
        <v>11</v>
      </c>
      <c r="I302" s="4" t="s">
        <v>7</v>
      </c>
    </row>
    <row r="303" spans="1:8">
      <c r="A303" t="n">
        <v>2364</v>
      </c>
      <c r="B303" s="29" t="n">
        <v>45</v>
      </c>
      <c r="C303" s="7" t="n">
        <v>4</v>
      </c>
      <c r="D303" s="7" t="n">
        <v>3</v>
      </c>
      <c r="E303" s="7" t="n">
        <v>35.2400016784668</v>
      </c>
      <c r="F303" s="7" t="n">
        <v>220.759994506836</v>
      </c>
      <c r="G303" s="7" t="n">
        <v>7.63000011444092</v>
      </c>
      <c r="H303" s="7" t="n">
        <v>0</v>
      </c>
      <c r="I303" s="7" t="n">
        <v>1</v>
      </c>
    </row>
    <row r="304" spans="1:8">
      <c r="A304" t="s">
        <v>4</v>
      </c>
      <c r="B304" s="4" t="s">
        <v>5</v>
      </c>
      <c r="C304" s="4" t="s">
        <v>7</v>
      </c>
      <c r="D304" s="4" t="s">
        <v>7</v>
      </c>
      <c r="E304" s="4" t="s">
        <v>12</v>
      </c>
      <c r="F304" s="4" t="s">
        <v>11</v>
      </c>
    </row>
    <row r="305" spans="1:9">
      <c r="A305" t="n">
        <v>2382</v>
      </c>
      <c r="B305" s="29" t="n">
        <v>45</v>
      </c>
      <c r="C305" s="7" t="n">
        <v>5</v>
      </c>
      <c r="D305" s="7" t="n">
        <v>3</v>
      </c>
      <c r="E305" s="7" t="n">
        <v>2.59999990463257</v>
      </c>
      <c r="F305" s="7" t="n">
        <v>0</v>
      </c>
    </row>
    <row r="306" spans="1:9">
      <c r="A306" t="s">
        <v>4</v>
      </c>
      <c r="B306" s="4" t="s">
        <v>5</v>
      </c>
      <c r="C306" s="4" t="s">
        <v>7</v>
      </c>
      <c r="D306" s="4" t="s">
        <v>7</v>
      </c>
      <c r="E306" s="4" t="s">
        <v>12</v>
      </c>
      <c r="F306" s="4" t="s">
        <v>11</v>
      </c>
    </row>
    <row r="307" spans="1:9">
      <c r="A307" t="n">
        <v>2391</v>
      </c>
      <c r="B307" s="29" t="n">
        <v>45</v>
      </c>
      <c r="C307" s="7" t="n">
        <v>11</v>
      </c>
      <c r="D307" s="7" t="n">
        <v>3</v>
      </c>
      <c r="E307" s="7" t="n">
        <v>44.2000007629395</v>
      </c>
      <c r="F307" s="7" t="n">
        <v>0</v>
      </c>
    </row>
    <row r="308" spans="1:9">
      <c r="A308" t="s">
        <v>4</v>
      </c>
      <c r="B308" s="4" t="s">
        <v>5</v>
      </c>
      <c r="C308" s="4" t="s">
        <v>11</v>
      </c>
      <c r="D308" s="4" t="s">
        <v>12</v>
      </c>
      <c r="E308" s="4" t="s">
        <v>12</v>
      </c>
      <c r="F308" s="4" t="s">
        <v>12</v>
      </c>
      <c r="G308" s="4" t="s">
        <v>12</v>
      </c>
    </row>
    <row r="309" spans="1:9">
      <c r="A309" t="n">
        <v>2400</v>
      </c>
      <c r="B309" s="39" t="n">
        <v>131</v>
      </c>
      <c r="C309" s="7" t="n">
        <v>26</v>
      </c>
      <c r="D309" s="7" t="n">
        <v>0</v>
      </c>
      <c r="E309" s="7" t="n">
        <v>1</v>
      </c>
      <c r="F309" s="7" t="n">
        <v>0.5</v>
      </c>
      <c r="G309" s="7" t="n">
        <v>0.200000002980232</v>
      </c>
    </row>
    <row r="310" spans="1:9">
      <c r="A310" t="s">
        <v>4</v>
      </c>
      <c r="B310" s="4" t="s">
        <v>5</v>
      </c>
      <c r="C310" s="4" t="s">
        <v>11</v>
      </c>
      <c r="D310" s="4" t="s">
        <v>7</v>
      </c>
      <c r="E310" s="4" t="s">
        <v>8</v>
      </c>
      <c r="F310" s="4" t="s">
        <v>12</v>
      </c>
      <c r="G310" s="4" t="s">
        <v>12</v>
      </c>
      <c r="H310" s="4" t="s">
        <v>12</v>
      </c>
    </row>
    <row r="311" spans="1:9">
      <c r="A311" t="n">
        <v>2419</v>
      </c>
      <c r="B311" s="40" t="n">
        <v>48</v>
      </c>
      <c r="C311" s="7" t="n">
        <v>26</v>
      </c>
      <c r="D311" s="7" t="n">
        <v>0</v>
      </c>
      <c r="E311" s="7" t="s">
        <v>62</v>
      </c>
      <c r="F311" s="7" t="n">
        <v>0</v>
      </c>
      <c r="G311" s="7" t="n">
        <v>1</v>
      </c>
      <c r="H311" s="7" t="n">
        <v>0</v>
      </c>
    </row>
    <row r="312" spans="1:9">
      <c r="A312" t="s">
        <v>4</v>
      </c>
      <c r="B312" s="4" t="s">
        <v>5</v>
      </c>
      <c r="C312" s="4" t="s">
        <v>11</v>
      </c>
      <c r="D312" s="4" t="s">
        <v>11</v>
      </c>
      <c r="E312" s="4" t="s">
        <v>12</v>
      </c>
      <c r="F312" s="4" t="s">
        <v>12</v>
      </c>
      <c r="G312" s="4" t="s">
        <v>12</v>
      </c>
      <c r="H312" s="4" t="s">
        <v>12</v>
      </c>
      <c r="I312" s="4" t="s">
        <v>7</v>
      </c>
      <c r="J312" s="4" t="s">
        <v>11</v>
      </c>
    </row>
    <row r="313" spans="1:9">
      <c r="A313" t="n">
        <v>2443</v>
      </c>
      <c r="B313" s="41" t="n">
        <v>55</v>
      </c>
      <c r="C313" s="7" t="n">
        <v>26</v>
      </c>
      <c r="D313" s="7" t="n">
        <v>65533</v>
      </c>
      <c r="E313" s="7" t="n">
        <v>586.510009765625</v>
      </c>
      <c r="F313" s="7" t="n">
        <v>209.199996948242</v>
      </c>
      <c r="G313" s="7" t="n">
        <v>1405.23999023438</v>
      </c>
      <c r="H313" s="7" t="n">
        <v>1</v>
      </c>
      <c r="I313" s="7" t="n">
        <v>0</v>
      </c>
      <c r="J313" s="7" t="n">
        <v>0</v>
      </c>
    </row>
    <row r="314" spans="1:9">
      <c r="A314" t="s">
        <v>4</v>
      </c>
      <c r="B314" s="4" t="s">
        <v>5</v>
      </c>
      <c r="C314" s="4" t="s">
        <v>7</v>
      </c>
      <c r="D314" s="4" t="s">
        <v>7</v>
      </c>
      <c r="E314" s="4" t="s">
        <v>12</v>
      </c>
      <c r="F314" s="4" t="s">
        <v>12</v>
      </c>
      <c r="G314" s="4" t="s">
        <v>12</v>
      </c>
      <c r="H314" s="4" t="s">
        <v>11</v>
      </c>
    </row>
    <row r="315" spans="1:9">
      <c r="A315" t="n">
        <v>2467</v>
      </c>
      <c r="B315" s="29" t="n">
        <v>45</v>
      </c>
      <c r="C315" s="7" t="n">
        <v>2</v>
      </c>
      <c r="D315" s="7" t="n">
        <v>3</v>
      </c>
      <c r="E315" s="7" t="n">
        <v>587.090026855469</v>
      </c>
      <c r="F315" s="7" t="n">
        <v>210.759994506836</v>
      </c>
      <c r="G315" s="7" t="n">
        <v>1406.48999023438</v>
      </c>
      <c r="H315" s="7" t="n">
        <v>5000</v>
      </c>
    </row>
    <row r="316" spans="1:9">
      <c r="A316" t="s">
        <v>4</v>
      </c>
      <c r="B316" s="4" t="s">
        <v>5</v>
      </c>
      <c r="C316" s="4" t="s">
        <v>7</v>
      </c>
      <c r="D316" s="4" t="s">
        <v>7</v>
      </c>
      <c r="E316" s="4" t="s">
        <v>12</v>
      </c>
      <c r="F316" s="4" t="s">
        <v>12</v>
      </c>
      <c r="G316" s="4" t="s">
        <v>12</v>
      </c>
      <c r="H316" s="4" t="s">
        <v>11</v>
      </c>
      <c r="I316" s="4" t="s">
        <v>7</v>
      </c>
    </row>
    <row r="317" spans="1:9">
      <c r="A317" t="n">
        <v>2484</v>
      </c>
      <c r="B317" s="29" t="n">
        <v>45</v>
      </c>
      <c r="C317" s="7" t="n">
        <v>4</v>
      </c>
      <c r="D317" s="7" t="n">
        <v>3</v>
      </c>
      <c r="E317" s="7" t="n">
        <v>354.559997558594</v>
      </c>
      <c r="F317" s="7" t="n">
        <v>202.25</v>
      </c>
      <c r="G317" s="7" t="n">
        <v>7.63000011444092</v>
      </c>
      <c r="H317" s="7" t="n">
        <v>5000</v>
      </c>
      <c r="I317" s="7" t="n">
        <v>1</v>
      </c>
    </row>
    <row r="318" spans="1:9">
      <c r="A318" t="s">
        <v>4</v>
      </c>
      <c r="B318" s="4" t="s">
        <v>5</v>
      </c>
      <c r="C318" s="4" t="s">
        <v>7</v>
      </c>
      <c r="D318" s="4" t="s">
        <v>7</v>
      </c>
      <c r="E318" s="4" t="s">
        <v>12</v>
      </c>
      <c r="F318" s="4" t="s">
        <v>11</v>
      </c>
    </row>
    <row r="319" spans="1:9">
      <c r="A319" t="n">
        <v>2502</v>
      </c>
      <c r="B319" s="29" t="n">
        <v>45</v>
      </c>
      <c r="C319" s="7" t="n">
        <v>5</v>
      </c>
      <c r="D319" s="7" t="n">
        <v>3</v>
      </c>
      <c r="E319" s="7" t="n">
        <v>2.79999995231628</v>
      </c>
      <c r="F319" s="7" t="n">
        <v>5000</v>
      </c>
    </row>
    <row r="320" spans="1:9">
      <c r="A320" t="s">
        <v>4</v>
      </c>
      <c r="B320" s="4" t="s">
        <v>5</v>
      </c>
      <c r="C320" s="4" t="s">
        <v>7</v>
      </c>
      <c r="D320" s="4" t="s">
        <v>7</v>
      </c>
      <c r="E320" s="4" t="s">
        <v>12</v>
      </c>
      <c r="F320" s="4" t="s">
        <v>11</v>
      </c>
    </row>
    <row r="321" spans="1:10">
      <c r="A321" t="n">
        <v>2511</v>
      </c>
      <c r="B321" s="29" t="n">
        <v>45</v>
      </c>
      <c r="C321" s="7" t="n">
        <v>11</v>
      </c>
      <c r="D321" s="7" t="n">
        <v>3</v>
      </c>
      <c r="E321" s="7" t="n">
        <v>44.2000007629395</v>
      </c>
      <c r="F321" s="7" t="n">
        <v>5000</v>
      </c>
    </row>
    <row r="322" spans="1:10">
      <c r="A322" t="s">
        <v>4</v>
      </c>
      <c r="B322" s="4" t="s">
        <v>5</v>
      </c>
      <c r="C322" s="4" t="s">
        <v>7</v>
      </c>
      <c r="D322" s="4" t="s">
        <v>11</v>
      </c>
    </row>
    <row r="323" spans="1:10">
      <c r="A323" t="n">
        <v>2520</v>
      </c>
      <c r="B323" s="15" t="n">
        <v>58</v>
      </c>
      <c r="C323" s="7" t="n">
        <v>255</v>
      </c>
      <c r="D323" s="7" t="n">
        <v>0</v>
      </c>
    </row>
    <row r="324" spans="1:10">
      <c r="A324" t="s">
        <v>4</v>
      </c>
      <c r="B324" s="4" t="s">
        <v>5</v>
      </c>
      <c r="C324" s="4" t="s">
        <v>11</v>
      </c>
      <c r="D324" s="4" t="s">
        <v>7</v>
      </c>
    </row>
    <row r="325" spans="1:10">
      <c r="A325" t="n">
        <v>2524</v>
      </c>
      <c r="B325" s="42" t="n">
        <v>56</v>
      </c>
      <c r="C325" s="7" t="n">
        <v>26</v>
      </c>
      <c r="D325" s="7" t="n">
        <v>0</v>
      </c>
    </row>
    <row r="326" spans="1:10">
      <c r="A326" t="s">
        <v>4</v>
      </c>
      <c r="B326" s="4" t="s">
        <v>5</v>
      </c>
      <c r="C326" s="4" t="s">
        <v>11</v>
      </c>
      <c r="D326" s="4" t="s">
        <v>7</v>
      </c>
      <c r="E326" s="4" t="s">
        <v>8</v>
      </c>
      <c r="F326" s="4" t="s">
        <v>12</v>
      </c>
      <c r="G326" s="4" t="s">
        <v>12</v>
      </c>
      <c r="H326" s="4" t="s">
        <v>12</v>
      </c>
    </row>
    <row r="327" spans="1:10">
      <c r="A327" t="n">
        <v>2528</v>
      </c>
      <c r="B327" s="40" t="n">
        <v>48</v>
      </c>
      <c r="C327" s="7" t="n">
        <v>26</v>
      </c>
      <c r="D327" s="7" t="n">
        <v>0</v>
      </c>
      <c r="E327" s="7" t="s">
        <v>26</v>
      </c>
      <c r="F327" s="7" t="n">
        <v>1</v>
      </c>
      <c r="G327" s="7" t="n">
        <v>1</v>
      </c>
      <c r="H327" s="7" t="n">
        <v>0</v>
      </c>
    </row>
    <row r="328" spans="1:10">
      <c r="A328" t="s">
        <v>4</v>
      </c>
      <c r="B328" s="4" t="s">
        <v>5</v>
      </c>
      <c r="C328" s="4" t="s">
        <v>11</v>
      </c>
    </row>
    <row r="329" spans="1:10">
      <c r="A329" t="n">
        <v>2552</v>
      </c>
      <c r="B329" s="22" t="n">
        <v>16</v>
      </c>
      <c r="C329" s="7" t="n">
        <v>1500</v>
      </c>
    </row>
    <row r="330" spans="1:10">
      <c r="A330" t="s">
        <v>4</v>
      </c>
      <c r="B330" s="4" t="s">
        <v>5</v>
      </c>
      <c r="C330" s="4" t="s">
        <v>7</v>
      </c>
      <c r="D330" s="4" t="s">
        <v>11</v>
      </c>
      <c r="E330" s="4" t="s">
        <v>8</v>
      </c>
    </row>
    <row r="331" spans="1:10">
      <c r="A331" t="n">
        <v>2555</v>
      </c>
      <c r="B331" s="32" t="n">
        <v>51</v>
      </c>
      <c r="C331" s="7" t="n">
        <v>4</v>
      </c>
      <c r="D331" s="7" t="n">
        <v>26</v>
      </c>
      <c r="E331" s="7" t="s">
        <v>63</v>
      </c>
    </row>
    <row r="332" spans="1:10">
      <c r="A332" t="s">
        <v>4</v>
      </c>
      <c r="B332" s="4" t="s">
        <v>5</v>
      </c>
      <c r="C332" s="4" t="s">
        <v>11</v>
      </c>
    </row>
    <row r="333" spans="1:10">
      <c r="A333" t="n">
        <v>2569</v>
      </c>
      <c r="B333" s="22" t="n">
        <v>16</v>
      </c>
      <c r="C333" s="7" t="n">
        <v>0</v>
      </c>
    </row>
    <row r="334" spans="1:10">
      <c r="A334" t="s">
        <v>4</v>
      </c>
      <c r="B334" s="4" t="s">
        <v>5</v>
      </c>
      <c r="C334" s="4" t="s">
        <v>11</v>
      </c>
      <c r="D334" s="4" t="s">
        <v>7</v>
      </c>
      <c r="E334" s="4" t="s">
        <v>13</v>
      </c>
      <c r="F334" s="4" t="s">
        <v>57</v>
      </c>
      <c r="G334" s="4" t="s">
        <v>7</v>
      </c>
      <c r="H334" s="4" t="s">
        <v>7</v>
      </c>
    </row>
    <row r="335" spans="1:10">
      <c r="A335" t="n">
        <v>2572</v>
      </c>
      <c r="B335" s="34" t="n">
        <v>26</v>
      </c>
      <c r="C335" s="7" t="n">
        <v>26</v>
      </c>
      <c r="D335" s="7" t="n">
        <v>17</v>
      </c>
      <c r="E335" s="7" t="n">
        <v>40373</v>
      </c>
      <c r="F335" s="7" t="s">
        <v>64</v>
      </c>
      <c r="G335" s="7" t="n">
        <v>2</v>
      </c>
      <c r="H335" s="7" t="n">
        <v>0</v>
      </c>
    </row>
    <row r="336" spans="1:10">
      <c r="A336" t="s">
        <v>4</v>
      </c>
      <c r="B336" s="4" t="s">
        <v>5</v>
      </c>
    </row>
    <row r="337" spans="1:8">
      <c r="A337" t="n">
        <v>2646</v>
      </c>
      <c r="B337" s="35" t="n">
        <v>28</v>
      </c>
    </row>
    <row r="338" spans="1:8">
      <c r="A338" t="s">
        <v>4</v>
      </c>
      <c r="B338" s="4" t="s">
        <v>5</v>
      </c>
      <c r="C338" s="4" t="s">
        <v>11</v>
      </c>
      <c r="D338" s="4" t="s">
        <v>11</v>
      </c>
      <c r="E338" s="4" t="s">
        <v>11</v>
      </c>
    </row>
    <row r="339" spans="1:8">
      <c r="A339" t="n">
        <v>2647</v>
      </c>
      <c r="B339" s="43" t="n">
        <v>61</v>
      </c>
      <c r="C339" s="7" t="n">
        <v>26</v>
      </c>
      <c r="D339" s="7" t="n">
        <v>19</v>
      </c>
      <c r="E339" s="7" t="n">
        <v>1000</v>
      </c>
    </row>
    <row r="340" spans="1:8">
      <c r="A340" t="s">
        <v>4</v>
      </c>
      <c r="B340" s="4" t="s">
        <v>5</v>
      </c>
      <c r="C340" s="4" t="s">
        <v>11</v>
      </c>
    </row>
    <row r="341" spans="1:8">
      <c r="A341" t="n">
        <v>2654</v>
      </c>
      <c r="B341" s="22" t="n">
        <v>16</v>
      </c>
      <c r="C341" s="7" t="n">
        <v>500</v>
      </c>
    </row>
    <row r="342" spans="1:8">
      <c r="A342" t="s">
        <v>4</v>
      </c>
      <c r="B342" s="4" t="s">
        <v>5</v>
      </c>
      <c r="C342" s="4" t="s">
        <v>7</v>
      </c>
      <c r="D342" s="4" t="s">
        <v>11</v>
      </c>
      <c r="E342" s="4" t="s">
        <v>8</v>
      </c>
    </row>
    <row r="343" spans="1:8">
      <c r="A343" t="n">
        <v>2657</v>
      </c>
      <c r="B343" s="32" t="n">
        <v>51</v>
      </c>
      <c r="C343" s="7" t="n">
        <v>4</v>
      </c>
      <c r="D343" s="7" t="n">
        <v>26</v>
      </c>
      <c r="E343" s="7" t="s">
        <v>65</v>
      </c>
    </row>
    <row r="344" spans="1:8">
      <c r="A344" t="s">
        <v>4</v>
      </c>
      <c r="B344" s="4" t="s">
        <v>5</v>
      </c>
      <c r="C344" s="4" t="s">
        <v>11</v>
      </c>
    </row>
    <row r="345" spans="1:8">
      <c r="A345" t="n">
        <v>2670</v>
      </c>
      <c r="B345" s="22" t="n">
        <v>16</v>
      </c>
      <c r="C345" s="7" t="n">
        <v>0</v>
      </c>
    </row>
    <row r="346" spans="1:8">
      <c r="A346" t="s">
        <v>4</v>
      </c>
      <c r="B346" s="4" t="s">
        <v>5</v>
      </c>
      <c r="C346" s="4" t="s">
        <v>11</v>
      </c>
      <c r="D346" s="4" t="s">
        <v>7</v>
      </c>
      <c r="E346" s="4" t="s">
        <v>13</v>
      </c>
      <c r="F346" s="4" t="s">
        <v>57</v>
      </c>
      <c r="G346" s="4" t="s">
        <v>7</v>
      </c>
      <c r="H346" s="4" t="s">
        <v>7</v>
      </c>
    </row>
    <row r="347" spans="1:8">
      <c r="A347" t="n">
        <v>2673</v>
      </c>
      <c r="B347" s="34" t="n">
        <v>26</v>
      </c>
      <c r="C347" s="7" t="n">
        <v>26</v>
      </c>
      <c r="D347" s="7" t="n">
        <v>17</v>
      </c>
      <c r="E347" s="7" t="n">
        <v>40374</v>
      </c>
      <c r="F347" s="7" t="s">
        <v>66</v>
      </c>
      <c r="G347" s="7" t="n">
        <v>2</v>
      </c>
      <c r="H347" s="7" t="n">
        <v>0</v>
      </c>
    </row>
    <row r="348" spans="1:8">
      <c r="A348" t="s">
        <v>4</v>
      </c>
      <c r="B348" s="4" t="s">
        <v>5</v>
      </c>
    </row>
    <row r="349" spans="1:8">
      <c r="A349" t="n">
        <v>2790</v>
      </c>
      <c r="B349" s="35" t="n">
        <v>28</v>
      </c>
    </row>
    <row r="350" spans="1:8">
      <c r="A350" t="s">
        <v>4</v>
      </c>
      <c r="B350" s="4" t="s">
        <v>5</v>
      </c>
      <c r="C350" s="4" t="s">
        <v>11</v>
      </c>
      <c r="D350" s="4" t="s">
        <v>7</v>
      </c>
    </row>
    <row r="351" spans="1:8">
      <c r="A351" t="n">
        <v>2791</v>
      </c>
      <c r="B351" s="36" t="n">
        <v>89</v>
      </c>
      <c r="C351" s="7" t="n">
        <v>65533</v>
      </c>
      <c r="D351" s="7" t="n">
        <v>1</v>
      </c>
    </row>
    <row r="352" spans="1:8">
      <c r="A352" t="s">
        <v>4</v>
      </c>
      <c r="B352" s="4" t="s">
        <v>5</v>
      </c>
      <c r="C352" s="4" t="s">
        <v>7</v>
      </c>
      <c r="D352" s="4" t="s">
        <v>11</v>
      </c>
      <c r="E352" s="4" t="s">
        <v>11</v>
      </c>
      <c r="F352" s="4" t="s">
        <v>7</v>
      </c>
    </row>
    <row r="353" spans="1:8">
      <c r="A353" t="n">
        <v>2795</v>
      </c>
      <c r="B353" s="38" t="n">
        <v>25</v>
      </c>
      <c r="C353" s="7" t="n">
        <v>1</v>
      </c>
      <c r="D353" s="7" t="n">
        <v>60</v>
      </c>
      <c r="E353" s="7" t="n">
        <v>280</v>
      </c>
      <c r="F353" s="7" t="n">
        <v>1</v>
      </c>
    </row>
    <row r="354" spans="1:8">
      <c r="A354" t="s">
        <v>4</v>
      </c>
      <c r="B354" s="4" t="s">
        <v>5</v>
      </c>
      <c r="C354" s="4" t="s">
        <v>7</v>
      </c>
      <c r="D354" s="4" t="s">
        <v>11</v>
      </c>
      <c r="E354" s="4" t="s">
        <v>8</v>
      </c>
    </row>
    <row r="355" spans="1:8">
      <c r="A355" t="n">
        <v>2802</v>
      </c>
      <c r="B355" s="32" t="n">
        <v>51</v>
      </c>
      <c r="C355" s="7" t="n">
        <v>4</v>
      </c>
      <c r="D355" s="7" t="n">
        <v>19</v>
      </c>
      <c r="E355" s="7" t="s">
        <v>67</v>
      </c>
    </row>
    <row r="356" spans="1:8">
      <c r="A356" t="s">
        <v>4</v>
      </c>
      <c r="B356" s="4" t="s">
        <v>5</v>
      </c>
      <c r="C356" s="4" t="s">
        <v>11</v>
      </c>
    </row>
    <row r="357" spans="1:8">
      <c r="A357" t="n">
        <v>2816</v>
      </c>
      <c r="B357" s="22" t="n">
        <v>16</v>
      </c>
      <c r="C357" s="7" t="n">
        <v>0</v>
      </c>
    </row>
    <row r="358" spans="1:8">
      <c r="A358" t="s">
        <v>4</v>
      </c>
      <c r="B358" s="4" t="s">
        <v>5</v>
      </c>
      <c r="C358" s="4" t="s">
        <v>11</v>
      </c>
      <c r="D358" s="4" t="s">
        <v>7</v>
      </c>
      <c r="E358" s="4" t="s">
        <v>13</v>
      </c>
      <c r="F358" s="4" t="s">
        <v>57</v>
      </c>
      <c r="G358" s="4" t="s">
        <v>7</v>
      </c>
      <c r="H358" s="4" t="s">
        <v>7</v>
      </c>
    </row>
    <row r="359" spans="1:8">
      <c r="A359" t="n">
        <v>2819</v>
      </c>
      <c r="B359" s="34" t="n">
        <v>26</v>
      </c>
      <c r="C359" s="7" t="n">
        <v>19</v>
      </c>
      <c r="D359" s="7" t="n">
        <v>17</v>
      </c>
      <c r="E359" s="7" t="n">
        <v>29441</v>
      </c>
      <c r="F359" s="7" t="s">
        <v>68</v>
      </c>
      <c r="G359" s="7" t="n">
        <v>2</v>
      </c>
      <c r="H359" s="7" t="n">
        <v>0</v>
      </c>
    </row>
    <row r="360" spans="1:8">
      <c r="A360" t="s">
        <v>4</v>
      </c>
      <c r="B360" s="4" t="s">
        <v>5</v>
      </c>
    </row>
    <row r="361" spans="1:8">
      <c r="A361" t="n">
        <v>2841</v>
      </c>
      <c r="B361" s="35" t="n">
        <v>28</v>
      </c>
    </row>
    <row r="362" spans="1:8">
      <c r="A362" t="s">
        <v>4</v>
      </c>
      <c r="B362" s="4" t="s">
        <v>5</v>
      </c>
      <c r="C362" s="4" t="s">
        <v>11</v>
      </c>
      <c r="D362" s="4" t="s">
        <v>7</v>
      </c>
    </row>
    <row r="363" spans="1:8">
      <c r="A363" t="n">
        <v>2842</v>
      </c>
      <c r="B363" s="36" t="n">
        <v>89</v>
      </c>
      <c r="C363" s="7" t="n">
        <v>65533</v>
      </c>
      <c r="D363" s="7" t="n">
        <v>1</v>
      </c>
    </row>
    <row r="364" spans="1:8">
      <c r="A364" t="s">
        <v>4</v>
      </c>
      <c r="B364" s="4" t="s">
        <v>5</v>
      </c>
      <c r="C364" s="4" t="s">
        <v>7</v>
      </c>
      <c r="D364" s="4" t="s">
        <v>11</v>
      </c>
      <c r="E364" s="4" t="s">
        <v>11</v>
      </c>
      <c r="F364" s="4" t="s">
        <v>7</v>
      </c>
    </row>
    <row r="365" spans="1:8">
      <c r="A365" t="n">
        <v>2846</v>
      </c>
      <c r="B365" s="38" t="n">
        <v>25</v>
      </c>
      <c r="C365" s="7" t="n">
        <v>1</v>
      </c>
      <c r="D365" s="7" t="n">
        <v>65535</v>
      </c>
      <c r="E365" s="7" t="n">
        <v>65535</v>
      </c>
      <c r="F365" s="7" t="n">
        <v>0</v>
      </c>
    </row>
    <row r="366" spans="1:8">
      <c r="A366" t="s">
        <v>4</v>
      </c>
      <c r="B366" s="4" t="s">
        <v>5</v>
      </c>
      <c r="C366" s="4" t="s">
        <v>7</v>
      </c>
      <c r="D366" s="4" t="s">
        <v>11</v>
      </c>
      <c r="E366" s="4" t="s">
        <v>12</v>
      </c>
    </row>
    <row r="367" spans="1:8">
      <c r="A367" t="n">
        <v>2853</v>
      </c>
      <c r="B367" s="15" t="n">
        <v>58</v>
      </c>
      <c r="C367" s="7" t="n">
        <v>101</v>
      </c>
      <c r="D367" s="7" t="n">
        <v>500</v>
      </c>
      <c r="E367" s="7" t="n">
        <v>1</v>
      </c>
    </row>
    <row r="368" spans="1:8">
      <c r="A368" t="s">
        <v>4</v>
      </c>
      <c r="B368" s="4" t="s">
        <v>5</v>
      </c>
      <c r="C368" s="4" t="s">
        <v>7</v>
      </c>
      <c r="D368" s="4" t="s">
        <v>11</v>
      </c>
    </row>
    <row r="369" spans="1:8">
      <c r="A369" t="n">
        <v>2861</v>
      </c>
      <c r="B369" s="15" t="n">
        <v>58</v>
      </c>
      <c r="C369" s="7" t="n">
        <v>254</v>
      </c>
      <c r="D369" s="7" t="n">
        <v>0</v>
      </c>
    </row>
    <row r="370" spans="1:8">
      <c r="A370" t="s">
        <v>4</v>
      </c>
      <c r="B370" s="4" t="s">
        <v>5</v>
      </c>
      <c r="C370" s="4" t="s">
        <v>7</v>
      </c>
    </row>
    <row r="371" spans="1:8">
      <c r="A371" t="n">
        <v>2865</v>
      </c>
      <c r="B371" s="29" t="n">
        <v>45</v>
      </c>
      <c r="C371" s="7" t="n">
        <v>0</v>
      </c>
    </row>
    <row r="372" spans="1:8">
      <c r="A372" t="s">
        <v>4</v>
      </c>
      <c r="B372" s="4" t="s">
        <v>5</v>
      </c>
      <c r="C372" s="4" t="s">
        <v>7</v>
      </c>
      <c r="D372" s="4" t="s">
        <v>7</v>
      </c>
      <c r="E372" s="4" t="s">
        <v>12</v>
      </c>
      <c r="F372" s="4" t="s">
        <v>12</v>
      </c>
      <c r="G372" s="4" t="s">
        <v>12</v>
      </c>
      <c r="H372" s="4" t="s">
        <v>11</v>
      </c>
    </row>
    <row r="373" spans="1:8">
      <c r="A373" t="n">
        <v>2867</v>
      </c>
      <c r="B373" s="29" t="n">
        <v>45</v>
      </c>
      <c r="C373" s="7" t="n">
        <v>2</v>
      </c>
      <c r="D373" s="7" t="n">
        <v>3</v>
      </c>
      <c r="E373" s="7" t="n">
        <v>587.880004882813</v>
      </c>
      <c r="F373" s="7" t="n">
        <v>210.410003662109</v>
      </c>
      <c r="G373" s="7" t="n">
        <v>1402.46997070313</v>
      </c>
      <c r="H373" s="7" t="n">
        <v>0</v>
      </c>
    </row>
    <row r="374" spans="1:8">
      <c r="A374" t="s">
        <v>4</v>
      </c>
      <c r="B374" s="4" t="s">
        <v>5</v>
      </c>
      <c r="C374" s="4" t="s">
        <v>7</v>
      </c>
      <c r="D374" s="4" t="s">
        <v>7</v>
      </c>
      <c r="E374" s="4" t="s">
        <v>12</v>
      </c>
      <c r="F374" s="4" t="s">
        <v>12</v>
      </c>
      <c r="G374" s="4" t="s">
        <v>12</v>
      </c>
      <c r="H374" s="4" t="s">
        <v>11</v>
      </c>
      <c r="I374" s="4" t="s">
        <v>7</v>
      </c>
    </row>
    <row r="375" spans="1:8">
      <c r="A375" t="n">
        <v>2884</v>
      </c>
      <c r="B375" s="29" t="n">
        <v>45</v>
      </c>
      <c r="C375" s="7" t="n">
        <v>4</v>
      </c>
      <c r="D375" s="7" t="n">
        <v>3</v>
      </c>
      <c r="E375" s="7" t="n">
        <v>359.5</v>
      </c>
      <c r="F375" s="7" t="n">
        <v>326.040008544922</v>
      </c>
      <c r="G375" s="7" t="n">
        <v>7.63000011444092</v>
      </c>
      <c r="H375" s="7" t="n">
        <v>0</v>
      </c>
      <c r="I375" s="7" t="n">
        <v>1</v>
      </c>
    </row>
    <row r="376" spans="1:8">
      <c r="A376" t="s">
        <v>4</v>
      </c>
      <c r="B376" s="4" t="s">
        <v>5</v>
      </c>
      <c r="C376" s="4" t="s">
        <v>7</v>
      </c>
      <c r="D376" s="4" t="s">
        <v>7</v>
      </c>
      <c r="E376" s="4" t="s">
        <v>12</v>
      </c>
      <c r="F376" s="4" t="s">
        <v>11</v>
      </c>
    </row>
    <row r="377" spans="1:8">
      <c r="A377" t="n">
        <v>2902</v>
      </c>
      <c r="B377" s="29" t="n">
        <v>45</v>
      </c>
      <c r="C377" s="7" t="n">
        <v>5</v>
      </c>
      <c r="D377" s="7" t="n">
        <v>3</v>
      </c>
      <c r="E377" s="7" t="n">
        <v>10.3999996185303</v>
      </c>
      <c r="F377" s="7" t="n">
        <v>0</v>
      </c>
    </row>
    <row r="378" spans="1:8">
      <c r="A378" t="s">
        <v>4</v>
      </c>
      <c r="B378" s="4" t="s">
        <v>5</v>
      </c>
      <c r="C378" s="4" t="s">
        <v>7</v>
      </c>
      <c r="D378" s="4" t="s">
        <v>7</v>
      </c>
      <c r="E378" s="4" t="s">
        <v>12</v>
      </c>
      <c r="F378" s="4" t="s">
        <v>11</v>
      </c>
    </row>
    <row r="379" spans="1:8">
      <c r="A379" t="n">
        <v>2911</v>
      </c>
      <c r="B379" s="29" t="n">
        <v>45</v>
      </c>
      <c r="C379" s="7" t="n">
        <v>11</v>
      </c>
      <c r="D379" s="7" t="n">
        <v>3</v>
      </c>
      <c r="E379" s="7" t="n">
        <v>13.8999996185303</v>
      </c>
      <c r="F379" s="7" t="n">
        <v>0</v>
      </c>
    </row>
    <row r="380" spans="1:8">
      <c r="A380" t="s">
        <v>4</v>
      </c>
      <c r="B380" s="4" t="s">
        <v>5</v>
      </c>
      <c r="C380" s="4" t="s">
        <v>11</v>
      </c>
      <c r="D380" s="4" t="s">
        <v>11</v>
      </c>
      <c r="E380" s="4" t="s">
        <v>11</v>
      </c>
    </row>
    <row r="381" spans="1:8">
      <c r="A381" t="n">
        <v>2920</v>
      </c>
      <c r="B381" s="43" t="n">
        <v>61</v>
      </c>
      <c r="C381" s="7" t="n">
        <v>19</v>
      </c>
      <c r="D381" s="7" t="n">
        <v>26</v>
      </c>
      <c r="E381" s="7" t="n">
        <v>2000</v>
      </c>
    </row>
    <row r="382" spans="1:8">
      <c r="A382" t="s">
        <v>4</v>
      </c>
      <c r="B382" s="4" t="s">
        <v>5</v>
      </c>
      <c r="C382" s="4" t="s">
        <v>11</v>
      </c>
      <c r="D382" s="4" t="s">
        <v>12</v>
      </c>
      <c r="E382" s="4" t="s">
        <v>12</v>
      </c>
      <c r="F382" s="4" t="s">
        <v>7</v>
      </c>
    </row>
    <row r="383" spans="1:8">
      <c r="A383" t="n">
        <v>2927</v>
      </c>
      <c r="B383" s="44" t="n">
        <v>52</v>
      </c>
      <c r="C383" s="7" t="n">
        <v>19</v>
      </c>
      <c r="D383" s="7" t="n">
        <v>276.799987792969</v>
      </c>
      <c r="E383" s="7" t="n">
        <v>5</v>
      </c>
      <c r="F383" s="7" t="n">
        <v>0</v>
      </c>
    </row>
    <row r="384" spans="1:8">
      <c r="A384" t="s">
        <v>4</v>
      </c>
      <c r="B384" s="4" t="s">
        <v>5</v>
      </c>
      <c r="C384" s="4" t="s">
        <v>7</v>
      </c>
      <c r="D384" s="4" t="s">
        <v>7</v>
      </c>
      <c r="E384" s="4" t="s">
        <v>12</v>
      </c>
      <c r="F384" s="4" t="s">
        <v>12</v>
      </c>
      <c r="G384" s="4" t="s">
        <v>12</v>
      </c>
      <c r="H384" s="4" t="s">
        <v>11</v>
      </c>
    </row>
    <row r="385" spans="1:9">
      <c r="A385" t="n">
        <v>2939</v>
      </c>
      <c r="B385" s="29" t="n">
        <v>45</v>
      </c>
      <c r="C385" s="7" t="n">
        <v>2</v>
      </c>
      <c r="D385" s="7" t="n">
        <v>3</v>
      </c>
      <c r="E385" s="7" t="n">
        <v>587.859985351563</v>
      </c>
      <c r="F385" s="7" t="n">
        <v>210.5</v>
      </c>
      <c r="G385" s="7" t="n">
        <v>1402.4599609375</v>
      </c>
      <c r="H385" s="7" t="n">
        <v>15000</v>
      </c>
    </row>
    <row r="386" spans="1:9">
      <c r="A386" t="s">
        <v>4</v>
      </c>
      <c r="B386" s="4" t="s">
        <v>5</v>
      </c>
      <c r="C386" s="4" t="s">
        <v>7</v>
      </c>
      <c r="D386" s="4" t="s">
        <v>7</v>
      </c>
      <c r="E386" s="4" t="s">
        <v>12</v>
      </c>
      <c r="F386" s="4" t="s">
        <v>12</v>
      </c>
      <c r="G386" s="4" t="s">
        <v>12</v>
      </c>
      <c r="H386" s="4" t="s">
        <v>11</v>
      </c>
      <c r="I386" s="4" t="s">
        <v>7</v>
      </c>
    </row>
    <row r="387" spans="1:9">
      <c r="A387" t="n">
        <v>2956</v>
      </c>
      <c r="B387" s="29" t="n">
        <v>45</v>
      </c>
      <c r="C387" s="7" t="n">
        <v>4</v>
      </c>
      <c r="D387" s="7" t="n">
        <v>3</v>
      </c>
      <c r="E387" s="7" t="n">
        <v>359.5</v>
      </c>
      <c r="F387" s="7" t="n">
        <v>320.040008544922</v>
      </c>
      <c r="G387" s="7" t="n">
        <v>7.63000011444092</v>
      </c>
      <c r="H387" s="7" t="n">
        <v>15000</v>
      </c>
      <c r="I387" s="7" t="n">
        <v>1</v>
      </c>
    </row>
    <row r="388" spans="1:9">
      <c r="A388" t="s">
        <v>4</v>
      </c>
      <c r="B388" s="4" t="s">
        <v>5</v>
      </c>
      <c r="C388" s="4" t="s">
        <v>7</v>
      </c>
      <c r="D388" s="4" t="s">
        <v>7</v>
      </c>
      <c r="E388" s="4" t="s">
        <v>12</v>
      </c>
      <c r="F388" s="4" t="s">
        <v>11</v>
      </c>
    </row>
    <row r="389" spans="1:9">
      <c r="A389" t="n">
        <v>2974</v>
      </c>
      <c r="B389" s="29" t="n">
        <v>45</v>
      </c>
      <c r="C389" s="7" t="n">
        <v>5</v>
      </c>
      <c r="D389" s="7" t="n">
        <v>3</v>
      </c>
      <c r="E389" s="7" t="n">
        <v>9.39999961853027</v>
      </c>
      <c r="F389" s="7" t="n">
        <v>15000</v>
      </c>
    </row>
    <row r="390" spans="1:9">
      <c r="A390" t="s">
        <v>4</v>
      </c>
      <c r="B390" s="4" t="s">
        <v>5</v>
      </c>
      <c r="C390" s="4" t="s">
        <v>7</v>
      </c>
      <c r="D390" s="4" t="s">
        <v>11</v>
      </c>
    </row>
    <row r="391" spans="1:9">
      <c r="A391" t="n">
        <v>2983</v>
      </c>
      <c r="B391" s="15" t="n">
        <v>58</v>
      </c>
      <c r="C391" s="7" t="n">
        <v>255</v>
      </c>
      <c r="D391" s="7" t="n">
        <v>0</v>
      </c>
    </row>
    <row r="392" spans="1:9">
      <c r="A392" t="s">
        <v>4</v>
      </c>
      <c r="B392" s="4" t="s">
        <v>5</v>
      </c>
      <c r="C392" s="4" t="s">
        <v>11</v>
      </c>
    </row>
    <row r="393" spans="1:9">
      <c r="A393" t="n">
        <v>2987</v>
      </c>
      <c r="B393" s="22" t="n">
        <v>16</v>
      </c>
      <c r="C393" s="7" t="n">
        <v>500</v>
      </c>
    </row>
    <row r="394" spans="1:9">
      <c r="A394" t="s">
        <v>4</v>
      </c>
      <c r="B394" s="4" t="s">
        <v>5</v>
      </c>
      <c r="C394" s="4" t="s">
        <v>7</v>
      </c>
      <c r="D394" s="4" t="s">
        <v>7</v>
      </c>
      <c r="E394" s="4" t="s">
        <v>7</v>
      </c>
      <c r="F394" s="4" t="s">
        <v>7</v>
      </c>
    </row>
    <row r="395" spans="1:9">
      <c r="A395" t="n">
        <v>2990</v>
      </c>
      <c r="B395" s="13" t="n">
        <v>14</v>
      </c>
      <c r="C395" s="7" t="n">
        <v>0</v>
      </c>
      <c r="D395" s="7" t="n">
        <v>1</v>
      </c>
      <c r="E395" s="7" t="n">
        <v>0</v>
      </c>
      <c r="F395" s="7" t="n">
        <v>0</v>
      </c>
    </row>
    <row r="396" spans="1:9">
      <c r="A396" t="s">
        <v>4</v>
      </c>
      <c r="B396" s="4" t="s">
        <v>5</v>
      </c>
      <c r="C396" s="4" t="s">
        <v>7</v>
      </c>
      <c r="D396" s="4" t="s">
        <v>11</v>
      </c>
      <c r="E396" s="4" t="s">
        <v>8</v>
      </c>
    </row>
    <row r="397" spans="1:9">
      <c r="A397" t="n">
        <v>2995</v>
      </c>
      <c r="B397" s="32" t="n">
        <v>51</v>
      </c>
      <c r="C397" s="7" t="n">
        <v>4</v>
      </c>
      <c r="D397" s="7" t="n">
        <v>19</v>
      </c>
      <c r="E397" s="7" t="s">
        <v>69</v>
      </c>
    </row>
    <row r="398" spans="1:9">
      <c r="A398" t="s">
        <v>4</v>
      </c>
      <c r="B398" s="4" t="s">
        <v>5</v>
      </c>
      <c r="C398" s="4" t="s">
        <v>11</v>
      </c>
    </row>
    <row r="399" spans="1:9">
      <c r="A399" t="n">
        <v>3008</v>
      </c>
      <c r="B399" s="22" t="n">
        <v>16</v>
      </c>
      <c r="C399" s="7" t="n">
        <v>0</v>
      </c>
    </row>
    <row r="400" spans="1:9">
      <c r="A400" t="s">
        <v>4</v>
      </c>
      <c r="B400" s="4" t="s">
        <v>5</v>
      </c>
      <c r="C400" s="4" t="s">
        <v>11</v>
      </c>
      <c r="D400" s="4" t="s">
        <v>7</v>
      </c>
      <c r="E400" s="4" t="s">
        <v>13</v>
      </c>
      <c r="F400" s="4" t="s">
        <v>57</v>
      </c>
      <c r="G400" s="4" t="s">
        <v>7</v>
      </c>
      <c r="H400" s="4" t="s">
        <v>7</v>
      </c>
      <c r="I400" s="4" t="s">
        <v>7</v>
      </c>
      <c r="J400" s="4" t="s">
        <v>13</v>
      </c>
      <c r="K400" s="4" t="s">
        <v>57</v>
      </c>
      <c r="L400" s="4" t="s">
        <v>7</v>
      </c>
      <c r="M400" s="4" t="s">
        <v>7</v>
      </c>
      <c r="N400" s="4" t="s">
        <v>7</v>
      </c>
      <c r="O400" s="4" t="s">
        <v>13</v>
      </c>
      <c r="P400" s="4" t="s">
        <v>57</v>
      </c>
      <c r="Q400" s="4" t="s">
        <v>7</v>
      </c>
      <c r="R400" s="4" t="s">
        <v>7</v>
      </c>
    </row>
    <row r="401" spans="1:18">
      <c r="A401" t="n">
        <v>3011</v>
      </c>
      <c r="B401" s="34" t="n">
        <v>26</v>
      </c>
      <c r="C401" s="7" t="n">
        <v>19</v>
      </c>
      <c r="D401" s="7" t="n">
        <v>17</v>
      </c>
      <c r="E401" s="7" t="n">
        <v>29442</v>
      </c>
      <c r="F401" s="7" t="s">
        <v>70</v>
      </c>
      <c r="G401" s="7" t="n">
        <v>2</v>
      </c>
      <c r="H401" s="7" t="n">
        <v>3</v>
      </c>
      <c r="I401" s="7" t="n">
        <v>17</v>
      </c>
      <c r="J401" s="7" t="n">
        <v>29443</v>
      </c>
      <c r="K401" s="7" t="s">
        <v>71</v>
      </c>
      <c r="L401" s="7" t="n">
        <v>2</v>
      </c>
      <c r="M401" s="7" t="n">
        <v>3</v>
      </c>
      <c r="N401" s="7" t="n">
        <v>17</v>
      </c>
      <c r="O401" s="7" t="n">
        <v>29444</v>
      </c>
      <c r="P401" s="7" t="s">
        <v>72</v>
      </c>
      <c r="Q401" s="7" t="n">
        <v>2</v>
      </c>
      <c r="R401" s="7" t="n">
        <v>0</v>
      </c>
    </row>
    <row r="402" spans="1:18">
      <c r="A402" t="s">
        <v>4</v>
      </c>
      <c r="B402" s="4" t="s">
        <v>5</v>
      </c>
    </row>
    <row r="403" spans="1:18">
      <c r="A403" t="n">
        <v>3291</v>
      </c>
      <c r="B403" s="35" t="n">
        <v>28</v>
      </c>
    </row>
    <row r="404" spans="1:18">
      <c r="A404" t="s">
        <v>4</v>
      </c>
      <c r="B404" s="4" t="s">
        <v>5</v>
      </c>
      <c r="C404" s="4" t="s">
        <v>11</v>
      </c>
      <c r="D404" s="4" t="s">
        <v>7</v>
      </c>
    </row>
    <row r="405" spans="1:18">
      <c r="A405" t="n">
        <v>3292</v>
      </c>
      <c r="B405" s="36" t="n">
        <v>89</v>
      </c>
      <c r="C405" s="7" t="n">
        <v>65533</v>
      </c>
      <c r="D405" s="7" t="n">
        <v>1</v>
      </c>
    </row>
    <row r="406" spans="1:18">
      <c r="A406" t="s">
        <v>4</v>
      </c>
      <c r="B406" s="4" t="s">
        <v>5</v>
      </c>
      <c r="C406" s="4" t="s">
        <v>7</v>
      </c>
      <c r="D406" s="4" t="s">
        <v>11</v>
      </c>
      <c r="E406" s="4" t="s">
        <v>12</v>
      </c>
    </row>
    <row r="407" spans="1:18">
      <c r="A407" t="n">
        <v>3296</v>
      </c>
      <c r="B407" s="15" t="n">
        <v>58</v>
      </c>
      <c r="C407" s="7" t="n">
        <v>101</v>
      </c>
      <c r="D407" s="7" t="n">
        <v>500</v>
      </c>
      <c r="E407" s="7" t="n">
        <v>1</v>
      </c>
    </row>
    <row r="408" spans="1:18">
      <c r="A408" t="s">
        <v>4</v>
      </c>
      <c r="B408" s="4" t="s">
        <v>5</v>
      </c>
      <c r="C408" s="4" t="s">
        <v>7</v>
      </c>
      <c r="D408" s="4" t="s">
        <v>11</v>
      </c>
    </row>
    <row r="409" spans="1:18">
      <c r="A409" t="n">
        <v>3304</v>
      </c>
      <c r="B409" s="15" t="n">
        <v>58</v>
      </c>
      <c r="C409" s="7" t="n">
        <v>254</v>
      </c>
      <c r="D409" s="7" t="n">
        <v>0</v>
      </c>
    </row>
    <row r="410" spans="1:18">
      <c r="A410" t="s">
        <v>4</v>
      </c>
      <c r="B410" s="4" t="s">
        <v>5</v>
      </c>
      <c r="C410" s="4" t="s">
        <v>7</v>
      </c>
    </row>
    <row r="411" spans="1:18">
      <c r="A411" t="n">
        <v>3308</v>
      </c>
      <c r="B411" s="29" t="n">
        <v>45</v>
      </c>
      <c r="C411" s="7" t="n">
        <v>0</v>
      </c>
    </row>
    <row r="412" spans="1:18">
      <c r="A412" t="s">
        <v>4</v>
      </c>
      <c r="B412" s="4" t="s">
        <v>5</v>
      </c>
      <c r="C412" s="4" t="s">
        <v>7</v>
      </c>
      <c r="D412" s="4" t="s">
        <v>7</v>
      </c>
      <c r="E412" s="4" t="s">
        <v>12</v>
      </c>
      <c r="F412" s="4" t="s">
        <v>12</v>
      </c>
      <c r="G412" s="4" t="s">
        <v>12</v>
      </c>
      <c r="H412" s="4" t="s">
        <v>11</v>
      </c>
    </row>
    <row r="413" spans="1:18">
      <c r="A413" t="n">
        <v>3310</v>
      </c>
      <c r="B413" s="29" t="n">
        <v>45</v>
      </c>
      <c r="C413" s="7" t="n">
        <v>2</v>
      </c>
      <c r="D413" s="7" t="n">
        <v>3</v>
      </c>
      <c r="E413" s="7" t="n">
        <v>589.619995117188</v>
      </c>
      <c r="F413" s="7" t="n">
        <v>210.589996337891</v>
      </c>
      <c r="G413" s="7" t="n">
        <v>1398.68005371094</v>
      </c>
      <c r="H413" s="7" t="n">
        <v>0</v>
      </c>
    </row>
    <row r="414" spans="1:18">
      <c r="A414" t="s">
        <v>4</v>
      </c>
      <c r="B414" s="4" t="s">
        <v>5</v>
      </c>
      <c r="C414" s="4" t="s">
        <v>7</v>
      </c>
      <c r="D414" s="4" t="s">
        <v>7</v>
      </c>
      <c r="E414" s="4" t="s">
        <v>12</v>
      </c>
      <c r="F414" s="4" t="s">
        <v>12</v>
      </c>
      <c r="G414" s="4" t="s">
        <v>12</v>
      </c>
      <c r="H414" s="4" t="s">
        <v>11</v>
      </c>
      <c r="I414" s="4" t="s">
        <v>7</v>
      </c>
    </row>
    <row r="415" spans="1:18">
      <c r="A415" t="n">
        <v>3327</v>
      </c>
      <c r="B415" s="29" t="n">
        <v>45</v>
      </c>
      <c r="C415" s="7" t="n">
        <v>4</v>
      </c>
      <c r="D415" s="7" t="n">
        <v>3</v>
      </c>
      <c r="E415" s="7" t="n">
        <v>19.9300003051758</v>
      </c>
      <c r="F415" s="7" t="n">
        <v>239.979995727539</v>
      </c>
      <c r="G415" s="7" t="n">
        <v>351.630004882813</v>
      </c>
      <c r="H415" s="7" t="n">
        <v>0</v>
      </c>
      <c r="I415" s="7" t="n">
        <v>1</v>
      </c>
    </row>
    <row r="416" spans="1:18">
      <c r="A416" t="s">
        <v>4</v>
      </c>
      <c r="B416" s="4" t="s">
        <v>5</v>
      </c>
      <c r="C416" s="4" t="s">
        <v>7</v>
      </c>
      <c r="D416" s="4" t="s">
        <v>7</v>
      </c>
      <c r="E416" s="4" t="s">
        <v>12</v>
      </c>
      <c r="F416" s="4" t="s">
        <v>11</v>
      </c>
    </row>
    <row r="417" spans="1:18">
      <c r="A417" t="n">
        <v>3345</v>
      </c>
      <c r="B417" s="29" t="n">
        <v>45</v>
      </c>
      <c r="C417" s="7" t="n">
        <v>5</v>
      </c>
      <c r="D417" s="7" t="n">
        <v>3</v>
      </c>
      <c r="E417" s="7" t="n">
        <v>2.5</v>
      </c>
      <c r="F417" s="7" t="n">
        <v>0</v>
      </c>
    </row>
    <row r="418" spans="1:18">
      <c r="A418" t="s">
        <v>4</v>
      </c>
      <c r="B418" s="4" t="s">
        <v>5</v>
      </c>
      <c r="C418" s="4" t="s">
        <v>7</v>
      </c>
      <c r="D418" s="4" t="s">
        <v>7</v>
      </c>
      <c r="E418" s="4" t="s">
        <v>12</v>
      </c>
      <c r="F418" s="4" t="s">
        <v>11</v>
      </c>
    </row>
    <row r="419" spans="1:18">
      <c r="A419" t="n">
        <v>3354</v>
      </c>
      <c r="B419" s="29" t="n">
        <v>45</v>
      </c>
      <c r="C419" s="7" t="n">
        <v>11</v>
      </c>
      <c r="D419" s="7" t="n">
        <v>3</v>
      </c>
      <c r="E419" s="7" t="n">
        <v>24.2000007629395</v>
      </c>
      <c r="F419" s="7" t="n">
        <v>0</v>
      </c>
    </row>
    <row r="420" spans="1:18">
      <c r="A420" t="s">
        <v>4</v>
      </c>
      <c r="B420" s="4" t="s">
        <v>5</v>
      </c>
      <c r="C420" s="4" t="s">
        <v>11</v>
      </c>
      <c r="D420" s="4" t="s">
        <v>13</v>
      </c>
    </row>
    <row r="421" spans="1:18">
      <c r="A421" t="n">
        <v>3363</v>
      </c>
      <c r="B421" s="45" t="n">
        <v>44</v>
      </c>
      <c r="C421" s="7" t="n">
        <v>7024</v>
      </c>
      <c r="D421" s="7" t="n">
        <v>1</v>
      </c>
    </row>
    <row r="422" spans="1:18">
      <c r="A422" t="s">
        <v>4</v>
      </c>
      <c r="B422" s="4" t="s">
        <v>5</v>
      </c>
      <c r="C422" s="4" t="s">
        <v>11</v>
      </c>
      <c r="D422" s="4" t="s">
        <v>12</v>
      </c>
      <c r="E422" s="4" t="s">
        <v>12</v>
      </c>
      <c r="F422" s="4" t="s">
        <v>12</v>
      </c>
      <c r="G422" s="4" t="s">
        <v>12</v>
      </c>
    </row>
    <row r="423" spans="1:18">
      <c r="A423" t="n">
        <v>3370</v>
      </c>
      <c r="B423" s="27" t="n">
        <v>46</v>
      </c>
      <c r="C423" s="7" t="n">
        <v>7024</v>
      </c>
      <c r="D423" s="7" t="n">
        <v>589.419982910156</v>
      </c>
      <c r="E423" s="7" t="n">
        <v>211.380004882813</v>
      </c>
      <c r="F423" s="7" t="n">
        <v>1398.23999023438</v>
      </c>
      <c r="G423" s="7" t="n">
        <v>328.600006103516</v>
      </c>
    </row>
    <row r="424" spans="1:18">
      <c r="A424" t="s">
        <v>4</v>
      </c>
      <c r="B424" s="4" t="s">
        <v>5</v>
      </c>
      <c r="C424" s="4" t="s">
        <v>7</v>
      </c>
      <c r="D424" s="4" t="s">
        <v>11</v>
      </c>
      <c r="E424" s="4" t="s">
        <v>11</v>
      </c>
      <c r="F424" s="4" t="s">
        <v>11</v>
      </c>
      <c r="G424" s="4" t="s">
        <v>11</v>
      </c>
      <c r="H424" s="4" t="s">
        <v>11</v>
      </c>
      <c r="I424" s="4" t="s">
        <v>8</v>
      </c>
      <c r="J424" s="4" t="s">
        <v>12</v>
      </c>
      <c r="K424" s="4" t="s">
        <v>12</v>
      </c>
      <c r="L424" s="4" t="s">
        <v>12</v>
      </c>
      <c r="M424" s="4" t="s">
        <v>13</v>
      </c>
      <c r="N424" s="4" t="s">
        <v>13</v>
      </c>
      <c r="O424" s="4" t="s">
        <v>12</v>
      </c>
      <c r="P424" s="4" t="s">
        <v>12</v>
      </c>
      <c r="Q424" s="4" t="s">
        <v>12</v>
      </c>
      <c r="R424" s="4" t="s">
        <v>12</v>
      </c>
      <c r="S424" s="4" t="s">
        <v>7</v>
      </c>
    </row>
    <row r="425" spans="1:18">
      <c r="A425" t="n">
        <v>3389</v>
      </c>
      <c r="B425" s="23" t="n">
        <v>39</v>
      </c>
      <c r="C425" s="7" t="n">
        <v>12</v>
      </c>
      <c r="D425" s="7" t="n">
        <v>65533</v>
      </c>
      <c r="E425" s="7" t="n">
        <v>203</v>
      </c>
      <c r="F425" s="7" t="n">
        <v>0</v>
      </c>
      <c r="G425" s="7" t="n">
        <v>7024</v>
      </c>
      <c r="H425" s="7" t="n">
        <v>3</v>
      </c>
      <c r="I425" s="7" t="s">
        <v>14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1</v>
      </c>
      <c r="Q425" s="7" t="n">
        <v>1</v>
      </c>
      <c r="R425" s="7" t="n">
        <v>1</v>
      </c>
      <c r="S425" s="7" t="n">
        <v>103</v>
      </c>
    </row>
    <row r="426" spans="1:18">
      <c r="A426" t="s">
        <v>4</v>
      </c>
      <c r="B426" s="4" t="s">
        <v>5</v>
      </c>
      <c r="C426" s="4" t="s">
        <v>11</v>
      </c>
      <c r="D426" s="4" t="s">
        <v>7</v>
      </c>
      <c r="E426" s="4" t="s">
        <v>8</v>
      </c>
      <c r="F426" s="4" t="s">
        <v>12</v>
      </c>
      <c r="G426" s="4" t="s">
        <v>12</v>
      </c>
      <c r="H426" s="4" t="s">
        <v>12</v>
      </c>
    </row>
    <row r="427" spans="1:18">
      <c r="A427" t="n">
        <v>3439</v>
      </c>
      <c r="B427" s="40" t="n">
        <v>48</v>
      </c>
      <c r="C427" s="7" t="n">
        <v>19</v>
      </c>
      <c r="D427" s="7" t="n">
        <v>0</v>
      </c>
      <c r="E427" s="7" t="s">
        <v>47</v>
      </c>
      <c r="F427" s="7" t="n">
        <v>0</v>
      </c>
      <c r="G427" s="7" t="n">
        <v>1</v>
      </c>
      <c r="H427" s="7" t="n">
        <v>0</v>
      </c>
    </row>
    <row r="428" spans="1:18">
      <c r="A428" t="s">
        <v>4</v>
      </c>
      <c r="B428" s="4" t="s">
        <v>5</v>
      </c>
      <c r="C428" s="4" t="s">
        <v>11</v>
      </c>
      <c r="D428" s="4" t="s">
        <v>7</v>
      </c>
      <c r="E428" s="4" t="s">
        <v>8</v>
      </c>
      <c r="F428" s="4" t="s">
        <v>12</v>
      </c>
      <c r="G428" s="4" t="s">
        <v>12</v>
      </c>
      <c r="H428" s="4" t="s">
        <v>12</v>
      </c>
    </row>
    <row r="429" spans="1:18">
      <c r="A429" t="n">
        <v>3465</v>
      </c>
      <c r="B429" s="40" t="n">
        <v>48</v>
      </c>
      <c r="C429" s="7" t="n">
        <v>7024</v>
      </c>
      <c r="D429" s="7" t="n">
        <v>0</v>
      </c>
      <c r="E429" s="7" t="s">
        <v>48</v>
      </c>
      <c r="F429" s="7" t="n">
        <v>-1</v>
      </c>
      <c r="G429" s="7" t="n">
        <v>1</v>
      </c>
      <c r="H429" s="7" t="n">
        <v>0</v>
      </c>
    </row>
    <row r="430" spans="1:18">
      <c r="A430" t="s">
        <v>4</v>
      </c>
      <c r="B430" s="4" t="s">
        <v>5</v>
      </c>
      <c r="C430" s="4" t="s">
        <v>11</v>
      </c>
      <c r="D430" s="4" t="s">
        <v>11</v>
      </c>
      <c r="E430" s="4" t="s">
        <v>12</v>
      </c>
      <c r="F430" s="4" t="s">
        <v>12</v>
      </c>
      <c r="G430" s="4" t="s">
        <v>12</v>
      </c>
      <c r="H430" s="4" t="s">
        <v>12</v>
      </c>
      <c r="I430" s="4" t="s">
        <v>7</v>
      </c>
      <c r="J430" s="4" t="s">
        <v>11</v>
      </c>
    </row>
    <row r="431" spans="1:18">
      <c r="A431" t="n">
        <v>3491</v>
      </c>
      <c r="B431" s="41" t="n">
        <v>55</v>
      </c>
      <c r="C431" s="7" t="n">
        <v>7024</v>
      </c>
      <c r="D431" s="7" t="n">
        <v>65533</v>
      </c>
      <c r="E431" s="7" t="n">
        <v>589.260009765625</v>
      </c>
      <c r="F431" s="7" t="n">
        <v>210.509994506836</v>
      </c>
      <c r="G431" s="7" t="n">
        <v>1398.43994140625</v>
      </c>
      <c r="H431" s="7" t="n">
        <v>0.5</v>
      </c>
      <c r="I431" s="7" t="n">
        <v>0</v>
      </c>
      <c r="J431" s="7" t="n">
        <v>1</v>
      </c>
    </row>
    <row r="432" spans="1:18">
      <c r="A432" t="s">
        <v>4</v>
      </c>
      <c r="B432" s="4" t="s">
        <v>5</v>
      </c>
      <c r="C432" s="4" t="s">
        <v>7</v>
      </c>
      <c r="D432" s="4" t="s">
        <v>7</v>
      </c>
      <c r="E432" s="4" t="s">
        <v>12</v>
      </c>
      <c r="F432" s="4" t="s">
        <v>12</v>
      </c>
      <c r="G432" s="4" t="s">
        <v>12</v>
      </c>
      <c r="H432" s="4" t="s">
        <v>11</v>
      </c>
    </row>
    <row r="433" spans="1:19">
      <c r="A433" t="n">
        <v>3515</v>
      </c>
      <c r="B433" s="29" t="n">
        <v>45</v>
      </c>
      <c r="C433" s="7" t="n">
        <v>2</v>
      </c>
      <c r="D433" s="7" t="n">
        <v>3</v>
      </c>
      <c r="E433" s="7" t="n">
        <v>589.530029296875</v>
      </c>
      <c r="F433" s="7" t="n">
        <v>210.399993896484</v>
      </c>
      <c r="G433" s="7" t="n">
        <v>1398.67004394531</v>
      </c>
      <c r="H433" s="7" t="n">
        <v>8000</v>
      </c>
    </row>
    <row r="434" spans="1:19">
      <c r="A434" t="s">
        <v>4</v>
      </c>
      <c r="B434" s="4" t="s">
        <v>5</v>
      </c>
      <c r="C434" s="4" t="s">
        <v>7</v>
      </c>
      <c r="D434" s="4" t="s">
        <v>7</v>
      </c>
      <c r="E434" s="4" t="s">
        <v>12</v>
      </c>
      <c r="F434" s="4" t="s">
        <v>12</v>
      </c>
      <c r="G434" s="4" t="s">
        <v>12</v>
      </c>
      <c r="H434" s="4" t="s">
        <v>11</v>
      </c>
      <c r="I434" s="4" t="s">
        <v>7</v>
      </c>
    </row>
    <row r="435" spans="1:19">
      <c r="A435" t="n">
        <v>3532</v>
      </c>
      <c r="B435" s="29" t="n">
        <v>45</v>
      </c>
      <c r="C435" s="7" t="n">
        <v>4</v>
      </c>
      <c r="D435" s="7" t="n">
        <v>3</v>
      </c>
      <c r="E435" s="7" t="n">
        <v>10.1400003433228</v>
      </c>
      <c r="F435" s="7" t="n">
        <v>259.679992675781</v>
      </c>
      <c r="G435" s="7" t="n">
        <v>357.630004882813</v>
      </c>
      <c r="H435" s="7" t="n">
        <v>8000</v>
      </c>
      <c r="I435" s="7" t="n">
        <v>1</v>
      </c>
    </row>
    <row r="436" spans="1:19">
      <c r="A436" t="s">
        <v>4</v>
      </c>
      <c r="B436" s="4" t="s">
        <v>5</v>
      </c>
      <c r="C436" s="4" t="s">
        <v>7</v>
      </c>
      <c r="D436" s="4" t="s">
        <v>7</v>
      </c>
      <c r="E436" s="4" t="s">
        <v>12</v>
      </c>
      <c r="F436" s="4" t="s">
        <v>11</v>
      </c>
    </row>
    <row r="437" spans="1:19">
      <c r="A437" t="n">
        <v>3550</v>
      </c>
      <c r="B437" s="29" t="n">
        <v>45</v>
      </c>
      <c r="C437" s="7" t="n">
        <v>5</v>
      </c>
      <c r="D437" s="7" t="n">
        <v>3</v>
      </c>
      <c r="E437" s="7" t="n">
        <v>3.09999990463257</v>
      </c>
      <c r="F437" s="7" t="n">
        <v>8000</v>
      </c>
    </row>
    <row r="438" spans="1:19">
      <c r="A438" t="s">
        <v>4</v>
      </c>
      <c r="B438" s="4" t="s">
        <v>5</v>
      </c>
      <c r="C438" s="4" t="s">
        <v>7</v>
      </c>
      <c r="D438" s="4" t="s">
        <v>7</v>
      </c>
      <c r="E438" s="4" t="s">
        <v>12</v>
      </c>
      <c r="F438" s="4" t="s">
        <v>11</v>
      </c>
    </row>
    <row r="439" spans="1:19">
      <c r="A439" t="n">
        <v>3559</v>
      </c>
      <c r="B439" s="29" t="n">
        <v>45</v>
      </c>
      <c r="C439" s="7" t="n">
        <v>11</v>
      </c>
      <c r="D439" s="7" t="n">
        <v>3</v>
      </c>
      <c r="E439" s="7" t="n">
        <v>24.2000007629395</v>
      </c>
      <c r="F439" s="7" t="n">
        <v>8000</v>
      </c>
    </row>
    <row r="440" spans="1:19">
      <c r="A440" t="s">
        <v>4</v>
      </c>
      <c r="B440" s="4" t="s">
        <v>5</v>
      </c>
      <c r="C440" s="4" t="s">
        <v>7</v>
      </c>
      <c r="D440" s="4" t="s">
        <v>11</v>
      </c>
    </row>
    <row r="441" spans="1:19">
      <c r="A441" t="n">
        <v>3568</v>
      </c>
      <c r="B441" s="15" t="n">
        <v>58</v>
      </c>
      <c r="C441" s="7" t="n">
        <v>255</v>
      </c>
      <c r="D441" s="7" t="n">
        <v>0</v>
      </c>
    </row>
    <row r="442" spans="1:19">
      <c r="A442" t="s">
        <v>4</v>
      </c>
      <c r="B442" s="4" t="s">
        <v>5</v>
      </c>
      <c r="C442" s="4" t="s">
        <v>7</v>
      </c>
      <c r="D442" s="4" t="s">
        <v>11</v>
      </c>
      <c r="E442" s="4" t="s">
        <v>12</v>
      </c>
      <c r="F442" s="4" t="s">
        <v>11</v>
      </c>
      <c r="G442" s="4" t="s">
        <v>13</v>
      </c>
      <c r="H442" s="4" t="s">
        <v>13</v>
      </c>
      <c r="I442" s="4" t="s">
        <v>11</v>
      </c>
      <c r="J442" s="4" t="s">
        <v>11</v>
      </c>
      <c r="K442" s="4" t="s">
        <v>13</v>
      </c>
      <c r="L442" s="4" t="s">
        <v>13</v>
      </c>
      <c r="M442" s="4" t="s">
        <v>13</v>
      </c>
      <c r="N442" s="4" t="s">
        <v>13</v>
      </c>
      <c r="O442" s="4" t="s">
        <v>8</v>
      </c>
    </row>
    <row r="443" spans="1:19">
      <c r="A443" t="n">
        <v>3572</v>
      </c>
      <c r="B443" s="9" t="n">
        <v>50</v>
      </c>
      <c r="C443" s="7" t="n">
        <v>0</v>
      </c>
      <c r="D443" s="7" t="n">
        <v>2209</v>
      </c>
      <c r="E443" s="7" t="n">
        <v>0.699999988079071</v>
      </c>
      <c r="F443" s="7" t="n">
        <v>100</v>
      </c>
      <c r="G443" s="7" t="n">
        <v>0</v>
      </c>
      <c r="H443" s="7" t="n">
        <v>-1073741824</v>
      </c>
      <c r="I443" s="7" t="n">
        <v>0</v>
      </c>
      <c r="J443" s="7" t="n">
        <v>65533</v>
      </c>
      <c r="K443" s="7" t="n">
        <v>0</v>
      </c>
      <c r="L443" s="7" t="n">
        <v>0</v>
      </c>
      <c r="M443" s="7" t="n">
        <v>0</v>
      </c>
      <c r="N443" s="7" t="n">
        <v>0</v>
      </c>
      <c r="O443" s="7" t="s">
        <v>14</v>
      </c>
    </row>
    <row r="444" spans="1:19">
      <c r="A444" t="s">
        <v>4</v>
      </c>
      <c r="B444" s="4" t="s">
        <v>5</v>
      </c>
      <c r="C444" s="4" t="s">
        <v>11</v>
      </c>
    </row>
    <row r="445" spans="1:19">
      <c r="A445" t="n">
        <v>3611</v>
      </c>
      <c r="B445" s="22" t="n">
        <v>16</v>
      </c>
      <c r="C445" s="7" t="n">
        <v>800</v>
      </c>
    </row>
    <row r="446" spans="1:19">
      <c r="A446" t="s">
        <v>4</v>
      </c>
      <c r="B446" s="4" t="s">
        <v>5</v>
      </c>
      <c r="C446" s="4" t="s">
        <v>7</v>
      </c>
      <c r="D446" s="4" t="s">
        <v>11</v>
      </c>
      <c r="E446" s="4" t="s">
        <v>7</v>
      </c>
    </row>
    <row r="447" spans="1:19">
      <c r="A447" t="n">
        <v>3614</v>
      </c>
      <c r="B447" s="23" t="n">
        <v>39</v>
      </c>
      <c r="C447" s="7" t="n">
        <v>14</v>
      </c>
      <c r="D447" s="7" t="n">
        <v>65533</v>
      </c>
      <c r="E447" s="7" t="n">
        <v>103</v>
      </c>
    </row>
    <row r="448" spans="1:19">
      <c r="A448" t="s">
        <v>4</v>
      </c>
      <c r="B448" s="4" t="s">
        <v>5</v>
      </c>
      <c r="C448" s="4" t="s">
        <v>11</v>
      </c>
      <c r="D448" s="4" t="s">
        <v>7</v>
      </c>
      <c r="E448" s="4" t="s">
        <v>8</v>
      </c>
      <c r="F448" s="4" t="s">
        <v>12</v>
      </c>
      <c r="G448" s="4" t="s">
        <v>12</v>
      </c>
      <c r="H448" s="4" t="s">
        <v>12</v>
      </c>
    </row>
    <row r="449" spans="1:15">
      <c r="A449" t="n">
        <v>3619</v>
      </c>
      <c r="B449" s="40" t="n">
        <v>48</v>
      </c>
      <c r="C449" s="7" t="n">
        <v>7024</v>
      </c>
      <c r="D449" s="7" t="n">
        <v>0</v>
      </c>
      <c r="E449" s="7" t="s">
        <v>49</v>
      </c>
      <c r="F449" s="7" t="n">
        <v>-1</v>
      </c>
      <c r="G449" s="7" t="n">
        <v>1</v>
      </c>
      <c r="H449" s="7" t="n">
        <v>0</v>
      </c>
    </row>
    <row r="450" spans="1:15">
      <c r="A450" t="s">
        <v>4</v>
      </c>
      <c r="B450" s="4" t="s">
        <v>5</v>
      </c>
      <c r="C450" s="4" t="s">
        <v>7</v>
      </c>
      <c r="D450" s="4" t="s">
        <v>11</v>
      </c>
      <c r="E450" s="4" t="s">
        <v>12</v>
      </c>
      <c r="F450" s="4" t="s">
        <v>11</v>
      </c>
      <c r="G450" s="4" t="s">
        <v>13</v>
      </c>
      <c r="H450" s="4" t="s">
        <v>13</v>
      </c>
      <c r="I450" s="4" t="s">
        <v>11</v>
      </c>
      <c r="J450" s="4" t="s">
        <v>11</v>
      </c>
      <c r="K450" s="4" t="s">
        <v>13</v>
      </c>
      <c r="L450" s="4" t="s">
        <v>13</v>
      </c>
      <c r="M450" s="4" t="s">
        <v>13</v>
      </c>
      <c r="N450" s="4" t="s">
        <v>13</v>
      </c>
      <c r="O450" s="4" t="s">
        <v>8</v>
      </c>
    </row>
    <row r="451" spans="1:15">
      <c r="A451" t="n">
        <v>3645</v>
      </c>
      <c r="B451" s="9" t="n">
        <v>50</v>
      </c>
      <c r="C451" s="7" t="n">
        <v>0</v>
      </c>
      <c r="D451" s="7" t="n">
        <v>2208</v>
      </c>
      <c r="E451" s="7" t="n">
        <v>0.699999988079071</v>
      </c>
      <c r="F451" s="7" t="n">
        <v>200</v>
      </c>
      <c r="G451" s="7" t="n">
        <v>0</v>
      </c>
      <c r="H451" s="7" t="n">
        <v>0</v>
      </c>
      <c r="I451" s="7" t="n">
        <v>0</v>
      </c>
      <c r="J451" s="7" t="n">
        <v>65533</v>
      </c>
      <c r="K451" s="7" t="n">
        <v>0</v>
      </c>
      <c r="L451" s="7" t="n">
        <v>0</v>
      </c>
      <c r="M451" s="7" t="n">
        <v>0</v>
      </c>
      <c r="N451" s="7" t="n">
        <v>0</v>
      </c>
      <c r="O451" s="7" t="s">
        <v>14</v>
      </c>
    </row>
    <row r="452" spans="1:15">
      <c r="A452" t="s">
        <v>4</v>
      </c>
      <c r="B452" s="4" t="s">
        <v>5</v>
      </c>
      <c r="C452" s="4" t="s">
        <v>11</v>
      </c>
    </row>
    <row r="453" spans="1:15">
      <c r="A453" t="n">
        <v>3684</v>
      </c>
      <c r="B453" s="22" t="n">
        <v>16</v>
      </c>
      <c r="C453" s="7" t="n">
        <v>1500</v>
      </c>
    </row>
    <row r="454" spans="1:15">
      <c r="A454" t="s">
        <v>4</v>
      </c>
      <c r="B454" s="4" t="s">
        <v>5</v>
      </c>
      <c r="C454" s="4" t="s">
        <v>7</v>
      </c>
      <c r="D454" s="4" t="s">
        <v>11</v>
      </c>
      <c r="E454" s="4" t="s">
        <v>8</v>
      </c>
    </row>
    <row r="455" spans="1:15">
      <c r="A455" t="n">
        <v>3687</v>
      </c>
      <c r="B455" s="32" t="n">
        <v>51</v>
      </c>
      <c r="C455" s="7" t="n">
        <v>4</v>
      </c>
      <c r="D455" s="7" t="n">
        <v>19</v>
      </c>
      <c r="E455" s="7" t="s">
        <v>73</v>
      </c>
    </row>
    <row r="456" spans="1:15">
      <c r="A456" t="s">
        <v>4</v>
      </c>
      <c r="B456" s="4" t="s">
        <v>5</v>
      </c>
      <c r="C456" s="4" t="s">
        <v>11</v>
      </c>
    </row>
    <row r="457" spans="1:15">
      <c r="A457" t="n">
        <v>3700</v>
      </c>
      <c r="B457" s="22" t="n">
        <v>16</v>
      </c>
      <c r="C457" s="7" t="n">
        <v>0</v>
      </c>
    </row>
    <row r="458" spans="1:15">
      <c r="A458" t="s">
        <v>4</v>
      </c>
      <c r="B458" s="4" t="s">
        <v>5</v>
      </c>
      <c r="C458" s="4" t="s">
        <v>11</v>
      </c>
      <c r="D458" s="4" t="s">
        <v>7</v>
      </c>
      <c r="E458" s="4" t="s">
        <v>13</v>
      </c>
      <c r="F458" s="4" t="s">
        <v>57</v>
      </c>
      <c r="G458" s="4" t="s">
        <v>7</v>
      </c>
      <c r="H458" s="4" t="s">
        <v>7</v>
      </c>
      <c r="I458" s="4" t="s">
        <v>7</v>
      </c>
      <c r="J458" s="4" t="s">
        <v>13</v>
      </c>
      <c r="K458" s="4" t="s">
        <v>57</v>
      </c>
      <c r="L458" s="4" t="s">
        <v>7</v>
      </c>
      <c r="M458" s="4" t="s">
        <v>7</v>
      </c>
    </row>
    <row r="459" spans="1:15">
      <c r="A459" t="n">
        <v>3703</v>
      </c>
      <c r="B459" s="34" t="n">
        <v>26</v>
      </c>
      <c r="C459" s="7" t="n">
        <v>19</v>
      </c>
      <c r="D459" s="7" t="n">
        <v>17</v>
      </c>
      <c r="E459" s="7" t="n">
        <v>29445</v>
      </c>
      <c r="F459" s="7" t="s">
        <v>74</v>
      </c>
      <c r="G459" s="7" t="n">
        <v>2</v>
      </c>
      <c r="H459" s="7" t="n">
        <v>3</v>
      </c>
      <c r="I459" s="7" t="n">
        <v>17</v>
      </c>
      <c r="J459" s="7" t="n">
        <v>29446</v>
      </c>
      <c r="K459" s="7" t="s">
        <v>75</v>
      </c>
      <c r="L459" s="7" t="n">
        <v>2</v>
      </c>
      <c r="M459" s="7" t="n">
        <v>0</v>
      </c>
    </row>
    <row r="460" spans="1:15">
      <c r="A460" t="s">
        <v>4</v>
      </c>
      <c r="B460" s="4" t="s">
        <v>5</v>
      </c>
    </row>
    <row r="461" spans="1:15">
      <c r="A461" t="n">
        <v>3802</v>
      </c>
      <c r="B461" s="35" t="n">
        <v>28</v>
      </c>
    </row>
    <row r="462" spans="1:15">
      <c r="A462" t="s">
        <v>4</v>
      </c>
      <c r="B462" s="4" t="s">
        <v>5</v>
      </c>
      <c r="C462" s="4" t="s">
        <v>11</v>
      </c>
      <c r="D462" s="4" t="s">
        <v>7</v>
      </c>
    </row>
    <row r="463" spans="1:15">
      <c r="A463" t="n">
        <v>3803</v>
      </c>
      <c r="B463" s="36" t="n">
        <v>89</v>
      </c>
      <c r="C463" s="7" t="n">
        <v>65533</v>
      </c>
      <c r="D463" s="7" t="n">
        <v>1</v>
      </c>
    </row>
    <row r="464" spans="1:15">
      <c r="A464" t="s">
        <v>4</v>
      </c>
      <c r="B464" s="4" t="s">
        <v>5</v>
      </c>
      <c r="C464" s="4" t="s">
        <v>13</v>
      </c>
    </row>
    <row r="465" spans="1:15">
      <c r="A465" t="n">
        <v>3807</v>
      </c>
      <c r="B465" s="46" t="n">
        <v>15</v>
      </c>
      <c r="C465" s="7" t="n">
        <v>256</v>
      </c>
    </row>
    <row r="466" spans="1:15">
      <c r="A466" t="s">
        <v>4</v>
      </c>
      <c r="B466" s="4" t="s">
        <v>5</v>
      </c>
      <c r="C466" s="4" t="s">
        <v>11</v>
      </c>
      <c r="D466" s="4" t="s">
        <v>7</v>
      </c>
      <c r="E466" s="4" t="s">
        <v>8</v>
      </c>
      <c r="F466" s="4" t="s">
        <v>12</v>
      </c>
      <c r="G466" s="4" t="s">
        <v>12</v>
      </c>
      <c r="H466" s="4" t="s">
        <v>12</v>
      </c>
    </row>
    <row r="467" spans="1:15">
      <c r="A467" t="n">
        <v>3812</v>
      </c>
      <c r="B467" s="40" t="n">
        <v>48</v>
      </c>
      <c r="C467" s="7" t="n">
        <v>7024</v>
      </c>
      <c r="D467" s="7" t="n">
        <v>0</v>
      </c>
      <c r="E467" s="7" t="s">
        <v>50</v>
      </c>
      <c r="F467" s="7" t="n">
        <v>1</v>
      </c>
      <c r="G467" s="7" t="n">
        <v>1</v>
      </c>
      <c r="H467" s="7" t="n">
        <v>0</v>
      </c>
    </row>
    <row r="468" spans="1:15">
      <c r="A468" t="s">
        <v>4</v>
      </c>
      <c r="B468" s="4" t="s">
        <v>5</v>
      </c>
      <c r="C468" s="4" t="s">
        <v>7</v>
      </c>
      <c r="D468" s="4" t="s">
        <v>11</v>
      </c>
      <c r="E468" s="4" t="s">
        <v>12</v>
      </c>
      <c r="F468" s="4" t="s">
        <v>11</v>
      </c>
      <c r="G468" s="4" t="s">
        <v>13</v>
      </c>
      <c r="H468" s="4" t="s">
        <v>13</v>
      </c>
      <c r="I468" s="4" t="s">
        <v>11</v>
      </c>
      <c r="J468" s="4" t="s">
        <v>11</v>
      </c>
      <c r="K468" s="4" t="s">
        <v>13</v>
      </c>
      <c r="L468" s="4" t="s">
        <v>13</v>
      </c>
      <c r="M468" s="4" t="s">
        <v>13</v>
      </c>
      <c r="N468" s="4" t="s">
        <v>13</v>
      </c>
      <c r="O468" s="4" t="s">
        <v>8</v>
      </c>
    </row>
    <row r="469" spans="1:15">
      <c r="A469" t="n">
        <v>3836</v>
      </c>
      <c r="B469" s="9" t="n">
        <v>50</v>
      </c>
      <c r="C469" s="7" t="n">
        <v>0</v>
      </c>
      <c r="D469" s="7" t="n">
        <v>2125</v>
      </c>
      <c r="E469" s="7" t="n">
        <v>1</v>
      </c>
      <c r="F469" s="7" t="n">
        <v>0</v>
      </c>
      <c r="G469" s="7" t="n">
        <v>0</v>
      </c>
      <c r="H469" s="7" t="n">
        <v>0</v>
      </c>
      <c r="I469" s="7" t="n">
        <v>0</v>
      </c>
      <c r="J469" s="7" t="n">
        <v>65533</v>
      </c>
      <c r="K469" s="7" t="n">
        <v>0</v>
      </c>
      <c r="L469" s="7" t="n">
        <v>0</v>
      </c>
      <c r="M469" s="7" t="n">
        <v>0</v>
      </c>
      <c r="N469" s="7" t="n">
        <v>0</v>
      </c>
      <c r="O469" s="7" t="s">
        <v>14</v>
      </c>
    </row>
    <row r="470" spans="1:15">
      <c r="A470" t="s">
        <v>4</v>
      </c>
      <c r="B470" s="4" t="s">
        <v>5</v>
      </c>
      <c r="C470" s="4" t="s">
        <v>11</v>
      </c>
    </row>
    <row r="471" spans="1:15">
      <c r="A471" t="n">
        <v>3875</v>
      </c>
      <c r="B471" s="22" t="n">
        <v>16</v>
      </c>
      <c r="C471" s="7" t="n">
        <v>1000</v>
      </c>
    </row>
    <row r="472" spans="1:15">
      <c r="A472" t="s">
        <v>4</v>
      </c>
      <c r="B472" s="4" t="s">
        <v>5</v>
      </c>
      <c r="C472" s="4" t="s">
        <v>7</v>
      </c>
      <c r="D472" s="4" t="s">
        <v>11</v>
      </c>
      <c r="E472" s="4" t="s">
        <v>12</v>
      </c>
      <c r="F472" s="4" t="s">
        <v>11</v>
      </c>
      <c r="G472" s="4" t="s">
        <v>13</v>
      </c>
      <c r="H472" s="4" t="s">
        <v>13</v>
      </c>
      <c r="I472" s="4" t="s">
        <v>11</v>
      </c>
      <c r="J472" s="4" t="s">
        <v>11</v>
      </c>
      <c r="K472" s="4" t="s">
        <v>13</v>
      </c>
      <c r="L472" s="4" t="s">
        <v>13</v>
      </c>
      <c r="M472" s="4" t="s">
        <v>13</v>
      </c>
      <c r="N472" s="4" t="s">
        <v>13</v>
      </c>
      <c r="O472" s="4" t="s">
        <v>8</v>
      </c>
    </row>
    <row r="473" spans="1:15">
      <c r="A473" t="n">
        <v>3878</v>
      </c>
      <c r="B473" s="9" t="n">
        <v>50</v>
      </c>
      <c r="C473" s="7" t="n">
        <v>0</v>
      </c>
      <c r="D473" s="7" t="n">
        <v>4433</v>
      </c>
      <c r="E473" s="7" t="n">
        <v>0.699999988079071</v>
      </c>
      <c r="F473" s="7" t="n">
        <v>500</v>
      </c>
      <c r="G473" s="7" t="n">
        <v>0</v>
      </c>
      <c r="H473" s="7" t="n">
        <v>-1073741824</v>
      </c>
      <c r="I473" s="7" t="n">
        <v>0</v>
      </c>
      <c r="J473" s="7" t="n">
        <v>65533</v>
      </c>
      <c r="K473" s="7" t="n">
        <v>0</v>
      </c>
      <c r="L473" s="7" t="n">
        <v>0</v>
      </c>
      <c r="M473" s="7" t="n">
        <v>0</v>
      </c>
      <c r="N473" s="7" t="n">
        <v>0</v>
      </c>
      <c r="O473" s="7" t="s">
        <v>14</v>
      </c>
    </row>
    <row r="474" spans="1:15">
      <c r="A474" t="s">
        <v>4</v>
      </c>
      <c r="B474" s="4" t="s">
        <v>5</v>
      </c>
      <c r="C474" s="4" t="s">
        <v>7</v>
      </c>
      <c r="D474" s="4" t="s">
        <v>11</v>
      </c>
      <c r="E474" s="4" t="s">
        <v>12</v>
      </c>
      <c r="F474" s="4" t="s">
        <v>11</v>
      </c>
      <c r="G474" s="4" t="s">
        <v>13</v>
      </c>
      <c r="H474" s="4" t="s">
        <v>13</v>
      </c>
      <c r="I474" s="4" t="s">
        <v>11</v>
      </c>
      <c r="J474" s="4" t="s">
        <v>11</v>
      </c>
      <c r="K474" s="4" t="s">
        <v>13</v>
      </c>
      <c r="L474" s="4" t="s">
        <v>13</v>
      </c>
      <c r="M474" s="4" t="s">
        <v>13</v>
      </c>
      <c r="N474" s="4" t="s">
        <v>13</v>
      </c>
      <c r="O474" s="4" t="s">
        <v>8</v>
      </c>
    </row>
    <row r="475" spans="1:15">
      <c r="A475" t="n">
        <v>3917</v>
      </c>
      <c r="B475" s="9" t="n">
        <v>50</v>
      </c>
      <c r="C475" s="7" t="n">
        <v>0</v>
      </c>
      <c r="D475" s="7" t="n">
        <v>5045</v>
      </c>
      <c r="E475" s="7" t="n">
        <v>0.5</v>
      </c>
      <c r="F475" s="7" t="n">
        <v>200</v>
      </c>
      <c r="G475" s="7" t="n">
        <v>0</v>
      </c>
      <c r="H475" s="7" t="n">
        <v>0</v>
      </c>
      <c r="I475" s="7" t="n">
        <v>0</v>
      </c>
      <c r="J475" s="7" t="n">
        <v>65533</v>
      </c>
      <c r="K475" s="7" t="n">
        <v>0</v>
      </c>
      <c r="L475" s="7" t="n">
        <v>0</v>
      </c>
      <c r="M475" s="7" t="n">
        <v>0</v>
      </c>
      <c r="N475" s="7" t="n">
        <v>0</v>
      </c>
      <c r="O475" s="7" t="s">
        <v>14</v>
      </c>
    </row>
    <row r="476" spans="1:15">
      <c r="A476" t="s">
        <v>4</v>
      </c>
      <c r="B476" s="4" t="s">
        <v>5</v>
      </c>
      <c r="C476" s="4" t="s">
        <v>7</v>
      </c>
      <c r="D476" s="4" t="s">
        <v>11</v>
      </c>
      <c r="E476" s="4" t="s">
        <v>11</v>
      </c>
      <c r="F476" s="4" t="s">
        <v>11</v>
      </c>
      <c r="G476" s="4" t="s">
        <v>11</v>
      </c>
      <c r="H476" s="4" t="s">
        <v>11</v>
      </c>
      <c r="I476" s="4" t="s">
        <v>8</v>
      </c>
      <c r="J476" s="4" t="s">
        <v>12</v>
      </c>
      <c r="K476" s="4" t="s">
        <v>12</v>
      </c>
      <c r="L476" s="4" t="s">
        <v>12</v>
      </c>
      <c r="M476" s="4" t="s">
        <v>13</v>
      </c>
      <c r="N476" s="4" t="s">
        <v>13</v>
      </c>
      <c r="O476" s="4" t="s">
        <v>12</v>
      </c>
      <c r="P476" s="4" t="s">
        <v>12</v>
      </c>
      <c r="Q476" s="4" t="s">
        <v>12</v>
      </c>
      <c r="R476" s="4" t="s">
        <v>12</v>
      </c>
      <c r="S476" s="4" t="s">
        <v>7</v>
      </c>
    </row>
    <row r="477" spans="1:15">
      <c r="A477" t="n">
        <v>3956</v>
      </c>
      <c r="B477" s="23" t="n">
        <v>39</v>
      </c>
      <c r="C477" s="7" t="n">
        <v>12</v>
      </c>
      <c r="D477" s="7" t="n">
        <v>65533</v>
      </c>
      <c r="E477" s="7" t="n">
        <v>200</v>
      </c>
      <c r="F477" s="7" t="n">
        <v>0</v>
      </c>
      <c r="G477" s="7" t="n">
        <v>19</v>
      </c>
      <c r="H477" s="7" t="n">
        <v>259</v>
      </c>
      <c r="I477" s="7" t="s">
        <v>14</v>
      </c>
      <c r="J477" s="7" t="n">
        <v>0</v>
      </c>
      <c r="K477" s="7" t="n">
        <v>0</v>
      </c>
      <c r="L477" s="7" t="n">
        <v>0</v>
      </c>
      <c r="M477" s="7" t="n">
        <v>0</v>
      </c>
      <c r="N477" s="7" t="n">
        <v>0</v>
      </c>
      <c r="O477" s="7" t="n">
        <v>0</v>
      </c>
      <c r="P477" s="7" t="n">
        <v>1</v>
      </c>
      <c r="Q477" s="7" t="n">
        <v>1</v>
      </c>
      <c r="R477" s="7" t="n">
        <v>1</v>
      </c>
      <c r="S477" s="7" t="n">
        <v>100</v>
      </c>
    </row>
    <row r="478" spans="1:15">
      <c r="A478" t="s">
        <v>4</v>
      </c>
      <c r="B478" s="4" t="s">
        <v>5</v>
      </c>
      <c r="C478" s="4" t="s">
        <v>11</v>
      </c>
    </row>
    <row r="479" spans="1:15">
      <c r="A479" t="n">
        <v>4006</v>
      </c>
      <c r="B479" s="22" t="n">
        <v>16</v>
      </c>
      <c r="C479" s="7" t="n">
        <v>1000</v>
      </c>
    </row>
    <row r="480" spans="1:15">
      <c r="A480" t="s">
        <v>4</v>
      </c>
      <c r="B480" s="4" t="s">
        <v>5</v>
      </c>
      <c r="C480" s="4" t="s">
        <v>7</v>
      </c>
      <c r="D480" s="4" t="s">
        <v>11</v>
      </c>
      <c r="E480" s="4" t="s">
        <v>12</v>
      </c>
    </row>
    <row r="481" spans="1:19">
      <c r="A481" t="n">
        <v>4009</v>
      </c>
      <c r="B481" s="15" t="n">
        <v>58</v>
      </c>
      <c r="C481" s="7" t="n">
        <v>101</v>
      </c>
      <c r="D481" s="7" t="n">
        <v>500</v>
      </c>
      <c r="E481" s="7" t="n">
        <v>1</v>
      </c>
    </row>
    <row r="482" spans="1:19">
      <c r="A482" t="s">
        <v>4</v>
      </c>
      <c r="B482" s="4" t="s">
        <v>5</v>
      </c>
      <c r="C482" s="4" t="s">
        <v>7</v>
      </c>
      <c r="D482" s="4" t="s">
        <v>11</v>
      </c>
    </row>
    <row r="483" spans="1:19">
      <c r="A483" t="n">
        <v>4017</v>
      </c>
      <c r="B483" s="15" t="n">
        <v>58</v>
      </c>
      <c r="C483" s="7" t="n">
        <v>254</v>
      </c>
      <c r="D483" s="7" t="n">
        <v>0</v>
      </c>
    </row>
    <row r="484" spans="1:19">
      <c r="A484" t="s">
        <v>4</v>
      </c>
      <c r="B484" s="4" t="s">
        <v>5</v>
      </c>
      <c r="C484" s="4" t="s">
        <v>7</v>
      </c>
    </row>
    <row r="485" spans="1:19">
      <c r="A485" t="n">
        <v>4021</v>
      </c>
      <c r="B485" s="29" t="n">
        <v>45</v>
      </c>
      <c r="C485" s="7" t="n">
        <v>0</v>
      </c>
    </row>
    <row r="486" spans="1:19">
      <c r="A486" t="s">
        <v>4</v>
      </c>
      <c r="B486" s="4" t="s">
        <v>5</v>
      </c>
      <c r="C486" s="4" t="s">
        <v>7</v>
      </c>
      <c r="D486" s="4" t="s">
        <v>7</v>
      </c>
      <c r="E486" s="4" t="s">
        <v>12</v>
      </c>
      <c r="F486" s="4" t="s">
        <v>12</v>
      </c>
      <c r="G486" s="4" t="s">
        <v>12</v>
      </c>
      <c r="H486" s="4" t="s">
        <v>11</v>
      </c>
    </row>
    <row r="487" spans="1:19">
      <c r="A487" t="n">
        <v>4023</v>
      </c>
      <c r="B487" s="29" t="n">
        <v>45</v>
      </c>
      <c r="C487" s="7" t="n">
        <v>2</v>
      </c>
      <c r="D487" s="7" t="n">
        <v>3</v>
      </c>
      <c r="E487" s="7" t="n">
        <v>588.320007324219</v>
      </c>
      <c r="F487" s="7" t="n">
        <v>210.399993896484</v>
      </c>
      <c r="G487" s="7" t="n">
        <v>1400.66003417969</v>
      </c>
      <c r="H487" s="7" t="n">
        <v>0</v>
      </c>
    </row>
    <row r="488" spans="1:19">
      <c r="A488" t="s">
        <v>4</v>
      </c>
      <c r="B488" s="4" t="s">
        <v>5</v>
      </c>
      <c r="C488" s="4" t="s">
        <v>7</v>
      </c>
      <c r="D488" s="4" t="s">
        <v>7</v>
      </c>
      <c r="E488" s="4" t="s">
        <v>12</v>
      </c>
      <c r="F488" s="4" t="s">
        <v>12</v>
      </c>
      <c r="G488" s="4" t="s">
        <v>12</v>
      </c>
      <c r="H488" s="4" t="s">
        <v>11</v>
      </c>
      <c r="I488" s="4" t="s">
        <v>7</v>
      </c>
    </row>
    <row r="489" spans="1:19">
      <c r="A489" t="n">
        <v>4040</v>
      </c>
      <c r="B489" s="29" t="n">
        <v>45</v>
      </c>
      <c r="C489" s="7" t="n">
        <v>4</v>
      </c>
      <c r="D489" s="7" t="n">
        <v>3</v>
      </c>
      <c r="E489" s="7" t="n">
        <v>5</v>
      </c>
      <c r="F489" s="7" t="n">
        <v>146.020004272461</v>
      </c>
      <c r="G489" s="7" t="n">
        <v>355.630004882813</v>
      </c>
      <c r="H489" s="7" t="n">
        <v>0</v>
      </c>
      <c r="I489" s="7" t="n">
        <v>1</v>
      </c>
    </row>
    <row r="490" spans="1:19">
      <c r="A490" t="s">
        <v>4</v>
      </c>
      <c r="B490" s="4" t="s">
        <v>5</v>
      </c>
      <c r="C490" s="4" t="s">
        <v>7</v>
      </c>
      <c r="D490" s="4" t="s">
        <v>7</v>
      </c>
      <c r="E490" s="4" t="s">
        <v>12</v>
      </c>
      <c r="F490" s="4" t="s">
        <v>11</v>
      </c>
    </row>
    <row r="491" spans="1:19">
      <c r="A491" t="n">
        <v>4058</v>
      </c>
      <c r="B491" s="29" t="n">
        <v>45</v>
      </c>
      <c r="C491" s="7" t="n">
        <v>5</v>
      </c>
      <c r="D491" s="7" t="n">
        <v>3</v>
      </c>
      <c r="E491" s="7" t="n">
        <v>5.19999980926514</v>
      </c>
      <c r="F491" s="7" t="n">
        <v>0</v>
      </c>
    </row>
    <row r="492" spans="1:19">
      <c r="A492" t="s">
        <v>4</v>
      </c>
      <c r="B492" s="4" t="s">
        <v>5</v>
      </c>
      <c r="C492" s="4" t="s">
        <v>7</v>
      </c>
      <c r="D492" s="4" t="s">
        <v>7</v>
      </c>
      <c r="E492" s="4" t="s">
        <v>12</v>
      </c>
      <c r="F492" s="4" t="s">
        <v>11</v>
      </c>
    </row>
    <row r="493" spans="1:19">
      <c r="A493" t="n">
        <v>4067</v>
      </c>
      <c r="B493" s="29" t="n">
        <v>45</v>
      </c>
      <c r="C493" s="7" t="n">
        <v>11</v>
      </c>
      <c r="D493" s="7" t="n">
        <v>3</v>
      </c>
      <c r="E493" s="7" t="n">
        <v>24.2000007629395</v>
      </c>
      <c r="F493" s="7" t="n">
        <v>0</v>
      </c>
    </row>
    <row r="494" spans="1:19">
      <c r="A494" t="s">
        <v>4</v>
      </c>
      <c r="B494" s="4" t="s">
        <v>5</v>
      </c>
      <c r="C494" s="4" t="s">
        <v>7</v>
      </c>
      <c r="D494" s="4" t="s">
        <v>7</v>
      </c>
      <c r="E494" s="4" t="s">
        <v>12</v>
      </c>
      <c r="F494" s="4" t="s">
        <v>12</v>
      </c>
      <c r="G494" s="4" t="s">
        <v>12</v>
      </c>
      <c r="H494" s="4" t="s">
        <v>11</v>
      </c>
      <c r="I494" s="4" t="s">
        <v>7</v>
      </c>
    </row>
    <row r="495" spans="1:19">
      <c r="A495" t="n">
        <v>4076</v>
      </c>
      <c r="B495" s="29" t="n">
        <v>45</v>
      </c>
      <c r="C495" s="7" t="n">
        <v>4</v>
      </c>
      <c r="D495" s="7" t="n">
        <v>3</v>
      </c>
      <c r="E495" s="7" t="n">
        <v>5</v>
      </c>
      <c r="F495" s="7" t="n">
        <v>141.660003662109</v>
      </c>
      <c r="G495" s="7" t="n">
        <v>355.630004882813</v>
      </c>
      <c r="H495" s="7" t="n">
        <v>15000</v>
      </c>
      <c r="I495" s="7" t="n">
        <v>1</v>
      </c>
    </row>
    <row r="496" spans="1:19">
      <c r="A496" t="s">
        <v>4</v>
      </c>
      <c r="B496" s="4" t="s">
        <v>5</v>
      </c>
      <c r="C496" s="4" t="s">
        <v>7</v>
      </c>
      <c r="D496" s="4" t="s">
        <v>7</v>
      </c>
      <c r="E496" s="4" t="s">
        <v>12</v>
      </c>
      <c r="F496" s="4" t="s">
        <v>11</v>
      </c>
    </row>
    <row r="497" spans="1:9">
      <c r="A497" t="n">
        <v>4094</v>
      </c>
      <c r="B497" s="29" t="n">
        <v>45</v>
      </c>
      <c r="C497" s="7" t="n">
        <v>5</v>
      </c>
      <c r="D497" s="7" t="n">
        <v>3</v>
      </c>
      <c r="E497" s="7" t="n">
        <v>5</v>
      </c>
      <c r="F497" s="7" t="n">
        <v>15000</v>
      </c>
    </row>
    <row r="498" spans="1:9">
      <c r="A498" t="s">
        <v>4</v>
      </c>
      <c r="B498" s="4" t="s">
        <v>5</v>
      </c>
      <c r="C498" s="4" t="s">
        <v>7</v>
      </c>
      <c r="D498" s="4" t="s">
        <v>7</v>
      </c>
      <c r="E498" s="4" t="s">
        <v>12</v>
      </c>
      <c r="F498" s="4" t="s">
        <v>11</v>
      </c>
    </row>
    <row r="499" spans="1:9">
      <c r="A499" t="n">
        <v>4103</v>
      </c>
      <c r="B499" s="29" t="n">
        <v>45</v>
      </c>
      <c r="C499" s="7" t="n">
        <v>11</v>
      </c>
      <c r="D499" s="7" t="n">
        <v>3</v>
      </c>
      <c r="E499" s="7" t="n">
        <v>24.2000007629395</v>
      </c>
      <c r="F499" s="7" t="n">
        <v>15000</v>
      </c>
    </row>
    <row r="500" spans="1:9">
      <c r="A500" t="s">
        <v>4</v>
      </c>
      <c r="B500" s="4" t="s">
        <v>5</v>
      </c>
      <c r="C500" s="4" t="s">
        <v>7</v>
      </c>
      <c r="D500" s="4" t="s">
        <v>11</v>
      </c>
    </row>
    <row r="501" spans="1:9">
      <c r="A501" t="n">
        <v>4112</v>
      </c>
      <c r="B501" s="15" t="n">
        <v>58</v>
      </c>
      <c r="C501" s="7" t="n">
        <v>255</v>
      </c>
      <c r="D501" s="7" t="n">
        <v>0</v>
      </c>
    </row>
    <row r="502" spans="1:9">
      <c r="A502" t="s">
        <v>4</v>
      </c>
      <c r="B502" s="4" t="s">
        <v>5</v>
      </c>
      <c r="C502" s="4" t="s">
        <v>7</v>
      </c>
      <c r="D502" s="4" t="s">
        <v>11</v>
      </c>
      <c r="E502" s="4" t="s">
        <v>8</v>
      </c>
    </row>
    <row r="503" spans="1:9">
      <c r="A503" t="n">
        <v>4116</v>
      </c>
      <c r="B503" s="32" t="n">
        <v>51</v>
      </c>
      <c r="C503" s="7" t="n">
        <v>4</v>
      </c>
      <c r="D503" s="7" t="n">
        <v>19</v>
      </c>
      <c r="E503" s="7" t="s">
        <v>63</v>
      </c>
    </row>
    <row r="504" spans="1:9">
      <c r="A504" t="s">
        <v>4</v>
      </c>
      <c r="B504" s="4" t="s">
        <v>5</v>
      </c>
      <c r="C504" s="4" t="s">
        <v>11</v>
      </c>
    </row>
    <row r="505" spans="1:9">
      <c r="A505" t="n">
        <v>4130</v>
      </c>
      <c r="B505" s="22" t="n">
        <v>16</v>
      </c>
      <c r="C505" s="7" t="n">
        <v>0</v>
      </c>
    </row>
    <row r="506" spans="1:9">
      <c r="A506" t="s">
        <v>4</v>
      </c>
      <c r="B506" s="4" t="s">
        <v>5</v>
      </c>
      <c r="C506" s="4" t="s">
        <v>11</v>
      </c>
      <c r="D506" s="4" t="s">
        <v>7</v>
      </c>
      <c r="E506" s="4" t="s">
        <v>13</v>
      </c>
      <c r="F506" s="4" t="s">
        <v>57</v>
      </c>
      <c r="G506" s="4" t="s">
        <v>7</v>
      </c>
      <c r="H506" s="4" t="s">
        <v>7</v>
      </c>
      <c r="I506" s="4" t="s">
        <v>7</v>
      </c>
      <c r="J506" s="4" t="s">
        <v>13</v>
      </c>
      <c r="K506" s="4" t="s">
        <v>57</v>
      </c>
      <c r="L506" s="4" t="s">
        <v>7</v>
      </c>
      <c r="M506" s="4" t="s">
        <v>7</v>
      </c>
    </row>
    <row r="507" spans="1:9">
      <c r="A507" t="n">
        <v>4133</v>
      </c>
      <c r="B507" s="34" t="n">
        <v>26</v>
      </c>
      <c r="C507" s="7" t="n">
        <v>19</v>
      </c>
      <c r="D507" s="7" t="n">
        <v>17</v>
      </c>
      <c r="E507" s="7" t="n">
        <v>29447</v>
      </c>
      <c r="F507" s="7" t="s">
        <v>76</v>
      </c>
      <c r="G507" s="7" t="n">
        <v>2</v>
      </c>
      <c r="H507" s="7" t="n">
        <v>3</v>
      </c>
      <c r="I507" s="7" t="n">
        <v>17</v>
      </c>
      <c r="J507" s="7" t="n">
        <v>29448</v>
      </c>
      <c r="K507" s="7" t="s">
        <v>77</v>
      </c>
      <c r="L507" s="7" t="n">
        <v>2</v>
      </c>
      <c r="M507" s="7" t="n">
        <v>0</v>
      </c>
    </row>
    <row r="508" spans="1:9">
      <c r="A508" t="s">
        <v>4</v>
      </c>
      <c r="B508" s="4" t="s">
        <v>5</v>
      </c>
    </row>
    <row r="509" spans="1:9">
      <c r="A509" t="n">
        <v>4280</v>
      </c>
      <c r="B509" s="35" t="n">
        <v>28</v>
      </c>
    </row>
    <row r="510" spans="1:9">
      <c r="A510" t="s">
        <v>4</v>
      </c>
      <c r="B510" s="4" t="s">
        <v>5</v>
      </c>
      <c r="C510" s="4" t="s">
        <v>7</v>
      </c>
      <c r="D510" s="4" t="s">
        <v>11</v>
      </c>
      <c r="E510" s="4" t="s">
        <v>8</v>
      </c>
    </row>
    <row r="511" spans="1:9">
      <c r="A511" t="n">
        <v>4281</v>
      </c>
      <c r="B511" s="32" t="n">
        <v>51</v>
      </c>
      <c r="C511" s="7" t="n">
        <v>4</v>
      </c>
      <c r="D511" s="7" t="n">
        <v>26</v>
      </c>
      <c r="E511" s="7" t="s">
        <v>69</v>
      </c>
    </row>
    <row r="512" spans="1:9">
      <c r="A512" t="s">
        <v>4</v>
      </c>
      <c r="B512" s="4" t="s">
        <v>5</v>
      </c>
      <c r="C512" s="4" t="s">
        <v>11</v>
      </c>
    </row>
    <row r="513" spans="1:13">
      <c r="A513" t="n">
        <v>4294</v>
      </c>
      <c r="B513" s="22" t="n">
        <v>16</v>
      </c>
      <c r="C513" s="7" t="n">
        <v>0</v>
      </c>
    </row>
    <row r="514" spans="1:13">
      <c r="A514" t="s">
        <v>4</v>
      </c>
      <c r="B514" s="4" t="s">
        <v>5</v>
      </c>
      <c r="C514" s="4" t="s">
        <v>11</v>
      </c>
      <c r="D514" s="4" t="s">
        <v>7</v>
      </c>
      <c r="E514" s="4" t="s">
        <v>13</v>
      </c>
      <c r="F514" s="4" t="s">
        <v>57</v>
      </c>
      <c r="G514" s="4" t="s">
        <v>7</v>
      </c>
      <c r="H514" s="4" t="s">
        <v>7</v>
      </c>
      <c r="I514" s="4" t="s">
        <v>7</v>
      </c>
      <c r="J514" s="4" t="s">
        <v>13</v>
      </c>
      <c r="K514" s="4" t="s">
        <v>57</v>
      </c>
      <c r="L514" s="4" t="s">
        <v>7</v>
      </c>
      <c r="M514" s="4" t="s">
        <v>7</v>
      </c>
      <c r="N514" s="4" t="s">
        <v>7</v>
      </c>
      <c r="O514" s="4" t="s">
        <v>13</v>
      </c>
      <c r="P514" s="4" t="s">
        <v>57</v>
      </c>
      <c r="Q514" s="4" t="s">
        <v>7</v>
      </c>
      <c r="R514" s="4" t="s">
        <v>7</v>
      </c>
    </row>
    <row r="515" spans="1:13">
      <c r="A515" t="n">
        <v>4297</v>
      </c>
      <c r="B515" s="34" t="n">
        <v>26</v>
      </c>
      <c r="C515" s="7" t="n">
        <v>26</v>
      </c>
      <c r="D515" s="7" t="n">
        <v>17</v>
      </c>
      <c r="E515" s="7" t="n">
        <v>40375</v>
      </c>
      <c r="F515" s="7" t="s">
        <v>78</v>
      </c>
      <c r="G515" s="7" t="n">
        <v>2</v>
      </c>
      <c r="H515" s="7" t="n">
        <v>3</v>
      </c>
      <c r="I515" s="7" t="n">
        <v>17</v>
      </c>
      <c r="J515" s="7" t="n">
        <v>40376</v>
      </c>
      <c r="K515" s="7" t="s">
        <v>79</v>
      </c>
      <c r="L515" s="7" t="n">
        <v>2</v>
      </c>
      <c r="M515" s="7" t="n">
        <v>3</v>
      </c>
      <c r="N515" s="7" t="n">
        <v>17</v>
      </c>
      <c r="O515" s="7" t="n">
        <v>40377</v>
      </c>
      <c r="P515" s="7" t="s">
        <v>80</v>
      </c>
      <c r="Q515" s="7" t="n">
        <v>2</v>
      </c>
      <c r="R515" s="7" t="n">
        <v>0</v>
      </c>
    </row>
    <row r="516" spans="1:13">
      <c r="A516" t="s">
        <v>4</v>
      </c>
      <c r="B516" s="4" t="s">
        <v>5</v>
      </c>
    </row>
    <row r="517" spans="1:13">
      <c r="A517" t="n">
        <v>4565</v>
      </c>
      <c r="B517" s="35" t="n">
        <v>28</v>
      </c>
    </row>
    <row r="518" spans="1:13">
      <c r="A518" t="s">
        <v>4</v>
      </c>
      <c r="B518" s="4" t="s">
        <v>5</v>
      </c>
      <c r="C518" s="4" t="s">
        <v>7</v>
      </c>
      <c r="D518" s="4" t="s">
        <v>11</v>
      </c>
      <c r="E518" s="4" t="s">
        <v>8</v>
      </c>
    </row>
    <row r="519" spans="1:13">
      <c r="A519" t="n">
        <v>4566</v>
      </c>
      <c r="B519" s="32" t="n">
        <v>51</v>
      </c>
      <c r="C519" s="7" t="n">
        <v>4</v>
      </c>
      <c r="D519" s="7" t="n">
        <v>19</v>
      </c>
      <c r="E519" s="7" t="s">
        <v>69</v>
      </c>
    </row>
    <row r="520" spans="1:13">
      <c r="A520" t="s">
        <v>4</v>
      </c>
      <c r="B520" s="4" t="s">
        <v>5</v>
      </c>
      <c r="C520" s="4" t="s">
        <v>11</v>
      </c>
    </row>
    <row r="521" spans="1:13">
      <c r="A521" t="n">
        <v>4579</v>
      </c>
      <c r="B521" s="22" t="n">
        <v>16</v>
      </c>
      <c r="C521" s="7" t="n">
        <v>0</v>
      </c>
    </row>
    <row r="522" spans="1:13">
      <c r="A522" t="s">
        <v>4</v>
      </c>
      <c r="B522" s="4" t="s">
        <v>5</v>
      </c>
      <c r="C522" s="4" t="s">
        <v>11</v>
      </c>
      <c r="D522" s="4" t="s">
        <v>7</v>
      </c>
      <c r="E522" s="4" t="s">
        <v>13</v>
      </c>
      <c r="F522" s="4" t="s">
        <v>57</v>
      </c>
      <c r="G522" s="4" t="s">
        <v>7</v>
      </c>
      <c r="H522" s="4" t="s">
        <v>7</v>
      </c>
    </row>
    <row r="523" spans="1:13">
      <c r="A523" t="n">
        <v>4582</v>
      </c>
      <c r="B523" s="34" t="n">
        <v>26</v>
      </c>
      <c r="C523" s="7" t="n">
        <v>19</v>
      </c>
      <c r="D523" s="7" t="n">
        <v>17</v>
      </c>
      <c r="E523" s="7" t="n">
        <v>29449</v>
      </c>
      <c r="F523" s="7" t="s">
        <v>81</v>
      </c>
      <c r="G523" s="7" t="n">
        <v>2</v>
      </c>
      <c r="H523" s="7" t="n">
        <v>0</v>
      </c>
    </row>
    <row r="524" spans="1:13">
      <c r="A524" t="s">
        <v>4</v>
      </c>
      <c r="B524" s="4" t="s">
        <v>5</v>
      </c>
      <c r="C524" s="4" t="s">
        <v>11</v>
      </c>
    </row>
    <row r="525" spans="1:13">
      <c r="A525" t="n">
        <v>4640</v>
      </c>
      <c r="B525" s="22" t="n">
        <v>16</v>
      </c>
      <c r="C525" s="7" t="n">
        <v>2300</v>
      </c>
    </row>
    <row r="526" spans="1:13">
      <c r="A526" t="s">
        <v>4</v>
      </c>
      <c r="B526" s="4" t="s">
        <v>5</v>
      </c>
      <c r="C526" s="4" t="s">
        <v>7</v>
      </c>
      <c r="D526" s="4" t="s">
        <v>11</v>
      </c>
      <c r="E526" s="4" t="s">
        <v>8</v>
      </c>
      <c r="F526" s="4" t="s">
        <v>8</v>
      </c>
      <c r="G526" s="4" t="s">
        <v>8</v>
      </c>
      <c r="H526" s="4" t="s">
        <v>8</v>
      </c>
    </row>
    <row r="527" spans="1:13">
      <c r="A527" t="n">
        <v>4643</v>
      </c>
      <c r="B527" s="32" t="n">
        <v>51</v>
      </c>
      <c r="C527" s="7" t="n">
        <v>3</v>
      </c>
      <c r="D527" s="7" t="n">
        <v>19</v>
      </c>
      <c r="E527" s="7" t="s">
        <v>82</v>
      </c>
      <c r="F527" s="7" t="s">
        <v>14</v>
      </c>
      <c r="G527" s="7" t="s">
        <v>54</v>
      </c>
      <c r="H527" s="7" t="s">
        <v>55</v>
      </c>
    </row>
    <row r="528" spans="1:13">
      <c r="A528" t="s">
        <v>4</v>
      </c>
      <c r="B528" s="4" t="s">
        <v>5</v>
      </c>
    </row>
    <row r="529" spans="1:18">
      <c r="A529" t="n">
        <v>4655</v>
      </c>
      <c r="B529" s="35" t="n">
        <v>28</v>
      </c>
    </row>
    <row r="530" spans="1:18">
      <c r="A530" t="s">
        <v>4</v>
      </c>
      <c r="B530" s="4" t="s">
        <v>5</v>
      </c>
      <c r="C530" s="4" t="s">
        <v>7</v>
      </c>
      <c r="D530" s="4" t="s">
        <v>11</v>
      </c>
      <c r="E530" s="4" t="s">
        <v>11</v>
      </c>
    </row>
    <row r="531" spans="1:18">
      <c r="A531" t="n">
        <v>4656</v>
      </c>
      <c r="B531" s="9" t="n">
        <v>50</v>
      </c>
      <c r="C531" s="7" t="n">
        <v>1</v>
      </c>
      <c r="D531" s="7" t="n">
        <v>5045</v>
      </c>
      <c r="E531" s="7" t="n">
        <v>2000</v>
      </c>
    </row>
    <row r="532" spans="1:18">
      <c r="A532" t="s">
        <v>4</v>
      </c>
      <c r="B532" s="4" t="s">
        <v>5</v>
      </c>
      <c r="C532" s="4" t="s">
        <v>7</v>
      </c>
      <c r="D532" s="4" t="s">
        <v>11</v>
      </c>
      <c r="E532" s="4" t="s">
        <v>7</v>
      </c>
    </row>
    <row r="533" spans="1:18">
      <c r="A533" t="n">
        <v>4662</v>
      </c>
      <c r="B533" s="23" t="n">
        <v>39</v>
      </c>
      <c r="C533" s="7" t="n">
        <v>14</v>
      </c>
      <c r="D533" s="7" t="n">
        <v>65533</v>
      </c>
      <c r="E533" s="7" t="n">
        <v>100</v>
      </c>
    </row>
    <row r="534" spans="1:18">
      <c r="A534" t="s">
        <v>4</v>
      </c>
      <c r="B534" s="4" t="s">
        <v>5</v>
      </c>
      <c r="C534" s="4" t="s">
        <v>7</v>
      </c>
      <c r="D534" s="4" t="s">
        <v>11</v>
      </c>
      <c r="E534" s="4" t="s">
        <v>11</v>
      </c>
      <c r="F534" s="4" t="s">
        <v>11</v>
      </c>
      <c r="G534" s="4" t="s">
        <v>11</v>
      </c>
      <c r="H534" s="4" t="s">
        <v>11</v>
      </c>
      <c r="I534" s="4" t="s">
        <v>8</v>
      </c>
      <c r="J534" s="4" t="s">
        <v>12</v>
      </c>
      <c r="K534" s="4" t="s">
        <v>12</v>
      </c>
      <c r="L534" s="4" t="s">
        <v>12</v>
      </c>
      <c r="M534" s="4" t="s">
        <v>13</v>
      </c>
      <c r="N534" s="4" t="s">
        <v>13</v>
      </c>
      <c r="O534" s="4" t="s">
        <v>12</v>
      </c>
      <c r="P534" s="4" t="s">
        <v>12</v>
      </c>
      <c r="Q534" s="4" t="s">
        <v>12</v>
      </c>
      <c r="R534" s="4" t="s">
        <v>12</v>
      </c>
      <c r="S534" s="4" t="s">
        <v>7</v>
      </c>
    </row>
    <row r="535" spans="1:18">
      <c r="A535" t="n">
        <v>4667</v>
      </c>
      <c r="B535" s="23" t="n">
        <v>39</v>
      </c>
      <c r="C535" s="7" t="n">
        <v>12</v>
      </c>
      <c r="D535" s="7" t="n">
        <v>65533</v>
      </c>
      <c r="E535" s="7" t="n">
        <v>201</v>
      </c>
      <c r="F535" s="7" t="n">
        <v>0</v>
      </c>
      <c r="G535" s="7" t="n">
        <v>19</v>
      </c>
      <c r="H535" s="7" t="n">
        <v>259</v>
      </c>
      <c r="I535" s="7" t="s">
        <v>14</v>
      </c>
      <c r="J535" s="7" t="n">
        <v>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1</v>
      </c>
      <c r="Q535" s="7" t="n">
        <v>1</v>
      </c>
      <c r="R535" s="7" t="n">
        <v>1</v>
      </c>
      <c r="S535" s="7" t="n">
        <v>101</v>
      </c>
    </row>
    <row r="536" spans="1:18">
      <c r="A536" t="s">
        <v>4</v>
      </c>
      <c r="B536" s="4" t="s">
        <v>5</v>
      </c>
      <c r="C536" s="4" t="s">
        <v>7</v>
      </c>
      <c r="D536" s="4" t="s">
        <v>11</v>
      </c>
      <c r="E536" s="4" t="s">
        <v>8</v>
      </c>
      <c r="F536" s="4" t="s">
        <v>8</v>
      </c>
      <c r="G536" s="4" t="s">
        <v>8</v>
      </c>
      <c r="H536" s="4" t="s">
        <v>8</v>
      </c>
    </row>
    <row r="537" spans="1:18">
      <c r="A537" t="n">
        <v>4717</v>
      </c>
      <c r="B537" s="32" t="n">
        <v>51</v>
      </c>
      <c r="C537" s="7" t="n">
        <v>3</v>
      </c>
      <c r="D537" s="7" t="n">
        <v>19</v>
      </c>
      <c r="E537" s="7" t="s">
        <v>83</v>
      </c>
      <c r="F537" s="7" t="s">
        <v>55</v>
      </c>
      <c r="G537" s="7" t="s">
        <v>54</v>
      </c>
      <c r="H537" s="7" t="s">
        <v>55</v>
      </c>
    </row>
    <row r="538" spans="1:18">
      <c r="A538" t="s">
        <v>4</v>
      </c>
      <c r="B538" s="4" t="s">
        <v>5</v>
      </c>
      <c r="C538" s="4" t="s">
        <v>11</v>
      </c>
    </row>
    <row r="539" spans="1:18">
      <c r="A539" t="n">
        <v>4730</v>
      </c>
      <c r="B539" s="22" t="n">
        <v>16</v>
      </c>
      <c r="C539" s="7" t="n">
        <v>1000</v>
      </c>
    </row>
    <row r="540" spans="1:18">
      <c r="A540" t="s">
        <v>4</v>
      </c>
      <c r="B540" s="4" t="s">
        <v>5</v>
      </c>
      <c r="C540" s="4" t="s">
        <v>7</v>
      </c>
      <c r="D540" s="4" t="s">
        <v>11</v>
      </c>
      <c r="E540" s="4" t="s">
        <v>12</v>
      </c>
      <c r="F540" s="4" t="s">
        <v>11</v>
      </c>
      <c r="G540" s="4" t="s">
        <v>13</v>
      </c>
      <c r="H540" s="4" t="s">
        <v>13</v>
      </c>
      <c r="I540" s="4" t="s">
        <v>11</v>
      </c>
      <c r="J540" s="4" t="s">
        <v>11</v>
      </c>
      <c r="K540" s="4" t="s">
        <v>13</v>
      </c>
      <c r="L540" s="4" t="s">
        <v>13</v>
      </c>
      <c r="M540" s="4" t="s">
        <v>13</v>
      </c>
      <c r="N540" s="4" t="s">
        <v>13</v>
      </c>
      <c r="O540" s="4" t="s">
        <v>8</v>
      </c>
    </row>
    <row r="541" spans="1:18">
      <c r="A541" t="n">
        <v>4733</v>
      </c>
      <c r="B541" s="9" t="n">
        <v>50</v>
      </c>
      <c r="C541" s="7" t="n">
        <v>0</v>
      </c>
      <c r="D541" s="7" t="n">
        <v>4433</v>
      </c>
      <c r="E541" s="7" t="n">
        <v>0.800000011920929</v>
      </c>
      <c r="F541" s="7" t="n">
        <v>1000</v>
      </c>
      <c r="G541" s="7" t="n">
        <v>0</v>
      </c>
      <c r="H541" s="7" t="n">
        <v>-1073741824</v>
      </c>
      <c r="I541" s="7" t="n">
        <v>0</v>
      </c>
      <c r="J541" s="7" t="n">
        <v>65533</v>
      </c>
      <c r="K541" s="7" t="n">
        <v>0</v>
      </c>
      <c r="L541" s="7" t="n">
        <v>0</v>
      </c>
      <c r="M541" s="7" t="n">
        <v>0</v>
      </c>
      <c r="N541" s="7" t="n">
        <v>0</v>
      </c>
      <c r="O541" s="7" t="s">
        <v>14</v>
      </c>
    </row>
    <row r="542" spans="1:18">
      <c r="A542" t="s">
        <v>4</v>
      </c>
      <c r="B542" s="4" t="s">
        <v>5</v>
      </c>
      <c r="C542" s="4" t="s">
        <v>7</v>
      </c>
      <c r="D542" s="4" t="s">
        <v>11</v>
      </c>
      <c r="E542" s="4" t="s">
        <v>12</v>
      </c>
      <c r="F542" s="4" t="s">
        <v>11</v>
      </c>
      <c r="G542" s="4" t="s">
        <v>13</v>
      </c>
      <c r="H542" s="4" t="s">
        <v>13</v>
      </c>
      <c r="I542" s="4" t="s">
        <v>11</v>
      </c>
      <c r="J542" s="4" t="s">
        <v>11</v>
      </c>
      <c r="K542" s="4" t="s">
        <v>13</v>
      </c>
      <c r="L542" s="4" t="s">
        <v>13</v>
      </c>
      <c r="M542" s="4" t="s">
        <v>13</v>
      </c>
      <c r="N542" s="4" t="s">
        <v>13</v>
      </c>
      <c r="O542" s="4" t="s">
        <v>8</v>
      </c>
    </row>
    <row r="543" spans="1:18">
      <c r="A543" t="n">
        <v>4772</v>
      </c>
      <c r="B543" s="9" t="n">
        <v>50</v>
      </c>
      <c r="C543" s="7" t="n">
        <v>0</v>
      </c>
      <c r="D543" s="7" t="n">
        <v>2118</v>
      </c>
      <c r="E543" s="7" t="n">
        <v>0.5</v>
      </c>
      <c r="F543" s="7" t="n">
        <v>0</v>
      </c>
      <c r="G543" s="7" t="n">
        <v>0</v>
      </c>
      <c r="H543" s="7" t="n">
        <v>0</v>
      </c>
      <c r="I543" s="7" t="n">
        <v>0</v>
      </c>
      <c r="J543" s="7" t="n">
        <v>65533</v>
      </c>
      <c r="K543" s="7" t="n">
        <v>0</v>
      </c>
      <c r="L543" s="7" t="n">
        <v>0</v>
      </c>
      <c r="M543" s="7" t="n">
        <v>0</v>
      </c>
      <c r="N543" s="7" t="n">
        <v>0</v>
      </c>
      <c r="O543" s="7" t="s">
        <v>14</v>
      </c>
    </row>
    <row r="544" spans="1:18">
      <c r="A544" t="s">
        <v>4</v>
      </c>
      <c r="B544" s="4" t="s">
        <v>5</v>
      </c>
      <c r="C544" s="4" t="s">
        <v>11</v>
      </c>
    </row>
    <row r="545" spans="1:19">
      <c r="A545" t="n">
        <v>4811</v>
      </c>
      <c r="B545" s="22" t="n">
        <v>16</v>
      </c>
      <c r="C545" s="7" t="n">
        <v>1000</v>
      </c>
    </row>
    <row r="546" spans="1:19">
      <c r="A546" t="s">
        <v>4</v>
      </c>
      <c r="B546" s="4" t="s">
        <v>5</v>
      </c>
      <c r="C546" s="4" t="s">
        <v>11</v>
      </c>
      <c r="D546" s="4" t="s">
        <v>13</v>
      </c>
      <c r="E546" s="4" t="s">
        <v>13</v>
      </c>
      <c r="F546" s="4" t="s">
        <v>13</v>
      </c>
      <c r="G546" s="4" t="s">
        <v>13</v>
      </c>
      <c r="H546" s="4" t="s">
        <v>11</v>
      </c>
      <c r="I546" s="4" t="s">
        <v>7</v>
      </c>
    </row>
    <row r="547" spans="1:19">
      <c r="A547" t="n">
        <v>4814</v>
      </c>
      <c r="B547" s="47" t="n">
        <v>66</v>
      </c>
      <c r="C547" s="7" t="n">
        <v>7024</v>
      </c>
      <c r="D547" s="7" t="n">
        <v>1065353216</v>
      </c>
      <c r="E547" s="7" t="n">
        <v>1065353216</v>
      </c>
      <c r="F547" s="7" t="n">
        <v>1065353216</v>
      </c>
      <c r="G547" s="7" t="n">
        <v>0</v>
      </c>
      <c r="H547" s="7" t="n">
        <v>100</v>
      </c>
      <c r="I547" s="7" t="n">
        <v>3</v>
      </c>
    </row>
    <row r="548" spans="1:19">
      <c r="A548" t="s">
        <v>4</v>
      </c>
      <c r="B548" s="4" t="s">
        <v>5</v>
      </c>
      <c r="C548" s="4" t="s">
        <v>11</v>
      </c>
      <c r="D548" s="4" t="s">
        <v>13</v>
      </c>
      <c r="E548" s="4" t="s">
        <v>13</v>
      </c>
      <c r="F548" s="4" t="s">
        <v>13</v>
      </c>
      <c r="G548" s="4" t="s">
        <v>13</v>
      </c>
      <c r="H548" s="4" t="s">
        <v>11</v>
      </c>
      <c r="I548" s="4" t="s">
        <v>7</v>
      </c>
    </row>
    <row r="549" spans="1:19">
      <c r="A549" t="n">
        <v>4836</v>
      </c>
      <c r="B549" s="47" t="n">
        <v>66</v>
      </c>
      <c r="C549" s="7" t="n">
        <v>19</v>
      </c>
      <c r="D549" s="7" t="n">
        <v>1065353216</v>
      </c>
      <c r="E549" s="7" t="n">
        <v>1065353216</v>
      </c>
      <c r="F549" s="7" t="n">
        <v>1065353216</v>
      </c>
      <c r="G549" s="7" t="n">
        <v>0</v>
      </c>
      <c r="H549" s="7" t="n">
        <v>100</v>
      </c>
      <c r="I549" s="7" t="n">
        <v>3</v>
      </c>
    </row>
    <row r="550" spans="1:19">
      <c r="A550" t="s">
        <v>4</v>
      </c>
      <c r="B550" s="4" t="s">
        <v>5</v>
      </c>
      <c r="C550" s="4" t="s">
        <v>7</v>
      </c>
      <c r="D550" s="4" t="s">
        <v>11</v>
      </c>
      <c r="E550" s="4" t="s">
        <v>7</v>
      </c>
    </row>
    <row r="551" spans="1:19">
      <c r="A551" t="n">
        <v>4858</v>
      </c>
      <c r="B551" s="23" t="n">
        <v>39</v>
      </c>
      <c r="C551" s="7" t="n">
        <v>14</v>
      </c>
      <c r="D551" s="7" t="n">
        <v>65533</v>
      </c>
      <c r="E551" s="7" t="n">
        <v>101</v>
      </c>
    </row>
    <row r="552" spans="1:19">
      <c r="A552" t="s">
        <v>4</v>
      </c>
      <c r="B552" s="4" t="s">
        <v>5</v>
      </c>
      <c r="C552" s="4" t="s">
        <v>11</v>
      </c>
    </row>
    <row r="553" spans="1:19">
      <c r="A553" t="n">
        <v>4863</v>
      </c>
      <c r="B553" s="22" t="n">
        <v>16</v>
      </c>
      <c r="C553" s="7" t="n">
        <v>2000</v>
      </c>
    </row>
    <row r="554" spans="1:19">
      <c r="A554" t="s">
        <v>4</v>
      </c>
      <c r="B554" s="4" t="s">
        <v>5</v>
      </c>
      <c r="C554" s="4" t="s">
        <v>7</v>
      </c>
      <c r="D554" s="4" t="s">
        <v>11</v>
      </c>
      <c r="E554" s="4" t="s">
        <v>12</v>
      </c>
    </row>
    <row r="555" spans="1:19">
      <c r="A555" t="n">
        <v>4866</v>
      </c>
      <c r="B555" s="15" t="n">
        <v>58</v>
      </c>
      <c r="C555" s="7" t="n">
        <v>101</v>
      </c>
      <c r="D555" s="7" t="n">
        <v>500</v>
      </c>
      <c r="E555" s="7" t="n">
        <v>1</v>
      </c>
    </row>
    <row r="556" spans="1:19">
      <c r="A556" t="s">
        <v>4</v>
      </c>
      <c r="B556" s="4" t="s">
        <v>5</v>
      </c>
      <c r="C556" s="4" t="s">
        <v>7</v>
      </c>
      <c r="D556" s="4" t="s">
        <v>11</v>
      </c>
    </row>
    <row r="557" spans="1:19">
      <c r="A557" t="n">
        <v>4874</v>
      </c>
      <c r="B557" s="15" t="n">
        <v>58</v>
      </c>
      <c r="C557" s="7" t="n">
        <v>254</v>
      </c>
      <c r="D557" s="7" t="n">
        <v>0</v>
      </c>
    </row>
    <row r="558" spans="1:19">
      <c r="A558" t="s">
        <v>4</v>
      </c>
      <c r="B558" s="4" t="s">
        <v>5</v>
      </c>
      <c r="C558" s="4" t="s">
        <v>7</v>
      </c>
    </row>
    <row r="559" spans="1:19">
      <c r="A559" t="n">
        <v>4878</v>
      </c>
      <c r="B559" s="29" t="n">
        <v>45</v>
      </c>
      <c r="C559" s="7" t="n">
        <v>0</v>
      </c>
    </row>
    <row r="560" spans="1:19">
      <c r="A560" t="s">
        <v>4</v>
      </c>
      <c r="B560" s="4" t="s">
        <v>5</v>
      </c>
      <c r="C560" s="4" t="s">
        <v>7</v>
      </c>
    </row>
    <row r="561" spans="1:9">
      <c r="A561" t="n">
        <v>4880</v>
      </c>
      <c r="B561" s="31" t="n">
        <v>116</v>
      </c>
      <c r="C561" s="7" t="n">
        <v>0</v>
      </c>
    </row>
    <row r="562" spans="1:9">
      <c r="A562" t="s">
        <v>4</v>
      </c>
      <c r="B562" s="4" t="s">
        <v>5</v>
      </c>
      <c r="C562" s="4" t="s">
        <v>7</v>
      </c>
      <c r="D562" s="4" t="s">
        <v>11</v>
      </c>
    </row>
    <row r="563" spans="1:9">
      <c r="A563" t="n">
        <v>4882</v>
      </c>
      <c r="B563" s="31" t="n">
        <v>116</v>
      </c>
      <c r="C563" s="7" t="n">
        <v>2</v>
      </c>
      <c r="D563" s="7" t="n">
        <v>1</v>
      </c>
    </row>
    <row r="564" spans="1:9">
      <c r="A564" t="s">
        <v>4</v>
      </c>
      <c r="B564" s="4" t="s">
        <v>5</v>
      </c>
      <c r="C564" s="4" t="s">
        <v>7</v>
      </c>
      <c r="D564" s="4" t="s">
        <v>13</v>
      </c>
    </row>
    <row r="565" spans="1:9">
      <c r="A565" t="n">
        <v>4886</v>
      </c>
      <c r="B565" s="31" t="n">
        <v>116</v>
      </c>
      <c r="C565" s="7" t="n">
        <v>5</v>
      </c>
      <c r="D565" s="7" t="n">
        <v>1097859072</v>
      </c>
    </row>
    <row r="566" spans="1:9">
      <c r="A566" t="s">
        <v>4</v>
      </c>
      <c r="B566" s="4" t="s">
        <v>5</v>
      </c>
      <c r="C566" s="4" t="s">
        <v>7</v>
      </c>
      <c r="D566" s="4" t="s">
        <v>11</v>
      </c>
    </row>
    <row r="567" spans="1:9">
      <c r="A567" t="n">
        <v>4892</v>
      </c>
      <c r="B567" s="31" t="n">
        <v>116</v>
      </c>
      <c r="C567" s="7" t="n">
        <v>6</v>
      </c>
      <c r="D567" s="7" t="n">
        <v>1</v>
      </c>
    </row>
    <row r="568" spans="1:9">
      <c r="A568" t="s">
        <v>4</v>
      </c>
      <c r="B568" s="4" t="s">
        <v>5</v>
      </c>
      <c r="C568" s="4" t="s">
        <v>7</v>
      </c>
      <c r="D568" s="4" t="s">
        <v>7</v>
      </c>
      <c r="E568" s="4" t="s">
        <v>12</v>
      </c>
      <c r="F568" s="4" t="s">
        <v>12</v>
      </c>
      <c r="G568" s="4" t="s">
        <v>12</v>
      </c>
      <c r="H568" s="4" t="s">
        <v>11</v>
      </c>
    </row>
    <row r="569" spans="1:9">
      <c r="A569" t="n">
        <v>4896</v>
      </c>
      <c r="B569" s="29" t="n">
        <v>45</v>
      </c>
      <c r="C569" s="7" t="n">
        <v>2</v>
      </c>
      <c r="D569" s="7" t="n">
        <v>3</v>
      </c>
      <c r="E569" s="7" t="n">
        <v>586.710021972656</v>
      </c>
      <c r="F569" s="7" t="n">
        <v>210.699996948242</v>
      </c>
      <c r="G569" s="7" t="n">
        <v>1405.10998535156</v>
      </c>
      <c r="H569" s="7" t="n">
        <v>0</v>
      </c>
    </row>
    <row r="570" spans="1:9">
      <c r="A570" t="s">
        <v>4</v>
      </c>
      <c r="B570" s="4" t="s">
        <v>5</v>
      </c>
      <c r="C570" s="4" t="s">
        <v>7</v>
      </c>
      <c r="D570" s="4" t="s">
        <v>7</v>
      </c>
      <c r="E570" s="4" t="s">
        <v>12</v>
      </c>
      <c r="F570" s="4" t="s">
        <v>12</v>
      </c>
      <c r="G570" s="4" t="s">
        <v>12</v>
      </c>
      <c r="H570" s="4" t="s">
        <v>11</v>
      </c>
      <c r="I570" s="4" t="s">
        <v>7</v>
      </c>
    </row>
    <row r="571" spans="1:9">
      <c r="A571" t="n">
        <v>4913</v>
      </c>
      <c r="B571" s="29" t="n">
        <v>45</v>
      </c>
      <c r="C571" s="7" t="n">
        <v>4</v>
      </c>
      <c r="D571" s="7" t="n">
        <v>3</v>
      </c>
      <c r="E571" s="7" t="n">
        <v>3.03999996185303</v>
      </c>
      <c r="F571" s="7" t="n">
        <v>144</v>
      </c>
      <c r="G571" s="7" t="n">
        <v>7</v>
      </c>
      <c r="H571" s="7" t="n">
        <v>0</v>
      </c>
      <c r="I571" s="7" t="n">
        <v>1</v>
      </c>
    </row>
    <row r="572" spans="1:9">
      <c r="A572" t="s">
        <v>4</v>
      </c>
      <c r="B572" s="4" t="s">
        <v>5</v>
      </c>
      <c r="C572" s="4" t="s">
        <v>7</v>
      </c>
      <c r="D572" s="4" t="s">
        <v>7</v>
      </c>
      <c r="E572" s="4" t="s">
        <v>12</v>
      </c>
      <c r="F572" s="4" t="s">
        <v>11</v>
      </c>
    </row>
    <row r="573" spans="1:9">
      <c r="A573" t="n">
        <v>4931</v>
      </c>
      <c r="B573" s="29" t="n">
        <v>45</v>
      </c>
      <c r="C573" s="7" t="n">
        <v>5</v>
      </c>
      <c r="D573" s="7" t="n">
        <v>3</v>
      </c>
      <c r="E573" s="7" t="n">
        <v>1.10000002384186</v>
      </c>
      <c r="F573" s="7" t="n">
        <v>0</v>
      </c>
    </row>
    <row r="574" spans="1:9">
      <c r="A574" t="s">
        <v>4</v>
      </c>
      <c r="B574" s="4" t="s">
        <v>5</v>
      </c>
      <c r="C574" s="4" t="s">
        <v>7</v>
      </c>
      <c r="D574" s="4" t="s">
        <v>7</v>
      </c>
      <c r="E574" s="4" t="s">
        <v>12</v>
      </c>
      <c r="F574" s="4" t="s">
        <v>11</v>
      </c>
    </row>
    <row r="575" spans="1:9">
      <c r="A575" t="n">
        <v>4940</v>
      </c>
      <c r="B575" s="29" t="n">
        <v>45</v>
      </c>
      <c r="C575" s="7" t="n">
        <v>11</v>
      </c>
      <c r="D575" s="7" t="n">
        <v>3</v>
      </c>
      <c r="E575" s="7" t="n">
        <v>44.7000007629395</v>
      </c>
      <c r="F575" s="7" t="n">
        <v>0</v>
      </c>
    </row>
    <row r="576" spans="1:9">
      <c r="A576" t="s">
        <v>4</v>
      </c>
      <c r="B576" s="4" t="s">
        <v>5</v>
      </c>
      <c r="C576" s="4" t="s">
        <v>11</v>
      </c>
      <c r="D576" s="4" t="s">
        <v>12</v>
      </c>
      <c r="E576" s="4" t="s">
        <v>12</v>
      </c>
      <c r="F576" s="4" t="s">
        <v>12</v>
      </c>
      <c r="G576" s="4" t="s">
        <v>11</v>
      </c>
      <c r="H576" s="4" t="s">
        <v>11</v>
      </c>
    </row>
    <row r="577" spans="1:9">
      <c r="A577" t="n">
        <v>4949</v>
      </c>
      <c r="B577" s="48" t="n">
        <v>60</v>
      </c>
      <c r="C577" s="7" t="n">
        <v>26</v>
      </c>
      <c r="D577" s="7" t="n">
        <v>0</v>
      </c>
      <c r="E577" s="7" t="n">
        <v>0</v>
      </c>
      <c r="F577" s="7" t="n">
        <v>0</v>
      </c>
      <c r="G577" s="7" t="n">
        <v>0</v>
      </c>
      <c r="H577" s="7" t="n">
        <v>1</v>
      </c>
    </row>
    <row r="578" spans="1:9">
      <c r="A578" t="s">
        <v>4</v>
      </c>
      <c r="B578" s="4" t="s">
        <v>5</v>
      </c>
      <c r="C578" s="4" t="s">
        <v>11</v>
      </c>
      <c r="D578" s="4" t="s">
        <v>12</v>
      </c>
      <c r="E578" s="4" t="s">
        <v>12</v>
      </c>
      <c r="F578" s="4" t="s">
        <v>12</v>
      </c>
      <c r="G578" s="4" t="s">
        <v>11</v>
      </c>
      <c r="H578" s="4" t="s">
        <v>11</v>
      </c>
    </row>
    <row r="579" spans="1:9">
      <c r="A579" t="n">
        <v>4968</v>
      </c>
      <c r="B579" s="48" t="n">
        <v>60</v>
      </c>
      <c r="C579" s="7" t="n">
        <v>26</v>
      </c>
      <c r="D579" s="7" t="n">
        <v>0</v>
      </c>
      <c r="E579" s="7" t="n">
        <v>0</v>
      </c>
      <c r="F579" s="7" t="n">
        <v>0</v>
      </c>
      <c r="G579" s="7" t="n">
        <v>0</v>
      </c>
      <c r="H579" s="7" t="n">
        <v>0</v>
      </c>
    </row>
    <row r="580" spans="1:9">
      <c r="A580" t="s">
        <v>4</v>
      </c>
      <c r="B580" s="4" t="s">
        <v>5</v>
      </c>
      <c r="C580" s="4" t="s">
        <v>11</v>
      </c>
      <c r="D580" s="4" t="s">
        <v>11</v>
      </c>
      <c r="E580" s="4" t="s">
        <v>11</v>
      </c>
    </row>
    <row r="581" spans="1:9">
      <c r="A581" t="n">
        <v>4987</v>
      </c>
      <c r="B581" s="43" t="n">
        <v>61</v>
      </c>
      <c r="C581" s="7" t="n">
        <v>26</v>
      </c>
      <c r="D581" s="7" t="n">
        <v>65533</v>
      </c>
      <c r="E581" s="7" t="n">
        <v>0</v>
      </c>
    </row>
    <row r="582" spans="1:9">
      <c r="A582" t="s">
        <v>4</v>
      </c>
      <c r="B582" s="4" t="s">
        <v>5</v>
      </c>
      <c r="C582" s="4" t="s">
        <v>11</v>
      </c>
      <c r="D582" s="4" t="s">
        <v>12</v>
      </c>
      <c r="E582" s="4" t="s">
        <v>12</v>
      </c>
      <c r="F582" s="4" t="s">
        <v>12</v>
      </c>
      <c r="G582" s="4" t="s">
        <v>11</v>
      </c>
      <c r="H582" s="4" t="s">
        <v>11</v>
      </c>
    </row>
    <row r="583" spans="1:9">
      <c r="A583" t="n">
        <v>4994</v>
      </c>
      <c r="B583" s="48" t="n">
        <v>60</v>
      </c>
      <c r="C583" s="7" t="n">
        <v>26</v>
      </c>
      <c r="D583" s="7" t="n">
        <v>-33</v>
      </c>
      <c r="E583" s="7" t="n">
        <v>5</v>
      </c>
      <c r="F583" s="7" t="n">
        <v>0</v>
      </c>
      <c r="G583" s="7" t="n">
        <v>0</v>
      </c>
      <c r="H583" s="7" t="n">
        <v>0</v>
      </c>
    </row>
    <row r="584" spans="1:9">
      <c r="A584" t="s">
        <v>4</v>
      </c>
      <c r="B584" s="4" t="s">
        <v>5</v>
      </c>
      <c r="C584" s="4" t="s">
        <v>7</v>
      </c>
      <c r="D584" s="4" t="s">
        <v>11</v>
      </c>
      <c r="E584" s="4" t="s">
        <v>8</v>
      </c>
      <c r="F584" s="4" t="s">
        <v>8</v>
      </c>
      <c r="G584" s="4" t="s">
        <v>8</v>
      </c>
      <c r="H584" s="4" t="s">
        <v>8</v>
      </c>
    </row>
    <row r="585" spans="1:9">
      <c r="A585" t="n">
        <v>5013</v>
      </c>
      <c r="B585" s="32" t="n">
        <v>51</v>
      </c>
      <c r="C585" s="7" t="n">
        <v>3</v>
      </c>
      <c r="D585" s="7" t="n">
        <v>26</v>
      </c>
      <c r="E585" s="7" t="s">
        <v>82</v>
      </c>
      <c r="F585" s="7" t="s">
        <v>55</v>
      </c>
      <c r="G585" s="7" t="s">
        <v>54</v>
      </c>
      <c r="H585" s="7" t="s">
        <v>55</v>
      </c>
    </row>
    <row r="586" spans="1:9">
      <c r="A586" t="s">
        <v>4</v>
      </c>
      <c r="B586" s="4" t="s">
        <v>5</v>
      </c>
      <c r="C586" s="4" t="s">
        <v>7</v>
      </c>
      <c r="D586" s="4" t="s">
        <v>7</v>
      </c>
      <c r="E586" s="4" t="s">
        <v>12</v>
      </c>
      <c r="F586" s="4" t="s">
        <v>12</v>
      </c>
      <c r="G586" s="4" t="s">
        <v>12</v>
      </c>
      <c r="H586" s="4" t="s">
        <v>11</v>
      </c>
    </row>
    <row r="587" spans="1:9">
      <c r="A587" t="n">
        <v>5026</v>
      </c>
      <c r="B587" s="29" t="n">
        <v>45</v>
      </c>
      <c r="C587" s="7" t="n">
        <v>2</v>
      </c>
      <c r="D587" s="7" t="n">
        <v>3</v>
      </c>
      <c r="E587" s="7" t="n">
        <v>586.710021972656</v>
      </c>
      <c r="F587" s="7" t="n">
        <v>210.699996948242</v>
      </c>
      <c r="G587" s="7" t="n">
        <v>1405.10998535156</v>
      </c>
      <c r="H587" s="7" t="n">
        <v>8000</v>
      </c>
    </row>
    <row r="588" spans="1:9">
      <c r="A588" t="s">
        <v>4</v>
      </c>
      <c r="B588" s="4" t="s">
        <v>5</v>
      </c>
      <c r="C588" s="4" t="s">
        <v>7</v>
      </c>
      <c r="D588" s="4" t="s">
        <v>7</v>
      </c>
      <c r="E588" s="4" t="s">
        <v>12</v>
      </c>
      <c r="F588" s="4" t="s">
        <v>12</v>
      </c>
      <c r="G588" s="4" t="s">
        <v>12</v>
      </c>
      <c r="H588" s="4" t="s">
        <v>11</v>
      </c>
      <c r="I588" s="4" t="s">
        <v>7</v>
      </c>
    </row>
    <row r="589" spans="1:9">
      <c r="A589" t="n">
        <v>5043</v>
      </c>
      <c r="B589" s="29" t="n">
        <v>45</v>
      </c>
      <c r="C589" s="7" t="n">
        <v>4</v>
      </c>
      <c r="D589" s="7" t="n">
        <v>3</v>
      </c>
      <c r="E589" s="7" t="n">
        <v>0.209999993443489</v>
      </c>
      <c r="F589" s="7" t="n">
        <v>136.169998168945</v>
      </c>
      <c r="G589" s="7" t="n">
        <v>7</v>
      </c>
      <c r="H589" s="7" t="n">
        <v>8000</v>
      </c>
      <c r="I589" s="7" t="n">
        <v>1</v>
      </c>
    </row>
    <row r="590" spans="1:9">
      <c r="A590" t="s">
        <v>4</v>
      </c>
      <c r="B590" s="4" t="s">
        <v>5</v>
      </c>
      <c r="C590" s="4" t="s">
        <v>7</v>
      </c>
      <c r="D590" s="4" t="s">
        <v>7</v>
      </c>
      <c r="E590" s="4" t="s">
        <v>12</v>
      </c>
      <c r="F590" s="4" t="s">
        <v>11</v>
      </c>
    </row>
    <row r="591" spans="1:9">
      <c r="A591" t="n">
        <v>5061</v>
      </c>
      <c r="B591" s="29" t="n">
        <v>45</v>
      </c>
      <c r="C591" s="7" t="n">
        <v>5</v>
      </c>
      <c r="D591" s="7" t="n">
        <v>3</v>
      </c>
      <c r="E591" s="7" t="n">
        <v>1</v>
      </c>
      <c r="F591" s="7" t="n">
        <v>8000</v>
      </c>
    </row>
    <row r="592" spans="1:9">
      <c r="A592" t="s">
        <v>4</v>
      </c>
      <c r="B592" s="4" t="s">
        <v>5</v>
      </c>
      <c r="C592" s="4" t="s">
        <v>7</v>
      </c>
      <c r="D592" s="4" t="s">
        <v>7</v>
      </c>
      <c r="E592" s="4" t="s">
        <v>12</v>
      </c>
      <c r="F592" s="4" t="s">
        <v>11</v>
      </c>
    </row>
    <row r="593" spans="1:9">
      <c r="A593" t="n">
        <v>5070</v>
      </c>
      <c r="B593" s="29" t="n">
        <v>45</v>
      </c>
      <c r="C593" s="7" t="n">
        <v>11</v>
      </c>
      <c r="D593" s="7" t="n">
        <v>3</v>
      </c>
      <c r="E593" s="7" t="n">
        <v>44.7000007629395</v>
      </c>
      <c r="F593" s="7" t="n">
        <v>8000</v>
      </c>
    </row>
    <row r="594" spans="1:9">
      <c r="A594" t="s">
        <v>4</v>
      </c>
      <c r="B594" s="4" t="s">
        <v>5</v>
      </c>
      <c r="C594" s="4" t="s">
        <v>7</v>
      </c>
      <c r="D594" s="4" t="s">
        <v>11</v>
      </c>
    </row>
    <row r="595" spans="1:9">
      <c r="A595" t="n">
        <v>5079</v>
      </c>
      <c r="B595" s="15" t="n">
        <v>58</v>
      </c>
      <c r="C595" s="7" t="n">
        <v>255</v>
      </c>
      <c r="D595" s="7" t="n">
        <v>0</v>
      </c>
    </row>
    <row r="596" spans="1:9">
      <c r="A596" t="s">
        <v>4</v>
      </c>
      <c r="B596" s="4" t="s">
        <v>5</v>
      </c>
      <c r="C596" s="4" t="s">
        <v>7</v>
      </c>
      <c r="D596" s="4" t="s">
        <v>11</v>
      </c>
      <c r="E596" s="4" t="s">
        <v>8</v>
      </c>
    </row>
    <row r="597" spans="1:9">
      <c r="A597" t="n">
        <v>5083</v>
      </c>
      <c r="B597" s="32" t="n">
        <v>51</v>
      </c>
      <c r="C597" s="7" t="n">
        <v>4</v>
      </c>
      <c r="D597" s="7" t="n">
        <v>26</v>
      </c>
      <c r="E597" s="7" t="s">
        <v>84</v>
      </c>
    </row>
    <row r="598" spans="1:9">
      <c r="A598" t="s">
        <v>4</v>
      </c>
      <c r="B598" s="4" t="s">
        <v>5</v>
      </c>
      <c r="C598" s="4" t="s">
        <v>11</v>
      </c>
    </row>
    <row r="599" spans="1:9">
      <c r="A599" t="n">
        <v>5096</v>
      </c>
      <c r="B599" s="22" t="n">
        <v>16</v>
      </c>
      <c r="C599" s="7" t="n">
        <v>0</v>
      </c>
    </row>
    <row r="600" spans="1:9">
      <c r="A600" t="s">
        <v>4</v>
      </c>
      <c r="B600" s="4" t="s">
        <v>5</v>
      </c>
      <c r="C600" s="4" t="s">
        <v>11</v>
      </c>
      <c r="D600" s="4" t="s">
        <v>7</v>
      </c>
      <c r="E600" s="4" t="s">
        <v>13</v>
      </c>
      <c r="F600" s="4" t="s">
        <v>57</v>
      </c>
      <c r="G600" s="4" t="s">
        <v>7</v>
      </c>
      <c r="H600" s="4" t="s">
        <v>7</v>
      </c>
    </row>
    <row r="601" spans="1:9">
      <c r="A601" t="n">
        <v>5099</v>
      </c>
      <c r="B601" s="34" t="n">
        <v>26</v>
      </c>
      <c r="C601" s="7" t="n">
        <v>26</v>
      </c>
      <c r="D601" s="7" t="n">
        <v>17</v>
      </c>
      <c r="E601" s="7" t="n">
        <v>40378</v>
      </c>
      <c r="F601" s="7" t="s">
        <v>85</v>
      </c>
      <c r="G601" s="7" t="n">
        <v>2</v>
      </c>
      <c r="H601" s="7" t="n">
        <v>0</v>
      </c>
    </row>
    <row r="602" spans="1:9">
      <c r="A602" t="s">
        <v>4</v>
      </c>
      <c r="B602" s="4" t="s">
        <v>5</v>
      </c>
    </row>
    <row r="603" spans="1:9">
      <c r="A603" t="n">
        <v>5187</v>
      </c>
      <c r="B603" s="35" t="n">
        <v>28</v>
      </c>
    </row>
    <row r="604" spans="1:9">
      <c r="A604" t="s">
        <v>4</v>
      </c>
      <c r="B604" s="4" t="s">
        <v>5</v>
      </c>
      <c r="C604" s="4" t="s">
        <v>11</v>
      </c>
      <c r="D604" s="4" t="s">
        <v>12</v>
      </c>
      <c r="E604" s="4" t="s">
        <v>12</v>
      </c>
      <c r="F604" s="4" t="s">
        <v>12</v>
      </c>
      <c r="G604" s="4" t="s">
        <v>11</v>
      </c>
      <c r="H604" s="4" t="s">
        <v>11</v>
      </c>
    </row>
    <row r="605" spans="1:9">
      <c r="A605" t="n">
        <v>5188</v>
      </c>
      <c r="B605" s="48" t="n">
        <v>60</v>
      </c>
      <c r="C605" s="7" t="n">
        <v>26</v>
      </c>
      <c r="D605" s="7" t="n">
        <v>0</v>
      </c>
      <c r="E605" s="7" t="n">
        <v>10</v>
      </c>
      <c r="F605" s="7" t="n">
        <v>0</v>
      </c>
      <c r="G605" s="7" t="n">
        <v>1000</v>
      </c>
      <c r="H605" s="7" t="n">
        <v>0</v>
      </c>
    </row>
    <row r="606" spans="1:9">
      <c r="A606" t="s">
        <v>4</v>
      </c>
      <c r="B606" s="4" t="s">
        <v>5</v>
      </c>
      <c r="C606" s="4" t="s">
        <v>11</v>
      </c>
    </row>
    <row r="607" spans="1:9">
      <c r="A607" t="n">
        <v>5207</v>
      </c>
      <c r="B607" s="22" t="n">
        <v>16</v>
      </c>
      <c r="C607" s="7" t="n">
        <v>1000</v>
      </c>
    </row>
    <row r="608" spans="1:9">
      <c r="A608" t="s">
        <v>4</v>
      </c>
      <c r="B608" s="4" t="s">
        <v>5</v>
      </c>
      <c r="C608" s="4" t="s">
        <v>7</v>
      </c>
      <c r="D608" s="4" t="s">
        <v>11</v>
      </c>
      <c r="E608" s="4" t="s">
        <v>8</v>
      </c>
    </row>
    <row r="609" spans="1:8">
      <c r="A609" t="n">
        <v>5210</v>
      </c>
      <c r="B609" s="32" t="n">
        <v>51</v>
      </c>
      <c r="C609" s="7" t="n">
        <v>4</v>
      </c>
      <c r="D609" s="7" t="n">
        <v>26</v>
      </c>
      <c r="E609" s="7" t="s">
        <v>63</v>
      </c>
    </row>
    <row r="610" spans="1:8">
      <c r="A610" t="s">
        <v>4</v>
      </c>
      <c r="B610" s="4" t="s">
        <v>5</v>
      </c>
      <c r="C610" s="4" t="s">
        <v>11</v>
      </c>
    </row>
    <row r="611" spans="1:8">
      <c r="A611" t="n">
        <v>5224</v>
      </c>
      <c r="B611" s="22" t="n">
        <v>16</v>
      </c>
      <c r="C611" s="7" t="n">
        <v>0</v>
      </c>
    </row>
    <row r="612" spans="1:8">
      <c r="A612" t="s">
        <v>4</v>
      </c>
      <c r="B612" s="4" t="s">
        <v>5</v>
      </c>
      <c r="C612" s="4" t="s">
        <v>11</v>
      </c>
      <c r="D612" s="4" t="s">
        <v>7</v>
      </c>
      <c r="E612" s="4" t="s">
        <v>13</v>
      </c>
      <c r="F612" s="4" t="s">
        <v>57</v>
      </c>
      <c r="G612" s="4" t="s">
        <v>7</v>
      </c>
      <c r="H612" s="4" t="s">
        <v>7</v>
      </c>
    </row>
    <row r="613" spans="1:8">
      <c r="A613" t="n">
        <v>5227</v>
      </c>
      <c r="B613" s="34" t="n">
        <v>26</v>
      </c>
      <c r="C613" s="7" t="n">
        <v>26</v>
      </c>
      <c r="D613" s="7" t="n">
        <v>17</v>
      </c>
      <c r="E613" s="7" t="n">
        <v>40379</v>
      </c>
      <c r="F613" s="7" t="s">
        <v>86</v>
      </c>
      <c r="G613" s="7" t="n">
        <v>2</v>
      </c>
      <c r="H613" s="7" t="n">
        <v>0</v>
      </c>
    </row>
    <row r="614" spans="1:8">
      <c r="A614" t="s">
        <v>4</v>
      </c>
      <c r="B614" s="4" t="s">
        <v>5</v>
      </c>
    </row>
    <row r="615" spans="1:8">
      <c r="A615" t="n">
        <v>5300</v>
      </c>
      <c r="B615" s="35" t="n">
        <v>28</v>
      </c>
    </row>
    <row r="616" spans="1:8">
      <c r="A616" t="s">
        <v>4</v>
      </c>
      <c r="B616" s="4" t="s">
        <v>5</v>
      </c>
      <c r="C616" s="4" t="s">
        <v>11</v>
      </c>
      <c r="D616" s="4" t="s">
        <v>7</v>
      </c>
    </row>
    <row r="617" spans="1:8">
      <c r="A617" t="n">
        <v>5301</v>
      </c>
      <c r="B617" s="36" t="n">
        <v>89</v>
      </c>
      <c r="C617" s="7" t="n">
        <v>65533</v>
      </c>
      <c r="D617" s="7" t="n">
        <v>1</v>
      </c>
    </row>
    <row r="618" spans="1:8">
      <c r="A618" t="s">
        <v>4</v>
      </c>
      <c r="B618" s="4" t="s">
        <v>5</v>
      </c>
      <c r="C618" s="4" t="s">
        <v>7</v>
      </c>
      <c r="D618" s="4" t="s">
        <v>13</v>
      </c>
      <c r="E618" s="4" t="s">
        <v>13</v>
      </c>
    </row>
    <row r="619" spans="1:8">
      <c r="A619" t="n">
        <v>5305</v>
      </c>
      <c r="B619" s="29" t="n">
        <v>45</v>
      </c>
      <c r="C619" s="7" t="n">
        <v>27</v>
      </c>
      <c r="D619" s="7" t="n">
        <v>1092616192</v>
      </c>
      <c r="E619" s="7" t="n">
        <v>1174011904</v>
      </c>
    </row>
    <row r="620" spans="1:8">
      <c r="A620" t="s">
        <v>4</v>
      </c>
      <c r="B620" s="4" t="s">
        <v>5</v>
      </c>
      <c r="C620" s="4" t="s">
        <v>7</v>
      </c>
      <c r="D620" s="4" t="s">
        <v>12</v>
      </c>
      <c r="E620" s="4" t="s">
        <v>11</v>
      </c>
      <c r="F620" s="4" t="s">
        <v>7</v>
      </c>
    </row>
    <row r="621" spans="1:8">
      <c r="A621" t="n">
        <v>5315</v>
      </c>
      <c r="B621" s="33" t="n">
        <v>49</v>
      </c>
      <c r="C621" s="7" t="n">
        <v>3</v>
      </c>
      <c r="D621" s="7" t="n">
        <v>0.699999988079071</v>
      </c>
      <c r="E621" s="7" t="n">
        <v>500</v>
      </c>
      <c r="F621" s="7" t="n">
        <v>0</v>
      </c>
    </row>
    <row r="622" spans="1:8">
      <c r="A622" t="s">
        <v>4</v>
      </c>
      <c r="B622" s="4" t="s">
        <v>5</v>
      </c>
      <c r="C622" s="4" t="s">
        <v>7</v>
      </c>
      <c r="D622" s="4" t="s">
        <v>11</v>
      </c>
      <c r="E622" s="4" t="s">
        <v>12</v>
      </c>
      <c r="F622" s="4" t="s">
        <v>11</v>
      </c>
      <c r="G622" s="4" t="s">
        <v>13</v>
      </c>
      <c r="H622" s="4" t="s">
        <v>13</v>
      </c>
      <c r="I622" s="4" t="s">
        <v>11</v>
      </c>
      <c r="J622" s="4" t="s">
        <v>11</v>
      </c>
      <c r="K622" s="4" t="s">
        <v>13</v>
      </c>
      <c r="L622" s="4" t="s">
        <v>13</v>
      </c>
      <c r="M622" s="4" t="s">
        <v>13</v>
      </c>
      <c r="N622" s="4" t="s">
        <v>13</v>
      </c>
      <c r="O622" s="4" t="s">
        <v>8</v>
      </c>
    </row>
    <row r="623" spans="1:8">
      <c r="A623" t="n">
        <v>5324</v>
      </c>
      <c r="B623" s="9" t="n">
        <v>50</v>
      </c>
      <c r="C623" s="7" t="n">
        <v>0</v>
      </c>
      <c r="D623" s="7" t="n">
        <v>1527</v>
      </c>
      <c r="E623" s="7" t="n">
        <v>0.25</v>
      </c>
      <c r="F623" s="7" t="n">
        <v>2000</v>
      </c>
      <c r="G623" s="7" t="n">
        <v>0</v>
      </c>
      <c r="H623" s="7" t="n">
        <v>0</v>
      </c>
      <c r="I623" s="7" t="n">
        <v>0</v>
      </c>
      <c r="J623" s="7" t="n">
        <v>65533</v>
      </c>
      <c r="K623" s="7" t="n">
        <v>0</v>
      </c>
      <c r="L623" s="7" t="n">
        <v>0</v>
      </c>
      <c r="M623" s="7" t="n">
        <v>0</v>
      </c>
      <c r="N623" s="7" t="n">
        <v>0</v>
      </c>
      <c r="O623" s="7" t="s">
        <v>14</v>
      </c>
    </row>
    <row r="624" spans="1:8">
      <c r="A624" t="s">
        <v>4</v>
      </c>
      <c r="B624" s="4" t="s">
        <v>5</v>
      </c>
      <c r="C624" s="4" t="s">
        <v>7</v>
      </c>
      <c r="D624" s="4" t="s">
        <v>11</v>
      </c>
      <c r="E624" s="4" t="s">
        <v>12</v>
      </c>
    </row>
    <row r="625" spans="1:15">
      <c r="A625" t="n">
        <v>5363</v>
      </c>
      <c r="B625" s="15" t="n">
        <v>58</v>
      </c>
      <c r="C625" s="7" t="n">
        <v>101</v>
      </c>
      <c r="D625" s="7" t="n">
        <v>500</v>
      </c>
      <c r="E625" s="7" t="n">
        <v>1</v>
      </c>
    </row>
    <row r="626" spans="1:15">
      <c r="A626" t="s">
        <v>4</v>
      </c>
      <c r="B626" s="4" t="s">
        <v>5</v>
      </c>
      <c r="C626" s="4" t="s">
        <v>7</v>
      </c>
      <c r="D626" s="4" t="s">
        <v>11</v>
      </c>
    </row>
    <row r="627" spans="1:15">
      <c r="A627" t="n">
        <v>5371</v>
      </c>
      <c r="B627" s="15" t="n">
        <v>58</v>
      </c>
      <c r="C627" s="7" t="n">
        <v>254</v>
      </c>
      <c r="D627" s="7" t="n">
        <v>0</v>
      </c>
    </row>
    <row r="628" spans="1:15">
      <c r="A628" t="s">
        <v>4</v>
      </c>
      <c r="B628" s="4" t="s">
        <v>5</v>
      </c>
      <c r="C628" s="4" t="s">
        <v>7</v>
      </c>
    </row>
    <row r="629" spans="1:15">
      <c r="A629" t="n">
        <v>5375</v>
      </c>
      <c r="B629" s="29" t="n">
        <v>45</v>
      </c>
      <c r="C629" s="7" t="n">
        <v>0</v>
      </c>
    </row>
    <row r="630" spans="1:15">
      <c r="A630" t="s">
        <v>4</v>
      </c>
      <c r="B630" s="4" t="s">
        <v>5</v>
      </c>
      <c r="C630" s="4" t="s">
        <v>7</v>
      </c>
      <c r="D630" s="4" t="s">
        <v>7</v>
      </c>
      <c r="E630" s="4" t="s">
        <v>12</v>
      </c>
      <c r="F630" s="4" t="s">
        <v>12</v>
      </c>
      <c r="G630" s="4" t="s">
        <v>12</v>
      </c>
      <c r="H630" s="4" t="s">
        <v>11</v>
      </c>
    </row>
    <row r="631" spans="1:15">
      <c r="A631" t="n">
        <v>5377</v>
      </c>
      <c r="B631" s="29" t="n">
        <v>45</v>
      </c>
      <c r="C631" s="7" t="n">
        <v>2</v>
      </c>
      <c r="D631" s="7" t="n">
        <v>3</v>
      </c>
      <c r="E631" s="7" t="n">
        <v>595.669982910156</v>
      </c>
      <c r="F631" s="7" t="n">
        <v>213.729995727539</v>
      </c>
      <c r="G631" s="7" t="n">
        <v>1422.05004882813</v>
      </c>
      <c r="H631" s="7" t="n">
        <v>0</v>
      </c>
    </row>
    <row r="632" spans="1:15">
      <c r="A632" t="s">
        <v>4</v>
      </c>
      <c r="B632" s="4" t="s">
        <v>5</v>
      </c>
      <c r="C632" s="4" t="s">
        <v>7</v>
      </c>
      <c r="D632" s="4" t="s">
        <v>7</v>
      </c>
      <c r="E632" s="4" t="s">
        <v>12</v>
      </c>
      <c r="F632" s="4" t="s">
        <v>12</v>
      </c>
      <c r="G632" s="4" t="s">
        <v>12</v>
      </c>
      <c r="H632" s="4" t="s">
        <v>11</v>
      </c>
      <c r="I632" s="4" t="s">
        <v>7</v>
      </c>
    </row>
    <row r="633" spans="1:15">
      <c r="A633" t="n">
        <v>5394</v>
      </c>
      <c r="B633" s="29" t="n">
        <v>45</v>
      </c>
      <c r="C633" s="7" t="n">
        <v>4</v>
      </c>
      <c r="D633" s="7" t="n">
        <v>3</v>
      </c>
      <c r="E633" s="7" t="n">
        <v>1.85000002384186</v>
      </c>
      <c r="F633" s="7" t="n">
        <v>19.6499996185303</v>
      </c>
      <c r="G633" s="7" t="n">
        <v>9</v>
      </c>
      <c r="H633" s="7" t="n">
        <v>0</v>
      </c>
      <c r="I633" s="7" t="n">
        <v>1</v>
      </c>
    </row>
    <row r="634" spans="1:15">
      <c r="A634" t="s">
        <v>4</v>
      </c>
      <c r="B634" s="4" t="s">
        <v>5</v>
      </c>
      <c r="C634" s="4" t="s">
        <v>7</v>
      </c>
      <c r="D634" s="4" t="s">
        <v>7</v>
      </c>
      <c r="E634" s="4" t="s">
        <v>12</v>
      </c>
      <c r="F634" s="4" t="s">
        <v>11</v>
      </c>
    </row>
    <row r="635" spans="1:15">
      <c r="A635" t="n">
        <v>5412</v>
      </c>
      <c r="B635" s="29" t="n">
        <v>45</v>
      </c>
      <c r="C635" s="7" t="n">
        <v>5</v>
      </c>
      <c r="D635" s="7" t="n">
        <v>3</v>
      </c>
      <c r="E635" s="7" t="n">
        <v>35.4000015258789</v>
      </c>
      <c r="F635" s="7" t="n">
        <v>0</v>
      </c>
    </row>
    <row r="636" spans="1:15">
      <c r="A636" t="s">
        <v>4</v>
      </c>
      <c r="B636" s="4" t="s">
        <v>5</v>
      </c>
      <c r="C636" s="4" t="s">
        <v>7</v>
      </c>
      <c r="D636" s="4" t="s">
        <v>7</v>
      </c>
      <c r="E636" s="4" t="s">
        <v>12</v>
      </c>
      <c r="F636" s="4" t="s">
        <v>11</v>
      </c>
    </row>
    <row r="637" spans="1:15">
      <c r="A637" t="n">
        <v>5421</v>
      </c>
      <c r="B637" s="29" t="n">
        <v>45</v>
      </c>
      <c r="C637" s="7" t="n">
        <v>11</v>
      </c>
      <c r="D637" s="7" t="n">
        <v>3</v>
      </c>
      <c r="E637" s="7" t="n">
        <v>37.7999992370605</v>
      </c>
      <c r="F637" s="7" t="n">
        <v>0</v>
      </c>
    </row>
    <row r="638" spans="1:15">
      <c r="A638" t="s">
        <v>4</v>
      </c>
      <c r="B638" s="4" t="s">
        <v>5</v>
      </c>
      <c r="C638" s="4" t="s">
        <v>7</v>
      </c>
    </row>
    <row r="639" spans="1:15">
      <c r="A639" t="n">
        <v>5430</v>
      </c>
      <c r="B639" s="31" t="n">
        <v>116</v>
      </c>
      <c r="C639" s="7" t="n">
        <v>0</v>
      </c>
    </row>
    <row r="640" spans="1:15">
      <c r="A640" t="s">
        <v>4</v>
      </c>
      <c r="B640" s="4" t="s">
        <v>5</v>
      </c>
      <c r="C640" s="4" t="s">
        <v>7</v>
      </c>
      <c r="D640" s="4" t="s">
        <v>11</v>
      </c>
    </row>
    <row r="641" spans="1:9">
      <c r="A641" t="n">
        <v>5432</v>
      </c>
      <c r="B641" s="31" t="n">
        <v>116</v>
      </c>
      <c r="C641" s="7" t="n">
        <v>2</v>
      </c>
      <c r="D641" s="7" t="n">
        <v>1</v>
      </c>
    </row>
    <row r="642" spans="1:9">
      <c r="A642" t="s">
        <v>4</v>
      </c>
      <c r="B642" s="4" t="s">
        <v>5</v>
      </c>
      <c r="C642" s="4" t="s">
        <v>7</v>
      </c>
      <c r="D642" s="4" t="s">
        <v>13</v>
      </c>
    </row>
    <row r="643" spans="1:9">
      <c r="A643" t="n">
        <v>5436</v>
      </c>
      <c r="B643" s="31" t="n">
        <v>116</v>
      </c>
      <c r="C643" s="7" t="n">
        <v>5</v>
      </c>
      <c r="D643" s="7" t="n">
        <v>1161527296</v>
      </c>
    </row>
    <row r="644" spans="1:9">
      <c r="A644" t="s">
        <v>4</v>
      </c>
      <c r="B644" s="4" t="s">
        <v>5</v>
      </c>
      <c r="C644" s="4" t="s">
        <v>7</v>
      </c>
      <c r="D644" s="4" t="s">
        <v>11</v>
      </c>
    </row>
    <row r="645" spans="1:9">
      <c r="A645" t="n">
        <v>5442</v>
      </c>
      <c r="B645" s="31" t="n">
        <v>116</v>
      </c>
      <c r="C645" s="7" t="n">
        <v>6</v>
      </c>
      <c r="D645" s="7" t="n">
        <v>1</v>
      </c>
    </row>
    <row r="646" spans="1:9">
      <c r="A646" t="s">
        <v>4</v>
      </c>
      <c r="B646" s="4" t="s">
        <v>5</v>
      </c>
      <c r="C646" s="4" t="s">
        <v>7</v>
      </c>
      <c r="D646" s="4" t="s">
        <v>11</v>
      </c>
      <c r="E646" s="4" t="s">
        <v>8</v>
      </c>
      <c r="F646" s="4" t="s">
        <v>8</v>
      </c>
      <c r="G646" s="4" t="s">
        <v>8</v>
      </c>
      <c r="H646" s="4" t="s">
        <v>8</v>
      </c>
    </row>
    <row r="647" spans="1:9">
      <c r="A647" t="n">
        <v>5446</v>
      </c>
      <c r="B647" s="32" t="n">
        <v>51</v>
      </c>
      <c r="C647" s="7" t="n">
        <v>3</v>
      </c>
      <c r="D647" s="7" t="n">
        <v>26</v>
      </c>
      <c r="E647" s="7" t="s">
        <v>87</v>
      </c>
      <c r="F647" s="7" t="s">
        <v>55</v>
      </c>
      <c r="G647" s="7" t="s">
        <v>54</v>
      </c>
      <c r="H647" s="7" t="s">
        <v>55</v>
      </c>
    </row>
    <row r="648" spans="1:9">
      <c r="A648" t="s">
        <v>4</v>
      </c>
      <c r="B648" s="4" t="s">
        <v>5</v>
      </c>
      <c r="C648" s="4" t="s">
        <v>11</v>
      </c>
      <c r="D648" s="4" t="s">
        <v>12</v>
      </c>
      <c r="E648" s="4" t="s">
        <v>12</v>
      </c>
      <c r="F648" s="4" t="s">
        <v>12</v>
      </c>
      <c r="G648" s="4" t="s">
        <v>12</v>
      </c>
    </row>
    <row r="649" spans="1:9">
      <c r="A649" t="n">
        <v>5459</v>
      </c>
      <c r="B649" s="27" t="n">
        <v>46</v>
      </c>
      <c r="C649" s="7" t="n">
        <v>26</v>
      </c>
      <c r="D649" s="7" t="n">
        <v>604.299987792969</v>
      </c>
      <c r="E649" s="7" t="n">
        <v>209.190002441406</v>
      </c>
      <c r="F649" s="7" t="n">
        <v>1436.15002441406</v>
      </c>
      <c r="G649" s="7" t="n">
        <v>-55.5</v>
      </c>
    </row>
    <row r="650" spans="1:9">
      <c r="A650" t="s">
        <v>4</v>
      </c>
      <c r="B650" s="4" t="s">
        <v>5</v>
      </c>
      <c r="C650" s="4" t="s">
        <v>11</v>
      </c>
      <c r="D650" s="4" t="s">
        <v>12</v>
      </c>
      <c r="E650" s="4" t="s">
        <v>12</v>
      </c>
      <c r="F650" s="4" t="s">
        <v>12</v>
      </c>
      <c r="G650" s="4" t="s">
        <v>12</v>
      </c>
    </row>
    <row r="651" spans="1:9">
      <c r="A651" t="n">
        <v>5478</v>
      </c>
      <c r="B651" s="39" t="n">
        <v>131</v>
      </c>
      <c r="C651" s="7" t="n">
        <v>26</v>
      </c>
      <c r="D651" s="7" t="n">
        <v>0</v>
      </c>
      <c r="E651" s="7" t="n">
        <v>1</v>
      </c>
      <c r="F651" s="7" t="n">
        <v>0.5</v>
      </c>
      <c r="G651" s="7" t="n">
        <v>0.200000002980232</v>
      </c>
    </row>
    <row r="652" spans="1:9">
      <c r="A652" t="s">
        <v>4</v>
      </c>
      <c r="B652" s="4" t="s">
        <v>5</v>
      </c>
      <c r="C652" s="4" t="s">
        <v>11</v>
      </c>
      <c r="D652" s="4" t="s">
        <v>7</v>
      </c>
      <c r="E652" s="4" t="s">
        <v>8</v>
      </c>
      <c r="F652" s="4" t="s">
        <v>12</v>
      </c>
      <c r="G652" s="4" t="s">
        <v>12</v>
      </c>
      <c r="H652" s="4" t="s">
        <v>12</v>
      </c>
    </row>
    <row r="653" spans="1:9">
      <c r="A653" t="n">
        <v>5497</v>
      </c>
      <c r="B653" s="40" t="n">
        <v>48</v>
      </c>
      <c r="C653" s="7" t="n">
        <v>26</v>
      </c>
      <c r="D653" s="7" t="n">
        <v>0</v>
      </c>
      <c r="E653" s="7" t="s">
        <v>62</v>
      </c>
      <c r="F653" s="7" t="n">
        <v>0</v>
      </c>
      <c r="G653" s="7" t="n">
        <v>1</v>
      </c>
      <c r="H653" s="7" t="n">
        <v>0</v>
      </c>
    </row>
    <row r="654" spans="1:9">
      <c r="A654" t="s">
        <v>4</v>
      </c>
      <c r="B654" s="4" t="s">
        <v>5</v>
      </c>
      <c r="C654" s="4" t="s">
        <v>11</v>
      </c>
      <c r="D654" s="4" t="s">
        <v>11</v>
      </c>
      <c r="E654" s="4" t="s">
        <v>12</v>
      </c>
      <c r="F654" s="4" t="s">
        <v>12</v>
      </c>
      <c r="G654" s="4" t="s">
        <v>12</v>
      </c>
      <c r="H654" s="4" t="s">
        <v>12</v>
      </c>
      <c r="I654" s="4" t="s">
        <v>7</v>
      </c>
      <c r="J654" s="4" t="s">
        <v>11</v>
      </c>
    </row>
    <row r="655" spans="1:9">
      <c r="A655" t="n">
        <v>5521</v>
      </c>
      <c r="B655" s="41" t="n">
        <v>55</v>
      </c>
      <c r="C655" s="7" t="n">
        <v>26</v>
      </c>
      <c r="D655" s="7" t="n">
        <v>65533</v>
      </c>
      <c r="E655" s="7" t="n">
        <v>601.960021972656</v>
      </c>
      <c r="F655" s="7" t="n">
        <v>209.190002441406</v>
      </c>
      <c r="G655" s="7" t="n">
        <v>1437.76000976563</v>
      </c>
      <c r="H655" s="7" t="n">
        <v>1</v>
      </c>
      <c r="I655" s="7" t="n">
        <v>0</v>
      </c>
      <c r="J655" s="7" t="n">
        <v>0</v>
      </c>
    </row>
    <row r="656" spans="1:9">
      <c r="A656" t="s">
        <v>4</v>
      </c>
      <c r="B656" s="4" t="s">
        <v>5</v>
      </c>
      <c r="C656" s="4" t="s">
        <v>7</v>
      </c>
      <c r="D656" s="4" t="s">
        <v>7</v>
      </c>
      <c r="E656" s="4" t="s">
        <v>12</v>
      </c>
      <c r="F656" s="4" t="s">
        <v>12</v>
      </c>
      <c r="G656" s="4" t="s">
        <v>12</v>
      </c>
      <c r="H656" s="4" t="s">
        <v>11</v>
      </c>
    </row>
    <row r="657" spans="1:10">
      <c r="A657" t="n">
        <v>5545</v>
      </c>
      <c r="B657" s="29" t="n">
        <v>45</v>
      </c>
      <c r="C657" s="7" t="n">
        <v>2</v>
      </c>
      <c r="D657" s="7" t="n">
        <v>3</v>
      </c>
      <c r="E657" s="7" t="n">
        <v>595.669982910156</v>
      </c>
      <c r="F657" s="7" t="n">
        <v>215.5</v>
      </c>
      <c r="G657" s="7" t="n">
        <v>1422.05004882813</v>
      </c>
      <c r="H657" s="7" t="n">
        <v>6000</v>
      </c>
    </row>
    <row r="658" spans="1:10">
      <c r="A658" t="s">
        <v>4</v>
      </c>
      <c r="B658" s="4" t="s">
        <v>5</v>
      </c>
      <c r="C658" s="4" t="s">
        <v>7</v>
      </c>
      <c r="D658" s="4" t="s">
        <v>7</v>
      </c>
      <c r="E658" s="4" t="s">
        <v>12</v>
      </c>
      <c r="F658" s="4" t="s">
        <v>12</v>
      </c>
      <c r="G658" s="4" t="s">
        <v>12</v>
      </c>
      <c r="H658" s="4" t="s">
        <v>11</v>
      </c>
      <c r="I658" s="4" t="s">
        <v>7</v>
      </c>
    </row>
    <row r="659" spans="1:10">
      <c r="A659" t="n">
        <v>5562</v>
      </c>
      <c r="B659" s="29" t="n">
        <v>45</v>
      </c>
      <c r="C659" s="7" t="n">
        <v>4</v>
      </c>
      <c r="D659" s="7" t="n">
        <v>3</v>
      </c>
      <c r="E659" s="7" t="n">
        <v>358.510009765625</v>
      </c>
      <c r="F659" s="7" t="n">
        <v>19.6499996185303</v>
      </c>
      <c r="G659" s="7" t="n">
        <v>9</v>
      </c>
      <c r="H659" s="7" t="n">
        <v>6000</v>
      </c>
      <c r="I659" s="7" t="n">
        <v>1</v>
      </c>
    </row>
    <row r="660" spans="1:10">
      <c r="A660" t="s">
        <v>4</v>
      </c>
      <c r="B660" s="4" t="s">
        <v>5</v>
      </c>
      <c r="C660" s="4" t="s">
        <v>7</v>
      </c>
      <c r="D660" s="4" t="s">
        <v>7</v>
      </c>
      <c r="E660" s="4" t="s">
        <v>12</v>
      </c>
      <c r="F660" s="4" t="s">
        <v>11</v>
      </c>
    </row>
    <row r="661" spans="1:10">
      <c r="A661" t="n">
        <v>5580</v>
      </c>
      <c r="B661" s="29" t="n">
        <v>45</v>
      </c>
      <c r="C661" s="7" t="n">
        <v>5</v>
      </c>
      <c r="D661" s="7" t="n">
        <v>3</v>
      </c>
      <c r="E661" s="7" t="n">
        <v>35.4000015258789</v>
      </c>
      <c r="F661" s="7" t="n">
        <v>6000</v>
      </c>
    </row>
    <row r="662" spans="1:10">
      <c r="A662" t="s">
        <v>4</v>
      </c>
      <c r="B662" s="4" t="s">
        <v>5</v>
      </c>
      <c r="C662" s="4" t="s">
        <v>7</v>
      </c>
      <c r="D662" s="4" t="s">
        <v>7</v>
      </c>
      <c r="E662" s="4" t="s">
        <v>12</v>
      </c>
      <c r="F662" s="4" t="s">
        <v>11</v>
      </c>
    </row>
    <row r="663" spans="1:10">
      <c r="A663" t="n">
        <v>5589</v>
      </c>
      <c r="B663" s="29" t="n">
        <v>45</v>
      </c>
      <c r="C663" s="7" t="n">
        <v>11</v>
      </c>
      <c r="D663" s="7" t="n">
        <v>3</v>
      </c>
      <c r="E663" s="7" t="n">
        <v>38.4000015258789</v>
      </c>
      <c r="F663" s="7" t="n">
        <v>6000</v>
      </c>
    </row>
    <row r="664" spans="1:10">
      <c r="A664" t="s">
        <v>4</v>
      </c>
      <c r="B664" s="4" t="s">
        <v>5</v>
      </c>
      <c r="C664" s="4" t="s">
        <v>11</v>
      </c>
      <c r="D664" s="4" t="s">
        <v>7</v>
      </c>
    </row>
    <row r="665" spans="1:10">
      <c r="A665" t="n">
        <v>5598</v>
      </c>
      <c r="B665" s="42" t="n">
        <v>56</v>
      </c>
      <c r="C665" s="7" t="n">
        <v>26</v>
      </c>
      <c r="D665" s="7" t="n">
        <v>0</v>
      </c>
    </row>
    <row r="666" spans="1:10">
      <c r="A666" t="s">
        <v>4</v>
      </c>
      <c r="B666" s="4" t="s">
        <v>5</v>
      </c>
      <c r="C666" s="4" t="s">
        <v>11</v>
      </c>
      <c r="D666" s="4" t="s">
        <v>7</v>
      </c>
      <c r="E666" s="4" t="s">
        <v>8</v>
      </c>
      <c r="F666" s="4" t="s">
        <v>12</v>
      </c>
      <c r="G666" s="4" t="s">
        <v>12</v>
      </c>
      <c r="H666" s="4" t="s">
        <v>12</v>
      </c>
    </row>
    <row r="667" spans="1:10">
      <c r="A667" t="n">
        <v>5602</v>
      </c>
      <c r="B667" s="40" t="n">
        <v>48</v>
      </c>
      <c r="C667" s="7" t="n">
        <v>26</v>
      </c>
      <c r="D667" s="7" t="n">
        <v>0</v>
      </c>
      <c r="E667" s="7" t="s">
        <v>26</v>
      </c>
      <c r="F667" s="7" t="n">
        <v>0.600000023841858</v>
      </c>
      <c r="G667" s="7" t="n">
        <v>1</v>
      </c>
      <c r="H667" s="7" t="n">
        <v>0</v>
      </c>
    </row>
    <row r="668" spans="1:10">
      <c r="A668" t="s">
        <v>4</v>
      </c>
      <c r="B668" s="4" t="s">
        <v>5</v>
      </c>
      <c r="C668" s="4" t="s">
        <v>7</v>
      </c>
      <c r="D668" s="4" t="s">
        <v>11</v>
      </c>
    </row>
    <row r="669" spans="1:10">
      <c r="A669" t="n">
        <v>5626</v>
      </c>
      <c r="B669" s="29" t="n">
        <v>45</v>
      </c>
      <c r="C669" s="7" t="n">
        <v>7</v>
      </c>
      <c r="D669" s="7" t="n">
        <v>255</v>
      </c>
    </row>
    <row r="670" spans="1:10">
      <c r="A670" t="s">
        <v>4</v>
      </c>
      <c r="B670" s="4" t="s">
        <v>5</v>
      </c>
      <c r="C670" s="4" t="s">
        <v>7</v>
      </c>
      <c r="D670" s="4" t="s">
        <v>11</v>
      </c>
      <c r="E670" s="4" t="s">
        <v>12</v>
      </c>
    </row>
    <row r="671" spans="1:10">
      <c r="A671" t="n">
        <v>5630</v>
      </c>
      <c r="B671" s="15" t="n">
        <v>58</v>
      </c>
      <c r="C671" s="7" t="n">
        <v>101</v>
      </c>
      <c r="D671" s="7" t="n">
        <v>500</v>
      </c>
      <c r="E671" s="7" t="n">
        <v>1</v>
      </c>
    </row>
    <row r="672" spans="1:10">
      <c r="A672" t="s">
        <v>4</v>
      </c>
      <c r="B672" s="4" t="s">
        <v>5</v>
      </c>
      <c r="C672" s="4" t="s">
        <v>7</v>
      </c>
      <c r="D672" s="4" t="s">
        <v>11</v>
      </c>
    </row>
    <row r="673" spans="1:9">
      <c r="A673" t="n">
        <v>5638</v>
      </c>
      <c r="B673" s="15" t="n">
        <v>58</v>
      </c>
      <c r="C673" s="7" t="n">
        <v>254</v>
      </c>
      <c r="D673" s="7" t="n">
        <v>0</v>
      </c>
    </row>
    <row r="674" spans="1:9">
      <c r="A674" t="s">
        <v>4</v>
      </c>
      <c r="B674" s="4" t="s">
        <v>5</v>
      </c>
      <c r="C674" s="4" t="s">
        <v>7</v>
      </c>
    </row>
    <row r="675" spans="1:9">
      <c r="A675" t="n">
        <v>5642</v>
      </c>
      <c r="B675" s="29" t="n">
        <v>45</v>
      </c>
      <c r="C675" s="7" t="n">
        <v>0</v>
      </c>
    </row>
    <row r="676" spans="1:9">
      <c r="A676" t="s">
        <v>4</v>
      </c>
      <c r="B676" s="4" t="s">
        <v>5</v>
      </c>
      <c r="C676" s="4" t="s">
        <v>7</v>
      </c>
    </row>
    <row r="677" spans="1:9">
      <c r="A677" t="n">
        <v>5644</v>
      </c>
      <c r="B677" s="31" t="n">
        <v>116</v>
      </c>
      <c r="C677" s="7" t="n">
        <v>0</v>
      </c>
    </row>
    <row r="678" spans="1:9">
      <c r="A678" t="s">
        <v>4</v>
      </c>
      <c r="B678" s="4" t="s">
        <v>5</v>
      </c>
      <c r="C678" s="4" t="s">
        <v>7</v>
      </c>
      <c r="D678" s="4" t="s">
        <v>11</v>
      </c>
    </row>
    <row r="679" spans="1:9">
      <c r="A679" t="n">
        <v>5646</v>
      </c>
      <c r="B679" s="31" t="n">
        <v>116</v>
      </c>
      <c r="C679" s="7" t="n">
        <v>2</v>
      </c>
      <c r="D679" s="7" t="n">
        <v>1</v>
      </c>
    </row>
    <row r="680" spans="1:9">
      <c r="A680" t="s">
        <v>4</v>
      </c>
      <c r="B680" s="4" t="s">
        <v>5</v>
      </c>
      <c r="C680" s="4" t="s">
        <v>7</v>
      </c>
      <c r="D680" s="4" t="s">
        <v>13</v>
      </c>
    </row>
    <row r="681" spans="1:9">
      <c r="A681" t="n">
        <v>5650</v>
      </c>
      <c r="B681" s="31" t="n">
        <v>116</v>
      </c>
      <c r="C681" s="7" t="n">
        <v>5</v>
      </c>
      <c r="D681" s="7" t="n">
        <v>1106247680</v>
      </c>
    </row>
    <row r="682" spans="1:9">
      <c r="A682" t="s">
        <v>4</v>
      </c>
      <c r="B682" s="4" t="s">
        <v>5</v>
      </c>
      <c r="C682" s="4" t="s">
        <v>7</v>
      </c>
      <c r="D682" s="4" t="s">
        <v>11</v>
      </c>
    </row>
    <row r="683" spans="1:9">
      <c r="A683" t="n">
        <v>5656</v>
      </c>
      <c r="B683" s="31" t="n">
        <v>116</v>
      </c>
      <c r="C683" s="7" t="n">
        <v>6</v>
      </c>
      <c r="D683" s="7" t="n">
        <v>1</v>
      </c>
    </row>
    <row r="684" spans="1:9">
      <c r="A684" t="s">
        <v>4</v>
      </c>
      <c r="B684" s="4" t="s">
        <v>5</v>
      </c>
      <c r="C684" s="4" t="s">
        <v>7</v>
      </c>
      <c r="D684" s="4" t="s">
        <v>7</v>
      </c>
      <c r="E684" s="4" t="s">
        <v>12</v>
      </c>
      <c r="F684" s="4" t="s">
        <v>12</v>
      </c>
      <c r="G684" s="4" t="s">
        <v>12</v>
      </c>
      <c r="H684" s="4" t="s">
        <v>11</v>
      </c>
    </row>
    <row r="685" spans="1:9">
      <c r="A685" t="n">
        <v>5660</v>
      </c>
      <c r="B685" s="29" t="n">
        <v>45</v>
      </c>
      <c r="C685" s="7" t="n">
        <v>2</v>
      </c>
      <c r="D685" s="7" t="n">
        <v>3</v>
      </c>
      <c r="E685" s="7" t="n">
        <v>600.909973144531</v>
      </c>
      <c r="F685" s="7" t="n">
        <v>210.850006103516</v>
      </c>
      <c r="G685" s="7" t="n">
        <v>1438.4599609375</v>
      </c>
      <c r="H685" s="7" t="n">
        <v>0</v>
      </c>
    </row>
    <row r="686" spans="1:9">
      <c r="A686" t="s">
        <v>4</v>
      </c>
      <c r="B686" s="4" t="s">
        <v>5</v>
      </c>
      <c r="C686" s="4" t="s">
        <v>7</v>
      </c>
      <c r="D686" s="4" t="s">
        <v>7</v>
      </c>
      <c r="E686" s="4" t="s">
        <v>12</v>
      </c>
      <c r="F686" s="4" t="s">
        <v>12</v>
      </c>
      <c r="G686" s="4" t="s">
        <v>12</v>
      </c>
      <c r="H686" s="4" t="s">
        <v>11</v>
      </c>
      <c r="I686" s="4" t="s">
        <v>7</v>
      </c>
    </row>
    <row r="687" spans="1:9">
      <c r="A687" t="n">
        <v>5677</v>
      </c>
      <c r="B687" s="29" t="n">
        <v>45</v>
      </c>
      <c r="C687" s="7" t="n">
        <v>4</v>
      </c>
      <c r="D687" s="7" t="n">
        <v>3</v>
      </c>
      <c r="E687" s="7" t="n">
        <v>13.710000038147</v>
      </c>
      <c r="F687" s="7" t="n">
        <v>304.410003662109</v>
      </c>
      <c r="G687" s="7" t="n">
        <v>355</v>
      </c>
      <c r="H687" s="7" t="n">
        <v>0</v>
      </c>
      <c r="I687" s="7" t="n">
        <v>1</v>
      </c>
    </row>
    <row r="688" spans="1:9">
      <c r="A688" t="s">
        <v>4</v>
      </c>
      <c r="B688" s="4" t="s">
        <v>5</v>
      </c>
      <c r="C688" s="4" t="s">
        <v>7</v>
      </c>
      <c r="D688" s="4" t="s">
        <v>7</v>
      </c>
      <c r="E688" s="4" t="s">
        <v>12</v>
      </c>
      <c r="F688" s="4" t="s">
        <v>11</v>
      </c>
    </row>
    <row r="689" spans="1:9">
      <c r="A689" t="n">
        <v>5695</v>
      </c>
      <c r="B689" s="29" t="n">
        <v>45</v>
      </c>
      <c r="C689" s="7" t="n">
        <v>5</v>
      </c>
      <c r="D689" s="7" t="n">
        <v>3</v>
      </c>
      <c r="E689" s="7" t="n">
        <v>2.29999995231628</v>
      </c>
      <c r="F689" s="7" t="n">
        <v>0</v>
      </c>
    </row>
    <row r="690" spans="1:9">
      <c r="A690" t="s">
        <v>4</v>
      </c>
      <c r="B690" s="4" t="s">
        <v>5</v>
      </c>
      <c r="C690" s="4" t="s">
        <v>7</v>
      </c>
      <c r="D690" s="4" t="s">
        <v>7</v>
      </c>
      <c r="E690" s="4" t="s">
        <v>12</v>
      </c>
      <c r="F690" s="4" t="s">
        <v>11</v>
      </c>
    </row>
    <row r="691" spans="1:9">
      <c r="A691" t="n">
        <v>5704</v>
      </c>
      <c r="B691" s="29" t="n">
        <v>45</v>
      </c>
      <c r="C691" s="7" t="n">
        <v>11</v>
      </c>
      <c r="D691" s="7" t="n">
        <v>3</v>
      </c>
      <c r="E691" s="7" t="n">
        <v>21.7999992370605</v>
      </c>
      <c r="F691" s="7" t="n">
        <v>0</v>
      </c>
    </row>
    <row r="692" spans="1:9">
      <c r="A692" t="s">
        <v>4</v>
      </c>
      <c r="B692" s="4" t="s">
        <v>5</v>
      </c>
      <c r="C692" s="4" t="s">
        <v>7</v>
      </c>
      <c r="D692" s="4" t="s">
        <v>13</v>
      </c>
      <c r="E692" s="4" t="s">
        <v>13</v>
      </c>
    </row>
    <row r="693" spans="1:9">
      <c r="A693" t="n">
        <v>5713</v>
      </c>
      <c r="B693" s="29" t="n">
        <v>45</v>
      </c>
      <c r="C693" s="7" t="n">
        <v>27</v>
      </c>
      <c r="D693" s="7" t="n">
        <v>1073741824</v>
      </c>
      <c r="E693" s="7" t="n">
        <v>1159479296</v>
      </c>
    </row>
    <row r="694" spans="1:9">
      <c r="A694" t="s">
        <v>4</v>
      </c>
      <c r="B694" s="4" t="s">
        <v>5</v>
      </c>
      <c r="C694" s="4" t="s">
        <v>7</v>
      </c>
      <c r="D694" s="4" t="s">
        <v>7</v>
      </c>
      <c r="E694" s="4" t="s">
        <v>12</v>
      </c>
      <c r="F694" s="4" t="s">
        <v>12</v>
      </c>
      <c r="G694" s="4" t="s">
        <v>12</v>
      </c>
      <c r="H694" s="4" t="s">
        <v>11</v>
      </c>
    </row>
    <row r="695" spans="1:9">
      <c r="A695" t="n">
        <v>5723</v>
      </c>
      <c r="B695" s="29" t="n">
        <v>45</v>
      </c>
      <c r="C695" s="7" t="n">
        <v>2</v>
      </c>
      <c r="D695" s="7" t="n">
        <v>1</v>
      </c>
      <c r="E695" s="7" t="n">
        <v>600.909973144531</v>
      </c>
      <c r="F695" s="7" t="n">
        <v>210.679992675781</v>
      </c>
      <c r="G695" s="7" t="n">
        <v>1438.4599609375</v>
      </c>
      <c r="H695" s="7" t="n">
        <v>4000</v>
      </c>
    </row>
    <row r="696" spans="1:9">
      <c r="A696" t="s">
        <v>4</v>
      </c>
      <c r="B696" s="4" t="s">
        <v>5</v>
      </c>
      <c r="C696" s="4" t="s">
        <v>7</v>
      </c>
      <c r="D696" s="4" t="s">
        <v>7</v>
      </c>
      <c r="E696" s="4" t="s">
        <v>12</v>
      </c>
      <c r="F696" s="4" t="s">
        <v>12</v>
      </c>
      <c r="G696" s="4" t="s">
        <v>12</v>
      </c>
      <c r="H696" s="4" t="s">
        <v>11</v>
      </c>
      <c r="I696" s="4" t="s">
        <v>7</v>
      </c>
    </row>
    <row r="697" spans="1:9">
      <c r="A697" t="n">
        <v>5740</v>
      </c>
      <c r="B697" s="29" t="n">
        <v>45</v>
      </c>
      <c r="C697" s="7" t="n">
        <v>4</v>
      </c>
      <c r="D697" s="7" t="n">
        <v>1</v>
      </c>
      <c r="E697" s="7" t="n">
        <v>13.710000038147</v>
      </c>
      <c r="F697" s="7" t="n">
        <v>304.410003662109</v>
      </c>
      <c r="G697" s="7" t="n">
        <v>355</v>
      </c>
      <c r="H697" s="7" t="n">
        <v>4000</v>
      </c>
      <c r="I697" s="7" t="n">
        <v>1</v>
      </c>
    </row>
    <row r="698" spans="1:9">
      <c r="A698" t="s">
        <v>4</v>
      </c>
      <c r="B698" s="4" t="s">
        <v>5</v>
      </c>
      <c r="C698" s="4" t="s">
        <v>7</v>
      </c>
      <c r="D698" s="4" t="s">
        <v>7</v>
      </c>
      <c r="E698" s="4" t="s">
        <v>12</v>
      </c>
      <c r="F698" s="4" t="s">
        <v>11</v>
      </c>
    </row>
    <row r="699" spans="1:9">
      <c r="A699" t="n">
        <v>5758</v>
      </c>
      <c r="B699" s="29" t="n">
        <v>45</v>
      </c>
      <c r="C699" s="7" t="n">
        <v>5</v>
      </c>
      <c r="D699" s="7" t="n">
        <v>1</v>
      </c>
      <c r="E699" s="7" t="n">
        <v>5.80000019073486</v>
      </c>
      <c r="F699" s="7" t="n">
        <v>4000</v>
      </c>
    </row>
    <row r="700" spans="1:9">
      <c r="A700" t="s">
        <v>4</v>
      </c>
      <c r="B700" s="4" t="s">
        <v>5</v>
      </c>
      <c r="C700" s="4" t="s">
        <v>7</v>
      </c>
      <c r="D700" s="4" t="s">
        <v>7</v>
      </c>
      <c r="E700" s="4" t="s">
        <v>12</v>
      </c>
      <c r="F700" s="4" t="s">
        <v>11</v>
      </c>
    </row>
    <row r="701" spans="1:9">
      <c r="A701" t="n">
        <v>5767</v>
      </c>
      <c r="B701" s="29" t="n">
        <v>45</v>
      </c>
      <c r="C701" s="7" t="n">
        <v>11</v>
      </c>
      <c r="D701" s="7" t="n">
        <v>1</v>
      </c>
      <c r="E701" s="7" t="n">
        <v>21.7999992370605</v>
      </c>
      <c r="F701" s="7" t="n">
        <v>4000</v>
      </c>
    </row>
    <row r="702" spans="1:9">
      <c r="A702" t="s">
        <v>4</v>
      </c>
      <c r="B702" s="4" t="s">
        <v>5</v>
      </c>
      <c r="C702" s="4" t="s">
        <v>7</v>
      </c>
      <c r="D702" s="4" t="s">
        <v>11</v>
      </c>
    </row>
    <row r="703" spans="1:9">
      <c r="A703" t="n">
        <v>5776</v>
      </c>
      <c r="B703" s="15" t="n">
        <v>58</v>
      </c>
      <c r="C703" s="7" t="n">
        <v>255</v>
      </c>
      <c r="D703" s="7" t="n">
        <v>0</v>
      </c>
    </row>
    <row r="704" spans="1:9">
      <c r="A704" t="s">
        <v>4</v>
      </c>
      <c r="B704" s="4" t="s">
        <v>5</v>
      </c>
      <c r="C704" s="4" t="s">
        <v>11</v>
      </c>
    </row>
    <row r="705" spans="1:9">
      <c r="A705" t="n">
        <v>5780</v>
      </c>
      <c r="B705" s="22" t="n">
        <v>16</v>
      </c>
      <c r="C705" s="7" t="n">
        <v>1000</v>
      </c>
    </row>
    <row r="706" spans="1:9">
      <c r="A706" t="s">
        <v>4</v>
      </c>
      <c r="B706" s="4" t="s">
        <v>5</v>
      </c>
      <c r="C706" s="4" t="s">
        <v>7</v>
      </c>
      <c r="D706" s="4" t="s">
        <v>11</v>
      </c>
      <c r="E706" s="4" t="s">
        <v>8</v>
      </c>
      <c r="F706" s="4" t="s">
        <v>8</v>
      </c>
      <c r="G706" s="4" t="s">
        <v>8</v>
      </c>
      <c r="H706" s="4" t="s">
        <v>8</v>
      </c>
    </row>
    <row r="707" spans="1:9">
      <c r="A707" t="n">
        <v>5783</v>
      </c>
      <c r="B707" s="32" t="n">
        <v>51</v>
      </c>
      <c r="C707" s="7" t="n">
        <v>3</v>
      </c>
      <c r="D707" s="7" t="n">
        <v>26</v>
      </c>
      <c r="E707" s="7" t="s">
        <v>82</v>
      </c>
      <c r="F707" s="7" t="s">
        <v>55</v>
      </c>
      <c r="G707" s="7" t="s">
        <v>54</v>
      </c>
      <c r="H707" s="7" t="s">
        <v>55</v>
      </c>
    </row>
    <row r="708" spans="1:9">
      <c r="A708" t="s">
        <v>4</v>
      </c>
      <c r="B708" s="4" t="s">
        <v>5</v>
      </c>
      <c r="C708" s="4" t="s">
        <v>11</v>
      </c>
      <c r="D708" s="4" t="s">
        <v>7</v>
      </c>
      <c r="E708" s="4" t="s">
        <v>8</v>
      </c>
      <c r="F708" s="4" t="s">
        <v>12</v>
      </c>
      <c r="G708" s="4" t="s">
        <v>12</v>
      </c>
      <c r="H708" s="4" t="s">
        <v>12</v>
      </c>
    </row>
    <row r="709" spans="1:9">
      <c r="A709" t="n">
        <v>5796</v>
      </c>
      <c r="B709" s="40" t="n">
        <v>48</v>
      </c>
      <c r="C709" s="7" t="n">
        <v>26</v>
      </c>
      <c r="D709" s="7" t="n">
        <v>0</v>
      </c>
      <c r="E709" s="7" t="s">
        <v>43</v>
      </c>
      <c r="F709" s="7" t="n">
        <v>0.600000023841858</v>
      </c>
      <c r="G709" s="7" t="n">
        <v>0.75</v>
      </c>
      <c r="H709" s="7" t="n">
        <v>0</v>
      </c>
    </row>
    <row r="710" spans="1:9">
      <c r="A710" t="s">
        <v>4</v>
      </c>
      <c r="B710" s="4" t="s">
        <v>5</v>
      </c>
      <c r="C710" s="4" t="s">
        <v>11</v>
      </c>
    </row>
    <row r="711" spans="1:9">
      <c r="A711" t="n">
        <v>5822</v>
      </c>
      <c r="B711" s="22" t="n">
        <v>16</v>
      </c>
      <c r="C711" s="7" t="n">
        <v>800</v>
      </c>
    </row>
    <row r="712" spans="1:9">
      <c r="A712" t="s">
        <v>4</v>
      </c>
      <c r="B712" s="4" t="s">
        <v>5</v>
      </c>
      <c r="C712" s="4" t="s">
        <v>7</v>
      </c>
      <c r="D712" s="4" t="s">
        <v>11</v>
      </c>
      <c r="E712" s="4" t="s">
        <v>12</v>
      </c>
      <c r="F712" s="4" t="s">
        <v>11</v>
      </c>
      <c r="G712" s="4" t="s">
        <v>13</v>
      </c>
      <c r="H712" s="4" t="s">
        <v>13</v>
      </c>
      <c r="I712" s="4" t="s">
        <v>11</v>
      </c>
      <c r="J712" s="4" t="s">
        <v>11</v>
      </c>
      <c r="K712" s="4" t="s">
        <v>13</v>
      </c>
      <c r="L712" s="4" t="s">
        <v>13</v>
      </c>
      <c r="M712" s="4" t="s">
        <v>13</v>
      </c>
      <c r="N712" s="4" t="s">
        <v>13</v>
      </c>
      <c r="O712" s="4" t="s">
        <v>8</v>
      </c>
    </row>
    <row r="713" spans="1:9">
      <c r="A713" t="n">
        <v>5825</v>
      </c>
      <c r="B713" s="9" t="n">
        <v>50</v>
      </c>
      <c r="C713" s="7" t="n">
        <v>0</v>
      </c>
      <c r="D713" s="7" t="n">
        <v>10193</v>
      </c>
      <c r="E713" s="7" t="n">
        <v>1</v>
      </c>
      <c r="F713" s="7" t="n">
        <v>0</v>
      </c>
      <c r="G713" s="7" t="n">
        <v>0</v>
      </c>
      <c r="H713" s="7" t="n">
        <v>0</v>
      </c>
      <c r="I713" s="7" t="n">
        <v>0</v>
      </c>
      <c r="J713" s="7" t="n">
        <v>65533</v>
      </c>
      <c r="K713" s="7" t="n">
        <v>0</v>
      </c>
      <c r="L713" s="7" t="n">
        <v>0</v>
      </c>
      <c r="M713" s="7" t="n">
        <v>0</v>
      </c>
      <c r="N713" s="7" t="n">
        <v>0</v>
      </c>
      <c r="O713" s="7" t="s">
        <v>14</v>
      </c>
    </row>
    <row r="714" spans="1:9">
      <c r="A714" t="s">
        <v>4</v>
      </c>
      <c r="B714" s="4" t="s">
        <v>5</v>
      </c>
      <c r="C714" s="4" t="s">
        <v>7</v>
      </c>
      <c r="D714" s="4" t="s">
        <v>11</v>
      </c>
    </row>
    <row r="715" spans="1:9">
      <c r="A715" t="n">
        <v>5864</v>
      </c>
      <c r="B715" s="29" t="n">
        <v>45</v>
      </c>
      <c r="C715" s="7" t="n">
        <v>7</v>
      </c>
      <c r="D715" s="7" t="n">
        <v>255</v>
      </c>
    </row>
    <row r="716" spans="1:9">
      <c r="A716" t="s">
        <v>4</v>
      </c>
      <c r="B716" s="4" t="s">
        <v>5</v>
      </c>
      <c r="C716" s="4" t="s">
        <v>7</v>
      </c>
      <c r="D716" s="4" t="s">
        <v>11</v>
      </c>
      <c r="E716" s="4" t="s">
        <v>12</v>
      </c>
      <c r="F716" s="4" t="s">
        <v>11</v>
      </c>
      <c r="G716" s="4" t="s">
        <v>13</v>
      </c>
      <c r="H716" s="4" t="s">
        <v>13</v>
      </c>
      <c r="I716" s="4" t="s">
        <v>11</v>
      </c>
      <c r="J716" s="4" t="s">
        <v>11</v>
      </c>
      <c r="K716" s="4" t="s">
        <v>13</v>
      </c>
      <c r="L716" s="4" t="s">
        <v>13</v>
      </c>
      <c r="M716" s="4" t="s">
        <v>13</v>
      </c>
      <c r="N716" s="4" t="s">
        <v>13</v>
      </c>
      <c r="O716" s="4" t="s">
        <v>8</v>
      </c>
    </row>
    <row r="717" spans="1:9">
      <c r="A717" t="n">
        <v>5868</v>
      </c>
      <c r="B717" s="9" t="n">
        <v>50</v>
      </c>
      <c r="C717" s="7" t="n">
        <v>0</v>
      </c>
      <c r="D717" s="7" t="n">
        <v>1502</v>
      </c>
      <c r="E717" s="7" t="n">
        <v>0.899999976158142</v>
      </c>
      <c r="F717" s="7" t="n">
        <v>4000</v>
      </c>
      <c r="G717" s="7" t="n">
        <v>0</v>
      </c>
      <c r="H717" s="7" t="n">
        <v>0</v>
      </c>
      <c r="I717" s="7" t="n">
        <v>0</v>
      </c>
      <c r="J717" s="7" t="n">
        <v>65533</v>
      </c>
      <c r="K717" s="7" t="n">
        <v>0</v>
      </c>
      <c r="L717" s="7" t="n">
        <v>0</v>
      </c>
      <c r="M717" s="7" t="n">
        <v>0</v>
      </c>
      <c r="N717" s="7" t="n">
        <v>0</v>
      </c>
      <c r="O717" s="7" t="s">
        <v>14</v>
      </c>
    </row>
    <row r="718" spans="1:9">
      <c r="A718" t="s">
        <v>4</v>
      </c>
      <c r="B718" s="4" t="s">
        <v>5</v>
      </c>
      <c r="C718" s="4" t="s">
        <v>7</v>
      </c>
      <c r="D718" s="4" t="s">
        <v>11</v>
      </c>
      <c r="E718" s="4" t="s">
        <v>12</v>
      </c>
    </row>
    <row r="719" spans="1:9">
      <c r="A719" t="n">
        <v>5907</v>
      </c>
      <c r="B719" s="15" t="n">
        <v>58</v>
      </c>
      <c r="C719" s="7" t="n">
        <v>101</v>
      </c>
      <c r="D719" s="7" t="n">
        <v>1000</v>
      </c>
      <c r="E719" s="7" t="n">
        <v>1</v>
      </c>
    </row>
    <row r="720" spans="1:9">
      <c r="A720" t="s">
        <v>4</v>
      </c>
      <c r="B720" s="4" t="s">
        <v>5</v>
      </c>
      <c r="C720" s="4" t="s">
        <v>7</v>
      </c>
      <c r="D720" s="4" t="s">
        <v>11</v>
      </c>
    </row>
    <row r="721" spans="1:15">
      <c r="A721" t="n">
        <v>5915</v>
      </c>
      <c r="B721" s="15" t="n">
        <v>58</v>
      </c>
      <c r="C721" s="7" t="n">
        <v>254</v>
      </c>
      <c r="D721" s="7" t="n">
        <v>0</v>
      </c>
    </row>
    <row r="722" spans="1:15">
      <c r="A722" t="s">
        <v>4</v>
      </c>
      <c r="B722" s="4" t="s">
        <v>5</v>
      </c>
      <c r="C722" s="4" t="s">
        <v>7</v>
      </c>
    </row>
    <row r="723" spans="1:15">
      <c r="A723" t="n">
        <v>5919</v>
      </c>
      <c r="B723" s="29" t="n">
        <v>45</v>
      </c>
      <c r="C723" s="7" t="n">
        <v>0</v>
      </c>
    </row>
    <row r="724" spans="1:15">
      <c r="A724" t="s">
        <v>4</v>
      </c>
      <c r="B724" s="4" t="s">
        <v>5</v>
      </c>
      <c r="C724" s="4" t="s">
        <v>7</v>
      </c>
    </row>
    <row r="725" spans="1:15">
      <c r="A725" t="n">
        <v>5921</v>
      </c>
      <c r="B725" s="31" t="n">
        <v>116</v>
      </c>
      <c r="C725" s="7" t="n">
        <v>0</v>
      </c>
    </row>
    <row r="726" spans="1:15">
      <c r="A726" t="s">
        <v>4</v>
      </c>
      <c r="B726" s="4" t="s">
        <v>5</v>
      </c>
      <c r="C726" s="4" t="s">
        <v>7</v>
      </c>
      <c r="D726" s="4" t="s">
        <v>11</v>
      </c>
    </row>
    <row r="727" spans="1:15">
      <c r="A727" t="n">
        <v>5923</v>
      </c>
      <c r="B727" s="31" t="n">
        <v>116</v>
      </c>
      <c r="C727" s="7" t="n">
        <v>2</v>
      </c>
      <c r="D727" s="7" t="n">
        <v>1</v>
      </c>
    </row>
    <row r="728" spans="1:15">
      <c r="A728" t="s">
        <v>4</v>
      </c>
      <c r="B728" s="4" t="s">
        <v>5</v>
      </c>
      <c r="C728" s="4" t="s">
        <v>7</v>
      </c>
      <c r="D728" s="4" t="s">
        <v>13</v>
      </c>
    </row>
    <row r="729" spans="1:15">
      <c r="A729" t="n">
        <v>5927</v>
      </c>
      <c r="B729" s="31" t="n">
        <v>116</v>
      </c>
      <c r="C729" s="7" t="n">
        <v>5</v>
      </c>
      <c r="D729" s="7" t="n">
        <v>1148846080</v>
      </c>
    </row>
    <row r="730" spans="1:15">
      <c r="A730" t="s">
        <v>4</v>
      </c>
      <c r="B730" s="4" t="s">
        <v>5</v>
      </c>
      <c r="C730" s="4" t="s">
        <v>7</v>
      </c>
      <c r="D730" s="4" t="s">
        <v>11</v>
      </c>
    </row>
    <row r="731" spans="1:15">
      <c r="A731" t="n">
        <v>5933</v>
      </c>
      <c r="B731" s="31" t="n">
        <v>116</v>
      </c>
      <c r="C731" s="7" t="n">
        <v>6</v>
      </c>
      <c r="D731" s="7" t="n">
        <v>1</v>
      </c>
    </row>
    <row r="732" spans="1:15">
      <c r="A732" t="s">
        <v>4</v>
      </c>
      <c r="B732" s="4" t="s">
        <v>5</v>
      </c>
      <c r="C732" s="4" t="s">
        <v>7</v>
      </c>
      <c r="D732" s="4" t="s">
        <v>13</v>
      </c>
      <c r="E732" s="4" t="s">
        <v>13</v>
      </c>
    </row>
    <row r="733" spans="1:15">
      <c r="A733" t="n">
        <v>5937</v>
      </c>
      <c r="B733" s="29" t="n">
        <v>45</v>
      </c>
      <c r="C733" s="7" t="n">
        <v>27</v>
      </c>
      <c r="D733" s="7" t="n">
        <v>1092616192</v>
      </c>
      <c r="E733" s="7" t="n">
        <v>1167867904</v>
      </c>
    </row>
    <row r="734" spans="1:15">
      <c r="A734" t="s">
        <v>4</v>
      </c>
      <c r="B734" s="4" t="s">
        <v>5</v>
      </c>
      <c r="C734" s="4" t="s">
        <v>7</v>
      </c>
      <c r="D734" s="4" t="s">
        <v>7</v>
      </c>
      <c r="E734" s="4" t="s">
        <v>12</v>
      </c>
      <c r="F734" s="4" t="s">
        <v>12</v>
      </c>
      <c r="G734" s="4" t="s">
        <v>12</v>
      </c>
      <c r="H734" s="4" t="s">
        <v>11</v>
      </c>
    </row>
    <row r="735" spans="1:15">
      <c r="A735" t="n">
        <v>5947</v>
      </c>
      <c r="B735" s="29" t="n">
        <v>45</v>
      </c>
      <c r="C735" s="7" t="n">
        <v>2</v>
      </c>
      <c r="D735" s="7" t="n">
        <v>3</v>
      </c>
      <c r="E735" s="7" t="n">
        <v>593.030029296875</v>
      </c>
      <c r="F735" s="7" t="n">
        <v>206.720001220703</v>
      </c>
      <c r="G735" s="7" t="n">
        <v>1443.18005371094</v>
      </c>
      <c r="H735" s="7" t="n">
        <v>0</v>
      </c>
    </row>
    <row r="736" spans="1:15">
      <c r="A736" t="s">
        <v>4</v>
      </c>
      <c r="B736" s="4" t="s">
        <v>5</v>
      </c>
      <c r="C736" s="4" t="s">
        <v>7</v>
      </c>
      <c r="D736" s="4" t="s">
        <v>7</v>
      </c>
      <c r="E736" s="4" t="s">
        <v>12</v>
      </c>
      <c r="F736" s="4" t="s">
        <v>12</v>
      </c>
      <c r="G736" s="4" t="s">
        <v>12</v>
      </c>
      <c r="H736" s="4" t="s">
        <v>11</v>
      </c>
      <c r="I736" s="4" t="s">
        <v>7</v>
      </c>
    </row>
    <row r="737" spans="1:9">
      <c r="A737" t="n">
        <v>5964</v>
      </c>
      <c r="B737" s="29" t="n">
        <v>45</v>
      </c>
      <c r="C737" s="7" t="n">
        <v>4</v>
      </c>
      <c r="D737" s="7" t="n">
        <v>3</v>
      </c>
      <c r="E737" s="7" t="n">
        <v>18.75</v>
      </c>
      <c r="F737" s="7" t="n">
        <v>303.190002441406</v>
      </c>
      <c r="G737" s="7" t="n">
        <v>355</v>
      </c>
      <c r="H737" s="7" t="n">
        <v>0</v>
      </c>
      <c r="I737" s="7" t="n">
        <v>1</v>
      </c>
    </row>
    <row r="738" spans="1:9">
      <c r="A738" t="s">
        <v>4</v>
      </c>
      <c r="B738" s="4" t="s">
        <v>5</v>
      </c>
      <c r="C738" s="4" t="s">
        <v>7</v>
      </c>
      <c r="D738" s="4" t="s">
        <v>7</v>
      </c>
      <c r="E738" s="4" t="s">
        <v>12</v>
      </c>
      <c r="F738" s="4" t="s">
        <v>11</v>
      </c>
    </row>
    <row r="739" spans="1:9">
      <c r="A739" t="n">
        <v>5982</v>
      </c>
      <c r="B739" s="29" t="n">
        <v>45</v>
      </c>
      <c r="C739" s="7" t="n">
        <v>5</v>
      </c>
      <c r="D739" s="7" t="n">
        <v>3</v>
      </c>
      <c r="E739" s="7" t="n">
        <v>41.2000007629395</v>
      </c>
      <c r="F739" s="7" t="n">
        <v>0</v>
      </c>
    </row>
    <row r="740" spans="1:9">
      <c r="A740" t="s">
        <v>4</v>
      </c>
      <c r="B740" s="4" t="s">
        <v>5</v>
      </c>
      <c r="C740" s="4" t="s">
        <v>7</v>
      </c>
      <c r="D740" s="4" t="s">
        <v>7</v>
      </c>
      <c r="E740" s="4" t="s">
        <v>12</v>
      </c>
      <c r="F740" s="4" t="s">
        <v>11</v>
      </c>
    </row>
    <row r="741" spans="1:9">
      <c r="A741" t="n">
        <v>5991</v>
      </c>
      <c r="B741" s="29" t="n">
        <v>45</v>
      </c>
      <c r="C741" s="7" t="n">
        <v>11</v>
      </c>
      <c r="D741" s="7" t="n">
        <v>3</v>
      </c>
      <c r="E741" s="7" t="n">
        <v>21.7999992370605</v>
      </c>
      <c r="F741" s="7" t="n">
        <v>0</v>
      </c>
    </row>
    <row r="742" spans="1:9">
      <c r="A742" t="s">
        <v>4</v>
      </c>
      <c r="B742" s="4" t="s">
        <v>5</v>
      </c>
      <c r="C742" s="4" t="s">
        <v>11</v>
      </c>
      <c r="D742" s="4" t="s">
        <v>12</v>
      </c>
      <c r="E742" s="4" t="s">
        <v>12</v>
      </c>
      <c r="F742" s="4" t="s">
        <v>12</v>
      </c>
      <c r="G742" s="4" t="s">
        <v>12</v>
      </c>
    </row>
    <row r="743" spans="1:9">
      <c r="A743" t="n">
        <v>6000</v>
      </c>
      <c r="B743" s="27" t="n">
        <v>46</v>
      </c>
      <c r="C743" s="7" t="n">
        <v>1652</v>
      </c>
      <c r="D743" s="7" t="n">
        <v>591.539978027344</v>
      </c>
      <c r="E743" s="7" t="n">
        <v>195.410003662109</v>
      </c>
      <c r="F743" s="7" t="n">
        <v>1448.68994140625</v>
      </c>
      <c r="G743" s="7" t="n">
        <v>39.2000007629395</v>
      </c>
    </row>
    <row r="744" spans="1:9">
      <c r="A744" t="s">
        <v>4</v>
      </c>
      <c r="B744" s="4" t="s">
        <v>5</v>
      </c>
      <c r="C744" s="4" t="s">
        <v>11</v>
      </c>
      <c r="D744" s="4" t="s">
        <v>13</v>
      </c>
    </row>
    <row r="745" spans="1:9">
      <c r="A745" t="n">
        <v>6019</v>
      </c>
      <c r="B745" s="45" t="n">
        <v>44</v>
      </c>
      <c r="C745" s="7" t="n">
        <v>1652</v>
      </c>
      <c r="D745" s="7" t="n">
        <v>1</v>
      </c>
    </row>
    <row r="746" spans="1:9">
      <c r="A746" t="s">
        <v>4</v>
      </c>
      <c r="B746" s="4" t="s">
        <v>5</v>
      </c>
      <c r="C746" s="4" t="s">
        <v>7</v>
      </c>
      <c r="D746" s="4" t="s">
        <v>11</v>
      </c>
      <c r="E746" s="4" t="s">
        <v>11</v>
      </c>
      <c r="F746" s="4" t="s">
        <v>11</v>
      </c>
      <c r="G746" s="4" t="s">
        <v>11</v>
      </c>
      <c r="H746" s="4" t="s">
        <v>11</v>
      </c>
      <c r="I746" s="4" t="s">
        <v>8</v>
      </c>
      <c r="J746" s="4" t="s">
        <v>12</v>
      </c>
      <c r="K746" s="4" t="s">
        <v>12</v>
      </c>
      <c r="L746" s="4" t="s">
        <v>12</v>
      </c>
      <c r="M746" s="4" t="s">
        <v>13</v>
      </c>
      <c r="N746" s="4" t="s">
        <v>13</v>
      </c>
      <c r="O746" s="4" t="s">
        <v>12</v>
      </c>
      <c r="P746" s="4" t="s">
        <v>12</v>
      </c>
      <c r="Q746" s="4" t="s">
        <v>12</v>
      </c>
      <c r="R746" s="4" t="s">
        <v>12</v>
      </c>
      <c r="S746" s="4" t="s">
        <v>7</v>
      </c>
    </row>
    <row r="747" spans="1:9">
      <c r="A747" t="n">
        <v>6026</v>
      </c>
      <c r="B747" s="23" t="n">
        <v>39</v>
      </c>
      <c r="C747" s="7" t="n">
        <v>12</v>
      </c>
      <c r="D747" s="7" t="n">
        <v>65533</v>
      </c>
      <c r="E747" s="7" t="n">
        <v>202</v>
      </c>
      <c r="F747" s="7" t="n">
        <v>0</v>
      </c>
      <c r="G747" s="7" t="n">
        <v>1652</v>
      </c>
      <c r="H747" s="7" t="n">
        <v>259</v>
      </c>
      <c r="I747" s="7" t="s">
        <v>88</v>
      </c>
      <c r="J747" s="7" t="n">
        <v>0</v>
      </c>
      <c r="K747" s="7" t="n">
        <v>0</v>
      </c>
      <c r="L747" s="7" t="n">
        <v>0</v>
      </c>
      <c r="M747" s="7" t="n">
        <v>0</v>
      </c>
      <c r="N747" s="7" t="n">
        <v>0</v>
      </c>
      <c r="O747" s="7" t="n">
        <v>0</v>
      </c>
      <c r="P747" s="7" t="n">
        <v>1</v>
      </c>
      <c r="Q747" s="7" t="n">
        <v>1</v>
      </c>
      <c r="R747" s="7" t="n">
        <v>1</v>
      </c>
      <c r="S747" s="7" t="n">
        <v>110</v>
      </c>
    </row>
    <row r="748" spans="1:9">
      <c r="A748" t="s">
        <v>4</v>
      </c>
      <c r="B748" s="4" t="s">
        <v>5</v>
      </c>
      <c r="C748" s="4" t="s">
        <v>7</v>
      </c>
      <c r="D748" s="4" t="s">
        <v>11</v>
      </c>
      <c r="E748" s="4" t="s">
        <v>11</v>
      </c>
      <c r="F748" s="4" t="s">
        <v>11</v>
      </c>
      <c r="G748" s="4" t="s">
        <v>11</v>
      </c>
      <c r="H748" s="4" t="s">
        <v>11</v>
      </c>
      <c r="I748" s="4" t="s">
        <v>8</v>
      </c>
      <c r="J748" s="4" t="s">
        <v>12</v>
      </c>
      <c r="K748" s="4" t="s">
        <v>12</v>
      </c>
      <c r="L748" s="4" t="s">
        <v>12</v>
      </c>
      <c r="M748" s="4" t="s">
        <v>13</v>
      </c>
      <c r="N748" s="4" t="s">
        <v>13</v>
      </c>
      <c r="O748" s="4" t="s">
        <v>12</v>
      </c>
      <c r="P748" s="4" t="s">
        <v>12</v>
      </c>
      <c r="Q748" s="4" t="s">
        <v>12</v>
      </c>
      <c r="R748" s="4" t="s">
        <v>12</v>
      </c>
      <c r="S748" s="4" t="s">
        <v>7</v>
      </c>
    </row>
    <row r="749" spans="1:9">
      <c r="A749" t="n">
        <v>6089</v>
      </c>
      <c r="B749" s="23" t="n">
        <v>39</v>
      </c>
      <c r="C749" s="7" t="n">
        <v>12</v>
      </c>
      <c r="D749" s="7" t="n">
        <v>65533</v>
      </c>
      <c r="E749" s="7" t="n">
        <v>202</v>
      </c>
      <c r="F749" s="7" t="n">
        <v>0</v>
      </c>
      <c r="G749" s="7" t="n">
        <v>1652</v>
      </c>
      <c r="H749" s="7" t="n">
        <v>259</v>
      </c>
      <c r="I749" s="7" t="s">
        <v>89</v>
      </c>
      <c r="J749" s="7" t="n">
        <v>0</v>
      </c>
      <c r="K749" s="7" t="n">
        <v>0</v>
      </c>
      <c r="L749" s="7" t="n">
        <v>0</v>
      </c>
      <c r="M749" s="7" t="n">
        <v>0</v>
      </c>
      <c r="N749" s="7" t="n">
        <v>0</v>
      </c>
      <c r="O749" s="7" t="n">
        <v>0</v>
      </c>
      <c r="P749" s="7" t="n">
        <v>1</v>
      </c>
      <c r="Q749" s="7" t="n">
        <v>1</v>
      </c>
      <c r="R749" s="7" t="n">
        <v>1</v>
      </c>
      <c r="S749" s="7" t="n">
        <v>111</v>
      </c>
    </row>
    <row r="750" spans="1:9">
      <c r="A750" t="s">
        <v>4</v>
      </c>
      <c r="B750" s="4" t="s">
        <v>5</v>
      </c>
      <c r="C750" s="4" t="s">
        <v>11</v>
      </c>
      <c r="D750" s="4" t="s">
        <v>7</v>
      </c>
      <c r="E750" s="4" t="s">
        <v>8</v>
      </c>
      <c r="F750" s="4" t="s">
        <v>12</v>
      </c>
      <c r="G750" s="4" t="s">
        <v>12</v>
      </c>
      <c r="H750" s="4" t="s">
        <v>12</v>
      </c>
    </row>
    <row r="751" spans="1:9">
      <c r="A751" t="n">
        <v>6152</v>
      </c>
      <c r="B751" s="40" t="n">
        <v>48</v>
      </c>
      <c r="C751" s="7" t="n">
        <v>26</v>
      </c>
      <c r="D751" s="7" t="n">
        <v>0</v>
      </c>
      <c r="E751" s="7" t="s">
        <v>26</v>
      </c>
      <c r="F751" s="7" t="n">
        <v>0.600000023841858</v>
      </c>
      <c r="G751" s="7" t="n">
        <v>0.75</v>
      </c>
      <c r="H751" s="7" t="n">
        <v>0</v>
      </c>
    </row>
    <row r="752" spans="1:9">
      <c r="A752" t="s">
        <v>4</v>
      </c>
      <c r="B752" s="4" t="s">
        <v>5</v>
      </c>
      <c r="C752" s="4" t="s">
        <v>11</v>
      </c>
      <c r="D752" s="4" t="s">
        <v>12</v>
      </c>
      <c r="E752" s="4" t="s">
        <v>12</v>
      </c>
      <c r="F752" s="4" t="s">
        <v>12</v>
      </c>
      <c r="G752" s="4" t="s">
        <v>12</v>
      </c>
    </row>
    <row r="753" spans="1:19">
      <c r="A753" t="n">
        <v>6176</v>
      </c>
      <c r="B753" s="39" t="n">
        <v>131</v>
      </c>
      <c r="C753" s="7" t="n">
        <v>1652</v>
      </c>
      <c r="D753" s="7" t="n">
        <v>0</v>
      </c>
      <c r="E753" s="7" t="n">
        <v>1</v>
      </c>
      <c r="F753" s="7" t="n">
        <v>2</v>
      </c>
      <c r="G753" s="7" t="n">
        <v>0.200000002980232</v>
      </c>
    </row>
    <row r="754" spans="1:19">
      <c r="A754" t="s">
        <v>4</v>
      </c>
      <c r="B754" s="4" t="s">
        <v>5</v>
      </c>
      <c r="C754" s="4" t="s">
        <v>11</v>
      </c>
      <c r="D754" s="4" t="s">
        <v>11</v>
      </c>
      <c r="E754" s="4" t="s">
        <v>12</v>
      </c>
      <c r="F754" s="4" t="s">
        <v>12</v>
      </c>
      <c r="G754" s="4" t="s">
        <v>12</v>
      </c>
      <c r="H754" s="4" t="s">
        <v>12</v>
      </c>
      <c r="I754" s="4" t="s">
        <v>7</v>
      </c>
      <c r="J754" s="4" t="s">
        <v>11</v>
      </c>
    </row>
    <row r="755" spans="1:19">
      <c r="A755" t="n">
        <v>6195</v>
      </c>
      <c r="B755" s="41" t="n">
        <v>55</v>
      </c>
      <c r="C755" s="7" t="n">
        <v>1652</v>
      </c>
      <c r="D755" s="7" t="n">
        <v>65533</v>
      </c>
      <c r="E755" s="7" t="n">
        <v>592.590026855469</v>
      </c>
      <c r="F755" s="7" t="n">
        <v>200.25</v>
      </c>
      <c r="G755" s="7" t="n">
        <v>1447.58996582031</v>
      </c>
      <c r="H755" s="7" t="n">
        <v>1.5</v>
      </c>
      <c r="I755" s="7" t="n">
        <v>0</v>
      </c>
      <c r="J755" s="7" t="n">
        <v>1</v>
      </c>
    </row>
    <row r="756" spans="1:19">
      <c r="A756" t="s">
        <v>4</v>
      </c>
      <c r="B756" s="4" t="s">
        <v>5</v>
      </c>
      <c r="C756" s="4" t="s">
        <v>7</v>
      </c>
      <c r="D756" s="4" t="s">
        <v>7</v>
      </c>
      <c r="E756" s="4" t="s">
        <v>12</v>
      </c>
      <c r="F756" s="4" t="s">
        <v>12</v>
      </c>
      <c r="G756" s="4" t="s">
        <v>12</v>
      </c>
      <c r="H756" s="4" t="s">
        <v>11</v>
      </c>
    </row>
    <row r="757" spans="1:19">
      <c r="A757" t="n">
        <v>6219</v>
      </c>
      <c r="B757" s="29" t="n">
        <v>45</v>
      </c>
      <c r="C757" s="7" t="n">
        <v>2</v>
      </c>
      <c r="D757" s="7" t="n">
        <v>3</v>
      </c>
      <c r="E757" s="7" t="n">
        <v>593.030029296875</v>
      </c>
      <c r="F757" s="7" t="n">
        <v>206.720001220703</v>
      </c>
      <c r="G757" s="7" t="n">
        <v>1443.18005371094</v>
      </c>
      <c r="H757" s="7" t="n">
        <v>8000</v>
      </c>
    </row>
    <row r="758" spans="1:19">
      <c r="A758" t="s">
        <v>4</v>
      </c>
      <c r="B758" s="4" t="s">
        <v>5</v>
      </c>
      <c r="C758" s="4" t="s">
        <v>7</v>
      </c>
      <c r="D758" s="4" t="s">
        <v>7</v>
      </c>
      <c r="E758" s="4" t="s">
        <v>12</v>
      </c>
      <c r="F758" s="4" t="s">
        <v>12</v>
      </c>
      <c r="G758" s="4" t="s">
        <v>12</v>
      </c>
      <c r="H758" s="4" t="s">
        <v>11</v>
      </c>
      <c r="I758" s="4" t="s">
        <v>7</v>
      </c>
    </row>
    <row r="759" spans="1:19">
      <c r="A759" t="n">
        <v>6236</v>
      </c>
      <c r="B759" s="29" t="n">
        <v>45</v>
      </c>
      <c r="C759" s="7" t="n">
        <v>4</v>
      </c>
      <c r="D759" s="7" t="n">
        <v>3</v>
      </c>
      <c r="E759" s="7" t="n">
        <v>18.75</v>
      </c>
      <c r="F759" s="7" t="n">
        <v>303.190002441406</v>
      </c>
      <c r="G759" s="7" t="n">
        <v>355</v>
      </c>
      <c r="H759" s="7" t="n">
        <v>8000</v>
      </c>
      <c r="I759" s="7" t="n">
        <v>1</v>
      </c>
    </row>
    <row r="760" spans="1:19">
      <c r="A760" t="s">
        <v>4</v>
      </c>
      <c r="B760" s="4" t="s">
        <v>5</v>
      </c>
      <c r="C760" s="4" t="s">
        <v>7</v>
      </c>
      <c r="D760" s="4" t="s">
        <v>7</v>
      </c>
      <c r="E760" s="4" t="s">
        <v>12</v>
      </c>
      <c r="F760" s="4" t="s">
        <v>11</v>
      </c>
    </row>
    <row r="761" spans="1:19">
      <c r="A761" t="n">
        <v>6254</v>
      </c>
      <c r="B761" s="29" t="n">
        <v>45</v>
      </c>
      <c r="C761" s="7" t="n">
        <v>5</v>
      </c>
      <c r="D761" s="7" t="n">
        <v>3</v>
      </c>
      <c r="E761" s="7" t="n">
        <v>67.6999969482422</v>
      </c>
      <c r="F761" s="7" t="n">
        <v>8000</v>
      </c>
    </row>
    <row r="762" spans="1:19">
      <c r="A762" t="s">
        <v>4</v>
      </c>
      <c r="B762" s="4" t="s">
        <v>5</v>
      </c>
      <c r="C762" s="4" t="s">
        <v>7</v>
      </c>
      <c r="D762" s="4" t="s">
        <v>7</v>
      </c>
      <c r="E762" s="4" t="s">
        <v>12</v>
      </c>
      <c r="F762" s="4" t="s">
        <v>11</v>
      </c>
    </row>
    <row r="763" spans="1:19">
      <c r="A763" t="n">
        <v>6263</v>
      </c>
      <c r="B763" s="29" t="n">
        <v>45</v>
      </c>
      <c r="C763" s="7" t="n">
        <v>11</v>
      </c>
      <c r="D763" s="7" t="n">
        <v>3</v>
      </c>
      <c r="E763" s="7" t="n">
        <v>21.7999992370605</v>
      </c>
      <c r="F763" s="7" t="n">
        <v>8000</v>
      </c>
    </row>
    <row r="764" spans="1:19">
      <c r="A764" t="s">
        <v>4</v>
      </c>
      <c r="B764" s="4" t="s">
        <v>5</v>
      </c>
      <c r="C764" s="4" t="s">
        <v>11</v>
      </c>
      <c r="D764" s="4" t="s">
        <v>7</v>
      </c>
    </row>
    <row r="765" spans="1:19">
      <c r="A765" t="n">
        <v>6272</v>
      </c>
      <c r="B765" s="42" t="n">
        <v>56</v>
      </c>
      <c r="C765" s="7" t="n">
        <v>1652</v>
      </c>
      <c r="D765" s="7" t="n">
        <v>0</v>
      </c>
    </row>
    <row r="766" spans="1:19">
      <c r="A766" t="s">
        <v>4</v>
      </c>
      <c r="B766" s="4" t="s">
        <v>5</v>
      </c>
      <c r="C766" s="4" t="s">
        <v>7</v>
      </c>
      <c r="D766" s="4" t="s">
        <v>11</v>
      </c>
      <c r="E766" s="4" t="s">
        <v>13</v>
      </c>
      <c r="F766" s="4" t="s">
        <v>11</v>
      </c>
    </row>
    <row r="767" spans="1:19">
      <c r="A767" t="n">
        <v>6276</v>
      </c>
      <c r="B767" s="9" t="n">
        <v>50</v>
      </c>
      <c r="C767" s="7" t="n">
        <v>3</v>
      </c>
      <c r="D767" s="7" t="n">
        <v>1502</v>
      </c>
      <c r="E767" s="7" t="n">
        <v>1053609165</v>
      </c>
      <c r="F767" s="7" t="n">
        <v>500</v>
      </c>
    </row>
    <row r="768" spans="1:19">
      <c r="A768" t="s">
        <v>4</v>
      </c>
      <c r="B768" s="4" t="s">
        <v>5</v>
      </c>
      <c r="C768" s="4" t="s">
        <v>7</v>
      </c>
      <c r="D768" s="4" t="s">
        <v>11</v>
      </c>
      <c r="E768" s="4" t="s">
        <v>7</v>
      </c>
    </row>
    <row r="769" spans="1:10">
      <c r="A769" t="n">
        <v>6286</v>
      </c>
      <c r="B769" s="23" t="n">
        <v>39</v>
      </c>
      <c r="C769" s="7" t="n">
        <v>14</v>
      </c>
      <c r="D769" s="7" t="n">
        <v>65533</v>
      </c>
      <c r="E769" s="7" t="n">
        <v>110</v>
      </c>
    </row>
    <row r="770" spans="1:10">
      <c r="A770" t="s">
        <v>4</v>
      </c>
      <c r="B770" s="4" t="s">
        <v>5</v>
      </c>
      <c r="C770" s="4" t="s">
        <v>7</v>
      </c>
      <c r="D770" s="4" t="s">
        <v>11</v>
      </c>
      <c r="E770" s="4" t="s">
        <v>7</v>
      </c>
    </row>
    <row r="771" spans="1:10">
      <c r="A771" t="n">
        <v>6291</v>
      </c>
      <c r="B771" s="23" t="n">
        <v>39</v>
      </c>
      <c r="C771" s="7" t="n">
        <v>14</v>
      </c>
      <c r="D771" s="7" t="n">
        <v>65533</v>
      </c>
      <c r="E771" s="7" t="n">
        <v>111</v>
      </c>
    </row>
    <row r="772" spans="1:10">
      <c r="A772" t="s">
        <v>4</v>
      </c>
      <c r="B772" s="4" t="s">
        <v>5</v>
      </c>
      <c r="C772" s="4" t="s">
        <v>11</v>
      </c>
      <c r="D772" s="4" t="s">
        <v>12</v>
      </c>
      <c r="E772" s="4" t="s">
        <v>12</v>
      </c>
      <c r="F772" s="4" t="s">
        <v>12</v>
      </c>
      <c r="G772" s="4" t="s">
        <v>12</v>
      </c>
    </row>
    <row r="773" spans="1:10">
      <c r="A773" t="n">
        <v>6296</v>
      </c>
      <c r="B773" s="39" t="n">
        <v>131</v>
      </c>
      <c r="C773" s="7" t="n">
        <v>1652</v>
      </c>
      <c r="D773" s="7" t="n">
        <v>2</v>
      </c>
      <c r="E773" s="7" t="n">
        <v>1</v>
      </c>
      <c r="F773" s="7" t="n">
        <v>2</v>
      </c>
      <c r="G773" s="7" t="n">
        <v>0.200000002980232</v>
      </c>
    </row>
    <row r="774" spans="1:10">
      <c r="A774" t="s">
        <v>4</v>
      </c>
      <c r="B774" s="4" t="s">
        <v>5</v>
      </c>
      <c r="C774" s="4" t="s">
        <v>11</v>
      </c>
      <c r="D774" s="4" t="s">
        <v>11</v>
      </c>
      <c r="E774" s="4" t="s">
        <v>12</v>
      </c>
      <c r="F774" s="4" t="s">
        <v>12</v>
      </c>
      <c r="G774" s="4" t="s">
        <v>12</v>
      </c>
      <c r="H774" s="4" t="s">
        <v>12</v>
      </c>
      <c r="I774" s="4" t="s">
        <v>7</v>
      </c>
      <c r="J774" s="4" t="s">
        <v>11</v>
      </c>
    </row>
    <row r="775" spans="1:10">
      <c r="A775" t="n">
        <v>6315</v>
      </c>
      <c r="B775" s="41" t="n">
        <v>55</v>
      </c>
      <c r="C775" s="7" t="n">
        <v>1652</v>
      </c>
      <c r="D775" s="7" t="n">
        <v>65533</v>
      </c>
      <c r="E775" s="7" t="n">
        <v>592.590026855469</v>
      </c>
      <c r="F775" s="7" t="n">
        <v>199.729995727539</v>
      </c>
      <c r="G775" s="7" t="n">
        <v>1447.58996582031</v>
      </c>
      <c r="H775" s="7" t="n">
        <v>1.5</v>
      </c>
      <c r="I775" s="7" t="n">
        <v>0</v>
      </c>
      <c r="J775" s="7" t="n">
        <v>1</v>
      </c>
    </row>
    <row r="776" spans="1:10">
      <c r="A776" t="s">
        <v>4</v>
      </c>
      <c r="B776" s="4" t="s">
        <v>5</v>
      </c>
      <c r="C776" s="4" t="s">
        <v>7</v>
      </c>
      <c r="D776" s="4" t="s">
        <v>11</v>
      </c>
    </row>
    <row r="777" spans="1:10">
      <c r="A777" t="n">
        <v>6339</v>
      </c>
      <c r="B777" s="29" t="n">
        <v>45</v>
      </c>
      <c r="C777" s="7" t="n">
        <v>7</v>
      </c>
      <c r="D777" s="7" t="n">
        <v>255</v>
      </c>
    </row>
    <row r="778" spans="1:10">
      <c r="A778" t="s">
        <v>4</v>
      </c>
      <c r="B778" s="4" t="s">
        <v>5</v>
      </c>
      <c r="C778" s="4" t="s">
        <v>7</v>
      </c>
      <c r="D778" s="4" t="s">
        <v>13</v>
      </c>
      <c r="E778" s="4" t="s">
        <v>13</v>
      </c>
    </row>
    <row r="779" spans="1:10">
      <c r="A779" t="n">
        <v>6343</v>
      </c>
      <c r="B779" s="29" t="n">
        <v>45</v>
      </c>
      <c r="C779" s="7" t="n">
        <v>27</v>
      </c>
      <c r="D779" s="7" t="n">
        <v>1065353216</v>
      </c>
      <c r="E779" s="7" t="n">
        <v>1167867904</v>
      </c>
    </row>
    <row r="780" spans="1:10">
      <c r="A780" t="s">
        <v>4</v>
      </c>
      <c r="B780" s="4" t="s">
        <v>5</v>
      </c>
      <c r="C780" s="4" t="s">
        <v>7</v>
      </c>
      <c r="D780" s="4" t="s">
        <v>11</v>
      </c>
      <c r="E780" s="4" t="s">
        <v>12</v>
      </c>
    </row>
    <row r="781" spans="1:10">
      <c r="A781" t="n">
        <v>6353</v>
      </c>
      <c r="B781" s="15" t="n">
        <v>58</v>
      </c>
      <c r="C781" s="7" t="n">
        <v>101</v>
      </c>
      <c r="D781" s="7" t="n">
        <v>500</v>
      </c>
      <c r="E781" s="7" t="n">
        <v>1</v>
      </c>
    </row>
    <row r="782" spans="1:10">
      <c r="A782" t="s">
        <v>4</v>
      </c>
      <c r="B782" s="4" t="s">
        <v>5</v>
      </c>
      <c r="C782" s="4" t="s">
        <v>7</v>
      </c>
      <c r="D782" s="4" t="s">
        <v>11</v>
      </c>
    </row>
    <row r="783" spans="1:10">
      <c r="A783" t="n">
        <v>6361</v>
      </c>
      <c r="B783" s="15" t="n">
        <v>58</v>
      </c>
      <c r="C783" s="7" t="n">
        <v>254</v>
      </c>
      <c r="D783" s="7" t="n">
        <v>0</v>
      </c>
    </row>
    <row r="784" spans="1:10">
      <c r="A784" t="s">
        <v>4</v>
      </c>
      <c r="B784" s="4" t="s">
        <v>5</v>
      </c>
      <c r="C784" s="4" t="s">
        <v>7</v>
      </c>
    </row>
    <row r="785" spans="1:10">
      <c r="A785" t="n">
        <v>6365</v>
      </c>
      <c r="B785" s="29" t="n">
        <v>45</v>
      </c>
      <c r="C785" s="7" t="n">
        <v>0</v>
      </c>
    </row>
    <row r="786" spans="1:10">
      <c r="A786" t="s">
        <v>4</v>
      </c>
      <c r="B786" s="4" t="s">
        <v>5</v>
      </c>
      <c r="C786" s="4" t="s">
        <v>7</v>
      </c>
    </row>
    <row r="787" spans="1:10">
      <c r="A787" t="n">
        <v>6367</v>
      </c>
      <c r="B787" s="31" t="n">
        <v>116</v>
      </c>
      <c r="C787" s="7" t="n">
        <v>0</v>
      </c>
    </row>
    <row r="788" spans="1:10">
      <c r="A788" t="s">
        <v>4</v>
      </c>
      <c r="B788" s="4" t="s">
        <v>5</v>
      </c>
      <c r="C788" s="4" t="s">
        <v>7</v>
      </c>
      <c r="D788" s="4" t="s">
        <v>11</v>
      </c>
    </row>
    <row r="789" spans="1:10">
      <c r="A789" t="n">
        <v>6369</v>
      </c>
      <c r="B789" s="31" t="n">
        <v>116</v>
      </c>
      <c r="C789" s="7" t="n">
        <v>2</v>
      </c>
      <c r="D789" s="7" t="n">
        <v>1</v>
      </c>
    </row>
    <row r="790" spans="1:10">
      <c r="A790" t="s">
        <v>4</v>
      </c>
      <c r="B790" s="4" t="s">
        <v>5</v>
      </c>
      <c r="C790" s="4" t="s">
        <v>7</v>
      </c>
      <c r="D790" s="4" t="s">
        <v>13</v>
      </c>
    </row>
    <row r="791" spans="1:10">
      <c r="A791" t="n">
        <v>6373</v>
      </c>
      <c r="B791" s="31" t="n">
        <v>116</v>
      </c>
      <c r="C791" s="7" t="n">
        <v>5</v>
      </c>
      <c r="D791" s="7" t="n">
        <v>1140457472</v>
      </c>
    </row>
    <row r="792" spans="1:10">
      <c r="A792" t="s">
        <v>4</v>
      </c>
      <c r="B792" s="4" t="s">
        <v>5</v>
      </c>
      <c r="C792" s="4" t="s">
        <v>7</v>
      </c>
      <c r="D792" s="4" t="s">
        <v>11</v>
      </c>
    </row>
    <row r="793" spans="1:10">
      <c r="A793" t="n">
        <v>6379</v>
      </c>
      <c r="B793" s="31" t="n">
        <v>116</v>
      </c>
      <c r="C793" s="7" t="n">
        <v>6</v>
      </c>
      <c r="D793" s="7" t="n">
        <v>1</v>
      </c>
    </row>
    <row r="794" spans="1:10">
      <c r="A794" t="s">
        <v>4</v>
      </c>
      <c r="B794" s="4" t="s">
        <v>5</v>
      </c>
      <c r="C794" s="4" t="s">
        <v>7</v>
      </c>
      <c r="D794" s="4" t="s">
        <v>7</v>
      </c>
      <c r="E794" s="4" t="s">
        <v>12</v>
      </c>
      <c r="F794" s="4" t="s">
        <v>12</v>
      </c>
      <c r="G794" s="4" t="s">
        <v>12</v>
      </c>
      <c r="H794" s="4" t="s">
        <v>11</v>
      </c>
    </row>
    <row r="795" spans="1:10">
      <c r="A795" t="n">
        <v>6383</v>
      </c>
      <c r="B795" s="29" t="n">
        <v>45</v>
      </c>
      <c r="C795" s="7" t="n">
        <v>2</v>
      </c>
      <c r="D795" s="7" t="n">
        <v>3</v>
      </c>
      <c r="E795" s="7" t="n">
        <v>591.099975585938</v>
      </c>
      <c r="F795" s="7" t="n">
        <v>209.059997558594</v>
      </c>
      <c r="G795" s="7" t="n">
        <v>1434.91003417969</v>
      </c>
      <c r="H795" s="7" t="n">
        <v>0</v>
      </c>
    </row>
    <row r="796" spans="1:10">
      <c r="A796" t="s">
        <v>4</v>
      </c>
      <c r="B796" s="4" t="s">
        <v>5</v>
      </c>
      <c r="C796" s="4" t="s">
        <v>7</v>
      </c>
      <c r="D796" s="4" t="s">
        <v>7</v>
      </c>
      <c r="E796" s="4" t="s">
        <v>12</v>
      </c>
      <c r="F796" s="4" t="s">
        <v>12</v>
      </c>
      <c r="G796" s="4" t="s">
        <v>12</v>
      </c>
      <c r="H796" s="4" t="s">
        <v>11</v>
      </c>
      <c r="I796" s="4" t="s">
        <v>7</v>
      </c>
    </row>
    <row r="797" spans="1:10">
      <c r="A797" t="n">
        <v>6400</v>
      </c>
      <c r="B797" s="29" t="n">
        <v>45</v>
      </c>
      <c r="C797" s="7" t="n">
        <v>4</v>
      </c>
      <c r="D797" s="7" t="n">
        <v>3</v>
      </c>
      <c r="E797" s="7" t="n">
        <v>19.7099990844727</v>
      </c>
      <c r="F797" s="7" t="n">
        <v>92.8899993896484</v>
      </c>
      <c r="G797" s="7" t="n">
        <v>355</v>
      </c>
      <c r="H797" s="7" t="n">
        <v>0</v>
      </c>
      <c r="I797" s="7" t="n">
        <v>1</v>
      </c>
    </row>
    <row r="798" spans="1:10">
      <c r="A798" t="s">
        <v>4</v>
      </c>
      <c r="B798" s="4" t="s">
        <v>5</v>
      </c>
      <c r="C798" s="4" t="s">
        <v>7</v>
      </c>
      <c r="D798" s="4" t="s">
        <v>7</v>
      </c>
      <c r="E798" s="4" t="s">
        <v>12</v>
      </c>
      <c r="F798" s="4" t="s">
        <v>11</v>
      </c>
    </row>
    <row r="799" spans="1:10">
      <c r="A799" t="n">
        <v>6418</v>
      </c>
      <c r="B799" s="29" t="n">
        <v>45</v>
      </c>
      <c r="C799" s="7" t="n">
        <v>5</v>
      </c>
      <c r="D799" s="7" t="n">
        <v>3</v>
      </c>
      <c r="E799" s="7" t="n">
        <v>16.5</v>
      </c>
      <c r="F799" s="7" t="n">
        <v>0</v>
      </c>
    </row>
    <row r="800" spans="1:10">
      <c r="A800" t="s">
        <v>4</v>
      </c>
      <c r="B800" s="4" t="s">
        <v>5</v>
      </c>
      <c r="C800" s="4" t="s">
        <v>7</v>
      </c>
      <c r="D800" s="4" t="s">
        <v>7</v>
      </c>
      <c r="E800" s="4" t="s">
        <v>12</v>
      </c>
      <c r="F800" s="4" t="s">
        <v>11</v>
      </c>
    </row>
    <row r="801" spans="1:9">
      <c r="A801" t="n">
        <v>6427</v>
      </c>
      <c r="B801" s="29" t="n">
        <v>45</v>
      </c>
      <c r="C801" s="7" t="n">
        <v>11</v>
      </c>
      <c r="D801" s="7" t="n">
        <v>3</v>
      </c>
      <c r="E801" s="7" t="n">
        <v>21.7999992370605</v>
      </c>
      <c r="F801" s="7" t="n">
        <v>0</v>
      </c>
    </row>
    <row r="802" spans="1:9">
      <c r="A802" t="s">
        <v>4</v>
      </c>
      <c r="B802" s="4" t="s">
        <v>5</v>
      </c>
      <c r="C802" s="4" t="s">
        <v>11</v>
      </c>
      <c r="D802" s="4" t="s">
        <v>12</v>
      </c>
      <c r="E802" s="4" t="s">
        <v>12</v>
      </c>
      <c r="F802" s="4" t="s">
        <v>12</v>
      </c>
      <c r="G802" s="4" t="s">
        <v>12</v>
      </c>
    </row>
    <row r="803" spans="1:9">
      <c r="A803" t="n">
        <v>6436</v>
      </c>
      <c r="B803" s="27" t="n">
        <v>46</v>
      </c>
      <c r="C803" s="7" t="n">
        <v>26</v>
      </c>
      <c r="D803" s="7" t="n">
        <v>597.77001953125</v>
      </c>
      <c r="E803" s="7" t="n">
        <v>210.289993286133</v>
      </c>
      <c r="F803" s="7" t="n">
        <v>1434.56994628906</v>
      </c>
      <c r="G803" s="7" t="n">
        <v>287.200012207031</v>
      </c>
    </row>
    <row r="804" spans="1:9">
      <c r="A804" t="s">
        <v>4</v>
      </c>
      <c r="B804" s="4" t="s">
        <v>5</v>
      </c>
      <c r="C804" s="4" t="s">
        <v>7</v>
      </c>
      <c r="D804" s="4" t="s">
        <v>7</v>
      </c>
      <c r="E804" s="4" t="s">
        <v>12</v>
      </c>
      <c r="F804" s="4" t="s">
        <v>12</v>
      </c>
      <c r="G804" s="4" t="s">
        <v>12</v>
      </c>
      <c r="H804" s="4" t="s">
        <v>11</v>
      </c>
    </row>
    <row r="805" spans="1:9">
      <c r="A805" t="n">
        <v>6455</v>
      </c>
      <c r="B805" s="29" t="n">
        <v>45</v>
      </c>
      <c r="C805" s="7" t="n">
        <v>2</v>
      </c>
      <c r="D805" s="7" t="n">
        <v>3</v>
      </c>
      <c r="E805" s="7" t="n">
        <v>590.47998046875</v>
      </c>
      <c r="F805" s="7" t="n">
        <v>210.539993286133</v>
      </c>
      <c r="G805" s="7" t="n">
        <v>1437.10998535156</v>
      </c>
      <c r="H805" s="7" t="n">
        <v>4000</v>
      </c>
    </row>
    <row r="806" spans="1:9">
      <c r="A806" t="s">
        <v>4</v>
      </c>
      <c r="B806" s="4" t="s">
        <v>5</v>
      </c>
      <c r="C806" s="4" t="s">
        <v>7</v>
      </c>
      <c r="D806" s="4" t="s">
        <v>7</v>
      </c>
      <c r="E806" s="4" t="s">
        <v>12</v>
      </c>
      <c r="F806" s="4" t="s">
        <v>12</v>
      </c>
      <c r="G806" s="4" t="s">
        <v>12</v>
      </c>
      <c r="H806" s="4" t="s">
        <v>11</v>
      </c>
      <c r="I806" s="4" t="s">
        <v>7</v>
      </c>
    </row>
    <row r="807" spans="1:9">
      <c r="A807" t="n">
        <v>6472</v>
      </c>
      <c r="B807" s="29" t="n">
        <v>45</v>
      </c>
      <c r="C807" s="7" t="n">
        <v>4</v>
      </c>
      <c r="D807" s="7" t="n">
        <v>3</v>
      </c>
      <c r="E807" s="7" t="n">
        <v>20.0499992370605</v>
      </c>
      <c r="F807" s="7" t="n">
        <v>76.2699966430664</v>
      </c>
      <c r="G807" s="7" t="n">
        <v>353</v>
      </c>
      <c r="H807" s="7" t="n">
        <v>4000</v>
      </c>
      <c r="I807" s="7" t="n">
        <v>1</v>
      </c>
    </row>
    <row r="808" spans="1:9">
      <c r="A808" t="s">
        <v>4</v>
      </c>
      <c r="B808" s="4" t="s">
        <v>5</v>
      </c>
      <c r="C808" s="4" t="s">
        <v>7</v>
      </c>
      <c r="D808" s="4" t="s">
        <v>7</v>
      </c>
      <c r="E808" s="4" t="s">
        <v>12</v>
      </c>
      <c r="F808" s="4" t="s">
        <v>11</v>
      </c>
    </row>
    <row r="809" spans="1:9">
      <c r="A809" t="n">
        <v>6490</v>
      </c>
      <c r="B809" s="29" t="n">
        <v>45</v>
      </c>
      <c r="C809" s="7" t="n">
        <v>5</v>
      </c>
      <c r="D809" s="7" t="n">
        <v>3</v>
      </c>
      <c r="E809" s="7" t="n">
        <v>16.5</v>
      </c>
      <c r="F809" s="7" t="n">
        <v>4000</v>
      </c>
    </row>
    <row r="810" spans="1:9">
      <c r="A810" t="s">
        <v>4</v>
      </c>
      <c r="B810" s="4" t="s">
        <v>5</v>
      </c>
      <c r="C810" s="4" t="s">
        <v>7</v>
      </c>
      <c r="D810" s="4" t="s">
        <v>7</v>
      </c>
      <c r="E810" s="4" t="s">
        <v>12</v>
      </c>
      <c r="F810" s="4" t="s">
        <v>11</v>
      </c>
    </row>
    <row r="811" spans="1:9">
      <c r="A811" t="n">
        <v>6499</v>
      </c>
      <c r="B811" s="29" t="n">
        <v>45</v>
      </c>
      <c r="C811" s="7" t="n">
        <v>11</v>
      </c>
      <c r="D811" s="7" t="n">
        <v>3</v>
      </c>
      <c r="E811" s="7" t="n">
        <v>21.7999992370605</v>
      </c>
      <c r="F811" s="7" t="n">
        <v>4000</v>
      </c>
    </row>
    <row r="812" spans="1:9">
      <c r="A812" t="s">
        <v>4</v>
      </c>
      <c r="B812" s="4" t="s">
        <v>5</v>
      </c>
      <c r="C812" s="4" t="s">
        <v>11</v>
      </c>
    </row>
    <row r="813" spans="1:9">
      <c r="A813" t="n">
        <v>6508</v>
      </c>
      <c r="B813" s="22" t="n">
        <v>16</v>
      </c>
      <c r="C813" s="7" t="n">
        <v>1000</v>
      </c>
    </row>
    <row r="814" spans="1:9">
      <c r="A814" t="s">
        <v>4</v>
      </c>
      <c r="B814" s="4" t="s">
        <v>5</v>
      </c>
      <c r="C814" s="4" t="s">
        <v>7</v>
      </c>
      <c r="D814" s="4" t="s">
        <v>11</v>
      </c>
      <c r="E814" s="4" t="s">
        <v>11</v>
      </c>
      <c r="F814" s="4" t="s">
        <v>13</v>
      </c>
    </row>
    <row r="815" spans="1:9">
      <c r="A815" t="n">
        <v>6511</v>
      </c>
      <c r="B815" s="30" t="n">
        <v>84</v>
      </c>
      <c r="C815" s="7" t="n">
        <v>0</v>
      </c>
      <c r="D815" s="7" t="n">
        <v>0</v>
      </c>
      <c r="E815" s="7" t="n">
        <v>200</v>
      </c>
      <c r="F815" s="7" t="n">
        <v>1053609165</v>
      </c>
    </row>
    <row r="816" spans="1:9">
      <c r="A816" t="s">
        <v>4</v>
      </c>
      <c r="B816" s="4" t="s">
        <v>5</v>
      </c>
      <c r="C816" s="4" t="s">
        <v>7</v>
      </c>
      <c r="D816" s="4" t="s">
        <v>11</v>
      </c>
      <c r="E816" s="4" t="s">
        <v>12</v>
      </c>
      <c r="F816" s="4" t="s">
        <v>11</v>
      </c>
      <c r="G816" s="4" t="s">
        <v>13</v>
      </c>
      <c r="H816" s="4" t="s">
        <v>13</v>
      </c>
      <c r="I816" s="4" t="s">
        <v>11</v>
      </c>
      <c r="J816" s="4" t="s">
        <v>11</v>
      </c>
      <c r="K816" s="4" t="s">
        <v>13</v>
      </c>
      <c r="L816" s="4" t="s">
        <v>13</v>
      </c>
      <c r="M816" s="4" t="s">
        <v>13</v>
      </c>
      <c r="N816" s="4" t="s">
        <v>13</v>
      </c>
      <c r="O816" s="4" t="s">
        <v>8</v>
      </c>
    </row>
    <row r="817" spans="1:15">
      <c r="A817" t="n">
        <v>6521</v>
      </c>
      <c r="B817" s="9" t="n">
        <v>50</v>
      </c>
      <c r="C817" s="7" t="n">
        <v>0</v>
      </c>
      <c r="D817" s="7" t="n">
        <v>2003</v>
      </c>
      <c r="E817" s="7" t="n">
        <v>0.800000011920929</v>
      </c>
      <c r="F817" s="7" t="n">
        <v>100</v>
      </c>
      <c r="G817" s="7" t="n">
        <v>0</v>
      </c>
      <c r="H817" s="7" t="n">
        <v>0</v>
      </c>
      <c r="I817" s="7" t="n">
        <v>0</v>
      </c>
      <c r="J817" s="7" t="n">
        <v>65533</v>
      </c>
      <c r="K817" s="7" t="n">
        <v>0</v>
      </c>
      <c r="L817" s="7" t="n">
        <v>0</v>
      </c>
      <c r="M817" s="7" t="n">
        <v>0</v>
      </c>
      <c r="N817" s="7" t="n">
        <v>0</v>
      </c>
      <c r="O817" s="7" t="s">
        <v>14</v>
      </c>
    </row>
    <row r="818" spans="1:15">
      <c r="A818" t="s">
        <v>4</v>
      </c>
      <c r="B818" s="4" t="s">
        <v>5</v>
      </c>
      <c r="C818" s="4" t="s">
        <v>11</v>
      </c>
      <c r="D818" s="4" t="s">
        <v>7</v>
      </c>
      <c r="E818" s="4" t="s">
        <v>8</v>
      </c>
      <c r="F818" s="4" t="s">
        <v>12</v>
      </c>
      <c r="G818" s="4" t="s">
        <v>12</v>
      </c>
      <c r="H818" s="4" t="s">
        <v>12</v>
      </c>
    </row>
    <row r="819" spans="1:15">
      <c r="A819" t="n">
        <v>6560</v>
      </c>
      <c r="B819" s="40" t="n">
        <v>48</v>
      </c>
      <c r="C819" s="7" t="n">
        <v>26</v>
      </c>
      <c r="D819" s="7" t="n">
        <v>0</v>
      </c>
      <c r="E819" s="7" t="s">
        <v>44</v>
      </c>
      <c r="F819" s="7" t="n">
        <v>0.400000005960464</v>
      </c>
      <c r="G819" s="7" t="n">
        <v>1</v>
      </c>
      <c r="H819" s="7" t="n">
        <v>0</v>
      </c>
    </row>
    <row r="820" spans="1:15">
      <c r="A820" t="s">
        <v>4</v>
      </c>
      <c r="B820" s="4" t="s">
        <v>5</v>
      </c>
      <c r="C820" s="4" t="s">
        <v>11</v>
      </c>
    </row>
    <row r="821" spans="1:15">
      <c r="A821" t="n">
        <v>6586</v>
      </c>
      <c r="B821" s="22" t="n">
        <v>16</v>
      </c>
      <c r="C821" s="7" t="n">
        <v>200</v>
      </c>
    </row>
    <row r="822" spans="1:15">
      <c r="A822" t="s">
        <v>4</v>
      </c>
      <c r="B822" s="4" t="s">
        <v>5</v>
      </c>
      <c r="C822" s="4" t="s">
        <v>7</v>
      </c>
      <c r="D822" s="4" t="s">
        <v>11</v>
      </c>
      <c r="E822" s="4" t="s">
        <v>12</v>
      </c>
      <c r="F822" s="4" t="s">
        <v>11</v>
      </c>
      <c r="G822" s="4" t="s">
        <v>13</v>
      </c>
      <c r="H822" s="4" t="s">
        <v>13</v>
      </c>
      <c r="I822" s="4" t="s">
        <v>11</v>
      </c>
      <c r="J822" s="4" t="s">
        <v>11</v>
      </c>
      <c r="K822" s="4" t="s">
        <v>13</v>
      </c>
      <c r="L822" s="4" t="s">
        <v>13</v>
      </c>
      <c r="M822" s="4" t="s">
        <v>13</v>
      </c>
      <c r="N822" s="4" t="s">
        <v>13</v>
      </c>
      <c r="O822" s="4" t="s">
        <v>8</v>
      </c>
    </row>
    <row r="823" spans="1:15">
      <c r="A823" t="n">
        <v>6589</v>
      </c>
      <c r="B823" s="9" t="n">
        <v>50</v>
      </c>
      <c r="C823" s="7" t="n">
        <v>0</v>
      </c>
      <c r="D823" s="7" t="n">
        <v>4255</v>
      </c>
      <c r="E823" s="7" t="n">
        <v>0.600000023841858</v>
      </c>
      <c r="F823" s="7" t="n">
        <v>200</v>
      </c>
      <c r="G823" s="7" t="n">
        <v>0</v>
      </c>
      <c r="H823" s="7" t="n">
        <v>0</v>
      </c>
      <c r="I823" s="7" t="n">
        <v>0</v>
      </c>
      <c r="J823" s="7" t="n">
        <v>65533</v>
      </c>
      <c r="K823" s="7" t="n">
        <v>0</v>
      </c>
      <c r="L823" s="7" t="n">
        <v>0</v>
      </c>
      <c r="M823" s="7" t="n">
        <v>0</v>
      </c>
      <c r="N823" s="7" t="n">
        <v>0</v>
      </c>
      <c r="O823" s="7" t="s">
        <v>14</v>
      </c>
    </row>
    <row r="824" spans="1:15">
      <c r="A824" t="s">
        <v>4</v>
      </c>
      <c r="B824" s="4" t="s">
        <v>5</v>
      </c>
      <c r="C824" s="4" t="s">
        <v>11</v>
      </c>
      <c r="D824" s="4" t="s">
        <v>11</v>
      </c>
      <c r="E824" s="4" t="s">
        <v>12</v>
      </c>
      <c r="F824" s="4" t="s">
        <v>12</v>
      </c>
      <c r="G824" s="4" t="s">
        <v>12</v>
      </c>
      <c r="H824" s="4" t="s">
        <v>12</v>
      </c>
      <c r="I824" s="4" t="s">
        <v>12</v>
      </c>
      <c r="J824" s="4" t="s">
        <v>7</v>
      </c>
      <c r="K824" s="4" t="s">
        <v>11</v>
      </c>
    </row>
    <row r="825" spans="1:15">
      <c r="A825" t="n">
        <v>6628</v>
      </c>
      <c r="B825" s="41" t="n">
        <v>55</v>
      </c>
      <c r="C825" s="7" t="n">
        <v>26</v>
      </c>
      <c r="D825" s="7" t="n">
        <v>65026</v>
      </c>
      <c r="E825" s="7" t="n">
        <v>587.469970703125</v>
      </c>
      <c r="F825" s="7" t="n">
        <v>207.679992675781</v>
      </c>
      <c r="G825" s="7" t="n">
        <v>1438.27001953125</v>
      </c>
      <c r="H825" s="7" t="n">
        <v>0.75</v>
      </c>
      <c r="I825" s="7" t="n">
        <v>8</v>
      </c>
      <c r="J825" s="7" t="n">
        <v>0</v>
      </c>
      <c r="K825" s="7" t="n">
        <v>0</v>
      </c>
    </row>
    <row r="826" spans="1:15">
      <c r="A826" t="s">
        <v>4</v>
      </c>
      <c r="B826" s="4" t="s">
        <v>5</v>
      </c>
      <c r="C826" s="4" t="s">
        <v>11</v>
      </c>
      <c r="D826" s="4" t="s">
        <v>7</v>
      </c>
    </row>
    <row r="827" spans="1:15">
      <c r="A827" t="n">
        <v>6656</v>
      </c>
      <c r="B827" s="42" t="n">
        <v>56</v>
      </c>
      <c r="C827" s="7" t="n">
        <v>26</v>
      </c>
      <c r="D827" s="7" t="n">
        <v>0</v>
      </c>
    </row>
    <row r="828" spans="1:15">
      <c r="A828" t="s">
        <v>4</v>
      </c>
      <c r="B828" s="4" t="s">
        <v>5</v>
      </c>
      <c r="C828" s="4" t="s">
        <v>11</v>
      </c>
      <c r="D828" s="4" t="s">
        <v>7</v>
      </c>
      <c r="E828" s="4" t="s">
        <v>8</v>
      </c>
      <c r="F828" s="4" t="s">
        <v>12</v>
      </c>
      <c r="G828" s="4" t="s">
        <v>12</v>
      </c>
      <c r="H828" s="4" t="s">
        <v>12</v>
      </c>
    </row>
    <row r="829" spans="1:15">
      <c r="A829" t="n">
        <v>6660</v>
      </c>
      <c r="B829" s="40" t="n">
        <v>48</v>
      </c>
      <c r="C829" s="7" t="n">
        <v>26</v>
      </c>
      <c r="D829" s="7" t="n">
        <v>0</v>
      </c>
      <c r="E829" s="7" t="s">
        <v>45</v>
      </c>
      <c r="F829" s="7" t="n">
        <v>-1</v>
      </c>
      <c r="G829" s="7" t="n">
        <v>1</v>
      </c>
      <c r="H829" s="7" t="n">
        <v>0</v>
      </c>
    </row>
    <row r="830" spans="1:15">
      <c r="A830" t="s">
        <v>4</v>
      </c>
      <c r="B830" s="4" t="s">
        <v>5</v>
      </c>
      <c r="C830" s="4" t="s">
        <v>7</v>
      </c>
      <c r="D830" s="4" t="s">
        <v>11</v>
      </c>
      <c r="E830" s="4" t="s">
        <v>12</v>
      </c>
      <c r="F830" s="4" t="s">
        <v>11</v>
      </c>
      <c r="G830" s="4" t="s">
        <v>13</v>
      </c>
      <c r="H830" s="4" t="s">
        <v>13</v>
      </c>
      <c r="I830" s="4" t="s">
        <v>11</v>
      </c>
      <c r="J830" s="4" t="s">
        <v>11</v>
      </c>
      <c r="K830" s="4" t="s">
        <v>13</v>
      </c>
      <c r="L830" s="4" t="s">
        <v>13</v>
      </c>
      <c r="M830" s="4" t="s">
        <v>13</v>
      </c>
      <c r="N830" s="4" t="s">
        <v>13</v>
      </c>
      <c r="O830" s="4" t="s">
        <v>8</v>
      </c>
    </row>
    <row r="831" spans="1:15">
      <c r="A831" t="n">
        <v>6687</v>
      </c>
      <c r="B831" s="9" t="n">
        <v>50</v>
      </c>
      <c r="C831" s="7" t="n">
        <v>0</v>
      </c>
      <c r="D831" s="7" t="n">
        <v>2032</v>
      </c>
      <c r="E831" s="7" t="n">
        <v>0.699999988079071</v>
      </c>
      <c r="F831" s="7" t="n">
        <v>50</v>
      </c>
      <c r="G831" s="7" t="n">
        <v>0</v>
      </c>
      <c r="H831" s="7" t="n">
        <v>0</v>
      </c>
      <c r="I831" s="7" t="n">
        <v>0</v>
      </c>
      <c r="J831" s="7" t="n">
        <v>65533</v>
      </c>
      <c r="K831" s="7" t="n">
        <v>0</v>
      </c>
      <c r="L831" s="7" t="n">
        <v>0</v>
      </c>
      <c r="M831" s="7" t="n">
        <v>0</v>
      </c>
      <c r="N831" s="7" t="n">
        <v>0</v>
      </c>
      <c r="O831" s="7" t="s">
        <v>14</v>
      </c>
    </row>
    <row r="832" spans="1:15">
      <c r="A832" t="s">
        <v>4</v>
      </c>
      <c r="B832" s="4" t="s">
        <v>5</v>
      </c>
      <c r="C832" s="4" t="s">
        <v>7</v>
      </c>
      <c r="D832" s="4" t="s">
        <v>11</v>
      </c>
      <c r="E832" s="4" t="s">
        <v>11</v>
      </c>
      <c r="F832" s="4" t="s">
        <v>13</v>
      </c>
    </row>
    <row r="833" spans="1:15">
      <c r="A833" t="n">
        <v>6726</v>
      </c>
      <c r="B833" s="30" t="n">
        <v>84</v>
      </c>
      <c r="C833" s="7" t="n">
        <v>1</v>
      </c>
      <c r="D833" s="7" t="n">
        <v>0</v>
      </c>
      <c r="E833" s="7" t="n">
        <v>1000</v>
      </c>
      <c r="F833" s="7" t="n">
        <v>0</v>
      </c>
    </row>
    <row r="834" spans="1:15">
      <c r="A834" t="s">
        <v>4</v>
      </c>
      <c r="B834" s="4" t="s">
        <v>5</v>
      </c>
      <c r="C834" s="4" t="s">
        <v>11</v>
      </c>
    </row>
    <row r="835" spans="1:15">
      <c r="A835" t="n">
        <v>6736</v>
      </c>
      <c r="B835" s="22" t="n">
        <v>16</v>
      </c>
      <c r="C835" s="7" t="n">
        <v>1500</v>
      </c>
    </row>
    <row r="836" spans="1:15">
      <c r="A836" t="s">
        <v>4</v>
      </c>
      <c r="B836" s="4" t="s">
        <v>5</v>
      </c>
      <c r="C836" s="4" t="s">
        <v>7</v>
      </c>
      <c r="D836" s="4" t="s">
        <v>11</v>
      </c>
      <c r="E836" s="4" t="s">
        <v>12</v>
      </c>
    </row>
    <row r="837" spans="1:15">
      <c r="A837" t="n">
        <v>6739</v>
      </c>
      <c r="B837" s="15" t="n">
        <v>58</v>
      </c>
      <c r="C837" s="7" t="n">
        <v>101</v>
      </c>
      <c r="D837" s="7" t="n">
        <v>1000</v>
      </c>
      <c r="E837" s="7" t="n">
        <v>1</v>
      </c>
    </row>
    <row r="838" spans="1:15">
      <c r="A838" t="s">
        <v>4</v>
      </c>
      <c r="B838" s="4" t="s">
        <v>5</v>
      </c>
      <c r="C838" s="4" t="s">
        <v>7</v>
      </c>
      <c r="D838" s="4" t="s">
        <v>11</v>
      </c>
    </row>
    <row r="839" spans="1:15">
      <c r="A839" t="n">
        <v>6747</v>
      </c>
      <c r="B839" s="15" t="n">
        <v>58</v>
      </c>
      <c r="C839" s="7" t="n">
        <v>254</v>
      </c>
      <c r="D839" s="7" t="n">
        <v>0</v>
      </c>
    </row>
    <row r="840" spans="1:15">
      <c r="A840" t="s">
        <v>4</v>
      </c>
      <c r="B840" s="4" t="s">
        <v>5</v>
      </c>
      <c r="C840" s="4" t="s">
        <v>7</v>
      </c>
    </row>
    <row r="841" spans="1:15">
      <c r="A841" t="n">
        <v>6751</v>
      </c>
      <c r="B841" s="29" t="n">
        <v>45</v>
      </c>
      <c r="C841" s="7" t="n">
        <v>0</v>
      </c>
    </row>
    <row r="842" spans="1:15">
      <c r="A842" t="s">
        <v>4</v>
      </c>
      <c r="B842" s="4" t="s">
        <v>5</v>
      </c>
      <c r="C842" s="4" t="s">
        <v>7</v>
      </c>
    </row>
    <row r="843" spans="1:15">
      <c r="A843" t="n">
        <v>6753</v>
      </c>
      <c r="B843" s="31" t="n">
        <v>116</v>
      </c>
      <c r="C843" s="7" t="n">
        <v>0</v>
      </c>
    </row>
    <row r="844" spans="1:15">
      <c r="A844" t="s">
        <v>4</v>
      </c>
      <c r="B844" s="4" t="s">
        <v>5</v>
      </c>
      <c r="C844" s="4" t="s">
        <v>7</v>
      </c>
      <c r="D844" s="4" t="s">
        <v>11</v>
      </c>
    </row>
    <row r="845" spans="1:15">
      <c r="A845" t="n">
        <v>6755</v>
      </c>
      <c r="B845" s="31" t="n">
        <v>116</v>
      </c>
      <c r="C845" s="7" t="n">
        <v>2</v>
      </c>
      <c r="D845" s="7" t="n">
        <v>1</v>
      </c>
    </row>
    <row r="846" spans="1:15">
      <c r="A846" t="s">
        <v>4</v>
      </c>
      <c r="B846" s="4" t="s">
        <v>5</v>
      </c>
      <c r="C846" s="4" t="s">
        <v>7</v>
      </c>
      <c r="D846" s="4" t="s">
        <v>13</v>
      </c>
    </row>
    <row r="847" spans="1:15">
      <c r="A847" t="n">
        <v>6759</v>
      </c>
      <c r="B847" s="31" t="n">
        <v>116</v>
      </c>
      <c r="C847" s="7" t="n">
        <v>5</v>
      </c>
      <c r="D847" s="7" t="n">
        <v>1161527296</v>
      </c>
    </row>
    <row r="848" spans="1:15">
      <c r="A848" t="s">
        <v>4</v>
      </c>
      <c r="B848" s="4" t="s">
        <v>5</v>
      </c>
      <c r="C848" s="4" t="s">
        <v>7</v>
      </c>
      <c r="D848" s="4" t="s">
        <v>11</v>
      </c>
    </row>
    <row r="849" spans="1:6">
      <c r="A849" t="n">
        <v>6765</v>
      </c>
      <c r="B849" s="31" t="n">
        <v>116</v>
      </c>
      <c r="C849" s="7" t="n">
        <v>6</v>
      </c>
      <c r="D849" s="7" t="n">
        <v>1</v>
      </c>
    </row>
    <row r="850" spans="1:6">
      <c r="A850" t="s">
        <v>4</v>
      </c>
      <c r="B850" s="4" t="s">
        <v>5</v>
      </c>
      <c r="C850" s="4" t="s">
        <v>7</v>
      </c>
      <c r="D850" s="4" t="s">
        <v>7</v>
      </c>
      <c r="E850" s="4" t="s">
        <v>12</v>
      </c>
      <c r="F850" s="4" t="s">
        <v>12</v>
      </c>
      <c r="G850" s="4" t="s">
        <v>12</v>
      </c>
      <c r="H850" s="4" t="s">
        <v>11</v>
      </c>
    </row>
    <row r="851" spans="1:6">
      <c r="A851" t="n">
        <v>6769</v>
      </c>
      <c r="B851" s="29" t="n">
        <v>45</v>
      </c>
      <c r="C851" s="7" t="n">
        <v>2</v>
      </c>
      <c r="D851" s="7" t="n">
        <v>3</v>
      </c>
      <c r="E851" s="7" t="n">
        <v>600.109985351563</v>
      </c>
      <c r="F851" s="7" t="n">
        <v>216.979995727539</v>
      </c>
      <c r="G851" s="7" t="n">
        <v>1446.34997558594</v>
      </c>
      <c r="H851" s="7" t="n">
        <v>0</v>
      </c>
    </row>
    <row r="852" spans="1:6">
      <c r="A852" t="s">
        <v>4</v>
      </c>
      <c r="B852" s="4" t="s">
        <v>5</v>
      </c>
      <c r="C852" s="4" t="s">
        <v>7</v>
      </c>
      <c r="D852" s="4" t="s">
        <v>7</v>
      </c>
      <c r="E852" s="4" t="s">
        <v>12</v>
      </c>
      <c r="F852" s="4" t="s">
        <v>12</v>
      </c>
      <c r="G852" s="4" t="s">
        <v>12</v>
      </c>
      <c r="H852" s="4" t="s">
        <v>11</v>
      </c>
      <c r="I852" s="4" t="s">
        <v>7</v>
      </c>
    </row>
    <row r="853" spans="1:6">
      <c r="A853" t="n">
        <v>6786</v>
      </c>
      <c r="B853" s="29" t="n">
        <v>45</v>
      </c>
      <c r="C853" s="7" t="n">
        <v>4</v>
      </c>
      <c r="D853" s="7" t="n">
        <v>3</v>
      </c>
      <c r="E853" s="7" t="n">
        <v>4.23000001907349</v>
      </c>
      <c r="F853" s="7" t="n">
        <v>221.470001220703</v>
      </c>
      <c r="G853" s="7" t="n">
        <v>353</v>
      </c>
      <c r="H853" s="7" t="n">
        <v>0</v>
      </c>
      <c r="I853" s="7" t="n">
        <v>1</v>
      </c>
    </row>
    <row r="854" spans="1:6">
      <c r="A854" t="s">
        <v>4</v>
      </c>
      <c r="B854" s="4" t="s">
        <v>5</v>
      </c>
      <c r="C854" s="4" t="s">
        <v>7</v>
      </c>
      <c r="D854" s="4" t="s">
        <v>7</v>
      </c>
      <c r="E854" s="4" t="s">
        <v>12</v>
      </c>
      <c r="F854" s="4" t="s">
        <v>11</v>
      </c>
    </row>
    <row r="855" spans="1:6">
      <c r="A855" t="n">
        <v>6804</v>
      </c>
      <c r="B855" s="29" t="n">
        <v>45</v>
      </c>
      <c r="C855" s="7" t="n">
        <v>5</v>
      </c>
      <c r="D855" s="7" t="n">
        <v>3</v>
      </c>
      <c r="E855" s="7" t="n">
        <v>57.4000015258789</v>
      </c>
      <c r="F855" s="7" t="n">
        <v>0</v>
      </c>
    </row>
    <row r="856" spans="1:6">
      <c r="A856" t="s">
        <v>4</v>
      </c>
      <c r="B856" s="4" t="s">
        <v>5</v>
      </c>
      <c r="C856" s="4" t="s">
        <v>7</v>
      </c>
      <c r="D856" s="4" t="s">
        <v>7</v>
      </c>
      <c r="E856" s="4" t="s">
        <v>12</v>
      </c>
      <c r="F856" s="4" t="s">
        <v>11</v>
      </c>
    </row>
    <row r="857" spans="1:6">
      <c r="A857" t="n">
        <v>6813</v>
      </c>
      <c r="B857" s="29" t="n">
        <v>45</v>
      </c>
      <c r="C857" s="7" t="n">
        <v>11</v>
      </c>
      <c r="D857" s="7" t="n">
        <v>3</v>
      </c>
      <c r="E857" s="7" t="n">
        <v>21.7999992370605</v>
      </c>
      <c r="F857" s="7" t="n">
        <v>0</v>
      </c>
    </row>
    <row r="858" spans="1:6">
      <c r="A858" t="s">
        <v>4</v>
      </c>
      <c r="B858" s="4" t="s">
        <v>5</v>
      </c>
      <c r="C858" s="4" t="s">
        <v>7</v>
      </c>
      <c r="D858" s="4" t="s">
        <v>11</v>
      </c>
      <c r="E858" s="4" t="s">
        <v>11</v>
      </c>
      <c r="F858" s="4" t="s">
        <v>8</v>
      </c>
      <c r="G858" s="4" t="s">
        <v>8</v>
      </c>
    </row>
    <row r="859" spans="1:6">
      <c r="A859" t="n">
        <v>6822</v>
      </c>
      <c r="B859" s="49" t="n">
        <v>128</v>
      </c>
      <c r="C859" s="7" t="n">
        <v>0</v>
      </c>
      <c r="D859" s="7" t="n">
        <v>26</v>
      </c>
      <c r="E859" s="7" t="n">
        <v>1652</v>
      </c>
      <c r="F859" s="7" t="s">
        <v>14</v>
      </c>
      <c r="G859" s="7" t="s">
        <v>90</v>
      </c>
    </row>
    <row r="860" spans="1:6">
      <c r="A860" t="s">
        <v>4</v>
      </c>
      <c r="B860" s="4" t="s">
        <v>5</v>
      </c>
      <c r="C860" s="4" t="s">
        <v>11</v>
      </c>
      <c r="D860" s="4" t="s">
        <v>7</v>
      </c>
      <c r="E860" s="4" t="s">
        <v>8</v>
      </c>
      <c r="F860" s="4" t="s">
        <v>12</v>
      </c>
      <c r="G860" s="4" t="s">
        <v>12</v>
      </c>
      <c r="H860" s="4" t="s">
        <v>12</v>
      </c>
    </row>
    <row r="861" spans="1:6">
      <c r="A861" t="n">
        <v>6841</v>
      </c>
      <c r="B861" s="40" t="n">
        <v>48</v>
      </c>
      <c r="C861" s="7" t="n">
        <v>26</v>
      </c>
      <c r="D861" s="7" t="n">
        <v>0</v>
      </c>
      <c r="E861" s="7" t="s">
        <v>26</v>
      </c>
      <c r="F861" s="7" t="n">
        <v>0</v>
      </c>
      <c r="G861" s="7" t="n">
        <v>1</v>
      </c>
      <c r="H861" s="7" t="n">
        <v>0</v>
      </c>
    </row>
    <row r="862" spans="1:6">
      <c r="A862" t="s">
        <v>4</v>
      </c>
      <c r="B862" s="4" t="s">
        <v>5</v>
      </c>
      <c r="C862" s="4" t="s">
        <v>11</v>
      </c>
      <c r="D862" s="4" t="s">
        <v>12</v>
      </c>
      <c r="E862" s="4" t="s">
        <v>12</v>
      </c>
      <c r="F862" s="4" t="s">
        <v>12</v>
      </c>
      <c r="G862" s="4" t="s">
        <v>12</v>
      </c>
    </row>
    <row r="863" spans="1:6">
      <c r="A863" t="n">
        <v>6865</v>
      </c>
      <c r="B863" s="27" t="n">
        <v>46</v>
      </c>
      <c r="C863" s="7" t="n">
        <v>1652</v>
      </c>
      <c r="D863" s="7" t="n">
        <v>588.97998046875</v>
      </c>
      <c r="E863" s="7" t="n">
        <v>206.190002441406</v>
      </c>
      <c r="F863" s="7" t="n">
        <v>1450.5400390625</v>
      </c>
      <c r="G863" s="7" t="n">
        <v>39.2000007629395</v>
      </c>
    </row>
    <row r="864" spans="1:6">
      <c r="A864" t="s">
        <v>4</v>
      </c>
      <c r="B864" s="4" t="s">
        <v>5</v>
      </c>
      <c r="C864" s="4" t="s">
        <v>11</v>
      </c>
      <c r="D864" s="4" t="s">
        <v>8</v>
      </c>
      <c r="E864" s="4" t="s">
        <v>7</v>
      </c>
      <c r="F864" s="4" t="s">
        <v>7</v>
      </c>
      <c r="G864" s="4" t="s">
        <v>7</v>
      </c>
      <c r="H864" s="4" t="s">
        <v>7</v>
      </c>
      <c r="I864" s="4" t="s">
        <v>7</v>
      </c>
      <c r="J864" s="4" t="s">
        <v>12</v>
      </c>
      <c r="K864" s="4" t="s">
        <v>12</v>
      </c>
      <c r="L864" s="4" t="s">
        <v>12</v>
      </c>
      <c r="M864" s="4" t="s">
        <v>12</v>
      </c>
      <c r="N864" s="4" t="s">
        <v>7</v>
      </c>
    </row>
    <row r="865" spans="1:14">
      <c r="A865" t="n">
        <v>6884</v>
      </c>
      <c r="B865" s="50" t="n">
        <v>34</v>
      </c>
      <c r="C865" s="7" t="n">
        <v>1652</v>
      </c>
      <c r="D865" s="7" t="s">
        <v>91</v>
      </c>
      <c r="E865" s="7" t="n">
        <v>1</v>
      </c>
      <c r="F865" s="7" t="n">
        <v>0</v>
      </c>
      <c r="G865" s="7" t="n">
        <v>0</v>
      </c>
      <c r="H865" s="7" t="n">
        <v>0</v>
      </c>
      <c r="I865" s="7" t="n">
        <v>0</v>
      </c>
      <c r="J865" s="7" t="n">
        <v>0</v>
      </c>
      <c r="K865" s="7" t="n">
        <v>-1</v>
      </c>
      <c r="L865" s="7" t="n">
        <v>-1</v>
      </c>
      <c r="M865" s="7" t="n">
        <v>-1</v>
      </c>
      <c r="N865" s="7" t="n">
        <v>0</v>
      </c>
    </row>
    <row r="866" spans="1:14">
      <c r="A866" t="s">
        <v>4</v>
      </c>
      <c r="B866" s="4" t="s">
        <v>5</v>
      </c>
      <c r="C866" s="4" t="s">
        <v>11</v>
      </c>
      <c r="D866" s="4" t="s">
        <v>12</v>
      </c>
      <c r="E866" s="4" t="s">
        <v>12</v>
      </c>
      <c r="F866" s="4" t="s">
        <v>12</v>
      </c>
      <c r="G866" s="4" t="s">
        <v>12</v>
      </c>
    </row>
    <row r="867" spans="1:14">
      <c r="A867" t="n">
        <v>6916</v>
      </c>
      <c r="B867" s="39" t="n">
        <v>131</v>
      </c>
      <c r="C867" s="7" t="n">
        <v>1652</v>
      </c>
      <c r="D867" s="7" t="n">
        <v>0.5</v>
      </c>
      <c r="E867" s="7" t="n">
        <v>1</v>
      </c>
      <c r="F867" s="7" t="n">
        <v>2</v>
      </c>
      <c r="G867" s="7" t="n">
        <v>0.200000002980232</v>
      </c>
    </row>
    <row r="868" spans="1:14">
      <c r="A868" t="s">
        <v>4</v>
      </c>
      <c r="B868" s="4" t="s">
        <v>5</v>
      </c>
      <c r="C868" s="4" t="s">
        <v>11</v>
      </c>
      <c r="D868" s="4" t="s">
        <v>11</v>
      </c>
      <c r="E868" s="4" t="s">
        <v>12</v>
      </c>
      <c r="F868" s="4" t="s">
        <v>12</v>
      </c>
      <c r="G868" s="4" t="s">
        <v>12</v>
      </c>
      <c r="H868" s="4" t="s">
        <v>12</v>
      </c>
      <c r="I868" s="4" t="s">
        <v>7</v>
      </c>
      <c r="J868" s="4" t="s">
        <v>11</v>
      </c>
    </row>
    <row r="869" spans="1:14">
      <c r="A869" t="n">
        <v>6935</v>
      </c>
      <c r="B869" s="41" t="n">
        <v>55</v>
      </c>
      <c r="C869" s="7" t="n">
        <v>1652</v>
      </c>
      <c r="D869" s="7" t="n">
        <v>65533</v>
      </c>
      <c r="E869" s="7" t="n">
        <v>587.219970703125</v>
      </c>
      <c r="F869" s="7" t="n">
        <v>212.789993286133</v>
      </c>
      <c r="G869" s="7" t="n">
        <v>1451.97998046875</v>
      </c>
      <c r="H869" s="7" t="n">
        <v>2</v>
      </c>
      <c r="I869" s="7" t="n">
        <v>0</v>
      </c>
      <c r="J869" s="7" t="n">
        <v>1</v>
      </c>
    </row>
    <row r="870" spans="1:14">
      <c r="A870" t="s">
        <v>4</v>
      </c>
      <c r="B870" s="4" t="s">
        <v>5</v>
      </c>
      <c r="C870" s="4" t="s">
        <v>7</v>
      </c>
      <c r="D870" s="4" t="s">
        <v>13</v>
      </c>
      <c r="E870" s="4" t="s">
        <v>13</v>
      </c>
    </row>
    <row r="871" spans="1:14">
      <c r="A871" t="n">
        <v>6959</v>
      </c>
      <c r="B871" s="29" t="n">
        <v>45</v>
      </c>
      <c r="C871" s="7" t="n">
        <v>27</v>
      </c>
      <c r="D871" s="7" t="n">
        <v>1092616192</v>
      </c>
      <c r="E871" s="7" t="n">
        <v>1174011904</v>
      </c>
    </row>
    <row r="872" spans="1:14">
      <c r="A872" t="s">
        <v>4</v>
      </c>
      <c r="B872" s="4" t="s">
        <v>5</v>
      </c>
      <c r="C872" s="4" t="s">
        <v>7</v>
      </c>
      <c r="D872" s="4" t="s">
        <v>7</v>
      </c>
      <c r="E872" s="4" t="s">
        <v>12</v>
      </c>
      <c r="F872" s="4" t="s">
        <v>12</v>
      </c>
      <c r="G872" s="4" t="s">
        <v>12</v>
      </c>
      <c r="H872" s="4" t="s">
        <v>11</v>
      </c>
    </row>
    <row r="873" spans="1:14">
      <c r="A873" t="n">
        <v>6969</v>
      </c>
      <c r="B873" s="29" t="n">
        <v>45</v>
      </c>
      <c r="C873" s="7" t="n">
        <v>2</v>
      </c>
      <c r="D873" s="7" t="n">
        <v>3</v>
      </c>
      <c r="E873" s="7" t="n">
        <v>600.489990234375</v>
      </c>
      <c r="F873" s="7" t="n">
        <v>220.779998779297</v>
      </c>
      <c r="G873" s="7" t="n">
        <v>1446.03002929688</v>
      </c>
      <c r="H873" s="7" t="n">
        <v>7000</v>
      </c>
    </row>
    <row r="874" spans="1:14">
      <c r="A874" t="s">
        <v>4</v>
      </c>
      <c r="B874" s="4" t="s">
        <v>5</v>
      </c>
      <c r="C874" s="4" t="s">
        <v>7</v>
      </c>
      <c r="D874" s="4" t="s">
        <v>7</v>
      </c>
      <c r="E874" s="4" t="s">
        <v>12</v>
      </c>
      <c r="F874" s="4" t="s">
        <v>12</v>
      </c>
      <c r="G874" s="4" t="s">
        <v>12</v>
      </c>
      <c r="H874" s="4" t="s">
        <v>11</v>
      </c>
      <c r="I874" s="4" t="s">
        <v>7</v>
      </c>
    </row>
    <row r="875" spans="1:14">
      <c r="A875" t="n">
        <v>6986</v>
      </c>
      <c r="B875" s="29" t="n">
        <v>45</v>
      </c>
      <c r="C875" s="7" t="n">
        <v>4</v>
      </c>
      <c r="D875" s="7" t="n">
        <v>3</v>
      </c>
      <c r="E875" s="7" t="n">
        <v>5.98000001907349</v>
      </c>
      <c r="F875" s="7" t="n">
        <v>220.630004882813</v>
      </c>
      <c r="G875" s="7" t="n">
        <v>353</v>
      </c>
      <c r="H875" s="7" t="n">
        <v>7000</v>
      </c>
      <c r="I875" s="7" t="n">
        <v>1</v>
      </c>
    </row>
    <row r="876" spans="1:14">
      <c r="A876" t="s">
        <v>4</v>
      </c>
      <c r="B876" s="4" t="s">
        <v>5</v>
      </c>
      <c r="C876" s="4" t="s">
        <v>7</v>
      </c>
      <c r="D876" s="4" t="s">
        <v>7</v>
      </c>
      <c r="E876" s="4" t="s">
        <v>12</v>
      </c>
      <c r="F876" s="4" t="s">
        <v>11</v>
      </c>
    </row>
    <row r="877" spans="1:14">
      <c r="A877" t="n">
        <v>7004</v>
      </c>
      <c r="B877" s="29" t="n">
        <v>45</v>
      </c>
      <c r="C877" s="7" t="n">
        <v>5</v>
      </c>
      <c r="D877" s="7" t="n">
        <v>3</v>
      </c>
      <c r="E877" s="7" t="n">
        <v>83</v>
      </c>
      <c r="F877" s="7" t="n">
        <v>7000</v>
      </c>
    </row>
    <row r="878" spans="1:14">
      <c r="A878" t="s">
        <v>4</v>
      </c>
      <c r="B878" s="4" t="s">
        <v>5</v>
      </c>
      <c r="C878" s="4" t="s">
        <v>7</v>
      </c>
      <c r="D878" s="4" t="s">
        <v>7</v>
      </c>
      <c r="E878" s="4" t="s">
        <v>12</v>
      </c>
      <c r="F878" s="4" t="s">
        <v>11</v>
      </c>
    </row>
    <row r="879" spans="1:14">
      <c r="A879" t="n">
        <v>7013</v>
      </c>
      <c r="B879" s="29" t="n">
        <v>45</v>
      </c>
      <c r="C879" s="7" t="n">
        <v>11</v>
      </c>
      <c r="D879" s="7" t="n">
        <v>3</v>
      </c>
      <c r="E879" s="7" t="n">
        <v>21.7999992370605</v>
      </c>
      <c r="F879" s="7" t="n">
        <v>7000</v>
      </c>
    </row>
    <row r="880" spans="1:14">
      <c r="A880" t="s">
        <v>4</v>
      </c>
      <c r="B880" s="4" t="s">
        <v>5</v>
      </c>
      <c r="C880" s="4" t="s">
        <v>7</v>
      </c>
      <c r="D880" s="4" t="s">
        <v>11</v>
      </c>
    </row>
    <row r="881" spans="1:14">
      <c r="A881" t="n">
        <v>7022</v>
      </c>
      <c r="B881" s="15" t="n">
        <v>58</v>
      </c>
      <c r="C881" s="7" t="n">
        <v>255</v>
      </c>
      <c r="D881" s="7" t="n">
        <v>0</v>
      </c>
    </row>
    <row r="882" spans="1:14">
      <c r="A882" t="s">
        <v>4</v>
      </c>
      <c r="B882" s="4" t="s">
        <v>5</v>
      </c>
      <c r="C882" s="4" t="s">
        <v>11</v>
      </c>
    </row>
    <row r="883" spans="1:14">
      <c r="A883" t="n">
        <v>7026</v>
      </c>
      <c r="B883" s="22" t="n">
        <v>16</v>
      </c>
      <c r="C883" s="7" t="n">
        <v>2000</v>
      </c>
    </row>
    <row r="884" spans="1:14">
      <c r="A884" t="s">
        <v>4</v>
      </c>
      <c r="B884" s="4" t="s">
        <v>5</v>
      </c>
      <c r="C884" s="4" t="s">
        <v>7</v>
      </c>
      <c r="D884" s="4" t="s">
        <v>12</v>
      </c>
      <c r="E884" s="4" t="s">
        <v>11</v>
      </c>
      <c r="F884" s="4" t="s">
        <v>7</v>
      </c>
    </row>
    <row r="885" spans="1:14">
      <c r="A885" t="n">
        <v>7029</v>
      </c>
      <c r="B885" s="33" t="n">
        <v>49</v>
      </c>
      <c r="C885" s="7" t="n">
        <v>3</v>
      </c>
      <c r="D885" s="7" t="n">
        <v>0.5</v>
      </c>
      <c r="E885" s="7" t="n">
        <v>500</v>
      </c>
      <c r="F885" s="7" t="n">
        <v>0</v>
      </c>
    </row>
    <row r="886" spans="1:14">
      <c r="A886" t="s">
        <v>4</v>
      </c>
      <c r="B886" s="4" t="s">
        <v>5</v>
      </c>
      <c r="C886" s="4" t="s">
        <v>8</v>
      </c>
      <c r="D886" s="4" t="s">
        <v>11</v>
      </c>
    </row>
    <row r="887" spans="1:14">
      <c r="A887" t="n">
        <v>7038</v>
      </c>
      <c r="B887" s="37" t="n">
        <v>29</v>
      </c>
      <c r="C887" s="7" t="s">
        <v>92</v>
      </c>
      <c r="D887" s="7" t="n">
        <v>65533</v>
      </c>
    </row>
    <row r="888" spans="1:14">
      <c r="A888" t="s">
        <v>4</v>
      </c>
      <c r="B888" s="4" t="s">
        <v>5</v>
      </c>
      <c r="C888" s="4" t="s">
        <v>7</v>
      </c>
      <c r="D888" s="4" t="s">
        <v>11</v>
      </c>
      <c r="E888" s="4" t="s">
        <v>11</v>
      </c>
      <c r="F888" s="4" t="s">
        <v>7</v>
      </c>
    </row>
    <row r="889" spans="1:14">
      <c r="A889" t="n">
        <v>7057</v>
      </c>
      <c r="B889" s="38" t="n">
        <v>25</v>
      </c>
      <c r="C889" s="7" t="n">
        <v>1</v>
      </c>
      <c r="D889" s="7" t="n">
        <v>60</v>
      </c>
      <c r="E889" s="7" t="n">
        <v>280</v>
      </c>
      <c r="F889" s="7" t="n">
        <v>1</v>
      </c>
    </row>
    <row r="890" spans="1:14">
      <c r="A890" t="s">
        <v>4</v>
      </c>
      <c r="B890" s="4" t="s">
        <v>5</v>
      </c>
      <c r="C890" s="4" t="s">
        <v>7</v>
      </c>
      <c r="D890" s="4" t="s">
        <v>11</v>
      </c>
      <c r="E890" s="4" t="s">
        <v>8</v>
      </c>
    </row>
    <row r="891" spans="1:14">
      <c r="A891" t="n">
        <v>7064</v>
      </c>
      <c r="B891" s="32" t="n">
        <v>51</v>
      </c>
      <c r="C891" s="7" t="n">
        <v>4</v>
      </c>
      <c r="D891" s="7" t="n">
        <v>1652</v>
      </c>
      <c r="E891" s="7" t="s">
        <v>93</v>
      </c>
    </row>
    <row r="892" spans="1:14">
      <c r="A892" t="s">
        <v>4</v>
      </c>
      <c r="B892" s="4" t="s">
        <v>5</v>
      </c>
      <c r="C892" s="4" t="s">
        <v>11</v>
      </c>
    </row>
    <row r="893" spans="1:14">
      <c r="A893" t="n">
        <v>7077</v>
      </c>
      <c r="B893" s="22" t="n">
        <v>16</v>
      </c>
      <c r="C893" s="7" t="n">
        <v>0</v>
      </c>
    </row>
    <row r="894" spans="1:14">
      <c r="A894" t="s">
        <v>4</v>
      </c>
      <c r="B894" s="4" t="s">
        <v>5</v>
      </c>
      <c r="C894" s="4" t="s">
        <v>11</v>
      </c>
      <c r="D894" s="4" t="s">
        <v>7</v>
      </c>
      <c r="E894" s="4" t="s">
        <v>13</v>
      </c>
      <c r="F894" s="4" t="s">
        <v>57</v>
      </c>
      <c r="G894" s="4" t="s">
        <v>7</v>
      </c>
      <c r="H894" s="4" t="s">
        <v>7</v>
      </c>
    </row>
    <row r="895" spans="1:14">
      <c r="A895" t="n">
        <v>7080</v>
      </c>
      <c r="B895" s="34" t="n">
        <v>26</v>
      </c>
      <c r="C895" s="7" t="n">
        <v>1652</v>
      </c>
      <c r="D895" s="7" t="n">
        <v>17</v>
      </c>
      <c r="E895" s="7" t="n">
        <v>51300</v>
      </c>
      <c r="F895" s="7" t="s">
        <v>94</v>
      </c>
      <c r="G895" s="7" t="n">
        <v>2</v>
      </c>
      <c r="H895" s="7" t="n">
        <v>0</v>
      </c>
    </row>
    <row r="896" spans="1:14">
      <c r="A896" t="s">
        <v>4</v>
      </c>
      <c r="B896" s="4" t="s">
        <v>5</v>
      </c>
    </row>
    <row r="897" spans="1:8">
      <c r="A897" t="n">
        <v>7134</v>
      </c>
      <c r="B897" s="35" t="n">
        <v>28</v>
      </c>
    </row>
    <row r="898" spans="1:8">
      <c r="A898" t="s">
        <v>4</v>
      </c>
      <c r="B898" s="4" t="s">
        <v>5</v>
      </c>
      <c r="C898" s="4" t="s">
        <v>11</v>
      </c>
      <c r="D898" s="4" t="s">
        <v>7</v>
      </c>
    </row>
    <row r="899" spans="1:8">
      <c r="A899" t="n">
        <v>7135</v>
      </c>
      <c r="B899" s="36" t="n">
        <v>89</v>
      </c>
      <c r="C899" s="7" t="n">
        <v>65533</v>
      </c>
      <c r="D899" s="7" t="n">
        <v>1</v>
      </c>
    </row>
    <row r="900" spans="1:8">
      <c r="A900" t="s">
        <v>4</v>
      </c>
      <c r="B900" s="4" t="s">
        <v>5</v>
      </c>
      <c r="C900" s="4" t="s">
        <v>8</v>
      </c>
      <c r="D900" s="4" t="s">
        <v>11</v>
      </c>
    </row>
    <row r="901" spans="1:8">
      <c r="A901" t="n">
        <v>7139</v>
      </c>
      <c r="B901" s="37" t="n">
        <v>29</v>
      </c>
      <c r="C901" s="7" t="s">
        <v>14</v>
      </c>
      <c r="D901" s="7" t="n">
        <v>65533</v>
      </c>
    </row>
    <row r="902" spans="1:8">
      <c r="A902" t="s">
        <v>4</v>
      </c>
      <c r="B902" s="4" t="s">
        <v>5</v>
      </c>
      <c r="C902" s="4" t="s">
        <v>11</v>
      </c>
      <c r="D902" s="4" t="s">
        <v>7</v>
      </c>
    </row>
    <row r="903" spans="1:8">
      <c r="A903" t="n">
        <v>7143</v>
      </c>
      <c r="B903" s="42" t="n">
        <v>56</v>
      </c>
      <c r="C903" s="7" t="n">
        <v>1652</v>
      </c>
      <c r="D903" s="7" t="n">
        <v>0</v>
      </c>
    </row>
    <row r="904" spans="1:8">
      <c r="A904" t="s">
        <v>4</v>
      </c>
      <c r="B904" s="4" t="s">
        <v>5</v>
      </c>
      <c r="C904" s="4" t="s">
        <v>7</v>
      </c>
      <c r="D904" s="4" t="s">
        <v>11</v>
      </c>
    </row>
    <row r="905" spans="1:8">
      <c r="A905" t="n">
        <v>7147</v>
      </c>
      <c r="B905" s="29" t="n">
        <v>45</v>
      </c>
      <c r="C905" s="7" t="n">
        <v>7</v>
      </c>
      <c r="D905" s="7" t="n">
        <v>255</v>
      </c>
    </row>
    <row r="906" spans="1:8">
      <c r="A906" t="s">
        <v>4</v>
      </c>
      <c r="B906" s="4" t="s">
        <v>5</v>
      </c>
      <c r="C906" s="4" t="s">
        <v>7</v>
      </c>
      <c r="D906" s="4" t="s">
        <v>11</v>
      </c>
      <c r="E906" s="4" t="s">
        <v>13</v>
      </c>
      <c r="F906" s="4" t="s">
        <v>11</v>
      </c>
    </row>
    <row r="907" spans="1:8">
      <c r="A907" t="n">
        <v>7151</v>
      </c>
      <c r="B907" s="9" t="n">
        <v>50</v>
      </c>
      <c r="C907" s="7" t="n">
        <v>3</v>
      </c>
      <c r="D907" s="7" t="n">
        <v>1502</v>
      </c>
      <c r="E907" s="7" t="n">
        <v>1050253722</v>
      </c>
      <c r="F907" s="7" t="n">
        <v>500</v>
      </c>
    </row>
    <row r="908" spans="1:8">
      <c r="A908" t="s">
        <v>4</v>
      </c>
      <c r="B908" s="4" t="s">
        <v>5</v>
      </c>
      <c r="C908" s="4" t="s">
        <v>7</v>
      </c>
      <c r="D908" s="4" t="s">
        <v>11</v>
      </c>
      <c r="E908" s="4" t="s">
        <v>12</v>
      </c>
    </row>
    <row r="909" spans="1:8">
      <c r="A909" t="n">
        <v>7161</v>
      </c>
      <c r="B909" s="15" t="n">
        <v>58</v>
      </c>
      <c r="C909" s="7" t="n">
        <v>101</v>
      </c>
      <c r="D909" s="7" t="n">
        <v>1000</v>
      </c>
      <c r="E909" s="7" t="n">
        <v>1</v>
      </c>
    </row>
    <row r="910" spans="1:8">
      <c r="A910" t="s">
        <v>4</v>
      </c>
      <c r="B910" s="4" t="s">
        <v>5</v>
      </c>
      <c r="C910" s="4" t="s">
        <v>7</v>
      </c>
      <c r="D910" s="4" t="s">
        <v>11</v>
      </c>
    </row>
    <row r="911" spans="1:8">
      <c r="A911" t="n">
        <v>7169</v>
      </c>
      <c r="B911" s="15" t="n">
        <v>58</v>
      </c>
      <c r="C911" s="7" t="n">
        <v>254</v>
      </c>
      <c r="D911" s="7" t="n">
        <v>0</v>
      </c>
    </row>
    <row r="912" spans="1:8">
      <c r="A912" t="s">
        <v>4</v>
      </c>
      <c r="B912" s="4" t="s">
        <v>5</v>
      </c>
      <c r="C912" s="4" t="s">
        <v>7</v>
      </c>
    </row>
    <row r="913" spans="1:6">
      <c r="A913" t="n">
        <v>7173</v>
      </c>
      <c r="B913" s="29" t="n">
        <v>45</v>
      </c>
      <c r="C913" s="7" t="n">
        <v>0</v>
      </c>
    </row>
    <row r="914" spans="1:6">
      <c r="A914" t="s">
        <v>4</v>
      </c>
      <c r="B914" s="4" t="s">
        <v>5</v>
      </c>
      <c r="C914" s="4" t="s">
        <v>7</v>
      </c>
      <c r="D914" s="4" t="s">
        <v>7</v>
      </c>
      <c r="E914" s="4" t="s">
        <v>12</v>
      </c>
      <c r="F914" s="4" t="s">
        <v>12</v>
      </c>
      <c r="G914" s="4" t="s">
        <v>12</v>
      </c>
      <c r="H914" s="4" t="s">
        <v>11</v>
      </c>
    </row>
    <row r="915" spans="1:6">
      <c r="A915" t="n">
        <v>7175</v>
      </c>
      <c r="B915" s="29" t="n">
        <v>45</v>
      </c>
      <c r="C915" s="7" t="n">
        <v>2</v>
      </c>
      <c r="D915" s="7" t="n">
        <v>3</v>
      </c>
      <c r="E915" s="7" t="n">
        <v>618.059997558594</v>
      </c>
      <c r="F915" s="7" t="n">
        <v>240.720001220703</v>
      </c>
      <c r="G915" s="7" t="n">
        <v>1437.26000976563</v>
      </c>
      <c r="H915" s="7" t="n">
        <v>0</v>
      </c>
    </row>
    <row r="916" spans="1:6">
      <c r="A916" t="s">
        <v>4</v>
      </c>
      <c r="B916" s="4" t="s">
        <v>5</v>
      </c>
      <c r="C916" s="4" t="s">
        <v>7</v>
      </c>
      <c r="D916" s="4" t="s">
        <v>7</v>
      </c>
      <c r="E916" s="4" t="s">
        <v>12</v>
      </c>
      <c r="F916" s="4" t="s">
        <v>12</v>
      </c>
      <c r="G916" s="4" t="s">
        <v>12</v>
      </c>
      <c r="H916" s="4" t="s">
        <v>11</v>
      </c>
      <c r="I916" s="4" t="s">
        <v>7</v>
      </c>
    </row>
    <row r="917" spans="1:6">
      <c r="A917" t="n">
        <v>7192</v>
      </c>
      <c r="B917" s="29" t="n">
        <v>45</v>
      </c>
      <c r="C917" s="7" t="n">
        <v>4</v>
      </c>
      <c r="D917" s="7" t="n">
        <v>3</v>
      </c>
      <c r="E917" s="7" t="n">
        <v>350.899993896484</v>
      </c>
      <c r="F917" s="7" t="n">
        <v>18.7399997711182</v>
      </c>
      <c r="G917" s="7" t="n">
        <v>353</v>
      </c>
      <c r="H917" s="7" t="n">
        <v>0</v>
      </c>
      <c r="I917" s="7" t="n">
        <v>1</v>
      </c>
    </row>
    <row r="918" spans="1:6">
      <c r="A918" t="s">
        <v>4</v>
      </c>
      <c r="B918" s="4" t="s">
        <v>5</v>
      </c>
      <c r="C918" s="4" t="s">
        <v>7</v>
      </c>
      <c r="D918" s="4" t="s">
        <v>7</v>
      </c>
      <c r="E918" s="4" t="s">
        <v>12</v>
      </c>
      <c r="F918" s="4" t="s">
        <v>11</v>
      </c>
    </row>
    <row r="919" spans="1:6">
      <c r="A919" t="n">
        <v>7210</v>
      </c>
      <c r="B919" s="29" t="n">
        <v>45</v>
      </c>
      <c r="C919" s="7" t="n">
        <v>5</v>
      </c>
      <c r="D919" s="7" t="n">
        <v>3</v>
      </c>
      <c r="E919" s="7" t="n">
        <v>309.700012207031</v>
      </c>
      <c r="F919" s="7" t="n">
        <v>0</v>
      </c>
    </row>
    <row r="920" spans="1:6">
      <c r="A920" t="s">
        <v>4</v>
      </c>
      <c r="B920" s="4" t="s">
        <v>5</v>
      </c>
      <c r="C920" s="4" t="s">
        <v>7</v>
      </c>
      <c r="D920" s="4" t="s">
        <v>7</v>
      </c>
      <c r="E920" s="4" t="s">
        <v>12</v>
      </c>
      <c r="F920" s="4" t="s">
        <v>11</v>
      </c>
    </row>
    <row r="921" spans="1:6">
      <c r="A921" t="n">
        <v>7219</v>
      </c>
      <c r="B921" s="29" t="n">
        <v>45</v>
      </c>
      <c r="C921" s="7" t="n">
        <v>11</v>
      </c>
      <c r="D921" s="7" t="n">
        <v>3</v>
      </c>
      <c r="E921" s="7" t="n">
        <v>21.7999992370605</v>
      </c>
      <c r="F921" s="7" t="n">
        <v>0</v>
      </c>
    </row>
    <row r="922" spans="1:6">
      <c r="A922" t="s">
        <v>4</v>
      </c>
      <c r="B922" s="4" t="s">
        <v>5</v>
      </c>
      <c r="C922" s="4" t="s">
        <v>11</v>
      </c>
      <c r="D922" s="4" t="s">
        <v>12</v>
      </c>
      <c r="E922" s="4" t="s">
        <v>12</v>
      </c>
      <c r="F922" s="4" t="s">
        <v>12</v>
      </c>
      <c r="G922" s="4" t="s">
        <v>12</v>
      </c>
    </row>
    <row r="923" spans="1:6">
      <c r="A923" t="n">
        <v>7228</v>
      </c>
      <c r="B923" s="27" t="n">
        <v>46</v>
      </c>
      <c r="C923" s="7" t="n">
        <v>1652</v>
      </c>
      <c r="D923" s="7" t="n">
        <v>583.409973144531</v>
      </c>
      <c r="E923" s="7" t="n">
        <v>224.039993286133</v>
      </c>
      <c r="F923" s="7" t="n">
        <v>1453.43005371094</v>
      </c>
      <c r="G923" s="7" t="n">
        <v>126</v>
      </c>
    </row>
    <row r="924" spans="1:6">
      <c r="A924" t="s">
        <v>4</v>
      </c>
      <c r="B924" s="4" t="s">
        <v>5</v>
      </c>
      <c r="C924" s="4" t="s">
        <v>7</v>
      </c>
      <c r="D924" s="4" t="s">
        <v>13</v>
      </c>
      <c r="E924" s="4" t="s">
        <v>13</v>
      </c>
    </row>
    <row r="925" spans="1:6">
      <c r="A925" t="n">
        <v>7247</v>
      </c>
      <c r="B925" s="29" t="n">
        <v>45</v>
      </c>
      <c r="C925" s="7" t="n">
        <v>27</v>
      </c>
      <c r="D925" s="7" t="n">
        <v>1065353216</v>
      </c>
      <c r="E925" s="7" t="n">
        <v>1174011904</v>
      </c>
    </row>
    <row r="926" spans="1:6">
      <c r="A926" t="s">
        <v>4</v>
      </c>
      <c r="B926" s="4" t="s">
        <v>5</v>
      </c>
      <c r="C926" s="4" t="s">
        <v>7</v>
      </c>
      <c r="D926" s="4" t="s">
        <v>7</v>
      </c>
      <c r="E926" s="4" t="s">
        <v>12</v>
      </c>
      <c r="F926" s="4" t="s">
        <v>12</v>
      </c>
      <c r="G926" s="4" t="s">
        <v>12</v>
      </c>
      <c r="H926" s="4" t="s">
        <v>11</v>
      </c>
    </row>
    <row r="927" spans="1:6">
      <c r="A927" t="n">
        <v>7257</v>
      </c>
      <c r="B927" s="29" t="n">
        <v>45</v>
      </c>
      <c r="C927" s="7" t="n">
        <v>2</v>
      </c>
      <c r="D927" s="7" t="n">
        <v>3</v>
      </c>
      <c r="E927" s="7" t="n">
        <v>618.059997558594</v>
      </c>
      <c r="F927" s="7" t="n">
        <v>250.009994506836</v>
      </c>
      <c r="G927" s="7" t="n">
        <v>1437.26000976563</v>
      </c>
      <c r="H927" s="7" t="n">
        <v>7000</v>
      </c>
    </row>
    <row r="928" spans="1:6">
      <c r="A928" t="s">
        <v>4</v>
      </c>
      <c r="B928" s="4" t="s">
        <v>5</v>
      </c>
      <c r="C928" s="4" t="s">
        <v>7</v>
      </c>
      <c r="D928" s="4" t="s">
        <v>7</v>
      </c>
      <c r="E928" s="4" t="s">
        <v>12</v>
      </c>
      <c r="F928" s="4" t="s">
        <v>12</v>
      </c>
      <c r="G928" s="4" t="s">
        <v>12</v>
      </c>
      <c r="H928" s="4" t="s">
        <v>11</v>
      </c>
      <c r="I928" s="4" t="s">
        <v>7</v>
      </c>
    </row>
    <row r="929" spans="1:9">
      <c r="A929" t="n">
        <v>7274</v>
      </c>
      <c r="B929" s="29" t="n">
        <v>45</v>
      </c>
      <c r="C929" s="7" t="n">
        <v>4</v>
      </c>
      <c r="D929" s="7" t="n">
        <v>3</v>
      </c>
      <c r="E929" s="7" t="n">
        <v>357.959991455078</v>
      </c>
      <c r="F929" s="7" t="n">
        <v>18.7399997711182</v>
      </c>
      <c r="G929" s="7" t="n">
        <v>353</v>
      </c>
      <c r="H929" s="7" t="n">
        <v>7000</v>
      </c>
      <c r="I929" s="7" t="n">
        <v>1</v>
      </c>
    </row>
    <row r="930" spans="1:9">
      <c r="A930" t="s">
        <v>4</v>
      </c>
      <c r="B930" s="4" t="s">
        <v>5</v>
      </c>
      <c r="C930" s="4" t="s">
        <v>7</v>
      </c>
      <c r="D930" s="4" t="s">
        <v>7</v>
      </c>
      <c r="E930" s="4" t="s">
        <v>12</v>
      </c>
      <c r="F930" s="4" t="s">
        <v>11</v>
      </c>
    </row>
    <row r="931" spans="1:9">
      <c r="A931" t="n">
        <v>7292</v>
      </c>
      <c r="B931" s="29" t="n">
        <v>45</v>
      </c>
      <c r="C931" s="7" t="n">
        <v>5</v>
      </c>
      <c r="D931" s="7" t="n">
        <v>3</v>
      </c>
      <c r="E931" s="7" t="n">
        <v>309.700012207031</v>
      </c>
      <c r="F931" s="7" t="n">
        <v>7000</v>
      </c>
    </row>
    <row r="932" spans="1:9">
      <c r="A932" t="s">
        <v>4</v>
      </c>
      <c r="B932" s="4" t="s">
        <v>5</v>
      </c>
      <c r="C932" s="4" t="s">
        <v>7</v>
      </c>
      <c r="D932" s="4" t="s">
        <v>7</v>
      </c>
      <c r="E932" s="4" t="s">
        <v>12</v>
      </c>
      <c r="F932" s="4" t="s">
        <v>11</v>
      </c>
    </row>
    <row r="933" spans="1:9">
      <c r="A933" t="n">
        <v>7301</v>
      </c>
      <c r="B933" s="29" t="n">
        <v>45</v>
      </c>
      <c r="C933" s="7" t="n">
        <v>11</v>
      </c>
      <c r="D933" s="7" t="n">
        <v>3</v>
      </c>
      <c r="E933" s="7" t="n">
        <v>21.7999992370605</v>
      </c>
      <c r="F933" s="7" t="n">
        <v>7000</v>
      </c>
    </row>
    <row r="934" spans="1:9">
      <c r="A934" t="s">
        <v>4</v>
      </c>
      <c r="B934" s="4" t="s">
        <v>5</v>
      </c>
      <c r="C934" s="4" t="s">
        <v>7</v>
      </c>
      <c r="D934" s="4" t="s">
        <v>11</v>
      </c>
    </row>
    <row r="935" spans="1:9">
      <c r="A935" t="n">
        <v>7310</v>
      </c>
      <c r="B935" s="15" t="n">
        <v>58</v>
      </c>
      <c r="C935" s="7" t="n">
        <v>255</v>
      </c>
      <c r="D935" s="7" t="n">
        <v>0</v>
      </c>
    </row>
    <row r="936" spans="1:9">
      <c r="A936" t="s">
        <v>4</v>
      </c>
      <c r="B936" s="4" t="s">
        <v>5</v>
      </c>
      <c r="C936" s="4" t="s">
        <v>11</v>
      </c>
    </row>
    <row r="937" spans="1:9">
      <c r="A937" t="n">
        <v>7314</v>
      </c>
      <c r="B937" s="22" t="n">
        <v>16</v>
      </c>
      <c r="C937" s="7" t="n">
        <v>1000</v>
      </c>
    </row>
    <row r="938" spans="1:9">
      <c r="A938" t="s">
        <v>4</v>
      </c>
      <c r="B938" s="4" t="s">
        <v>5</v>
      </c>
      <c r="C938" s="4" t="s">
        <v>8</v>
      </c>
      <c r="D938" s="4" t="s">
        <v>11</v>
      </c>
    </row>
    <row r="939" spans="1:9">
      <c r="A939" t="n">
        <v>7317</v>
      </c>
      <c r="B939" s="37" t="n">
        <v>29</v>
      </c>
      <c r="C939" s="7" t="s">
        <v>92</v>
      </c>
      <c r="D939" s="7" t="n">
        <v>65533</v>
      </c>
    </row>
    <row r="940" spans="1:9">
      <c r="A940" t="s">
        <v>4</v>
      </c>
      <c r="B940" s="4" t="s">
        <v>5</v>
      </c>
      <c r="C940" s="4" t="s">
        <v>7</v>
      </c>
      <c r="D940" s="4" t="s">
        <v>11</v>
      </c>
      <c r="E940" s="4" t="s">
        <v>11</v>
      </c>
      <c r="F940" s="4" t="s">
        <v>7</v>
      </c>
    </row>
    <row r="941" spans="1:9">
      <c r="A941" t="n">
        <v>7336</v>
      </c>
      <c r="B941" s="38" t="n">
        <v>25</v>
      </c>
      <c r="C941" s="7" t="n">
        <v>1</v>
      </c>
      <c r="D941" s="7" t="n">
        <v>60</v>
      </c>
      <c r="E941" s="7" t="n">
        <v>280</v>
      </c>
      <c r="F941" s="7" t="n">
        <v>2</v>
      </c>
    </row>
    <row r="942" spans="1:9">
      <c r="A942" t="s">
        <v>4</v>
      </c>
      <c r="B942" s="4" t="s">
        <v>5</v>
      </c>
      <c r="C942" s="4" t="s">
        <v>7</v>
      </c>
      <c r="D942" s="4" t="s">
        <v>7</v>
      </c>
      <c r="E942" s="4" t="s">
        <v>7</v>
      </c>
      <c r="F942" s="4" t="s">
        <v>7</v>
      </c>
    </row>
    <row r="943" spans="1:9">
      <c r="A943" t="n">
        <v>7343</v>
      </c>
      <c r="B943" s="13" t="n">
        <v>14</v>
      </c>
      <c r="C943" s="7" t="n">
        <v>0</v>
      </c>
      <c r="D943" s="7" t="n">
        <v>128</v>
      </c>
      <c r="E943" s="7" t="n">
        <v>0</v>
      </c>
      <c r="F943" s="7" t="n">
        <v>0</v>
      </c>
    </row>
    <row r="944" spans="1:9">
      <c r="A944" t="s">
        <v>4</v>
      </c>
      <c r="B944" s="4" t="s">
        <v>5</v>
      </c>
      <c r="C944" s="4" t="s">
        <v>7</v>
      </c>
      <c r="D944" s="4" t="s">
        <v>11</v>
      </c>
      <c r="E944" s="4" t="s">
        <v>8</v>
      </c>
    </row>
    <row r="945" spans="1:9">
      <c r="A945" t="n">
        <v>7348</v>
      </c>
      <c r="B945" s="32" t="n">
        <v>51</v>
      </c>
      <c r="C945" s="7" t="n">
        <v>4</v>
      </c>
      <c r="D945" s="7" t="n">
        <v>1652</v>
      </c>
      <c r="E945" s="7" t="s">
        <v>93</v>
      </c>
    </row>
    <row r="946" spans="1:9">
      <c r="A946" t="s">
        <v>4</v>
      </c>
      <c r="B946" s="4" t="s">
        <v>5</v>
      </c>
      <c r="C946" s="4" t="s">
        <v>11</v>
      </c>
    </row>
    <row r="947" spans="1:9">
      <c r="A947" t="n">
        <v>7361</v>
      </c>
      <c r="B947" s="22" t="n">
        <v>16</v>
      </c>
      <c r="C947" s="7" t="n">
        <v>0</v>
      </c>
    </row>
    <row r="948" spans="1:9">
      <c r="A948" t="s">
        <v>4</v>
      </c>
      <c r="B948" s="4" t="s">
        <v>5</v>
      </c>
      <c r="C948" s="4" t="s">
        <v>11</v>
      </c>
      <c r="D948" s="4" t="s">
        <v>7</v>
      </c>
      <c r="E948" s="4" t="s">
        <v>13</v>
      </c>
      <c r="F948" s="4" t="s">
        <v>57</v>
      </c>
      <c r="G948" s="4" t="s">
        <v>7</v>
      </c>
      <c r="H948" s="4" t="s">
        <v>7</v>
      </c>
      <c r="I948" s="4" t="s">
        <v>7</v>
      </c>
      <c r="J948" s="4" t="s">
        <v>13</v>
      </c>
      <c r="K948" s="4" t="s">
        <v>57</v>
      </c>
      <c r="L948" s="4" t="s">
        <v>7</v>
      </c>
      <c r="M948" s="4" t="s">
        <v>7</v>
      </c>
    </row>
    <row r="949" spans="1:9">
      <c r="A949" t="n">
        <v>7364</v>
      </c>
      <c r="B949" s="34" t="n">
        <v>26</v>
      </c>
      <c r="C949" s="7" t="n">
        <v>1652</v>
      </c>
      <c r="D949" s="7" t="n">
        <v>17</v>
      </c>
      <c r="E949" s="7" t="n">
        <v>51301</v>
      </c>
      <c r="F949" s="7" t="s">
        <v>95</v>
      </c>
      <c r="G949" s="7" t="n">
        <v>2</v>
      </c>
      <c r="H949" s="7" t="n">
        <v>3</v>
      </c>
      <c r="I949" s="7" t="n">
        <v>17</v>
      </c>
      <c r="J949" s="7" t="n">
        <v>51302</v>
      </c>
      <c r="K949" s="7" t="s">
        <v>96</v>
      </c>
      <c r="L949" s="7" t="n">
        <v>2</v>
      </c>
      <c r="M949" s="7" t="n">
        <v>0</v>
      </c>
    </row>
    <row r="950" spans="1:9">
      <c r="A950" t="s">
        <v>4</v>
      </c>
      <c r="B950" s="4" t="s">
        <v>5</v>
      </c>
    </row>
    <row r="951" spans="1:9">
      <c r="A951" t="n">
        <v>7467</v>
      </c>
      <c r="B951" s="35" t="n">
        <v>28</v>
      </c>
    </row>
    <row r="952" spans="1:9">
      <c r="A952" t="s">
        <v>4</v>
      </c>
      <c r="B952" s="4" t="s">
        <v>5</v>
      </c>
      <c r="C952" s="4" t="s">
        <v>11</v>
      </c>
      <c r="D952" s="4" t="s">
        <v>7</v>
      </c>
    </row>
    <row r="953" spans="1:9">
      <c r="A953" t="n">
        <v>7468</v>
      </c>
      <c r="B953" s="36" t="n">
        <v>89</v>
      </c>
      <c r="C953" s="7" t="n">
        <v>65533</v>
      </c>
      <c r="D953" s="7" t="n">
        <v>1</v>
      </c>
    </row>
    <row r="954" spans="1:9">
      <c r="A954" t="s">
        <v>4</v>
      </c>
      <c r="B954" s="4" t="s">
        <v>5</v>
      </c>
      <c r="C954" s="4" t="s">
        <v>7</v>
      </c>
      <c r="D954" s="4" t="s">
        <v>11</v>
      </c>
      <c r="E954" s="4" t="s">
        <v>11</v>
      </c>
      <c r="F954" s="4" t="s">
        <v>7</v>
      </c>
    </row>
    <row r="955" spans="1:9">
      <c r="A955" t="n">
        <v>7472</v>
      </c>
      <c r="B955" s="38" t="n">
        <v>25</v>
      </c>
      <c r="C955" s="7" t="n">
        <v>1</v>
      </c>
      <c r="D955" s="7" t="n">
        <v>65535</v>
      </c>
      <c r="E955" s="7" t="n">
        <v>65535</v>
      </c>
      <c r="F955" s="7" t="n">
        <v>0</v>
      </c>
    </row>
    <row r="956" spans="1:9">
      <c r="A956" t="s">
        <v>4</v>
      </c>
      <c r="B956" s="4" t="s">
        <v>5</v>
      </c>
      <c r="C956" s="4" t="s">
        <v>8</v>
      </c>
      <c r="D956" s="4" t="s">
        <v>11</v>
      </c>
    </row>
    <row r="957" spans="1:9">
      <c r="A957" t="n">
        <v>7479</v>
      </c>
      <c r="B957" s="37" t="n">
        <v>29</v>
      </c>
      <c r="C957" s="7" t="s">
        <v>14</v>
      </c>
      <c r="D957" s="7" t="n">
        <v>65533</v>
      </c>
    </row>
    <row r="958" spans="1:9">
      <c r="A958" t="s">
        <v>4</v>
      </c>
      <c r="B958" s="4" t="s">
        <v>5</v>
      </c>
      <c r="C958" s="4" t="s">
        <v>13</v>
      </c>
    </row>
    <row r="959" spans="1:9">
      <c r="A959" t="n">
        <v>7483</v>
      </c>
      <c r="B959" s="46" t="n">
        <v>15</v>
      </c>
      <c r="C959" s="7" t="n">
        <v>32768</v>
      </c>
    </row>
    <row r="960" spans="1:9">
      <c r="A960" t="s">
        <v>4</v>
      </c>
      <c r="B960" s="4" t="s">
        <v>5</v>
      </c>
      <c r="C960" s="4" t="s">
        <v>7</v>
      </c>
      <c r="D960" s="4" t="s">
        <v>11</v>
      </c>
    </row>
    <row r="961" spans="1:13">
      <c r="A961" t="n">
        <v>7488</v>
      </c>
      <c r="B961" s="29" t="n">
        <v>45</v>
      </c>
      <c r="C961" s="7" t="n">
        <v>7</v>
      </c>
      <c r="D961" s="7" t="n">
        <v>255</v>
      </c>
    </row>
    <row r="962" spans="1:13">
      <c r="A962" t="s">
        <v>4</v>
      </c>
      <c r="B962" s="4" t="s">
        <v>5</v>
      </c>
      <c r="C962" s="4" t="s">
        <v>7</v>
      </c>
      <c r="D962" s="4" t="s">
        <v>11</v>
      </c>
      <c r="E962" s="4" t="s">
        <v>13</v>
      </c>
      <c r="F962" s="4" t="s">
        <v>11</v>
      </c>
    </row>
    <row r="963" spans="1:13">
      <c r="A963" t="n">
        <v>7492</v>
      </c>
      <c r="B963" s="9" t="n">
        <v>50</v>
      </c>
      <c r="C963" s="7" t="n">
        <v>3</v>
      </c>
      <c r="D963" s="7" t="n">
        <v>1502</v>
      </c>
      <c r="E963" s="7" t="n">
        <v>1056964608</v>
      </c>
      <c r="F963" s="7" t="n">
        <v>500</v>
      </c>
    </row>
    <row r="964" spans="1:13">
      <c r="A964" t="s">
        <v>4</v>
      </c>
      <c r="B964" s="4" t="s">
        <v>5</v>
      </c>
      <c r="C964" s="4" t="s">
        <v>7</v>
      </c>
      <c r="D964" s="4" t="s">
        <v>11</v>
      </c>
      <c r="E964" s="4" t="s">
        <v>12</v>
      </c>
    </row>
    <row r="965" spans="1:13">
      <c r="A965" t="n">
        <v>7502</v>
      </c>
      <c r="B965" s="15" t="n">
        <v>58</v>
      </c>
      <c r="C965" s="7" t="n">
        <v>101</v>
      </c>
      <c r="D965" s="7" t="n">
        <v>500</v>
      </c>
      <c r="E965" s="7" t="n">
        <v>1</v>
      </c>
    </row>
    <row r="966" spans="1:13">
      <c r="A966" t="s">
        <v>4</v>
      </c>
      <c r="B966" s="4" t="s">
        <v>5</v>
      </c>
      <c r="C966" s="4" t="s">
        <v>7</v>
      </c>
      <c r="D966" s="4" t="s">
        <v>11</v>
      </c>
    </row>
    <row r="967" spans="1:13">
      <c r="A967" t="n">
        <v>7510</v>
      </c>
      <c r="B967" s="15" t="n">
        <v>58</v>
      </c>
      <c r="C967" s="7" t="n">
        <v>254</v>
      </c>
      <c r="D967" s="7" t="n">
        <v>0</v>
      </c>
    </row>
    <row r="968" spans="1:13">
      <c r="A968" t="s">
        <v>4</v>
      </c>
      <c r="B968" s="4" t="s">
        <v>5</v>
      </c>
      <c r="C968" s="4" t="s">
        <v>7</v>
      </c>
    </row>
    <row r="969" spans="1:13">
      <c r="A969" t="n">
        <v>7514</v>
      </c>
      <c r="B969" s="29" t="n">
        <v>45</v>
      </c>
      <c r="C969" s="7" t="n">
        <v>0</v>
      </c>
    </row>
    <row r="970" spans="1:13">
      <c r="A970" t="s">
        <v>4</v>
      </c>
      <c r="B970" s="4" t="s">
        <v>5</v>
      </c>
      <c r="C970" s="4" t="s">
        <v>7</v>
      </c>
      <c r="D970" s="4" t="s">
        <v>7</v>
      </c>
      <c r="E970" s="4" t="s">
        <v>12</v>
      </c>
      <c r="F970" s="4" t="s">
        <v>12</v>
      </c>
      <c r="G970" s="4" t="s">
        <v>12</v>
      </c>
      <c r="H970" s="4" t="s">
        <v>11</v>
      </c>
    </row>
    <row r="971" spans="1:13">
      <c r="A971" t="n">
        <v>7516</v>
      </c>
      <c r="B971" s="29" t="n">
        <v>45</v>
      </c>
      <c r="C971" s="7" t="n">
        <v>2</v>
      </c>
      <c r="D971" s="7" t="n">
        <v>3</v>
      </c>
      <c r="E971" s="7" t="n">
        <v>573.570007324219</v>
      </c>
      <c r="F971" s="7" t="n">
        <v>233.679992675781</v>
      </c>
      <c r="G971" s="7" t="n">
        <v>1456.17004394531</v>
      </c>
      <c r="H971" s="7" t="n">
        <v>0</v>
      </c>
    </row>
    <row r="972" spans="1:13">
      <c r="A972" t="s">
        <v>4</v>
      </c>
      <c r="B972" s="4" t="s">
        <v>5</v>
      </c>
      <c r="C972" s="4" t="s">
        <v>7</v>
      </c>
      <c r="D972" s="4" t="s">
        <v>7</v>
      </c>
      <c r="E972" s="4" t="s">
        <v>12</v>
      </c>
      <c r="F972" s="4" t="s">
        <v>12</v>
      </c>
      <c r="G972" s="4" t="s">
        <v>12</v>
      </c>
      <c r="H972" s="4" t="s">
        <v>11</v>
      </c>
      <c r="I972" s="4" t="s">
        <v>7</v>
      </c>
    </row>
    <row r="973" spans="1:13">
      <c r="A973" t="n">
        <v>7533</v>
      </c>
      <c r="B973" s="29" t="n">
        <v>45</v>
      </c>
      <c r="C973" s="7" t="n">
        <v>4</v>
      </c>
      <c r="D973" s="7" t="n">
        <v>3</v>
      </c>
      <c r="E973" s="7" t="n">
        <v>354.350006103516</v>
      </c>
      <c r="F973" s="7" t="n">
        <v>24.2900009155273</v>
      </c>
      <c r="G973" s="7" t="n">
        <v>353</v>
      </c>
      <c r="H973" s="7" t="n">
        <v>0</v>
      </c>
      <c r="I973" s="7" t="n">
        <v>1</v>
      </c>
    </row>
    <row r="974" spans="1:13">
      <c r="A974" t="s">
        <v>4</v>
      </c>
      <c r="B974" s="4" t="s">
        <v>5</v>
      </c>
      <c r="C974" s="4" t="s">
        <v>7</v>
      </c>
      <c r="D974" s="4" t="s">
        <v>7</v>
      </c>
      <c r="E974" s="4" t="s">
        <v>12</v>
      </c>
      <c r="F974" s="4" t="s">
        <v>11</v>
      </c>
    </row>
    <row r="975" spans="1:13">
      <c r="A975" t="n">
        <v>7551</v>
      </c>
      <c r="B975" s="29" t="n">
        <v>45</v>
      </c>
      <c r="C975" s="7" t="n">
        <v>5</v>
      </c>
      <c r="D975" s="7" t="n">
        <v>3</v>
      </c>
      <c r="E975" s="7" t="n">
        <v>6.09999990463257</v>
      </c>
      <c r="F975" s="7" t="n">
        <v>0</v>
      </c>
    </row>
    <row r="976" spans="1:13">
      <c r="A976" t="s">
        <v>4</v>
      </c>
      <c r="B976" s="4" t="s">
        <v>5</v>
      </c>
      <c r="C976" s="4" t="s">
        <v>7</v>
      </c>
      <c r="D976" s="4" t="s">
        <v>7</v>
      </c>
      <c r="E976" s="4" t="s">
        <v>12</v>
      </c>
      <c r="F976" s="4" t="s">
        <v>11</v>
      </c>
    </row>
    <row r="977" spans="1:9">
      <c r="A977" t="n">
        <v>7560</v>
      </c>
      <c r="B977" s="29" t="n">
        <v>45</v>
      </c>
      <c r="C977" s="7" t="n">
        <v>11</v>
      </c>
      <c r="D977" s="7" t="n">
        <v>3</v>
      </c>
      <c r="E977" s="7" t="n">
        <v>19.5</v>
      </c>
      <c r="F977" s="7" t="n">
        <v>0</v>
      </c>
    </row>
    <row r="978" spans="1:9">
      <c r="A978" t="s">
        <v>4</v>
      </c>
      <c r="B978" s="4" t="s">
        <v>5</v>
      </c>
      <c r="C978" s="4" t="s">
        <v>11</v>
      </c>
      <c r="D978" s="4" t="s">
        <v>8</v>
      </c>
      <c r="E978" s="4" t="s">
        <v>7</v>
      </c>
      <c r="F978" s="4" t="s">
        <v>7</v>
      </c>
      <c r="G978" s="4" t="s">
        <v>7</v>
      </c>
      <c r="H978" s="4" t="s">
        <v>7</v>
      </c>
      <c r="I978" s="4" t="s">
        <v>7</v>
      </c>
      <c r="J978" s="4" t="s">
        <v>12</v>
      </c>
      <c r="K978" s="4" t="s">
        <v>12</v>
      </c>
      <c r="L978" s="4" t="s">
        <v>12</v>
      </c>
      <c r="M978" s="4" t="s">
        <v>12</v>
      </c>
      <c r="N978" s="4" t="s">
        <v>7</v>
      </c>
    </row>
    <row r="979" spans="1:9">
      <c r="A979" t="n">
        <v>7569</v>
      </c>
      <c r="B979" s="50" t="n">
        <v>34</v>
      </c>
      <c r="C979" s="7" t="n">
        <v>1652</v>
      </c>
      <c r="D979" s="7" t="s">
        <v>97</v>
      </c>
      <c r="E979" s="7" t="n">
        <v>1</v>
      </c>
      <c r="F979" s="7" t="n">
        <v>0</v>
      </c>
      <c r="G979" s="7" t="n">
        <v>0</v>
      </c>
      <c r="H979" s="7" t="n">
        <v>0</v>
      </c>
      <c r="I979" s="7" t="n">
        <v>0</v>
      </c>
      <c r="J979" s="7" t="n">
        <v>0</v>
      </c>
      <c r="K979" s="7" t="n">
        <v>-1</v>
      </c>
      <c r="L979" s="7" t="n">
        <v>-1</v>
      </c>
      <c r="M979" s="7" t="n">
        <v>-1</v>
      </c>
      <c r="N979" s="7" t="n">
        <v>0</v>
      </c>
    </row>
    <row r="980" spans="1:9">
      <c r="A980" t="s">
        <v>4</v>
      </c>
      <c r="B980" s="4" t="s">
        <v>5</v>
      </c>
      <c r="C980" s="4" t="s">
        <v>7</v>
      </c>
      <c r="D980" s="4" t="s">
        <v>7</v>
      </c>
      <c r="E980" s="4" t="s">
        <v>12</v>
      </c>
      <c r="F980" s="4" t="s">
        <v>12</v>
      </c>
      <c r="G980" s="4" t="s">
        <v>12</v>
      </c>
      <c r="H980" s="4" t="s">
        <v>11</v>
      </c>
    </row>
    <row r="981" spans="1:9">
      <c r="A981" t="n">
        <v>7599</v>
      </c>
      <c r="B981" s="29" t="n">
        <v>45</v>
      </c>
      <c r="C981" s="7" t="n">
        <v>2</v>
      </c>
      <c r="D981" s="7" t="n">
        <v>3</v>
      </c>
      <c r="E981" s="7" t="n">
        <v>573.570007324219</v>
      </c>
      <c r="F981" s="7" t="n">
        <v>233.679992675781</v>
      </c>
      <c r="G981" s="7" t="n">
        <v>1456.17004394531</v>
      </c>
      <c r="H981" s="7" t="n">
        <v>10000</v>
      </c>
    </row>
    <row r="982" spans="1:9">
      <c r="A982" t="s">
        <v>4</v>
      </c>
      <c r="B982" s="4" t="s">
        <v>5</v>
      </c>
      <c r="C982" s="4" t="s">
        <v>7</v>
      </c>
      <c r="D982" s="4" t="s">
        <v>7</v>
      </c>
      <c r="E982" s="4" t="s">
        <v>12</v>
      </c>
      <c r="F982" s="4" t="s">
        <v>12</v>
      </c>
      <c r="G982" s="4" t="s">
        <v>12</v>
      </c>
      <c r="H982" s="4" t="s">
        <v>11</v>
      </c>
      <c r="I982" s="4" t="s">
        <v>7</v>
      </c>
    </row>
    <row r="983" spans="1:9">
      <c r="A983" t="n">
        <v>7616</v>
      </c>
      <c r="B983" s="29" t="n">
        <v>45</v>
      </c>
      <c r="C983" s="7" t="n">
        <v>4</v>
      </c>
      <c r="D983" s="7" t="n">
        <v>3</v>
      </c>
      <c r="E983" s="7" t="n">
        <v>354.350006103516</v>
      </c>
      <c r="F983" s="7" t="n">
        <v>20.3999996185303</v>
      </c>
      <c r="G983" s="7" t="n">
        <v>353</v>
      </c>
      <c r="H983" s="7" t="n">
        <v>10000</v>
      </c>
      <c r="I983" s="7" t="n">
        <v>1</v>
      </c>
    </row>
    <row r="984" spans="1:9">
      <c r="A984" t="s">
        <v>4</v>
      </c>
      <c r="B984" s="4" t="s">
        <v>5</v>
      </c>
      <c r="C984" s="4" t="s">
        <v>7</v>
      </c>
      <c r="D984" s="4" t="s">
        <v>7</v>
      </c>
      <c r="E984" s="4" t="s">
        <v>12</v>
      </c>
      <c r="F984" s="4" t="s">
        <v>11</v>
      </c>
    </row>
    <row r="985" spans="1:9">
      <c r="A985" t="n">
        <v>7634</v>
      </c>
      <c r="B985" s="29" t="n">
        <v>45</v>
      </c>
      <c r="C985" s="7" t="n">
        <v>5</v>
      </c>
      <c r="D985" s="7" t="n">
        <v>3</v>
      </c>
      <c r="E985" s="7" t="n">
        <v>6.5</v>
      </c>
      <c r="F985" s="7" t="n">
        <v>10000</v>
      </c>
    </row>
    <row r="986" spans="1:9">
      <c r="A986" t="s">
        <v>4</v>
      </c>
      <c r="B986" s="4" t="s">
        <v>5</v>
      </c>
      <c r="C986" s="4" t="s">
        <v>7</v>
      </c>
      <c r="D986" s="4" t="s">
        <v>7</v>
      </c>
      <c r="E986" s="4" t="s">
        <v>12</v>
      </c>
      <c r="F986" s="4" t="s">
        <v>11</v>
      </c>
    </row>
    <row r="987" spans="1:9">
      <c r="A987" t="n">
        <v>7643</v>
      </c>
      <c r="B987" s="29" t="n">
        <v>45</v>
      </c>
      <c r="C987" s="7" t="n">
        <v>11</v>
      </c>
      <c r="D987" s="7" t="n">
        <v>3</v>
      </c>
      <c r="E987" s="7" t="n">
        <v>19.5</v>
      </c>
      <c r="F987" s="7" t="n">
        <v>10000</v>
      </c>
    </row>
    <row r="988" spans="1:9">
      <c r="A988" t="s">
        <v>4</v>
      </c>
      <c r="B988" s="4" t="s">
        <v>5</v>
      </c>
      <c r="C988" s="4" t="s">
        <v>7</v>
      </c>
      <c r="D988" s="4" t="s">
        <v>11</v>
      </c>
    </row>
    <row r="989" spans="1:9">
      <c r="A989" t="n">
        <v>7652</v>
      </c>
      <c r="B989" s="15" t="n">
        <v>58</v>
      </c>
      <c r="C989" s="7" t="n">
        <v>255</v>
      </c>
      <c r="D989" s="7" t="n">
        <v>0</v>
      </c>
    </row>
    <row r="990" spans="1:9">
      <c r="A990" t="s">
        <v>4</v>
      </c>
      <c r="B990" s="4" t="s">
        <v>5</v>
      </c>
      <c r="C990" s="4" t="s">
        <v>7</v>
      </c>
      <c r="D990" s="4" t="s">
        <v>11</v>
      </c>
      <c r="E990" s="4" t="s">
        <v>8</v>
      </c>
    </row>
    <row r="991" spans="1:9">
      <c r="A991" t="n">
        <v>7656</v>
      </c>
      <c r="B991" s="32" t="n">
        <v>51</v>
      </c>
      <c r="C991" s="7" t="n">
        <v>4</v>
      </c>
      <c r="D991" s="7" t="n">
        <v>26</v>
      </c>
      <c r="E991" s="7" t="s">
        <v>98</v>
      </c>
    </row>
    <row r="992" spans="1:9">
      <c r="A992" t="s">
        <v>4</v>
      </c>
      <c r="B992" s="4" t="s">
        <v>5</v>
      </c>
      <c r="C992" s="4" t="s">
        <v>11</v>
      </c>
    </row>
    <row r="993" spans="1:14">
      <c r="A993" t="n">
        <v>7669</v>
      </c>
      <c r="B993" s="22" t="n">
        <v>16</v>
      </c>
      <c r="C993" s="7" t="n">
        <v>0</v>
      </c>
    </row>
    <row r="994" spans="1:14">
      <c r="A994" t="s">
        <v>4</v>
      </c>
      <c r="B994" s="4" t="s">
        <v>5</v>
      </c>
      <c r="C994" s="4" t="s">
        <v>11</v>
      </c>
      <c r="D994" s="4" t="s">
        <v>7</v>
      </c>
      <c r="E994" s="4" t="s">
        <v>13</v>
      </c>
      <c r="F994" s="4" t="s">
        <v>57</v>
      </c>
      <c r="G994" s="4" t="s">
        <v>7</v>
      </c>
      <c r="H994" s="4" t="s">
        <v>7</v>
      </c>
      <c r="I994" s="4" t="s">
        <v>7</v>
      </c>
      <c r="J994" s="4" t="s">
        <v>13</v>
      </c>
      <c r="K994" s="4" t="s">
        <v>57</v>
      </c>
      <c r="L994" s="4" t="s">
        <v>7</v>
      </c>
      <c r="M994" s="4" t="s">
        <v>7</v>
      </c>
      <c r="N994" s="4" t="s">
        <v>7</v>
      </c>
      <c r="O994" s="4" t="s">
        <v>13</v>
      </c>
      <c r="P994" s="4" t="s">
        <v>57</v>
      </c>
      <c r="Q994" s="4" t="s">
        <v>7</v>
      </c>
      <c r="R994" s="4" t="s">
        <v>7</v>
      </c>
    </row>
    <row r="995" spans="1:14">
      <c r="A995" t="n">
        <v>7672</v>
      </c>
      <c r="B995" s="34" t="n">
        <v>26</v>
      </c>
      <c r="C995" s="7" t="n">
        <v>26</v>
      </c>
      <c r="D995" s="7" t="n">
        <v>17</v>
      </c>
      <c r="E995" s="7" t="n">
        <v>40380</v>
      </c>
      <c r="F995" s="7" t="s">
        <v>99</v>
      </c>
      <c r="G995" s="7" t="n">
        <v>2</v>
      </c>
      <c r="H995" s="7" t="n">
        <v>3</v>
      </c>
      <c r="I995" s="7" t="n">
        <v>17</v>
      </c>
      <c r="J995" s="7" t="n">
        <v>40381</v>
      </c>
      <c r="K995" s="7" t="s">
        <v>100</v>
      </c>
      <c r="L995" s="7" t="n">
        <v>2</v>
      </c>
      <c r="M995" s="7" t="n">
        <v>3</v>
      </c>
      <c r="N995" s="7" t="n">
        <v>17</v>
      </c>
      <c r="O995" s="7" t="n">
        <v>40382</v>
      </c>
      <c r="P995" s="7" t="s">
        <v>101</v>
      </c>
      <c r="Q995" s="7" t="n">
        <v>2</v>
      </c>
      <c r="R995" s="7" t="n">
        <v>0</v>
      </c>
    </row>
    <row r="996" spans="1:14">
      <c r="A996" t="s">
        <v>4</v>
      </c>
      <c r="B996" s="4" t="s">
        <v>5</v>
      </c>
    </row>
    <row r="997" spans="1:14">
      <c r="A997" t="n">
        <v>7914</v>
      </c>
      <c r="B997" s="35" t="n">
        <v>28</v>
      </c>
    </row>
    <row r="998" spans="1:14">
      <c r="A998" t="s">
        <v>4</v>
      </c>
      <c r="B998" s="4" t="s">
        <v>5</v>
      </c>
      <c r="C998" s="4" t="s">
        <v>11</v>
      </c>
    </row>
    <row r="999" spans="1:14">
      <c r="A999" t="n">
        <v>7915</v>
      </c>
      <c r="B999" s="22" t="n">
        <v>16</v>
      </c>
      <c r="C999" s="7" t="n">
        <v>300</v>
      </c>
    </row>
    <row r="1000" spans="1:14">
      <c r="A1000" t="s">
        <v>4</v>
      </c>
      <c r="B1000" s="4" t="s">
        <v>5</v>
      </c>
      <c r="C1000" s="4" t="s">
        <v>8</v>
      </c>
      <c r="D1000" s="4" t="s">
        <v>11</v>
      </c>
    </row>
    <row r="1001" spans="1:14">
      <c r="A1001" t="n">
        <v>7918</v>
      </c>
      <c r="B1001" s="37" t="n">
        <v>29</v>
      </c>
      <c r="C1001" s="7" t="s">
        <v>92</v>
      </c>
      <c r="D1001" s="7" t="n">
        <v>65533</v>
      </c>
    </row>
    <row r="1002" spans="1:14">
      <c r="A1002" t="s">
        <v>4</v>
      </c>
      <c r="B1002" s="4" t="s">
        <v>5</v>
      </c>
      <c r="C1002" s="4" t="s">
        <v>7</v>
      </c>
      <c r="D1002" s="4" t="s">
        <v>11</v>
      </c>
      <c r="E1002" s="4" t="s">
        <v>11</v>
      </c>
      <c r="F1002" s="4" t="s">
        <v>7</v>
      </c>
    </row>
    <row r="1003" spans="1:14">
      <c r="A1003" t="n">
        <v>7937</v>
      </c>
      <c r="B1003" s="38" t="n">
        <v>25</v>
      </c>
      <c r="C1003" s="7" t="n">
        <v>1</v>
      </c>
      <c r="D1003" s="7" t="n">
        <v>260</v>
      </c>
      <c r="E1003" s="7" t="n">
        <v>280</v>
      </c>
      <c r="F1003" s="7" t="n">
        <v>2</v>
      </c>
    </row>
    <row r="1004" spans="1:14">
      <c r="A1004" t="s">
        <v>4</v>
      </c>
      <c r="B1004" s="4" t="s">
        <v>5</v>
      </c>
      <c r="C1004" s="4" t="s">
        <v>7</v>
      </c>
      <c r="D1004" s="4" t="s">
        <v>12</v>
      </c>
      <c r="E1004" s="4" t="s">
        <v>12</v>
      </c>
      <c r="F1004" s="4" t="s">
        <v>12</v>
      </c>
    </row>
    <row r="1005" spans="1:14">
      <c r="A1005" t="n">
        <v>7944</v>
      </c>
      <c r="B1005" s="29" t="n">
        <v>45</v>
      </c>
      <c r="C1005" s="7" t="n">
        <v>9</v>
      </c>
      <c r="D1005" s="7" t="n">
        <v>0.0299999993294477</v>
      </c>
      <c r="E1005" s="7" t="n">
        <v>0.0299999993294477</v>
      </c>
      <c r="F1005" s="7" t="n">
        <v>0.200000002980232</v>
      </c>
    </row>
    <row r="1006" spans="1:14">
      <c r="A1006" t="s">
        <v>4</v>
      </c>
      <c r="B1006" s="4" t="s">
        <v>5</v>
      </c>
      <c r="C1006" s="4" t="s">
        <v>7</v>
      </c>
      <c r="D1006" s="4" t="s">
        <v>11</v>
      </c>
      <c r="E1006" s="4" t="s">
        <v>8</v>
      </c>
    </row>
    <row r="1007" spans="1:14">
      <c r="A1007" t="n">
        <v>7958</v>
      </c>
      <c r="B1007" s="32" t="n">
        <v>51</v>
      </c>
      <c r="C1007" s="7" t="n">
        <v>4</v>
      </c>
      <c r="D1007" s="7" t="n">
        <v>1652</v>
      </c>
      <c r="E1007" s="7" t="s">
        <v>93</v>
      </c>
    </row>
    <row r="1008" spans="1:14">
      <c r="A1008" t="s">
        <v>4</v>
      </c>
      <c r="B1008" s="4" t="s">
        <v>5</v>
      </c>
      <c r="C1008" s="4" t="s">
        <v>11</v>
      </c>
    </row>
    <row r="1009" spans="1:18">
      <c r="A1009" t="n">
        <v>7971</v>
      </c>
      <c r="B1009" s="22" t="n">
        <v>16</v>
      </c>
      <c r="C1009" s="7" t="n">
        <v>0</v>
      </c>
    </row>
    <row r="1010" spans="1:18">
      <c r="A1010" t="s">
        <v>4</v>
      </c>
      <c r="B1010" s="4" t="s">
        <v>5</v>
      </c>
      <c r="C1010" s="4" t="s">
        <v>11</v>
      </c>
      <c r="D1010" s="4" t="s">
        <v>7</v>
      </c>
      <c r="E1010" s="4" t="s">
        <v>13</v>
      </c>
      <c r="F1010" s="4" t="s">
        <v>57</v>
      </c>
      <c r="G1010" s="4" t="s">
        <v>7</v>
      </c>
      <c r="H1010" s="4" t="s">
        <v>7</v>
      </c>
    </row>
    <row r="1011" spans="1:18">
      <c r="A1011" t="n">
        <v>7974</v>
      </c>
      <c r="B1011" s="34" t="n">
        <v>26</v>
      </c>
      <c r="C1011" s="7" t="n">
        <v>1652</v>
      </c>
      <c r="D1011" s="7" t="n">
        <v>17</v>
      </c>
      <c r="E1011" s="7" t="n">
        <v>51303</v>
      </c>
      <c r="F1011" s="7" t="s">
        <v>102</v>
      </c>
      <c r="G1011" s="7" t="n">
        <v>2</v>
      </c>
      <c r="H1011" s="7" t="n">
        <v>0</v>
      </c>
    </row>
    <row r="1012" spans="1:18">
      <c r="A1012" t="s">
        <v>4</v>
      </c>
      <c r="B1012" s="4" t="s">
        <v>5</v>
      </c>
    </row>
    <row r="1013" spans="1:18">
      <c r="A1013" t="n">
        <v>8000</v>
      </c>
      <c r="B1013" s="35" t="n">
        <v>28</v>
      </c>
    </row>
    <row r="1014" spans="1:18">
      <c r="A1014" t="s">
        <v>4</v>
      </c>
      <c r="B1014" s="4" t="s">
        <v>5</v>
      </c>
      <c r="C1014" s="4" t="s">
        <v>11</v>
      </c>
      <c r="D1014" s="4" t="s">
        <v>7</v>
      </c>
    </row>
    <row r="1015" spans="1:18">
      <c r="A1015" t="n">
        <v>8001</v>
      </c>
      <c r="B1015" s="36" t="n">
        <v>89</v>
      </c>
      <c r="C1015" s="7" t="n">
        <v>65533</v>
      </c>
      <c r="D1015" s="7" t="n">
        <v>1</v>
      </c>
    </row>
    <row r="1016" spans="1:18">
      <c r="A1016" t="s">
        <v>4</v>
      </c>
      <c r="B1016" s="4" t="s">
        <v>5</v>
      </c>
      <c r="C1016" s="4" t="s">
        <v>7</v>
      </c>
      <c r="D1016" s="4" t="s">
        <v>11</v>
      </c>
      <c r="E1016" s="4" t="s">
        <v>11</v>
      </c>
      <c r="F1016" s="4" t="s">
        <v>7</v>
      </c>
    </row>
    <row r="1017" spans="1:18">
      <c r="A1017" t="n">
        <v>8005</v>
      </c>
      <c r="B1017" s="38" t="n">
        <v>25</v>
      </c>
      <c r="C1017" s="7" t="n">
        <v>1</v>
      </c>
      <c r="D1017" s="7" t="n">
        <v>65535</v>
      </c>
      <c r="E1017" s="7" t="n">
        <v>65535</v>
      </c>
      <c r="F1017" s="7" t="n">
        <v>0</v>
      </c>
    </row>
    <row r="1018" spans="1:18">
      <c r="A1018" t="s">
        <v>4</v>
      </c>
      <c r="B1018" s="4" t="s">
        <v>5</v>
      </c>
      <c r="C1018" s="4" t="s">
        <v>8</v>
      </c>
      <c r="D1018" s="4" t="s">
        <v>11</v>
      </c>
    </row>
    <row r="1019" spans="1:18">
      <c r="A1019" t="n">
        <v>8012</v>
      </c>
      <c r="B1019" s="37" t="n">
        <v>29</v>
      </c>
      <c r="C1019" s="7" t="s">
        <v>14</v>
      </c>
      <c r="D1019" s="7" t="n">
        <v>65533</v>
      </c>
    </row>
    <row r="1020" spans="1:18">
      <c r="A1020" t="s">
        <v>4</v>
      </c>
      <c r="B1020" s="4" t="s">
        <v>5</v>
      </c>
      <c r="C1020" s="4" t="s">
        <v>7</v>
      </c>
      <c r="D1020" s="4" t="s">
        <v>11</v>
      </c>
      <c r="E1020" s="4" t="s">
        <v>12</v>
      </c>
    </row>
    <row r="1021" spans="1:18">
      <c r="A1021" t="n">
        <v>8016</v>
      </c>
      <c r="B1021" s="15" t="n">
        <v>58</v>
      </c>
      <c r="C1021" s="7" t="n">
        <v>101</v>
      </c>
      <c r="D1021" s="7" t="n">
        <v>500</v>
      </c>
      <c r="E1021" s="7" t="n">
        <v>1</v>
      </c>
    </row>
    <row r="1022" spans="1:18">
      <c r="A1022" t="s">
        <v>4</v>
      </c>
      <c r="B1022" s="4" t="s">
        <v>5</v>
      </c>
      <c r="C1022" s="4" t="s">
        <v>7</v>
      </c>
      <c r="D1022" s="4" t="s">
        <v>11</v>
      </c>
    </row>
    <row r="1023" spans="1:18">
      <c r="A1023" t="n">
        <v>8024</v>
      </c>
      <c r="B1023" s="15" t="n">
        <v>58</v>
      </c>
      <c r="C1023" s="7" t="n">
        <v>254</v>
      </c>
      <c r="D1023" s="7" t="n">
        <v>0</v>
      </c>
    </row>
    <row r="1024" spans="1:18">
      <c r="A1024" t="s">
        <v>4</v>
      </c>
      <c r="B1024" s="4" t="s">
        <v>5</v>
      </c>
      <c r="C1024" s="4" t="s">
        <v>7</v>
      </c>
    </row>
    <row r="1025" spans="1:8">
      <c r="A1025" t="n">
        <v>8028</v>
      </c>
      <c r="B1025" s="29" t="n">
        <v>45</v>
      </c>
      <c r="C1025" s="7" t="n">
        <v>0</v>
      </c>
    </row>
    <row r="1026" spans="1:8">
      <c r="A1026" t="s">
        <v>4</v>
      </c>
      <c r="B1026" s="4" t="s">
        <v>5</v>
      </c>
      <c r="C1026" s="4" t="s">
        <v>7</v>
      </c>
      <c r="D1026" s="4" t="s">
        <v>7</v>
      </c>
      <c r="E1026" s="4" t="s">
        <v>12</v>
      </c>
      <c r="F1026" s="4" t="s">
        <v>12</v>
      </c>
      <c r="G1026" s="4" t="s">
        <v>12</v>
      </c>
      <c r="H1026" s="4" t="s">
        <v>11</v>
      </c>
    </row>
    <row r="1027" spans="1:8">
      <c r="A1027" t="n">
        <v>8030</v>
      </c>
      <c r="B1027" s="29" t="n">
        <v>45</v>
      </c>
      <c r="C1027" s="7" t="n">
        <v>2</v>
      </c>
      <c r="D1027" s="7" t="n">
        <v>3</v>
      </c>
      <c r="E1027" s="7" t="n">
        <v>558.690002441406</v>
      </c>
      <c r="F1027" s="7" t="n">
        <v>232.25</v>
      </c>
      <c r="G1027" s="7" t="n">
        <v>1441.07995605469</v>
      </c>
      <c r="H1027" s="7" t="n">
        <v>0</v>
      </c>
    </row>
    <row r="1028" spans="1:8">
      <c r="A1028" t="s">
        <v>4</v>
      </c>
      <c r="B1028" s="4" t="s">
        <v>5</v>
      </c>
      <c r="C1028" s="4" t="s">
        <v>7</v>
      </c>
      <c r="D1028" s="4" t="s">
        <v>7</v>
      </c>
      <c r="E1028" s="4" t="s">
        <v>12</v>
      </c>
      <c r="F1028" s="4" t="s">
        <v>12</v>
      </c>
      <c r="G1028" s="4" t="s">
        <v>12</v>
      </c>
      <c r="H1028" s="4" t="s">
        <v>11</v>
      </c>
      <c r="I1028" s="4" t="s">
        <v>7</v>
      </c>
    </row>
    <row r="1029" spans="1:8">
      <c r="A1029" t="n">
        <v>8047</v>
      </c>
      <c r="B1029" s="29" t="n">
        <v>45</v>
      </c>
      <c r="C1029" s="7" t="n">
        <v>4</v>
      </c>
      <c r="D1029" s="7" t="n">
        <v>3</v>
      </c>
      <c r="E1029" s="7" t="n">
        <v>357.600006103516</v>
      </c>
      <c r="F1029" s="7" t="n">
        <v>76.8199996948242</v>
      </c>
      <c r="G1029" s="7" t="n">
        <v>353</v>
      </c>
      <c r="H1029" s="7" t="n">
        <v>0</v>
      </c>
      <c r="I1029" s="7" t="n">
        <v>1</v>
      </c>
    </row>
    <row r="1030" spans="1:8">
      <c r="A1030" t="s">
        <v>4</v>
      </c>
      <c r="B1030" s="4" t="s">
        <v>5</v>
      </c>
      <c r="C1030" s="4" t="s">
        <v>7</v>
      </c>
      <c r="D1030" s="4" t="s">
        <v>7</v>
      </c>
      <c r="E1030" s="4" t="s">
        <v>12</v>
      </c>
      <c r="F1030" s="4" t="s">
        <v>11</v>
      </c>
    </row>
    <row r="1031" spans="1:8">
      <c r="A1031" t="n">
        <v>8065</v>
      </c>
      <c r="B1031" s="29" t="n">
        <v>45</v>
      </c>
      <c r="C1031" s="7" t="n">
        <v>5</v>
      </c>
      <c r="D1031" s="7" t="n">
        <v>3</v>
      </c>
      <c r="E1031" s="7" t="n">
        <v>283.899993896484</v>
      </c>
      <c r="F1031" s="7" t="n">
        <v>0</v>
      </c>
    </row>
    <row r="1032" spans="1:8">
      <c r="A1032" t="s">
        <v>4</v>
      </c>
      <c r="B1032" s="4" t="s">
        <v>5</v>
      </c>
      <c r="C1032" s="4" t="s">
        <v>7</v>
      </c>
      <c r="D1032" s="4" t="s">
        <v>7</v>
      </c>
      <c r="E1032" s="4" t="s">
        <v>12</v>
      </c>
      <c r="F1032" s="4" t="s">
        <v>11</v>
      </c>
    </row>
    <row r="1033" spans="1:8">
      <c r="A1033" t="n">
        <v>8074</v>
      </c>
      <c r="B1033" s="29" t="n">
        <v>45</v>
      </c>
      <c r="C1033" s="7" t="n">
        <v>11</v>
      </c>
      <c r="D1033" s="7" t="n">
        <v>3</v>
      </c>
      <c r="E1033" s="7" t="n">
        <v>10.3000001907349</v>
      </c>
      <c r="F1033" s="7" t="n">
        <v>0</v>
      </c>
    </row>
    <row r="1034" spans="1:8">
      <c r="A1034" t="s">
        <v>4</v>
      </c>
      <c r="B1034" s="4" t="s">
        <v>5</v>
      </c>
      <c r="C1034" s="4" t="s">
        <v>7</v>
      </c>
      <c r="D1034" s="4" t="s">
        <v>11</v>
      </c>
      <c r="E1034" s="4" t="s">
        <v>11</v>
      </c>
      <c r="F1034" s="4" t="s">
        <v>13</v>
      </c>
    </row>
    <row r="1035" spans="1:8">
      <c r="A1035" t="n">
        <v>8083</v>
      </c>
      <c r="B1035" s="30" t="n">
        <v>84</v>
      </c>
      <c r="C1035" s="7" t="n">
        <v>0</v>
      </c>
      <c r="D1035" s="7" t="n">
        <v>0</v>
      </c>
      <c r="E1035" s="7" t="n">
        <v>1000</v>
      </c>
      <c r="F1035" s="7" t="n">
        <v>1056964608</v>
      </c>
    </row>
    <row r="1036" spans="1:8">
      <c r="A1036" t="s">
        <v>4</v>
      </c>
      <c r="B1036" s="4" t="s">
        <v>5</v>
      </c>
      <c r="C1036" s="4" t="s">
        <v>11</v>
      </c>
      <c r="D1036" s="4" t="s">
        <v>12</v>
      </c>
      <c r="E1036" s="4" t="s">
        <v>12</v>
      </c>
      <c r="F1036" s="4" t="s">
        <v>12</v>
      </c>
      <c r="G1036" s="4" t="s">
        <v>12</v>
      </c>
    </row>
    <row r="1037" spans="1:8">
      <c r="A1037" t="n">
        <v>8093</v>
      </c>
      <c r="B1037" s="27" t="n">
        <v>46</v>
      </c>
      <c r="C1037" s="7" t="n">
        <v>1652</v>
      </c>
      <c r="D1037" s="7" t="n">
        <v>582.460021972656</v>
      </c>
      <c r="E1037" s="7" t="n">
        <v>225.470001220703</v>
      </c>
      <c r="F1037" s="7" t="n">
        <v>1447.41003417969</v>
      </c>
      <c r="G1037" s="7" t="n">
        <v>96.4000015258789</v>
      </c>
    </row>
    <row r="1038" spans="1:8">
      <c r="A1038" t="s">
        <v>4</v>
      </c>
      <c r="B1038" s="4" t="s">
        <v>5</v>
      </c>
      <c r="C1038" s="4" t="s">
        <v>11</v>
      </c>
      <c r="D1038" s="4" t="s">
        <v>12</v>
      </c>
      <c r="E1038" s="4" t="s">
        <v>12</v>
      </c>
      <c r="F1038" s="4" t="s">
        <v>12</v>
      </c>
      <c r="G1038" s="4" t="s">
        <v>12</v>
      </c>
    </row>
    <row r="1039" spans="1:8">
      <c r="A1039" t="n">
        <v>8112</v>
      </c>
      <c r="B1039" s="39" t="n">
        <v>131</v>
      </c>
      <c r="C1039" s="7" t="n">
        <v>1652</v>
      </c>
      <c r="D1039" s="7" t="n">
        <v>2</v>
      </c>
      <c r="E1039" s="7" t="n">
        <v>6</v>
      </c>
      <c r="F1039" s="7" t="n">
        <v>0</v>
      </c>
      <c r="G1039" s="7" t="n">
        <v>1</v>
      </c>
    </row>
    <row r="1040" spans="1:8">
      <c r="A1040" t="s">
        <v>4</v>
      </c>
      <c r="B1040" s="4" t="s">
        <v>5</v>
      </c>
      <c r="C1040" s="4" t="s">
        <v>11</v>
      </c>
      <c r="D1040" s="4" t="s">
        <v>11</v>
      </c>
      <c r="E1040" s="4" t="s">
        <v>12</v>
      </c>
      <c r="F1040" s="4" t="s">
        <v>12</v>
      </c>
      <c r="G1040" s="4" t="s">
        <v>12</v>
      </c>
      <c r="H1040" s="4" t="s">
        <v>12</v>
      </c>
      <c r="I1040" s="4" t="s">
        <v>7</v>
      </c>
      <c r="J1040" s="4" t="s">
        <v>11</v>
      </c>
    </row>
    <row r="1041" spans="1:10">
      <c r="A1041" t="n">
        <v>8131</v>
      </c>
      <c r="B1041" s="41" t="n">
        <v>55</v>
      </c>
      <c r="C1041" s="7" t="n">
        <v>1652</v>
      </c>
      <c r="D1041" s="7" t="n">
        <v>65533</v>
      </c>
      <c r="E1041" s="7" t="n">
        <v>956.030029296875</v>
      </c>
      <c r="F1041" s="7" t="n">
        <v>240</v>
      </c>
      <c r="G1041" s="7" t="n">
        <v>1182.7099609375</v>
      </c>
      <c r="H1041" s="7" t="n">
        <v>40</v>
      </c>
      <c r="I1041" s="7" t="n">
        <v>1</v>
      </c>
      <c r="J1041" s="7" t="n">
        <v>0</v>
      </c>
    </row>
    <row r="1042" spans="1:10">
      <c r="A1042" t="s">
        <v>4</v>
      </c>
      <c r="B1042" s="4" t="s">
        <v>5</v>
      </c>
      <c r="C1042" s="4" t="s">
        <v>7</v>
      </c>
      <c r="D1042" s="4" t="s">
        <v>11</v>
      </c>
      <c r="E1042" s="4" t="s">
        <v>11</v>
      </c>
      <c r="F1042" s="4" t="s">
        <v>11</v>
      </c>
      <c r="G1042" s="4" t="s">
        <v>11</v>
      </c>
      <c r="H1042" s="4" t="s">
        <v>11</v>
      </c>
      <c r="I1042" s="4" t="s">
        <v>8</v>
      </c>
      <c r="J1042" s="4" t="s">
        <v>12</v>
      </c>
      <c r="K1042" s="4" t="s">
        <v>12</v>
      </c>
      <c r="L1042" s="4" t="s">
        <v>12</v>
      </c>
      <c r="M1042" s="4" t="s">
        <v>13</v>
      </c>
      <c r="N1042" s="4" t="s">
        <v>13</v>
      </c>
      <c r="O1042" s="4" t="s">
        <v>12</v>
      </c>
      <c r="P1042" s="4" t="s">
        <v>12</v>
      </c>
      <c r="Q1042" s="4" t="s">
        <v>12</v>
      </c>
      <c r="R1042" s="4" t="s">
        <v>12</v>
      </c>
      <c r="S1042" s="4" t="s">
        <v>7</v>
      </c>
    </row>
    <row r="1043" spans="1:10">
      <c r="A1043" t="n">
        <v>8155</v>
      </c>
      <c r="B1043" s="23" t="n">
        <v>39</v>
      </c>
      <c r="C1043" s="7" t="n">
        <v>12</v>
      </c>
      <c r="D1043" s="7" t="n">
        <v>65533</v>
      </c>
      <c r="E1043" s="7" t="n">
        <v>202</v>
      </c>
      <c r="F1043" s="7" t="n">
        <v>0</v>
      </c>
      <c r="G1043" s="7" t="n">
        <v>1652</v>
      </c>
      <c r="H1043" s="7" t="n">
        <v>259</v>
      </c>
      <c r="I1043" s="7" t="s">
        <v>88</v>
      </c>
      <c r="J1043" s="7" t="n">
        <v>0</v>
      </c>
      <c r="K1043" s="7" t="n">
        <v>0</v>
      </c>
      <c r="L1043" s="7" t="n">
        <v>0</v>
      </c>
      <c r="M1043" s="7" t="n">
        <v>0</v>
      </c>
      <c r="N1043" s="7" t="n">
        <v>0</v>
      </c>
      <c r="O1043" s="7" t="n">
        <v>0</v>
      </c>
      <c r="P1043" s="7" t="n">
        <v>1</v>
      </c>
      <c r="Q1043" s="7" t="n">
        <v>1</v>
      </c>
      <c r="R1043" s="7" t="n">
        <v>1</v>
      </c>
      <c r="S1043" s="7" t="n">
        <v>110</v>
      </c>
    </row>
    <row r="1044" spans="1:10">
      <c r="A1044" t="s">
        <v>4</v>
      </c>
      <c r="B1044" s="4" t="s">
        <v>5</v>
      </c>
      <c r="C1044" s="4" t="s">
        <v>7</v>
      </c>
      <c r="D1044" s="4" t="s">
        <v>11</v>
      </c>
      <c r="E1044" s="4" t="s">
        <v>11</v>
      </c>
      <c r="F1044" s="4" t="s">
        <v>11</v>
      </c>
      <c r="G1044" s="4" t="s">
        <v>11</v>
      </c>
      <c r="H1044" s="4" t="s">
        <v>11</v>
      </c>
      <c r="I1044" s="4" t="s">
        <v>8</v>
      </c>
      <c r="J1044" s="4" t="s">
        <v>12</v>
      </c>
      <c r="K1044" s="4" t="s">
        <v>12</v>
      </c>
      <c r="L1044" s="4" t="s">
        <v>12</v>
      </c>
      <c r="M1044" s="4" t="s">
        <v>13</v>
      </c>
      <c r="N1044" s="4" t="s">
        <v>13</v>
      </c>
      <c r="O1044" s="4" t="s">
        <v>12</v>
      </c>
      <c r="P1044" s="4" t="s">
        <v>12</v>
      </c>
      <c r="Q1044" s="4" t="s">
        <v>12</v>
      </c>
      <c r="R1044" s="4" t="s">
        <v>12</v>
      </c>
      <c r="S1044" s="4" t="s">
        <v>7</v>
      </c>
    </row>
    <row r="1045" spans="1:10">
      <c r="A1045" t="n">
        <v>8218</v>
      </c>
      <c r="B1045" s="23" t="n">
        <v>39</v>
      </c>
      <c r="C1045" s="7" t="n">
        <v>12</v>
      </c>
      <c r="D1045" s="7" t="n">
        <v>65533</v>
      </c>
      <c r="E1045" s="7" t="n">
        <v>202</v>
      </c>
      <c r="F1045" s="7" t="n">
        <v>0</v>
      </c>
      <c r="G1045" s="7" t="n">
        <v>1652</v>
      </c>
      <c r="H1045" s="7" t="n">
        <v>259</v>
      </c>
      <c r="I1045" s="7" t="s">
        <v>89</v>
      </c>
      <c r="J1045" s="7" t="n">
        <v>0</v>
      </c>
      <c r="K1045" s="7" t="n">
        <v>0</v>
      </c>
      <c r="L1045" s="7" t="n">
        <v>0</v>
      </c>
      <c r="M1045" s="7" t="n">
        <v>0</v>
      </c>
      <c r="N1045" s="7" t="n">
        <v>0</v>
      </c>
      <c r="O1045" s="7" t="n">
        <v>0</v>
      </c>
      <c r="P1045" s="7" t="n">
        <v>1</v>
      </c>
      <c r="Q1045" s="7" t="n">
        <v>1</v>
      </c>
      <c r="R1045" s="7" t="n">
        <v>1</v>
      </c>
      <c r="S1045" s="7" t="n">
        <v>111</v>
      </c>
    </row>
    <row r="1046" spans="1:10">
      <c r="A1046" t="s">
        <v>4</v>
      </c>
      <c r="B1046" s="4" t="s">
        <v>5</v>
      </c>
      <c r="C1046" s="4" t="s">
        <v>7</v>
      </c>
      <c r="D1046" s="4" t="s">
        <v>11</v>
      </c>
      <c r="E1046" s="4" t="s">
        <v>12</v>
      </c>
      <c r="F1046" s="4" t="s">
        <v>11</v>
      </c>
      <c r="G1046" s="4" t="s">
        <v>13</v>
      </c>
      <c r="H1046" s="4" t="s">
        <v>13</v>
      </c>
      <c r="I1046" s="4" t="s">
        <v>11</v>
      </c>
      <c r="J1046" s="4" t="s">
        <v>11</v>
      </c>
      <c r="K1046" s="4" t="s">
        <v>13</v>
      </c>
      <c r="L1046" s="4" t="s">
        <v>13</v>
      </c>
      <c r="M1046" s="4" t="s">
        <v>13</v>
      </c>
      <c r="N1046" s="4" t="s">
        <v>13</v>
      </c>
      <c r="O1046" s="4" t="s">
        <v>8</v>
      </c>
    </row>
    <row r="1047" spans="1:10">
      <c r="A1047" t="n">
        <v>8281</v>
      </c>
      <c r="B1047" s="9" t="n">
        <v>50</v>
      </c>
      <c r="C1047" s="7" t="n">
        <v>0</v>
      </c>
      <c r="D1047" s="7" t="n">
        <v>4527</v>
      </c>
      <c r="E1047" s="7" t="n">
        <v>0.600000023841858</v>
      </c>
      <c r="F1047" s="7" t="n">
        <v>500</v>
      </c>
      <c r="G1047" s="7" t="n">
        <v>0</v>
      </c>
      <c r="H1047" s="7" t="n">
        <v>0</v>
      </c>
      <c r="I1047" s="7" t="n">
        <v>0</v>
      </c>
      <c r="J1047" s="7" t="n">
        <v>65533</v>
      </c>
      <c r="K1047" s="7" t="n">
        <v>0</v>
      </c>
      <c r="L1047" s="7" t="n">
        <v>0</v>
      </c>
      <c r="M1047" s="7" t="n">
        <v>0</v>
      </c>
      <c r="N1047" s="7" t="n">
        <v>0</v>
      </c>
      <c r="O1047" s="7" t="s">
        <v>14</v>
      </c>
    </row>
    <row r="1048" spans="1:10">
      <c r="A1048" t="s">
        <v>4</v>
      </c>
      <c r="B1048" s="4" t="s">
        <v>5</v>
      </c>
      <c r="C1048" s="4" t="s">
        <v>7</v>
      </c>
      <c r="D1048" s="4" t="s">
        <v>7</v>
      </c>
      <c r="E1048" s="4" t="s">
        <v>12</v>
      </c>
      <c r="F1048" s="4" t="s">
        <v>12</v>
      </c>
      <c r="G1048" s="4" t="s">
        <v>12</v>
      </c>
      <c r="H1048" s="4" t="s">
        <v>11</v>
      </c>
    </row>
    <row r="1049" spans="1:10">
      <c r="A1049" t="n">
        <v>8320</v>
      </c>
      <c r="B1049" s="29" t="n">
        <v>45</v>
      </c>
      <c r="C1049" s="7" t="n">
        <v>2</v>
      </c>
      <c r="D1049" s="7" t="n">
        <v>3</v>
      </c>
      <c r="E1049" s="7" t="n">
        <v>703.179992675781</v>
      </c>
      <c r="F1049" s="7" t="n">
        <v>207.729995727539</v>
      </c>
      <c r="G1049" s="7" t="n">
        <v>1309.81005859375</v>
      </c>
      <c r="H1049" s="7" t="n">
        <v>8000</v>
      </c>
    </row>
    <row r="1050" spans="1:10">
      <c r="A1050" t="s">
        <v>4</v>
      </c>
      <c r="B1050" s="4" t="s">
        <v>5</v>
      </c>
      <c r="C1050" s="4" t="s">
        <v>7</v>
      </c>
      <c r="D1050" s="4" t="s">
        <v>7</v>
      </c>
      <c r="E1050" s="4" t="s">
        <v>12</v>
      </c>
      <c r="F1050" s="4" t="s">
        <v>12</v>
      </c>
      <c r="G1050" s="4" t="s">
        <v>12</v>
      </c>
      <c r="H1050" s="4" t="s">
        <v>11</v>
      </c>
      <c r="I1050" s="4" t="s">
        <v>7</v>
      </c>
    </row>
    <row r="1051" spans="1:10">
      <c r="A1051" t="n">
        <v>8337</v>
      </c>
      <c r="B1051" s="29" t="n">
        <v>45</v>
      </c>
      <c r="C1051" s="7" t="n">
        <v>4</v>
      </c>
      <c r="D1051" s="7" t="n">
        <v>3</v>
      </c>
      <c r="E1051" s="7" t="n">
        <v>354.510009765625</v>
      </c>
      <c r="F1051" s="7" t="n">
        <v>26.5599994659424</v>
      </c>
      <c r="G1051" s="7" t="n">
        <v>353</v>
      </c>
      <c r="H1051" s="7" t="n">
        <v>8000</v>
      </c>
      <c r="I1051" s="7" t="n">
        <v>1</v>
      </c>
    </row>
    <row r="1052" spans="1:10">
      <c r="A1052" t="s">
        <v>4</v>
      </c>
      <c r="B1052" s="4" t="s">
        <v>5</v>
      </c>
      <c r="C1052" s="4" t="s">
        <v>7</v>
      </c>
      <c r="D1052" s="4" t="s">
        <v>7</v>
      </c>
      <c r="E1052" s="4" t="s">
        <v>12</v>
      </c>
      <c r="F1052" s="4" t="s">
        <v>11</v>
      </c>
    </row>
    <row r="1053" spans="1:10">
      <c r="A1053" t="n">
        <v>8355</v>
      </c>
      <c r="B1053" s="29" t="n">
        <v>45</v>
      </c>
      <c r="C1053" s="7" t="n">
        <v>5</v>
      </c>
      <c r="D1053" s="7" t="n">
        <v>3</v>
      </c>
      <c r="E1053" s="7" t="n">
        <v>336.299987792969</v>
      </c>
      <c r="F1053" s="7" t="n">
        <v>8000</v>
      </c>
    </row>
    <row r="1054" spans="1:10">
      <c r="A1054" t="s">
        <v>4</v>
      </c>
      <c r="B1054" s="4" t="s">
        <v>5</v>
      </c>
      <c r="C1054" s="4" t="s">
        <v>7</v>
      </c>
      <c r="D1054" s="4" t="s">
        <v>7</v>
      </c>
      <c r="E1054" s="4" t="s">
        <v>12</v>
      </c>
      <c r="F1054" s="4" t="s">
        <v>11</v>
      </c>
    </row>
    <row r="1055" spans="1:10">
      <c r="A1055" t="n">
        <v>8364</v>
      </c>
      <c r="B1055" s="29" t="n">
        <v>45</v>
      </c>
      <c r="C1055" s="7" t="n">
        <v>11</v>
      </c>
      <c r="D1055" s="7" t="n">
        <v>3</v>
      </c>
      <c r="E1055" s="7" t="n">
        <v>19.5</v>
      </c>
      <c r="F1055" s="7" t="n">
        <v>8000</v>
      </c>
    </row>
    <row r="1056" spans="1:10">
      <c r="A1056" t="s">
        <v>4</v>
      </c>
      <c r="B1056" s="4" t="s">
        <v>5</v>
      </c>
      <c r="C1056" s="4" t="s">
        <v>7</v>
      </c>
      <c r="D1056" s="4" t="s">
        <v>11</v>
      </c>
    </row>
    <row r="1057" spans="1:19">
      <c r="A1057" t="n">
        <v>8373</v>
      </c>
      <c r="B1057" s="15" t="n">
        <v>58</v>
      </c>
      <c r="C1057" s="7" t="n">
        <v>255</v>
      </c>
      <c r="D1057" s="7" t="n">
        <v>0</v>
      </c>
    </row>
    <row r="1058" spans="1:19">
      <c r="A1058" t="s">
        <v>4</v>
      </c>
      <c r="B1058" s="4" t="s">
        <v>5</v>
      </c>
      <c r="C1058" s="4" t="s">
        <v>11</v>
      </c>
    </row>
    <row r="1059" spans="1:19">
      <c r="A1059" t="n">
        <v>8377</v>
      </c>
      <c r="B1059" s="22" t="n">
        <v>16</v>
      </c>
      <c r="C1059" s="7" t="n">
        <v>2000</v>
      </c>
    </row>
    <row r="1060" spans="1:19">
      <c r="A1060" t="s">
        <v>4</v>
      </c>
      <c r="B1060" s="4" t="s">
        <v>5</v>
      </c>
      <c r="C1060" s="4" t="s">
        <v>7</v>
      </c>
      <c r="D1060" s="4" t="s">
        <v>11</v>
      </c>
      <c r="E1060" s="4" t="s">
        <v>11</v>
      </c>
    </row>
    <row r="1061" spans="1:19">
      <c r="A1061" t="n">
        <v>8380</v>
      </c>
      <c r="B1061" s="9" t="n">
        <v>50</v>
      </c>
      <c r="C1061" s="7" t="n">
        <v>1</v>
      </c>
      <c r="D1061" s="7" t="n">
        <v>1502</v>
      </c>
      <c r="E1061" s="7" t="n">
        <v>6000</v>
      </c>
    </row>
    <row r="1062" spans="1:19">
      <c r="A1062" t="s">
        <v>4</v>
      </c>
      <c r="B1062" s="4" t="s">
        <v>5</v>
      </c>
      <c r="C1062" s="4" t="s">
        <v>7</v>
      </c>
      <c r="D1062" s="4" t="s">
        <v>11</v>
      </c>
    </row>
    <row r="1063" spans="1:19">
      <c r="A1063" t="n">
        <v>8386</v>
      </c>
      <c r="B1063" s="29" t="n">
        <v>45</v>
      </c>
      <c r="C1063" s="7" t="n">
        <v>7</v>
      </c>
      <c r="D1063" s="7" t="n">
        <v>255</v>
      </c>
    </row>
    <row r="1064" spans="1:19">
      <c r="A1064" t="s">
        <v>4</v>
      </c>
      <c r="B1064" s="4" t="s">
        <v>5</v>
      </c>
      <c r="C1064" s="4" t="s">
        <v>7</v>
      </c>
      <c r="D1064" s="4" t="s">
        <v>7</v>
      </c>
      <c r="E1064" s="4" t="s">
        <v>12</v>
      </c>
      <c r="F1064" s="4" t="s">
        <v>12</v>
      </c>
      <c r="G1064" s="4" t="s">
        <v>12</v>
      </c>
      <c r="H1064" s="4" t="s">
        <v>11</v>
      </c>
    </row>
    <row r="1065" spans="1:19">
      <c r="A1065" t="n">
        <v>8390</v>
      </c>
      <c r="B1065" s="29" t="n">
        <v>45</v>
      </c>
      <c r="C1065" s="7" t="n">
        <v>2</v>
      </c>
      <c r="D1065" s="7" t="n">
        <v>3</v>
      </c>
      <c r="E1065" s="7" t="n">
        <v>703.179992675781</v>
      </c>
      <c r="F1065" s="7" t="n">
        <v>207.729995727539</v>
      </c>
      <c r="G1065" s="7" t="n">
        <v>1309.81005859375</v>
      </c>
      <c r="H1065" s="7" t="n">
        <v>5000</v>
      </c>
    </row>
    <row r="1066" spans="1:19">
      <c r="A1066" t="s">
        <v>4</v>
      </c>
      <c r="B1066" s="4" t="s">
        <v>5</v>
      </c>
      <c r="C1066" s="4" t="s">
        <v>7</v>
      </c>
      <c r="D1066" s="4" t="s">
        <v>7</v>
      </c>
      <c r="E1066" s="4" t="s">
        <v>12</v>
      </c>
      <c r="F1066" s="4" t="s">
        <v>12</v>
      </c>
      <c r="G1066" s="4" t="s">
        <v>12</v>
      </c>
      <c r="H1066" s="4" t="s">
        <v>11</v>
      </c>
      <c r="I1066" s="4" t="s">
        <v>7</v>
      </c>
    </row>
    <row r="1067" spans="1:19">
      <c r="A1067" t="n">
        <v>8407</v>
      </c>
      <c r="B1067" s="29" t="n">
        <v>45</v>
      </c>
      <c r="C1067" s="7" t="n">
        <v>4</v>
      </c>
      <c r="D1067" s="7" t="n">
        <v>3</v>
      </c>
      <c r="E1067" s="7" t="n">
        <v>354.510009765625</v>
      </c>
      <c r="F1067" s="7" t="n">
        <v>26.5599994659424</v>
      </c>
      <c r="G1067" s="7" t="n">
        <v>353</v>
      </c>
      <c r="H1067" s="7" t="n">
        <v>5000</v>
      </c>
      <c r="I1067" s="7" t="n">
        <v>1</v>
      </c>
    </row>
    <row r="1068" spans="1:19">
      <c r="A1068" t="s">
        <v>4</v>
      </c>
      <c r="B1068" s="4" t="s">
        <v>5</v>
      </c>
      <c r="C1068" s="4" t="s">
        <v>7</v>
      </c>
      <c r="D1068" s="4" t="s">
        <v>7</v>
      </c>
      <c r="E1068" s="4" t="s">
        <v>12</v>
      </c>
      <c r="F1068" s="4" t="s">
        <v>11</v>
      </c>
    </row>
    <row r="1069" spans="1:19">
      <c r="A1069" t="n">
        <v>8425</v>
      </c>
      <c r="B1069" s="29" t="n">
        <v>45</v>
      </c>
      <c r="C1069" s="7" t="n">
        <v>5</v>
      </c>
      <c r="D1069" s="7" t="n">
        <v>3</v>
      </c>
      <c r="E1069" s="7" t="n">
        <v>221.399993896484</v>
      </c>
      <c r="F1069" s="7" t="n">
        <v>5000</v>
      </c>
    </row>
    <row r="1070" spans="1:19">
      <c r="A1070" t="s">
        <v>4</v>
      </c>
      <c r="B1070" s="4" t="s">
        <v>5</v>
      </c>
      <c r="C1070" s="4" t="s">
        <v>7</v>
      </c>
      <c r="D1070" s="4" t="s">
        <v>7</v>
      </c>
      <c r="E1070" s="4" t="s">
        <v>12</v>
      </c>
      <c r="F1070" s="4" t="s">
        <v>11</v>
      </c>
    </row>
    <row r="1071" spans="1:19">
      <c r="A1071" t="n">
        <v>8434</v>
      </c>
      <c r="B1071" s="29" t="n">
        <v>45</v>
      </c>
      <c r="C1071" s="7" t="n">
        <v>11</v>
      </c>
      <c r="D1071" s="7" t="n">
        <v>3</v>
      </c>
      <c r="E1071" s="7" t="n">
        <v>19.5</v>
      </c>
      <c r="F1071" s="7" t="n">
        <v>5000</v>
      </c>
    </row>
    <row r="1072" spans="1:19">
      <c r="A1072" t="s">
        <v>4</v>
      </c>
      <c r="B1072" s="4" t="s">
        <v>5</v>
      </c>
      <c r="C1072" s="4" t="s">
        <v>11</v>
      </c>
    </row>
    <row r="1073" spans="1:9">
      <c r="A1073" t="n">
        <v>8443</v>
      </c>
      <c r="B1073" s="22" t="n">
        <v>16</v>
      </c>
      <c r="C1073" s="7" t="n">
        <v>1000</v>
      </c>
    </row>
    <row r="1074" spans="1:9">
      <c r="A1074" t="s">
        <v>4</v>
      </c>
      <c r="B1074" s="4" t="s">
        <v>5</v>
      </c>
      <c r="C1074" s="4" t="s">
        <v>7</v>
      </c>
      <c r="D1074" s="4" t="s">
        <v>11</v>
      </c>
      <c r="E1074" s="4" t="s">
        <v>7</v>
      </c>
    </row>
    <row r="1075" spans="1:9">
      <c r="A1075" t="n">
        <v>8446</v>
      </c>
      <c r="B1075" s="33" t="n">
        <v>49</v>
      </c>
      <c r="C1075" s="7" t="n">
        <v>1</v>
      </c>
      <c r="D1075" s="7" t="n">
        <v>4000</v>
      </c>
      <c r="E1075" s="7" t="n">
        <v>0</v>
      </c>
    </row>
    <row r="1076" spans="1:9">
      <c r="A1076" t="s">
        <v>4</v>
      </c>
      <c r="B1076" s="4" t="s">
        <v>5</v>
      </c>
      <c r="C1076" s="4" t="s">
        <v>7</v>
      </c>
      <c r="D1076" s="4" t="s">
        <v>11</v>
      </c>
      <c r="E1076" s="4" t="s">
        <v>11</v>
      </c>
    </row>
    <row r="1077" spans="1:9">
      <c r="A1077" t="n">
        <v>8451</v>
      </c>
      <c r="B1077" s="9" t="n">
        <v>50</v>
      </c>
      <c r="C1077" s="7" t="n">
        <v>1</v>
      </c>
      <c r="D1077" s="7" t="n">
        <v>8060</v>
      </c>
      <c r="E1077" s="7" t="n">
        <v>2000</v>
      </c>
    </row>
    <row r="1078" spans="1:9">
      <c r="A1078" t="s">
        <v>4</v>
      </c>
      <c r="B1078" s="4" t="s">
        <v>5</v>
      </c>
      <c r="C1078" s="4" t="s">
        <v>7</v>
      </c>
      <c r="D1078" s="4" t="s">
        <v>11</v>
      </c>
      <c r="E1078" s="4" t="s">
        <v>11</v>
      </c>
    </row>
    <row r="1079" spans="1:9">
      <c r="A1079" t="n">
        <v>8457</v>
      </c>
      <c r="B1079" s="9" t="n">
        <v>50</v>
      </c>
      <c r="C1079" s="7" t="n">
        <v>1</v>
      </c>
      <c r="D1079" s="7" t="n">
        <v>5043</v>
      </c>
      <c r="E1079" s="7" t="n">
        <v>2000</v>
      </c>
    </row>
    <row r="1080" spans="1:9">
      <c r="A1080" t="s">
        <v>4</v>
      </c>
      <c r="B1080" s="4" t="s">
        <v>5</v>
      </c>
      <c r="C1080" s="4" t="s">
        <v>7</v>
      </c>
      <c r="D1080" s="4" t="s">
        <v>11</v>
      </c>
      <c r="E1080" s="4" t="s">
        <v>11</v>
      </c>
    </row>
    <row r="1081" spans="1:9">
      <c r="A1081" t="n">
        <v>8463</v>
      </c>
      <c r="B1081" s="9" t="n">
        <v>50</v>
      </c>
      <c r="C1081" s="7" t="n">
        <v>1</v>
      </c>
      <c r="D1081" s="7" t="n">
        <v>1527</v>
      </c>
      <c r="E1081" s="7" t="n">
        <v>2000</v>
      </c>
    </row>
    <row r="1082" spans="1:9">
      <c r="A1082" t="s">
        <v>4</v>
      </c>
      <c r="B1082" s="4" t="s">
        <v>5</v>
      </c>
      <c r="C1082" s="4" t="s">
        <v>7</v>
      </c>
      <c r="D1082" s="4" t="s">
        <v>11</v>
      </c>
      <c r="E1082" s="4" t="s">
        <v>12</v>
      </c>
    </row>
    <row r="1083" spans="1:9">
      <c r="A1083" t="n">
        <v>8469</v>
      </c>
      <c r="B1083" s="15" t="n">
        <v>58</v>
      </c>
      <c r="C1083" s="7" t="n">
        <v>0</v>
      </c>
      <c r="D1083" s="7" t="n">
        <v>2000</v>
      </c>
      <c r="E1083" s="7" t="n">
        <v>1</v>
      </c>
    </row>
    <row r="1084" spans="1:9">
      <c r="A1084" t="s">
        <v>4</v>
      </c>
      <c r="B1084" s="4" t="s">
        <v>5</v>
      </c>
      <c r="C1084" s="4" t="s">
        <v>7</v>
      </c>
      <c r="D1084" s="4" t="s">
        <v>11</v>
      </c>
    </row>
    <row r="1085" spans="1:9">
      <c r="A1085" t="n">
        <v>8477</v>
      </c>
      <c r="B1085" s="15" t="n">
        <v>58</v>
      </c>
      <c r="C1085" s="7" t="n">
        <v>255</v>
      </c>
      <c r="D1085" s="7" t="n">
        <v>0</v>
      </c>
    </row>
    <row r="1086" spans="1:9">
      <c r="A1086" t="s">
        <v>4</v>
      </c>
      <c r="B1086" s="4" t="s">
        <v>5</v>
      </c>
      <c r="C1086" s="4" t="s">
        <v>7</v>
      </c>
      <c r="D1086" s="4" t="s">
        <v>11</v>
      </c>
      <c r="E1086" s="4" t="s">
        <v>11</v>
      </c>
      <c r="F1086" s="4" t="s">
        <v>13</v>
      </c>
    </row>
    <row r="1087" spans="1:9">
      <c r="A1087" t="n">
        <v>8481</v>
      </c>
      <c r="B1087" s="30" t="n">
        <v>84</v>
      </c>
      <c r="C1087" s="7" t="n">
        <v>1</v>
      </c>
      <c r="D1087" s="7" t="n">
        <v>0</v>
      </c>
      <c r="E1087" s="7" t="n">
        <v>0</v>
      </c>
      <c r="F1087" s="7" t="n">
        <v>0</v>
      </c>
    </row>
    <row r="1088" spans="1:9">
      <c r="A1088" t="s">
        <v>4</v>
      </c>
      <c r="B1088" s="4" t="s">
        <v>5</v>
      </c>
      <c r="C1088" s="4" t="s">
        <v>7</v>
      </c>
      <c r="D1088" s="4" t="s">
        <v>7</v>
      </c>
    </row>
    <row r="1089" spans="1:6">
      <c r="A1089" t="n">
        <v>8491</v>
      </c>
      <c r="B1089" s="33" t="n">
        <v>49</v>
      </c>
      <c r="C1089" s="7" t="n">
        <v>2</v>
      </c>
      <c r="D1089" s="7" t="n">
        <v>0</v>
      </c>
    </row>
    <row r="1090" spans="1:6">
      <c r="A1090" t="s">
        <v>4</v>
      </c>
      <c r="B1090" s="4" t="s">
        <v>5</v>
      </c>
      <c r="C1090" s="4" t="s">
        <v>7</v>
      </c>
      <c r="D1090" s="4" t="s">
        <v>11</v>
      </c>
    </row>
    <row r="1091" spans="1:6">
      <c r="A1091" t="n">
        <v>8494</v>
      </c>
      <c r="B1091" s="33" t="n">
        <v>49</v>
      </c>
      <c r="C1091" s="7" t="n">
        <v>6</v>
      </c>
      <c r="D1091" s="7" t="n">
        <v>1</v>
      </c>
    </row>
    <row r="1092" spans="1:6">
      <c r="A1092" t="s">
        <v>4</v>
      </c>
      <c r="B1092" s="4" t="s">
        <v>5</v>
      </c>
      <c r="C1092" s="4" t="s">
        <v>7</v>
      </c>
      <c r="D1092" s="4" t="s">
        <v>11</v>
      </c>
      <c r="E1092" s="4" t="s">
        <v>7</v>
      </c>
    </row>
    <row r="1093" spans="1:6">
      <c r="A1093" t="n">
        <v>8498</v>
      </c>
      <c r="B1093" s="23" t="n">
        <v>39</v>
      </c>
      <c r="C1093" s="7" t="n">
        <v>11</v>
      </c>
      <c r="D1093" s="7" t="n">
        <v>65533</v>
      </c>
      <c r="E1093" s="7" t="n">
        <v>200</v>
      </c>
    </row>
    <row r="1094" spans="1:6">
      <c r="A1094" t="s">
        <v>4</v>
      </c>
      <c r="B1094" s="4" t="s">
        <v>5</v>
      </c>
      <c r="C1094" s="4" t="s">
        <v>7</v>
      </c>
      <c r="D1094" s="4" t="s">
        <v>11</v>
      </c>
      <c r="E1094" s="4" t="s">
        <v>7</v>
      </c>
    </row>
    <row r="1095" spans="1:6">
      <c r="A1095" t="n">
        <v>8503</v>
      </c>
      <c r="B1095" s="23" t="n">
        <v>39</v>
      </c>
      <c r="C1095" s="7" t="n">
        <v>11</v>
      </c>
      <c r="D1095" s="7" t="n">
        <v>65533</v>
      </c>
      <c r="E1095" s="7" t="n">
        <v>201</v>
      </c>
    </row>
    <row r="1096" spans="1:6">
      <c r="A1096" t="s">
        <v>4</v>
      </c>
      <c r="B1096" s="4" t="s">
        <v>5</v>
      </c>
      <c r="C1096" s="4" t="s">
        <v>7</v>
      </c>
      <c r="D1096" s="4" t="s">
        <v>11</v>
      </c>
      <c r="E1096" s="4" t="s">
        <v>7</v>
      </c>
    </row>
    <row r="1097" spans="1:6">
      <c r="A1097" t="n">
        <v>8508</v>
      </c>
      <c r="B1097" s="23" t="n">
        <v>39</v>
      </c>
      <c r="C1097" s="7" t="n">
        <v>11</v>
      </c>
      <c r="D1097" s="7" t="n">
        <v>65533</v>
      </c>
      <c r="E1097" s="7" t="n">
        <v>202</v>
      </c>
    </row>
    <row r="1098" spans="1:6">
      <c r="A1098" t="s">
        <v>4</v>
      </c>
      <c r="B1098" s="4" t="s">
        <v>5</v>
      </c>
      <c r="C1098" s="4" t="s">
        <v>7</v>
      </c>
      <c r="D1098" s="4" t="s">
        <v>11</v>
      </c>
      <c r="E1098" s="4" t="s">
        <v>7</v>
      </c>
    </row>
    <row r="1099" spans="1:6">
      <c r="A1099" t="n">
        <v>8513</v>
      </c>
      <c r="B1099" s="23" t="n">
        <v>39</v>
      </c>
      <c r="C1099" s="7" t="n">
        <v>11</v>
      </c>
      <c r="D1099" s="7" t="n">
        <v>65533</v>
      </c>
      <c r="E1099" s="7" t="n">
        <v>203</v>
      </c>
    </row>
    <row r="1100" spans="1:6">
      <c r="A1100" t="s">
        <v>4</v>
      </c>
      <c r="B1100" s="4" t="s">
        <v>5</v>
      </c>
      <c r="C1100" s="4" t="s">
        <v>7</v>
      </c>
      <c r="D1100" s="4" t="s">
        <v>11</v>
      </c>
      <c r="E1100" s="4" t="s">
        <v>7</v>
      </c>
    </row>
    <row r="1101" spans="1:6">
      <c r="A1101" t="n">
        <v>8518</v>
      </c>
      <c r="B1101" s="28" t="n">
        <v>36</v>
      </c>
      <c r="C1101" s="7" t="n">
        <v>9</v>
      </c>
      <c r="D1101" s="7" t="n">
        <v>26</v>
      </c>
      <c r="E1101" s="7" t="n">
        <v>0</v>
      </c>
    </row>
    <row r="1102" spans="1:6">
      <c r="A1102" t="s">
        <v>4</v>
      </c>
      <c r="B1102" s="4" t="s">
        <v>5</v>
      </c>
      <c r="C1102" s="4" t="s">
        <v>7</v>
      </c>
      <c r="D1102" s="4" t="s">
        <v>11</v>
      </c>
      <c r="E1102" s="4" t="s">
        <v>7</v>
      </c>
    </row>
    <row r="1103" spans="1:6">
      <c r="A1103" t="n">
        <v>8523</v>
      </c>
      <c r="B1103" s="28" t="n">
        <v>36</v>
      </c>
      <c r="C1103" s="7" t="n">
        <v>9</v>
      </c>
      <c r="D1103" s="7" t="n">
        <v>19</v>
      </c>
      <c r="E1103" s="7" t="n">
        <v>0</v>
      </c>
    </row>
    <row r="1104" spans="1:6">
      <c r="A1104" t="s">
        <v>4</v>
      </c>
      <c r="B1104" s="4" t="s">
        <v>5</v>
      </c>
      <c r="C1104" s="4" t="s">
        <v>7</v>
      </c>
      <c r="D1104" s="4" t="s">
        <v>11</v>
      </c>
      <c r="E1104" s="4" t="s">
        <v>7</v>
      </c>
    </row>
    <row r="1105" spans="1:5">
      <c r="A1105" t="n">
        <v>8528</v>
      </c>
      <c r="B1105" s="28" t="n">
        <v>36</v>
      </c>
      <c r="C1105" s="7" t="n">
        <v>9</v>
      </c>
      <c r="D1105" s="7" t="n">
        <v>7024</v>
      </c>
      <c r="E1105" s="7" t="n">
        <v>0</v>
      </c>
    </row>
    <row r="1106" spans="1:5">
      <c r="A1106" t="s">
        <v>4</v>
      </c>
      <c r="B1106" s="4" t="s">
        <v>5</v>
      </c>
      <c r="C1106" s="4" t="s">
        <v>7</v>
      </c>
      <c r="D1106" s="4" t="s">
        <v>11</v>
      </c>
    </row>
    <row r="1107" spans="1:5">
      <c r="A1107" t="n">
        <v>8533</v>
      </c>
      <c r="B1107" s="8" t="n">
        <v>162</v>
      </c>
      <c r="C1107" s="7" t="n">
        <v>1</v>
      </c>
      <c r="D1107" s="7" t="n">
        <v>0</v>
      </c>
    </row>
    <row r="1108" spans="1:5">
      <c r="A1108" t="s">
        <v>4</v>
      </c>
      <c r="B1108" s="4" t="s">
        <v>5</v>
      </c>
    </row>
    <row r="1109" spans="1:5">
      <c r="A1109" t="n">
        <v>8537</v>
      </c>
      <c r="B1109" s="5" t="n">
        <v>1</v>
      </c>
    </row>
    <row r="1110" spans="1:5" s="3" customFormat="1" customHeight="0">
      <c r="A1110" s="3" t="s">
        <v>2</v>
      </c>
      <c r="B1110" s="3" t="s">
        <v>103</v>
      </c>
    </row>
    <row r="1111" spans="1:5">
      <c r="A1111" t="s">
        <v>4</v>
      </c>
      <c r="B1111" s="4" t="s">
        <v>5</v>
      </c>
      <c r="C1111" s="4" t="s">
        <v>7</v>
      </c>
      <c r="D1111" s="4" t="s">
        <v>7</v>
      </c>
      <c r="E1111" s="4" t="s">
        <v>7</v>
      </c>
      <c r="F1111" s="4" t="s">
        <v>7</v>
      </c>
    </row>
    <row r="1112" spans="1:5">
      <c r="A1112" t="n">
        <v>8540</v>
      </c>
      <c r="B1112" s="13" t="n">
        <v>14</v>
      </c>
      <c r="C1112" s="7" t="n">
        <v>2</v>
      </c>
      <c r="D1112" s="7" t="n">
        <v>0</v>
      </c>
      <c r="E1112" s="7" t="n">
        <v>0</v>
      </c>
      <c r="F1112" s="7" t="n">
        <v>0</v>
      </c>
    </row>
    <row r="1113" spans="1:5">
      <c r="A1113" t="s">
        <v>4</v>
      </c>
      <c r="B1113" s="4" t="s">
        <v>5</v>
      </c>
      <c r="C1113" s="4" t="s">
        <v>7</v>
      </c>
      <c r="D1113" s="14" t="s">
        <v>23</v>
      </c>
      <c r="E1113" s="4" t="s">
        <v>5</v>
      </c>
      <c r="F1113" s="4" t="s">
        <v>7</v>
      </c>
      <c r="G1113" s="4" t="s">
        <v>11</v>
      </c>
      <c r="H1113" s="14" t="s">
        <v>24</v>
      </c>
      <c r="I1113" s="4" t="s">
        <v>7</v>
      </c>
      <c r="J1113" s="4" t="s">
        <v>13</v>
      </c>
      <c r="K1113" s="4" t="s">
        <v>7</v>
      </c>
      <c r="L1113" s="4" t="s">
        <v>7</v>
      </c>
      <c r="M1113" s="14" t="s">
        <v>23</v>
      </c>
      <c r="N1113" s="4" t="s">
        <v>5</v>
      </c>
      <c r="O1113" s="4" t="s">
        <v>7</v>
      </c>
      <c r="P1113" s="4" t="s">
        <v>11</v>
      </c>
      <c r="Q1113" s="14" t="s">
        <v>24</v>
      </c>
      <c r="R1113" s="4" t="s">
        <v>7</v>
      </c>
      <c r="S1113" s="4" t="s">
        <v>13</v>
      </c>
      <c r="T1113" s="4" t="s">
        <v>7</v>
      </c>
      <c r="U1113" s="4" t="s">
        <v>7</v>
      </c>
      <c r="V1113" s="4" t="s">
        <v>7</v>
      </c>
      <c r="W1113" s="4" t="s">
        <v>17</v>
      </c>
    </row>
    <row r="1114" spans="1:5">
      <c r="A1114" t="n">
        <v>8545</v>
      </c>
      <c r="B1114" s="10" t="n">
        <v>5</v>
      </c>
      <c r="C1114" s="7" t="n">
        <v>28</v>
      </c>
      <c r="D1114" s="14" t="s">
        <v>3</v>
      </c>
      <c r="E1114" s="8" t="n">
        <v>162</v>
      </c>
      <c r="F1114" s="7" t="n">
        <v>3</v>
      </c>
      <c r="G1114" s="7" t="n">
        <v>16426</v>
      </c>
      <c r="H1114" s="14" t="s">
        <v>3</v>
      </c>
      <c r="I1114" s="7" t="n">
        <v>0</v>
      </c>
      <c r="J1114" s="7" t="n">
        <v>1</v>
      </c>
      <c r="K1114" s="7" t="n">
        <v>2</v>
      </c>
      <c r="L1114" s="7" t="n">
        <v>28</v>
      </c>
      <c r="M1114" s="14" t="s">
        <v>3</v>
      </c>
      <c r="N1114" s="8" t="n">
        <v>162</v>
      </c>
      <c r="O1114" s="7" t="n">
        <v>3</v>
      </c>
      <c r="P1114" s="7" t="n">
        <v>16426</v>
      </c>
      <c r="Q1114" s="14" t="s">
        <v>3</v>
      </c>
      <c r="R1114" s="7" t="n">
        <v>0</v>
      </c>
      <c r="S1114" s="7" t="n">
        <v>2</v>
      </c>
      <c r="T1114" s="7" t="n">
        <v>2</v>
      </c>
      <c r="U1114" s="7" t="n">
        <v>11</v>
      </c>
      <c r="V1114" s="7" t="n">
        <v>1</v>
      </c>
      <c r="W1114" s="11" t="n">
        <f t="normal" ca="1">A1118</f>
        <v>0</v>
      </c>
    </row>
    <row r="1115" spans="1:5">
      <c r="A1115" t="s">
        <v>4</v>
      </c>
      <c r="B1115" s="4" t="s">
        <v>5</v>
      </c>
      <c r="C1115" s="4" t="s">
        <v>7</v>
      </c>
      <c r="D1115" s="4" t="s">
        <v>11</v>
      </c>
      <c r="E1115" s="4" t="s">
        <v>12</v>
      </c>
    </row>
    <row r="1116" spans="1:5">
      <c r="A1116" t="n">
        <v>8574</v>
      </c>
      <c r="B1116" s="15" t="n">
        <v>58</v>
      </c>
      <c r="C1116" s="7" t="n">
        <v>0</v>
      </c>
      <c r="D1116" s="7" t="n">
        <v>0</v>
      </c>
      <c r="E1116" s="7" t="n">
        <v>1</v>
      </c>
    </row>
    <row r="1117" spans="1:5">
      <c r="A1117" t="s">
        <v>4</v>
      </c>
      <c r="B1117" s="4" t="s">
        <v>5</v>
      </c>
      <c r="C1117" s="4" t="s">
        <v>7</v>
      </c>
      <c r="D1117" s="14" t="s">
        <v>23</v>
      </c>
      <c r="E1117" s="4" t="s">
        <v>5</v>
      </c>
      <c r="F1117" s="4" t="s">
        <v>7</v>
      </c>
      <c r="G1117" s="4" t="s">
        <v>11</v>
      </c>
      <c r="H1117" s="14" t="s">
        <v>24</v>
      </c>
      <c r="I1117" s="4" t="s">
        <v>7</v>
      </c>
      <c r="J1117" s="4" t="s">
        <v>13</v>
      </c>
      <c r="K1117" s="4" t="s">
        <v>7</v>
      </c>
      <c r="L1117" s="4" t="s">
        <v>7</v>
      </c>
      <c r="M1117" s="14" t="s">
        <v>23</v>
      </c>
      <c r="N1117" s="4" t="s">
        <v>5</v>
      </c>
      <c r="O1117" s="4" t="s">
        <v>7</v>
      </c>
      <c r="P1117" s="4" t="s">
        <v>11</v>
      </c>
      <c r="Q1117" s="14" t="s">
        <v>24</v>
      </c>
      <c r="R1117" s="4" t="s">
        <v>7</v>
      </c>
      <c r="S1117" s="4" t="s">
        <v>13</v>
      </c>
      <c r="T1117" s="4" t="s">
        <v>7</v>
      </c>
      <c r="U1117" s="4" t="s">
        <v>7</v>
      </c>
      <c r="V1117" s="4" t="s">
        <v>7</v>
      </c>
      <c r="W1117" s="4" t="s">
        <v>17</v>
      </c>
    </row>
    <row r="1118" spans="1:5">
      <c r="A1118" t="n">
        <v>8582</v>
      </c>
      <c r="B1118" s="10" t="n">
        <v>5</v>
      </c>
      <c r="C1118" s="7" t="n">
        <v>28</v>
      </c>
      <c r="D1118" s="14" t="s">
        <v>3</v>
      </c>
      <c r="E1118" s="8" t="n">
        <v>162</v>
      </c>
      <c r="F1118" s="7" t="n">
        <v>3</v>
      </c>
      <c r="G1118" s="7" t="n">
        <v>16426</v>
      </c>
      <c r="H1118" s="14" t="s">
        <v>3</v>
      </c>
      <c r="I1118" s="7" t="n">
        <v>0</v>
      </c>
      <c r="J1118" s="7" t="n">
        <v>1</v>
      </c>
      <c r="K1118" s="7" t="n">
        <v>3</v>
      </c>
      <c r="L1118" s="7" t="n">
        <v>28</v>
      </c>
      <c r="M1118" s="14" t="s">
        <v>3</v>
      </c>
      <c r="N1118" s="8" t="n">
        <v>162</v>
      </c>
      <c r="O1118" s="7" t="n">
        <v>3</v>
      </c>
      <c r="P1118" s="7" t="n">
        <v>16426</v>
      </c>
      <c r="Q1118" s="14" t="s">
        <v>3</v>
      </c>
      <c r="R1118" s="7" t="n">
        <v>0</v>
      </c>
      <c r="S1118" s="7" t="n">
        <v>2</v>
      </c>
      <c r="T1118" s="7" t="n">
        <v>3</v>
      </c>
      <c r="U1118" s="7" t="n">
        <v>9</v>
      </c>
      <c r="V1118" s="7" t="n">
        <v>1</v>
      </c>
      <c r="W1118" s="11" t="n">
        <f t="normal" ca="1">A1128</f>
        <v>0</v>
      </c>
    </row>
    <row r="1119" spans="1:5">
      <c r="A1119" t="s">
        <v>4</v>
      </c>
      <c r="B1119" s="4" t="s">
        <v>5</v>
      </c>
      <c r="C1119" s="4" t="s">
        <v>7</v>
      </c>
      <c r="D1119" s="14" t="s">
        <v>23</v>
      </c>
      <c r="E1119" s="4" t="s">
        <v>5</v>
      </c>
      <c r="F1119" s="4" t="s">
        <v>11</v>
      </c>
      <c r="G1119" s="4" t="s">
        <v>7</v>
      </c>
      <c r="H1119" s="4" t="s">
        <v>7</v>
      </c>
      <c r="I1119" s="4" t="s">
        <v>8</v>
      </c>
      <c r="J1119" s="14" t="s">
        <v>24</v>
      </c>
      <c r="K1119" s="4" t="s">
        <v>7</v>
      </c>
      <c r="L1119" s="4" t="s">
        <v>7</v>
      </c>
      <c r="M1119" s="14" t="s">
        <v>23</v>
      </c>
      <c r="N1119" s="4" t="s">
        <v>5</v>
      </c>
      <c r="O1119" s="4" t="s">
        <v>7</v>
      </c>
      <c r="P1119" s="14" t="s">
        <v>24</v>
      </c>
      <c r="Q1119" s="4" t="s">
        <v>7</v>
      </c>
      <c r="R1119" s="4" t="s">
        <v>13</v>
      </c>
      <c r="S1119" s="4" t="s">
        <v>7</v>
      </c>
      <c r="T1119" s="4" t="s">
        <v>7</v>
      </c>
      <c r="U1119" s="4" t="s">
        <v>7</v>
      </c>
      <c r="V1119" s="14" t="s">
        <v>23</v>
      </c>
      <c r="W1119" s="4" t="s">
        <v>5</v>
      </c>
      <c r="X1119" s="4" t="s">
        <v>7</v>
      </c>
      <c r="Y1119" s="14" t="s">
        <v>24</v>
      </c>
      <c r="Z1119" s="4" t="s">
        <v>7</v>
      </c>
      <c r="AA1119" s="4" t="s">
        <v>13</v>
      </c>
      <c r="AB1119" s="4" t="s">
        <v>7</v>
      </c>
      <c r="AC1119" s="4" t="s">
        <v>7</v>
      </c>
      <c r="AD1119" s="4" t="s">
        <v>7</v>
      </c>
      <c r="AE1119" s="4" t="s">
        <v>17</v>
      </c>
    </row>
    <row r="1120" spans="1:5">
      <c r="A1120" t="n">
        <v>8611</v>
      </c>
      <c r="B1120" s="10" t="n">
        <v>5</v>
      </c>
      <c r="C1120" s="7" t="n">
        <v>28</v>
      </c>
      <c r="D1120" s="14" t="s">
        <v>3</v>
      </c>
      <c r="E1120" s="16" t="n">
        <v>47</v>
      </c>
      <c r="F1120" s="7" t="n">
        <v>61456</v>
      </c>
      <c r="G1120" s="7" t="n">
        <v>2</v>
      </c>
      <c r="H1120" s="7" t="n">
        <v>0</v>
      </c>
      <c r="I1120" s="7" t="s">
        <v>25</v>
      </c>
      <c r="J1120" s="14" t="s">
        <v>3</v>
      </c>
      <c r="K1120" s="7" t="n">
        <v>8</v>
      </c>
      <c r="L1120" s="7" t="n">
        <v>28</v>
      </c>
      <c r="M1120" s="14" t="s">
        <v>3</v>
      </c>
      <c r="N1120" s="17" t="n">
        <v>74</v>
      </c>
      <c r="O1120" s="7" t="n">
        <v>65</v>
      </c>
      <c r="P1120" s="14" t="s">
        <v>3</v>
      </c>
      <c r="Q1120" s="7" t="n">
        <v>0</v>
      </c>
      <c r="R1120" s="7" t="n">
        <v>1</v>
      </c>
      <c r="S1120" s="7" t="n">
        <v>3</v>
      </c>
      <c r="T1120" s="7" t="n">
        <v>9</v>
      </c>
      <c r="U1120" s="7" t="n">
        <v>28</v>
      </c>
      <c r="V1120" s="14" t="s">
        <v>3</v>
      </c>
      <c r="W1120" s="17" t="n">
        <v>74</v>
      </c>
      <c r="X1120" s="7" t="n">
        <v>65</v>
      </c>
      <c r="Y1120" s="14" t="s">
        <v>3</v>
      </c>
      <c r="Z1120" s="7" t="n">
        <v>0</v>
      </c>
      <c r="AA1120" s="7" t="n">
        <v>2</v>
      </c>
      <c r="AB1120" s="7" t="n">
        <v>3</v>
      </c>
      <c r="AC1120" s="7" t="n">
        <v>9</v>
      </c>
      <c r="AD1120" s="7" t="n">
        <v>1</v>
      </c>
      <c r="AE1120" s="11" t="n">
        <f t="normal" ca="1">A1124</f>
        <v>0</v>
      </c>
    </row>
    <row r="1121" spans="1:31">
      <c r="A1121" t="s">
        <v>4</v>
      </c>
      <c r="B1121" s="4" t="s">
        <v>5</v>
      </c>
      <c r="C1121" s="4" t="s">
        <v>11</v>
      </c>
      <c r="D1121" s="4" t="s">
        <v>7</v>
      </c>
      <c r="E1121" s="4" t="s">
        <v>7</v>
      </c>
      <c r="F1121" s="4" t="s">
        <v>8</v>
      </c>
    </row>
    <row r="1122" spans="1:31">
      <c r="A1122" t="n">
        <v>8659</v>
      </c>
      <c r="B1122" s="16" t="n">
        <v>47</v>
      </c>
      <c r="C1122" s="7" t="n">
        <v>61456</v>
      </c>
      <c r="D1122" s="7" t="n">
        <v>0</v>
      </c>
      <c r="E1122" s="7" t="n">
        <v>0</v>
      </c>
      <c r="F1122" s="7" t="s">
        <v>26</v>
      </c>
    </row>
    <row r="1123" spans="1:31">
      <c r="A1123" t="s">
        <v>4</v>
      </c>
      <c r="B1123" s="4" t="s">
        <v>5</v>
      </c>
      <c r="C1123" s="4" t="s">
        <v>7</v>
      </c>
      <c r="D1123" s="4" t="s">
        <v>11</v>
      </c>
      <c r="E1123" s="4" t="s">
        <v>12</v>
      </c>
    </row>
    <row r="1124" spans="1:31">
      <c r="A1124" t="n">
        <v>8672</v>
      </c>
      <c r="B1124" s="15" t="n">
        <v>58</v>
      </c>
      <c r="C1124" s="7" t="n">
        <v>0</v>
      </c>
      <c r="D1124" s="7" t="n">
        <v>300</v>
      </c>
      <c r="E1124" s="7" t="n">
        <v>1</v>
      </c>
    </row>
    <row r="1125" spans="1:31">
      <c r="A1125" t="s">
        <v>4</v>
      </c>
      <c r="B1125" s="4" t="s">
        <v>5</v>
      </c>
      <c r="C1125" s="4" t="s">
        <v>7</v>
      </c>
      <c r="D1125" s="4" t="s">
        <v>11</v>
      </c>
    </row>
    <row r="1126" spans="1:31">
      <c r="A1126" t="n">
        <v>8680</v>
      </c>
      <c r="B1126" s="15" t="n">
        <v>58</v>
      </c>
      <c r="C1126" s="7" t="n">
        <v>255</v>
      </c>
      <c r="D1126" s="7" t="n">
        <v>0</v>
      </c>
    </row>
    <row r="1127" spans="1:31">
      <c r="A1127" t="s">
        <v>4</v>
      </c>
      <c r="B1127" s="4" t="s">
        <v>5</v>
      </c>
      <c r="C1127" s="4" t="s">
        <v>7</v>
      </c>
      <c r="D1127" s="4" t="s">
        <v>7</v>
      </c>
      <c r="E1127" s="4" t="s">
        <v>7</v>
      </c>
      <c r="F1127" s="4" t="s">
        <v>7</v>
      </c>
    </row>
    <row r="1128" spans="1:31">
      <c r="A1128" t="n">
        <v>8684</v>
      </c>
      <c r="B1128" s="13" t="n">
        <v>14</v>
      </c>
      <c r="C1128" s="7" t="n">
        <v>0</v>
      </c>
      <c r="D1128" s="7" t="n">
        <v>0</v>
      </c>
      <c r="E1128" s="7" t="n">
        <v>0</v>
      </c>
      <c r="F1128" s="7" t="n">
        <v>64</v>
      </c>
    </row>
    <row r="1129" spans="1:31">
      <c r="A1129" t="s">
        <v>4</v>
      </c>
      <c r="B1129" s="4" t="s">
        <v>5</v>
      </c>
      <c r="C1129" s="4" t="s">
        <v>7</v>
      </c>
      <c r="D1129" s="4" t="s">
        <v>11</v>
      </c>
    </row>
    <row r="1130" spans="1:31">
      <c r="A1130" t="n">
        <v>8689</v>
      </c>
      <c r="B1130" s="18" t="n">
        <v>22</v>
      </c>
      <c r="C1130" s="7" t="n">
        <v>0</v>
      </c>
      <c r="D1130" s="7" t="n">
        <v>16426</v>
      </c>
    </row>
    <row r="1131" spans="1:31">
      <c r="A1131" t="s">
        <v>4</v>
      </c>
      <c r="B1131" s="4" t="s">
        <v>5</v>
      </c>
      <c r="C1131" s="4" t="s">
        <v>7</v>
      </c>
      <c r="D1131" s="4" t="s">
        <v>11</v>
      </c>
    </row>
    <row r="1132" spans="1:31">
      <c r="A1132" t="n">
        <v>8693</v>
      </c>
      <c r="B1132" s="15" t="n">
        <v>58</v>
      </c>
      <c r="C1132" s="7" t="n">
        <v>5</v>
      </c>
      <c r="D1132" s="7" t="n">
        <v>300</v>
      </c>
    </row>
    <row r="1133" spans="1:31">
      <c r="A1133" t="s">
        <v>4</v>
      </c>
      <c r="B1133" s="4" t="s">
        <v>5</v>
      </c>
      <c r="C1133" s="4" t="s">
        <v>12</v>
      </c>
      <c r="D1133" s="4" t="s">
        <v>11</v>
      </c>
    </row>
    <row r="1134" spans="1:31">
      <c r="A1134" t="n">
        <v>8697</v>
      </c>
      <c r="B1134" s="19" t="n">
        <v>103</v>
      </c>
      <c r="C1134" s="7" t="n">
        <v>0</v>
      </c>
      <c r="D1134" s="7" t="n">
        <v>300</v>
      </c>
    </row>
    <row r="1135" spans="1:31">
      <c r="A1135" t="s">
        <v>4</v>
      </c>
      <c r="B1135" s="4" t="s">
        <v>5</v>
      </c>
      <c r="C1135" s="4" t="s">
        <v>7</v>
      </c>
    </row>
    <row r="1136" spans="1:31">
      <c r="A1136" t="n">
        <v>8704</v>
      </c>
      <c r="B1136" s="20" t="n">
        <v>64</v>
      </c>
      <c r="C1136" s="7" t="n">
        <v>7</v>
      </c>
    </row>
    <row r="1137" spans="1:6">
      <c r="A1137" t="s">
        <v>4</v>
      </c>
      <c r="B1137" s="4" t="s">
        <v>5</v>
      </c>
      <c r="C1137" s="4" t="s">
        <v>7</v>
      </c>
      <c r="D1137" s="4" t="s">
        <v>11</v>
      </c>
    </row>
    <row r="1138" spans="1:6">
      <c r="A1138" t="n">
        <v>8706</v>
      </c>
      <c r="B1138" s="21" t="n">
        <v>72</v>
      </c>
      <c r="C1138" s="7" t="n">
        <v>5</v>
      </c>
      <c r="D1138" s="7" t="n">
        <v>0</v>
      </c>
    </row>
    <row r="1139" spans="1:6">
      <c r="A1139" t="s">
        <v>4</v>
      </c>
      <c r="B1139" s="4" t="s">
        <v>5</v>
      </c>
      <c r="C1139" s="4" t="s">
        <v>7</v>
      </c>
      <c r="D1139" s="14" t="s">
        <v>23</v>
      </c>
      <c r="E1139" s="4" t="s">
        <v>5</v>
      </c>
      <c r="F1139" s="4" t="s">
        <v>7</v>
      </c>
      <c r="G1139" s="4" t="s">
        <v>11</v>
      </c>
      <c r="H1139" s="14" t="s">
        <v>24</v>
      </c>
      <c r="I1139" s="4" t="s">
        <v>7</v>
      </c>
      <c r="J1139" s="4" t="s">
        <v>13</v>
      </c>
      <c r="K1139" s="4" t="s">
        <v>7</v>
      </c>
      <c r="L1139" s="4" t="s">
        <v>7</v>
      </c>
      <c r="M1139" s="4" t="s">
        <v>17</v>
      </c>
    </row>
    <row r="1140" spans="1:6">
      <c r="A1140" t="n">
        <v>8710</v>
      </c>
      <c r="B1140" s="10" t="n">
        <v>5</v>
      </c>
      <c r="C1140" s="7" t="n">
        <v>28</v>
      </c>
      <c r="D1140" s="14" t="s">
        <v>3</v>
      </c>
      <c r="E1140" s="8" t="n">
        <v>162</v>
      </c>
      <c r="F1140" s="7" t="n">
        <v>4</v>
      </c>
      <c r="G1140" s="7" t="n">
        <v>16426</v>
      </c>
      <c r="H1140" s="14" t="s">
        <v>3</v>
      </c>
      <c r="I1140" s="7" t="n">
        <v>0</v>
      </c>
      <c r="J1140" s="7" t="n">
        <v>1</v>
      </c>
      <c r="K1140" s="7" t="n">
        <v>2</v>
      </c>
      <c r="L1140" s="7" t="n">
        <v>1</v>
      </c>
      <c r="M1140" s="11" t="n">
        <f t="normal" ca="1">A1146</f>
        <v>0</v>
      </c>
    </row>
    <row r="1141" spans="1:6">
      <c r="A1141" t="s">
        <v>4</v>
      </c>
      <c r="B1141" s="4" t="s">
        <v>5</v>
      </c>
      <c r="C1141" s="4" t="s">
        <v>7</v>
      </c>
      <c r="D1141" s="4" t="s">
        <v>8</v>
      </c>
    </row>
    <row r="1142" spans="1:6">
      <c r="A1142" t="n">
        <v>8727</v>
      </c>
      <c r="B1142" s="6" t="n">
        <v>2</v>
      </c>
      <c r="C1142" s="7" t="n">
        <v>10</v>
      </c>
      <c r="D1142" s="7" t="s">
        <v>27</v>
      </c>
    </row>
    <row r="1143" spans="1:6">
      <c r="A1143" t="s">
        <v>4</v>
      </c>
      <c r="B1143" s="4" t="s">
        <v>5</v>
      </c>
      <c r="C1143" s="4" t="s">
        <v>11</v>
      </c>
    </row>
    <row r="1144" spans="1:6">
      <c r="A1144" t="n">
        <v>8744</v>
      </c>
      <c r="B1144" s="22" t="n">
        <v>16</v>
      </c>
      <c r="C1144" s="7" t="n">
        <v>0</v>
      </c>
    </row>
    <row r="1145" spans="1:6">
      <c r="A1145" t="s">
        <v>4</v>
      </c>
      <c r="B1145" s="4" t="s">
        <v>5</v>
      </c>
      <c r="C1145" s="4" t="s">
        <v>7</v>
      </c>
      <c r="D1145" s="4" t="s">
        <v>11</v>
      </c>
      <c r="E1145" s="4" t="s">
        <v>7</v>
      </c>
      <c r="F1145" s="4" t="s">
        <v>8</v>
      </c>
    </row>
    <row r="1146" spans="1:6">
      <c r="A1146" t="n">
        <v>8747</v>
      </c>
      <c r="B1146" s="23" t="n">
        <v>39</v>
      </c>
      <c r="C1146" s="7" t="n">
        <v>10</v>
      </c>
      <c r="D1146" s="7" t="n">
        <v>65533</v>
      </c>
      <c r="E1146" s="7" t="n">
        <v>204</v>
      </c>
      <c r="F1146" s="7" t="s">
        <v>104</v>
      </c>
    </row>
    <row r="1147" spans="1:6">
      <c r="A1147" t="s">
        <v>4</v>
      </c>
      <c r="B1147" s="4" t="s">
        <v>5</v>
      </c>
      <c r="C1147" s="4" t="s">
        <v>7</v>
      </c>
      <c r="D1147" s="4" t="s">
        <v>11</v>
      </c>
      <c r="E1147" s="4" t="s">
        <v>7</v>
      </c>
      <c r="F1147" s="4" t="s">
        <v>8</v>
      </c>
    </row>
    <row r="1148" spans="1:6">
      <c r="A1148" t="n">
        <v>8771</v>
      </c>
      <c r="B1148" s="23" t="n">
        <v>39</v>
      </c>
      <c r="C1148" s="7" t="n">
        <v>10</v>
      </c>
      <c r="D1148" s="7" t="n">
        <v>65533</v>
      </c>
      <c r="E1148" s="7" t="n">
        <v>206</v>
      </c>
      <c r="F1148" s="7" t="s">
        <v>105</v>
      </c>
    </row>
    <row r="1149" spans="1:6">
      <c r="A1149" t="s">
        <v>4</v>
      </c>
      <c r="B1149" s="4" t="s">
        <v>5</v>
      </c>
      <c r="C1149" s="4" t="s">
        <v>11</v>
      </c>
      <c r="D1149" s="4" t="s">
        <v>8</v>
      </c>
      <c r="E1149" s="4" t="s">
        <v>8</v>
      </c>
      <c r="F1149" s="4" t="s">
        <v>8</v>
      </c>
      <c r="G1149" s="4" t="s">
        <v>7</v>
      </c>
      <c r="H1149" s="4" t="s">
        <v>13</v>
      </c>
      <c r="I1149" s="4" t="s">
        <v>12</v>
      </c>
      <c r="J1149" s="4" t="s">
        <v>12</v>
      </c>
      <c r="K1149" s="4" t="s">
        <v>12</v>
      </c>
      <c r="L1149" s="4" t="s">
        <v>12</v>
      </c>
      <c r="M1149" s="4" t="s">
        <v>12</v>
      </c>
      <c r="N1149" s="4" t="s">
        <v>12</v>
      </c>
      <c r="O1149" s="4" t="s">
        <v>12</v>
      </c>
      <c r="P1149" s="4" t="s">
        <v>8</v>
      </c>
      <c r="Q1149" s="4" t="s">
        <v>8</v>
      </c>
      <c r="R1149" s="4" t="s">
        <v>13</v>
      </c>
      <c r="S1149" s="4" t="s">
        <v>7</v>
      </c>
      <c r="T1149" s="4" t="s">
        <v>13</v>
      </c>
      <c r="U1149" s="4" t="s">
        <v>13</v>
      </c>
      <c r="V1149" s="4" t="s">
        <v>11</v>
      </c>
    </row>
    <row r="1150" spans="1:6">
      <c r="A1150" t="n">
        <v>8795</v>
      </c>
      <c r="B1150" s="25" t="n">
        <v>19</v>
      </c>
      <c r="C1150" s="7" t="n">
        <v>11</v>
      </c>
      <c r="D1150" s="7" t="s">
        <v>106</v>
      </c>
      <c r="E1150" s="7" t="s">
        <v>107</v>
      </c>
      <c r="F1150" s="7" t="s">
        <v>14</v>
      </c>
      <c r="G1150" s="7" t="n">
        <v>0</v>
      </c>
      <c r="H1150" s="7" t="n">
        <v>1</v>
      </c>
      <c r="I1150" s="7" t="n">
        <v>-470.5</v>
      </c>
      <c r="J1150" s="7" t="n">
        <v>139.149993896484</v>
      </c>
      <c r="K1150" s="7" t="n">
        <v>1526</v>
      </c>
      <c r="L1150" s="7" t="n">
        <v>144</v>
      </c>
      <c r="M1150" s="7" t="n">
        <v>1</v>
      </c>
      <c r="N1150" s="7" t="n">
        <v>1.60000002384186</v>
      </c>
      <c r="O1150" s="7" t="n">
        <v>0.0900000035762787</v>
      </c>
      <c r="P1150" s="7" t="s">
        <v>14</v>
      </c>
      <c r="Q1150" s="7" t="s">
        <v>14</v>
      </c>
      <c r="R1150" s="7" t="n">
        <v>-1</v>
      </c>
      <c r="S1150" s="7" t="n">
        <v>0</v>
      </c>
      <c r="T1150" s="7" t="n">
        <v>0</v>
      </c>
      <c r="U1150" s="7" t="n">
        <v>0</v>
      </c>
      <c r="V1150" s="7" t="n">
        <v>0</v>
      </c>
    </row>
    <row r="1151" spans="1:6">
      <c r="A1151" t="s">
        <v>4</v>
      </c>
      <c r="B1151" s="4" t="s">
        <v>5</v>
      </c>
      <c r="C1151" s="4" t="s">
        <v>11</v>
      </c>
      <c r="D1151" s="4" t="s">
        <v>8</v>
      </c>
      <c r="E1151" s="4" t="s">
        <v>8</v>
      </c>
      <c r="F1151" s="4" t="s">
        <v>8</v>
      </c>
      <c r="G1151" s="4" t="s">
        <v>7</v>
      </c>
      <c r="H1151" s="4" t="s">
        <v>13</v>
      </c>
      <c r="I1151" s="4" t="s">
        <v>12</v>
      </c>
      <c r="J1151" s="4" t="s">
        <v>12</v>
      </c>
      <c r="K1151" s="4" t="s">
        <v>12</v>
      </c>
      <c r="L1151" s="4" t="s">
        <v>12</v>
      </c>
      <c r="M1151" s="4" t="s">
        <v>12</v>
      </c>
      <c r="N1151" s="4" t="s">
        <v>12</v>
      </c>
      <c r="O1151" s="4" t="s">
        <v>12</v>
      </c>
      <c r="P1151" s="4" t="s">
        <v>8</v>
      </c>
      <c r="Q1151" s="4" t="s">
        <v>8</v>
      </c>
      <c r="R1151" s="4" t="s">
        <v>13</v>
      </c>
      <c r="S1151" s="4" t="s">
        <v>7</v>
      </c>
      <c r="T1151" s="4" t="s">
        <v>13</v>
      </c>
      <c r="U1151" s="4" t="s">
        <v>13</v>
      </c>
      <c r="V1151" s="4" t="s">
        <v>11</v>
      </c>
    </row>
    <row r="1152" spans="1:6">
      <c r="A1152" t="n">
        <v>8874</v>
      </c>
      <c r="B1152" s="25" t="n">
        <v>19</v>
      </c>
      <c r="C1152" s="7" t="n">
        <v>1</v>
      </c>
      <c r="D1152" s="7" t="s">
        <v>108</v>
      </c>
      <c r="E1152" s="7" t="s">
        <v>109</v>
      </c>
      <c r="F1152" s="7" t="s">
        <v>14</v>
      </c>
      <c r="G1152" s="7" t="n">
        <v>0</v>
      </c>
      <c r="H1152" s="7" t="n">
        <v>1</v>
      </c>
      <c r="I1152" s="7" t="n">
        <v>-470.5</v>
      </c>
      <c r="J1152" s="7" t="n">
        <v>139.149993896484</v>
      </c>
      <c r="K1152" s="7" t="n">
        <v>1526</v>
      </c>
      <c r="L1152" s="7" t="n">
        <v>144</v>
      </c>
      <c r="M1152" s="7" t="n">
        <v>1</v>
      </c>
      <c r="N1152" s="7" t="n">
        <v>1.60000002384186</v>
      </c>
      <c r="O1152" s="7" t="n">
        <v>0.0900000035762787</v>
      </c>
      <c r="P1152" s="7" t="s">
        <v>14</v>
      </c>
      <c r="Q1152" s="7" t="s">
        <v>14</v>
      </c>
      <c r="R1152" s="7" t="n">
        <v>-1</v>
      </c>
      <c r="S1152" s="7" t="n">
        <v>0</v>
      </c>
      <c r="T1152" s="7" t="n">
        <v>0</v>
      </c>
      <c r="U1152" s="7" t="n">
        <v>0</v>
      </c>
      <c r="V1152" s="7" t="n">
        <v>0</v>
      </c>
    </row>
    <row r="1153" spans="1:22">
      <c r="A1153" t="s">
        <v>4</v>
      </c>
      <c r="B1153" s="4" t="s">
        <v>5</v>
      </c>
      <c r="C1153" s="4" t="s">
        <v>11</v>
      </c>
      <c r="D1153" s="4" t="s">
        <v>8</v>
      </c>
      <c r="E1153" s="4" t="s">
        <v>8</v>
      </c>
      <c r="F1153" s="4" t="s">
        <v>8</v>
      </c>
      <c r="G1153" s="4" t="s">
        <v>7</v>
      </c>
      <c r="H1153" s="4" t="s">
        <v>13</v>
      </c>
      <c r="I1153" s="4" t="s">
        <v>12</v>
      </c>
      <c r="J1153" s="4" t="s">
        <v>12</v>
      </c>
      <c r="K1153" s="4" t="s">
        <v>12</v>
      </c>
      <c r="L1153" s="4" t="s">
        <v>12</v>
      </c>
      <c r="M1153" s="4" t="s">
        <v>12</v>
      </c>
      <c r="N1153" s="4" t="s">
        <v>12</v>
      </c>
      <c r="O1153" s="4" t="s">
        <v>12</v>
      </c>
      <c r="P1153" s="4" t="s">
        <v>8</v>
      </c>
      <c r="Q1153" s="4" t="s">
        <v>8</v>
      </c>
      <c r="R1153" s="4" t="s">
        <v>13</v>
      </c>
      <c r="S1153" s="4" t="s">
        <v>7</v>
      </c>
      <c r="T1153" s="4" t="s">
        <v>13</v>
      </c>
      <c r="U1153" s="4" t="s">
        <v>13</v>
      </c>
      <c r="V1153" s="4" t="s">
        <v>11</v>
      </c>
    </row>
    <row r="1154" spans="1:22">
      <c r="A1154" t="n">
        <v>8947</v>
      </c>
      <c r="B1154" s="25" t="n">
        <v>19</v>
      </c>
      <c r="C1154" s="7" t="n">
        <v>2</v>
      </c>
      <c r="D1154" s="7" t="s">
        <v>110</v>
      </c>
      <c r="E1154" s="7" t="s">
        <v>111</v>
      </c>
      <c r="F1154" s="7" t="s">
        <v>14</v>
      </c>
      <c r="G1154" s="7" t="n">
        <v>0</v>
      </c>
      <c r="H1154" s="7" t="n">
        <v>1</v>
      </c>
      <c r="I1154" s="7" t="n">
        <v>-470.5</v>
      </c>
      <c r="J1154" s="7" t="n">
        <v>139.149993896484</v>
      </c>
      <c r="K1154" s="7" t="n">
        <v>1526</v>
      </c>
      <c r="L1154" s="7" t="n">
        <v>144</v>
      </c>
      <c r="M1154" s="7" t="n">
        <v>1</v>
      </c>
      <c r="N1154" s="7" t="n">
        <v>1.60000002384186</v>
      </c>
      <c r="O1154" s="7" t="n">
        <v>0.0900000035762787</v>
      </c>
      <c r="P1154" s="7" t="s">
        <v>14</v>
      </c>
      <c r="Q1154" s="7" t="s">
        <v>14</v>
      </c>
      <c r="R1154" s="7" t="n">
        <v>-1</v>
      </c>
      <c r="S1154" s="7" t="n">
        <v>0</v>
      </c>
      <c r="T1154" s="7" t="n">
        <v>0</v>
      </c>
      <c r="U1154" s="7" t="n">
        <v>0</v>
      </c>
      <c r="V1154" s="7" t="n">
        <v>0</v>
      </c>
    </row>
    <row r="1155" spans="1:22">
      <c r="A1155" t="s">
        <v>4</v>
      </c>
      <c r="B1155" s="4" t="s">
        <v>5</v>
      </c>
      <c r="C1155" s="4" t="s">
        <v>11</v>
      </c>
      <c r="D1155" s="4" t="s">
        <v>8</v>
      </c>
      <c r="E1155" s="4" t="s">
        <v>8</v>
      </c>
      <c r="F1155" s="4" t="s">
        <v>8</v>
      </c>
      <c r="G1155" s="4" t="s">
        <v>7</v>
      </c>
      <c r="H1155" s="4" t="s">
        <v>13</v>
      </c>
      <c r="I1155" s="4" t="s">
        <v>12</v>
      </c>
      <c r="J1155" s="4" t="s">
        <v>12</v>
      </c>
      <c r="K1155" s="4" t="s">
        <v>12</v>
      </c>
      <c r="L1155" s="4" t="s">
        <v>12</v>
      </c>
      <c r="M1155" s="4" t="s">
        <v>12</v>
      </c>
      <c r="N1155" s="4" t="s">
        <v>12</v>
      </c>
      <c r="O1155" s="4" t="s">
        <v>12</v>
      </c>
      <c r="P1155" s="4" t="s">
        <v>8</v>
      </c>
      <c r="Q1155" s="4" t="s">
        <v>8</v>
      </c>
      <c r="R1155" s="4" t="s">
        <v>13</v>
      </c>
      <c r="S1155" s="4" t="s">
        <v>7</v>
      </c>
      <c r="T1155" s="4" t="s">
        <v>13</v>
      </c>
      <c r="U1155" s="4" t="s">
        <v>13</v>
      </c>
      <c r="V1155" s="4" t="s">
        <v>11</v>
      </c>
    </row>
    <row r="1156" spans="1:22">
      <c r="A1156" t="n">
        <v>9021</v>
      </c>
      <c r="B1156" s="25" t="n">
        <v>19</v>
      </c>
      <c r="C1156" s="7" t="n">
        <v>3</v>
      </c>
      <c r="D1156" s="7" t="s">
        <v>112</v>
      </c>
      <c r="E1156" s="7" t="s">
        <v>113</v>
      </c>
      <c r="F1156" s="7" t="s">
        <v>14</v>
      </c>
      <c r="G1156" s="7" t="n">
        <v>0</v>
      </c>
      <c r="H1156" s="7" t="n">
        <v>1</v>
      </c>
      <c r="I1156" s="7" t="n">
        <v>-470.5</v>
      </c>
      <c r="J1156" s="7" t="n">
        <v>139.149993896484</v>
      </c>
      <c r="K1156" s="7" t="n">
        <v>1526</v>
      </c>
      <c r="L1156" s="7" t="n">
        <v>144</v>
      </c>
      <c r="M1156" s="7" t="n">
        <v>1</v>
      </c>
      <c r="N1156" s="7" t="n">
        <v>1.60000002384186</v>
      </c>
      <c r="O1156" s="7" t="n">
        <v>0.0900000035762787</v>
      </c>
      <c r="P1156" s="7" t="s">
        <v>14</v>
      </c>
      <c r="Q1156" s="7" t="s">
        <v>14</v>
      </c>
      <c r="R1156" s="7" t="n">
        <v>-1</v>
      </c>
      <c r="S1156" s="7" t="n">
        <v>0</v>
      </c>
      <c r="T1156" s="7" t="n">
        <v>0</v>
      </c>
      <c r="U1156" s="7" t="n">
        <v>0</v>
      </c>
      <c r="V1156" s="7" t="n">
        <v>0</v>
      </c>
    </row>
    <row r="1157" spans="1:22">
      <c r="A1157" t="s">
        <v>4</v>
      </c>
      <c r="B1157" s="4" t="s">
        <v>5</v>
      </c>
      <c r="C1157" s="4" t="s">
        <v>11</v>
      </c>
      <c r="D1157" s="4" t="s">
        <v>8</v>
      </c>
      <c r="E1157" s="4" t="s">
        <v>8</v>
      </c>
      <c r="F1157" s="4" t="s">
        <v>8</v>
      </c>
      <c r="G1157" s="4" t="s">
        <v>7</v>
      </c>
      <c r="H1157" s="4" t="s">
        <v>13</v>
      </c>
      <c r="I1157" s="4" t="s">
        <v>12</v>
      </c>
      <c r="J1157" s="4" t="s">
        <v>12</v>
      </c>
      <c r="K1157" s="4" t="s">
        <v>12</v>
      </c>
      <c r="L1157" s="4" t="s">
        <v>12</v>
      </c>
      <c r="M1157" s="4" t="s">
        <v>12</v>
      </c>
      <c r="N1157" s="4" t="s">
        <v>12</v>
      </c>
      <c r="O1157" s="4" t="s">
        <v>12</v>
      </c>
      <c r="P1157" s="4" t="s">
        <v>8</v>
      </c>
      <c r="Q1157" s="4" t="s">
        <v>8</v>
      </c>
      <c r="R1157" s="4" t="s">
        <v>13</v>
      </c>
      <c r="S1157" s="4" t="s">
        <v>7</v>
      </c>
      <c r="T1157" s="4" t="s">
        <v>13</v>
      </c>
      <c r="U1157" s="4" t="s">
        <v>13</v>
      </c>
      <c r="V1157" s="4" t="s">
        <v>11</v>
      </c>
    </row>
    <row r="1158" spans="1:22">
      <c r="A1158" t="n">
        <v>9094</v>
      </c>
      <c r="B1158" s="25" t="n">
        <v>19</v>
      </c>
      <c r="C1158" s="7" t="n">
        <v>4</v>
      </c>
      <c r="D1158" s="7" t="s">
        <v>114</v>
      </c>
      <c r="E1158" s="7" t="s">
        <v>115</v>
      </c>
      <c r="F1158" s="7" t="s">
        <v>14</v>
      </c>
      <c r="G1158" s="7" t="n">
        <v>0</v>
      </c>
      <c r="H1158" s="7" t="n">
        <v>1</v>
      </c>
      <c r="I1158" s="7" t="n">
        <v>-470.5</v>
      </c>
      <c r="J1158" s="7" t="n">
        <v>139.149993896484</v>
      </c>
      <c r="K1158" s="7" t="n">
        <v>1526</v>
      </c>
      <c r="L1158" s="7" t="n">
        <v>144</v>
      </c>
      <c r="M1158" s="7" t="n">
        <v>1</v>
      </c>
      <c r="N1158" s="7" t="n">
        <v>1.60000002384186</v>
      </c>
      <c r="O1158" s="7" t="n">
        <v>0.0900000035762787</v>
      </c>
      <c r="P1158" s="7" t="s">
        <v>14</v>
      </c>
      <c r="Q1158" s="7" t="s">
        <v>14</v>
      </c>
      <c r="R1158" s="7" t="n">
        <v>-1</v>
      </c>
      <c r="S1158" s="7" t="n">
        <v>0</v>
      </c>
      <c r="T1158" s="7" t="n">
        <v>0</v>
      </c>
      <c r="U1158" s="7" t="n">
        <v>0</v>
      </c>
      <c r="V1158" s="7" t="n">
        <v>0</v>
      </c>
    </row>
    <row r="1159" spans="1:22">
      <c r="A1159" t="s">
        <v>4</v>
      </c>
      <c r="B1159" s="4" t="s">
        <v>5</v>
      </c>
      <c r="C1159" s="4" t="s">
        <v>11</v>
      </c>
      <c r="D1159" s="4" t="s">
        <v>8</v>
      </c>
      <c r="E1159" s="4" t="s">
        <v>8</v>
      </c>
      <c r="F1159" s="4" t="s">
        <v>8</v>
      </c>
      <c r="G1159" s="4" t="s">
        <v>7</v>
      </c>
      <c r="H1159" s="4" t="s">
        <v>13</v>
      </c>
      <c r="I1159" s="4" t="s">
        <v>12</v>
      </c>
      <c r="J1159" s="4" t="s">
        <v>12</v>
      </c>
      <c r="K1159" s="4" t="s">
        <v>12</v>
      </c>
      <c r="L1159" s="4" t="s">
        <v>12</v>
      </c>
      <c r="M1159" s="4" t="s">
        <v>12</v>
      </c>
      <c r="N1159" s="4" t="s">
        <v>12</v>
      </c>
      <c r="O1159" s="4" t="s">
        <v>12</v>
      </c>
      <c r="P1159" s="4" t="s">
        <v>8</v>
      </c>
      <c r="Q1159" s="4" t="s">
        <v>8</v>
      </c>
      <c r="R1159" s="4" t="s">
        <v>13</v>
      </c>
      <c r="S1159" s="4" t="s">
        <v>7</v>
      </c>
      <c r="T1159" s="4" t="s">
        <v>13</v>
      </c>
      <c r="U1159" s="4" t="s">
        <v>13</v>
      </c>
      <c r="V1159" s="4" t="s">
        <v>11</v>
      </c>
    </row>
    <row r="1160" spans="1:22">
      <c r="A1160" t="n">
        <v>9169</v>
      </c>
      <c r="B1160" s="25" t="n">
        <v>19</v>
      </c>
      <c r="C1160" s="7" t="n">
        <v>5</v>
      </c>
      <c r="D1160" s="7" t="s">
        <v>116</v>
      </c>
      <c r="E1160" s="7" t="s">
        <v>117</v>
      </c>
      <c r="F1160" s="7" t="s">
        <v>14</v>
      </c>
      <c r="G1160" s="7" t="n">
        <v>0</v>
      </c>
      <c r="H1160" s="7" t="n">
        <v>1</v>
      </c>
      <c r="I1160" s="7" t="n">
        <v>-470.5</v>
      </c>
      <c r="J1160" s="7" t="n">
        <v>139.149993896484</v>
      </c>
      <c r="K1160" s="7" t="n">
        <v>1526</v>
      </c>
      <c r="L1160" s="7" t="n">
        <v>144</v>
      </c>
      <c r="M1160" s="7" t="n">
        <v>1</v>
      </c>
      <c r="N1160" s="7" t="n">
        <v>1.60000002384186</v>
      </c>
      <c r="O1160" s="7" t="n">
        <v>0.0900000035762787</v>
      </c>
      <c r="P1160" s="7" t="s">
        <v>14</v>
      </c>
      <c r="Q1160" s="7" t="s">
        <v>14</v>
      </c>
      <c r="R1160" s="7" t="n">
        <v>-1</v>
      </c>
      <c r="S1160" s="7" t="n">
        <v>0</v>
      </c>
      <c r="T1160" s="7" t="n">
        <v>0</v>
      </c>
      <c r="U1160" s="7" t="n">
        <v>0</v>
      </c>
      <c r="V1160" s="7" t="n">
        <v>0</v>
      </c>
    </row>
    <row r="1161" spans="1:22">
      <c r="A1161" t="s">
        <v>4</v>
      </c>
      <c r="B1161" s="4" t="s">
        <v>5</v>
      </c>
      <c r="C1161" s="4" t="s">
        <v>11</v>
      </c>
      <c r="D1161" s="4" t="s">
        <v>8</v>
      </c>
      <c r="E1161" s="4" t="s">
        <v>8</v>
      </c>
      <c r="F1161" s="4" t="s">
        <v>8</v>
      </c>
      <c r="G1161" s="4" t="s">
        <v>7</v>
      </c>
      <c r="H1161" s="4" t="s">
        <v>13</v>
      </c>
      <c r="I1161" s="4" t="s">
        <v>12</v>
      </c>
      <c r="J1161" s="4" t="s">
        <v>12</v>
      </c>
      <c r="K1161" s="4" t="s">
        <v>12</v>
      </c>
      <c r="L1161" s="4" t="s">
        <v>12</v>
      </c>
      <c r="M1161" s="4" t="s">
        <v>12</v>
      </c>
      <c r="N1161" s="4" t="s">
        <v>12</v>
      </c>
      <c r="O1161" s="4" t="s">
        <v>12</v>
      </c>
      <c r="P1161" s="4" t="s">
        <v>8</v>
      </c>
      <c r="Q1161" s="4" t="s">
        <v>8</v>
      </c>
      <c r="R1161" s="4" t="s">
        <v>13</v>
      </c>
      <c r="S1161" s="4" t="s">
        <v>7</v>
      </c>
      <c r="T1161" s="4" t="s">
        <v>13</v>
      </c>
      <c r="U1161" s="4" t="s">
        <v>13</v>
      </c>
      <c r="V1161" s="4" t="s">
        <v>11</v>
      </c>
    </row>
    <row r="1162" spans="1:22">
      <c r="A1162" t="n">
        <v>9241</v>
      </c>
      <c r="B1162" s="25" t="n">
        <v>19</v>
      </c>
      <c r="C1162" s="7" t="n">
        <v>6</v>
      </c>
      <c r="D1162" s="7" t="s">
        <v>118</v>
      </c>
      <c r="E1162" s="7" t="s">
        <v>119</v>
      </c>
      <c r="F1162" s="7" t="s">
        <v>14</v>
      </c>
      <c r="G1162" s="7" t="n">
        <v>0</v>
      </c>
      <c r="H1162" s="7" t="n">
        <v>1</v>
      </c>
      <c r="I1162" s="7" t="n">
        <v>-470.5</v>
      </c>
      <c r="J1162" s="7" t="n">
        <v>139.149993896484</v>
      </c>
      <c r="K1162" s="7" t="n">
        <v>1526</v>
      </c>
      <c r="L1162" s="7" t="n">
        <v>144</v>
      </c>
      <c r="M1162" s="7" t="n">
        <v>1</v>
      </c>
      <c r="N1162" s="7" t="n">
        <v>1.60000002384186</v>
      </c>
      <c r="O1162" s="7" t="n">
        <v>0.0900000035762787</v>
      </c>
      <c r="P1162" s="7" t="s">
        <v>14</v>
      </c>
      <c r="Q1162" s="7" t="s">
        <v>14</v>
      </c>
      <c r="R1162" s="7" t="n">
        <v>-1</v>
      </c>
      <c r="S1162" s="7" t="n">
        <v>0</v>
      </c>
      <c r="T1162" s="7" t="n">
        <v>0</v>
      </c>
      <c r="U1162" s="7" t="n">
        <v>0</v>
      </c>
      <c r="V1162" s="7" t="n">
        <v>0</v>
      </c>
    </row>
    <row r="1163" spans="1:22">
      <c r="A1163" t="s">
        <v>4</v>
      </c>
      <c r="B1163" s="4" t="s">
        <v>5</v>
      </c>
      <c r="C1163" s="4" t="s">
        <v>11</v>
      </c>
      <c r="D1163" s="4" t="s">
        <v>8</v>
      </c>
      <c r="E1163" s="4" t="s">
        <v>8</v>
      </c>
      <c r="F1163" s="4" t="s">
        <v>8</v>
      </c>
      <c r="G1163" s="4" t="s">
        <v>7</v>
      </c>
      <c r="H1163" s="4" t="s">
        <v>13</v>
      </c>
      <c r="I1163" s="4" t="s">
        <v>12</v>
      </c>
      <c r="J1163" s="4" t="s">
        <v>12</v>
      </c>
      <c r="K1163" s="4" t="s">
        <v>12</v>
      </c>
      <c r="L1163" s="4" t="s">
        <v>12</v>
      </c>
      <c r="M1163" s="4" t="s">
        <v>12</v>
      </c>
      <c r="N1163" s="4" t="s">
        <v>12</v>
      </c>
      <c r="O1163" s="4" t="s">
        <v>12</v>
      </c>
      <c r="P1163" s="4" t="s">
        <v>8</v>
      </c>
      <c r="Q1163" s="4" t="s">
        <v>8</v>
      </c>
      <c r="R1163" s="4" t="s">
        <v>13</v>
      </c>
      <c r="S1163" s="4" t="s">
        <v>7</v>
      </c>
      <c r="T1163" s="4" t="s">
        <v>13</v>
      </c>
      <c r="U1163" s="4" t="s">
        <v>13</v>
      </c>
      <c r="V1163" s="4" t="s">
        <v>11</v>
      </c>
    </row>
    <row r="1164" spans="1:22">
      <c r="A1164" t="n">
        <v>9314</v>
      </c>
      <c r="B1164" s="25" t="n">
        <v>19</v>
      </c>
      <c r="C1164" s="7" t="n">
        <v>7</v>
      </c>
      <c r="D1164" s="7" t="s">
        <v>120</v>
      </c>
      <c r="E1164" s="7" t="s">
        <v>121</v>
      </c>
      <c r="F1164" s="7" t="s">
        <v>14</v>
      </c>
      <c r="G1164" s="7" t="n">
        <v>0</v>
      </c>
      <c r="H1164" s="7" t="n">
        <v>1</v>
      </c>
      <c r="I1164" s="7" t="n">
        <v>-470.5</v>
      </c>
      <c r="J1164" s="7" t="n">
        <v>139.149993896484</v>
      </c>
      <c r="K1164" s="7" t="n">
        <v>1526</v>
      </c>
      <c r="L1164" s="7" t="n">
        <v>144</v>
      </c>
      <c r="M1164" s="7" t="n">
        <v>1</v>
      </c>
      <c r="N1164" s="7" t="n">
        <v>1.60000002384186</v>
      </c>
      <c r="O1164" s="7" t="n">
        <v>0.0900000035762787</v>
      </c>
      <c r="P1164" s="7" t="s">
        <v>14</v>
      </c>
      <c r="Q1164" s="7" t="s">
        <v>14</v>
      </c>
      <c r="R1164" s="7" t="n">
        <v>-1</v>
      </c>
      <c r="S1164" s="7" t="n">
        <v>0</v>
      </c>
      <c r="T1164" s="7" t="n">
        <v>0</v>
      </c>
      <c r="U1164" s="7" t="n">
        <v>0</v>
      </c>
      <c r="V1164" s="7" t="n">
        <v>0</v>
      </c>
    </row>
    <row r="1165" spans="1:22">
      <c r="A1165" t="s">
        <v>4</v>
      </c>
      <c r="B1165" s="4" t="s">
        <v>5</v>
      </c>
      <c r="C1165" s="4" t="s">
        <v>11</v>
      </c>
      <c r="D1165" s="4" t="s">
        <v>8</v>
      </c>
      <c r="E1165" s="4" t="s">
        <v>8</v>
      </c>
      <c r="F1165" s="4" t="s">
        <v>8</v>
      </c>
      <c r="G1165" s="4" t="s">
        <v>7</v>
      </c>
      <c r="H1165" s="4" t="s">
        <v>13</v>
      </c>
      <c r="I1165" s="4" t="s">
        <v>12</v>
      </c>
      <c r="J1165" s="4" t="s">
        <v>12</v>
      </c>
      <c r="K1165" s="4" t="s">
        <v>12</v>
      </c>
      <c r="L1165" s="4" t="s">
        <v>12</v>
      </c>
      <c r="M1165" s="4" t="s">
        <v>12</v>
      </c>
      <c r="N1165" s="4" t="s">
        <v>12</v>
      </c>
      <c r="O1165" s="4" t="s">
        <v>12</v>
      </c>
      <c r="P1165" s="4" t="s">
        <v>8</v>
      </c>
      <c r="Q1165" s="4" t="s">
        <v>8</v>
      </c>
      <c r="R1165" s="4" t="s">
        <v>13</v>
      </c>
      <c r="S1165" s="4" t="s">
        <v>7</v>
      </c>
      <c r="T1165" s="4" t="s">
        <v>13</v>
      </c>
      <c r="U1165" s="4" t="s">
        <v>13</v>
      </c>
      <c r="V1165" s="4" t="s">
        <v>11</v>
      </c>
    </row>
    <row r="1166" spans="1:22">
      <c r="A1166" t="n">
        <v>9385</v>
      </c>
      <c r="B1166" s="25" t="n">
        <v>19</v>
      </c>
      <c r="C1166" s="7" t="n">
        <v>8</v>
      </c>
      <c r="D1166" s="7" t="s">
        <v>122</v>
      </c>
      <c r="E1166" s="7" t="s">
        <v>123</v>
      </c>
      <c r="F1166" s="7" t="s">
        <v>14</v>
      </c>
      <c r="G1166" s="7" t="n">
        <v>0</v>
      </c>
      <c r="H1166" s="7" t="n">
        <v>1</v>
      </c>
      <c r="I1166" s="7" t="n">
        <v>-470.5</v>
      </c>
      <c r="J1166" s="7" t="n">
        <v>139.149993896484</v>
      </c>
      <c r="K1166" s="7" t="n">
        <v>1526</v>
      </c>
      <c r="L1166" s="7" t="n">
        <v>144</v>
      </c>
      <c r="M1166" s="7" t="n">
        <v>1</v>
      </c>
      <c r="N1166" s="7" t="n">
        <v>1.60000002384186</v>
      </c>
      <c r="O1166" s="7" t="n">
        <v>0.0900000035762787</v>
      </c>
      <c r="P1166" s="7" t="s">
        <v>14</v>
      </c>
      <c r="Q1166" s="7" t="s">
        <v>14</v>
      </c>
      <c r="R1166" s="7" t="n">
        <v>-1</v>
      </c>
      <c r="S1166" s="7" t="n">
        <v>0</v>
      </c>
      <c r="T1166" s="7" t="n">
        <v>0</v>
      </c>
      <c r="U1166" s="7" t="n">
        <v>0</v>
      </c>
      <c r="V1166" s="7" t="n">
        <v>0</v>
      </c>
    </row>
    <row r="1167" spans="1:22">
      <c r="A1167" t="s">
        <v>4</v>
      </c>
      <c r="B1167" s="4" t="s">
        <v>5</v>
      </c>
      <c r="C1167" s="4" t="s">
        <v>11</v>
      </c>
      <c r="D1167" s="4" t="s">
        <v>8</v>
      </c>
      <c r="E1167" s="4" t="s">
        <v>8</v>
      </c>
      <c r="F1167" s="4" t="s">
        <v>8</v>
      </c>
      <c r="G1167" s="4" t="s">
        <v>7</v>
      </c>
      <c r="H1167" s="4" t="s">
        <v>13</v>
      </c>
      <c r="I1167" s="4" t="s">
        <v>12</v>
      </c>
      <c r="J1167" s="4" t="s">
        <v>12</v>
      </c>
      <c r="K1167" s="4" t="s">
        <v>12</v>
      </c>
      <c r="L1167" s="4" t="s">
        <v>12</v>
      </c>
      <c r="M1167" s="4" t="s">
        <v>12</v>
      </c>
      <c r="N1167" s="4" t="s">
        <v>12</v>
      </c>
      <c r="O1167" s="4" t="s">
        <v>12</v>
      </c>
      <c r="P1167" s="4" t="s">
        <v>8</v>
      </c>
      <c r="Q1167" s="4" t="s">
        <v>8</v>
      </c>
      <c r="R1167" s="4" t="s">
        <v>13</v>
      </c>
      <c r="S1167" s="4" t="s">
        <v>7</v>
      </c>
      <c r="T1167" s="4" t="s">
        <v>13</v>
      </c>
      <c r="U1167" s="4" t="s">
        <v>13</v>
      </c>
      <c r="V1167" s="4" t="s">
        <v>11</v>
      </c>
    </row>
    <row r="1168" spans="1:22">
      <c r="A1168" t="n">
        <v>9458</v>
      </c>
      <c r="B1168" s="25" t="n">
        <v>19</v>
      </c>
      <c r="C1168" s="7" t="n">
        <v>9</v>
      </c>
      <c r="D1168" s="7" t="s">
        <v>124</v>
      </c>
      <c r="E1168" s="7" t="s">
        <v>125</v>
      </c>
      <c r="F1168" s="7" t="s">
        <v>14</v>
      </c>
      <c r="G1168" s="7" t="n">
        <v>0</v>
      </c>
      <c r="H1168" s="7" t="n">
        <v>1</v>
      </c>
      <c r="I1168" s="7" t="n">
        <v>-470.5</v>
      </c>
      <c r="J1168" s="7" t="n">
        <v>139.149993896484</v>
      </c>
      <c r="K1168" s="7" t="n">
        <v>1526</v>
      </c>
      <c r="L1168" s="7" t="n">
        <v>144</v>
      </c>
      <c r="M1168" s="7" t="n">
        <v>1</v>
      </c>
      <c r="N1168" s="7" t="n">
        <v>1.60000002384186</v>
      </c>
      <c r="O1168" s="7" t="n">
        <v>0.0900000035762787</v>
      </c>
      <c r="P1168" s="7" t="s">
        <v>14</v>
      </c>
      <c r="Q1168" s="7" t="s">
        <v>14</v>
      </c>
      <c r="R1168" s="7" t="n">
        <v>-1</v>
      </c>
      <c r="S1168" s="7" t="n">
        <v>0</v>
      </c>
      <c r="T1168" s="7" t="n">
        <v>0</v>
      </c>
      <c r="U1168" s="7" t="n">
        <v>0</v>
      </c>
      <c r="V1168" s="7" t="n">
        <v>0</v>
      </c>
    </row>
    <row r="1169" spans="1:22">
      <c r="A1169" t="s">
        <v>4</v>
      </c>
      <c r="B1169" s="4" t="s">
        <v>5</v>
      </c>
      <c r="C1169" s="4" t="s">
        <v>11</v>
      </c>
      <c r="D1169" s="4" t="s">
        <v>8</v>
      </c>
      <c r="E1169" s="4" t="s">
        <v>8</v>
      </c>
      <c r="F1169" s="4" t="s">
        <v>8</v>
      </c>
      <c r="G1169" s="4" t="s">
        <v>7</v>
      </c>
      <c r="H1169" s="4" t="s">
        <v>13</v>
      </c>
      <c r="I1169" s="4" t="s">
        <v>12</v>
      </c>
      <c r="J1169" s="4" t="s">
        <v>12</v>
      </c>
      <c r="K1169" s="4" t="s">
        <v>12</v>
      </c>
      <c r="L1169" s="4" t="s">
        <v>12</v>
      </c>
      <c r="M1169" s="4" t="s">
        <v>12</v>
      </c>
      <c r="N1169" s="4" t="s">
        <v>12</v>
      </c>
      <c r="O1169" s="4" t="s">
        <v>12</v>
      </c>
      <c r="P1169" s="4" t="s">
        <v>8</v>
      </c>
      <c r="Q1169" s="4" t="s">
        <v>8</v>
      </c>
      <c r="R1169" s="4" t="s">
        <v>13</v>
      </c>
      <c r="S1169" s="4" t="s">
        <v>7</v>
      </c>
      <c r="T1169" s="4" t="s">
        <v>13</v>
      </c>
      <c r="U1169" s="4" t="s">
        <v>13</v>
      </c>
      <c r="V1169" s="4" t="s">
        <v>11</v>
      </c>
    </row>
    <row r="1170" spans="1:22">
      <c r="A1170" t="n">
        <v>9533</v>
      </c>
      <c r="B1170" s="25" t="n">
        <v>19</v>
      </c>
      <c r="C1170" s="7" t="n">
        <v>7032</v>
      </c>
      <c r="D1170" s="7" t="s">
        <v>126</v>
      </c>
      <c r="E1170" s="7" t="s">
        <v>127</v>
      </c>
      <c r="F1170" s="7" t="s">
        <v>14</v>
      </c>
      <c r="G1170" s="7" t="n">
        <v>0</v>
      </c>
      <c r="H1170" s="7" t="n">
        <v>1</v>
      </c>
      <c r="I1170" s="7" t="n">
        <v>-470.5</v>
      </c>
      <c r="J1170" s="7" t="n">
        <v>139.149993896484</v>
      </c>
      <c r="K1170" s="7" t="n">
        <v>1526</v>
      </c>
      <c r="L1170" s="7" t="n">
        <v>144</v>
      </c>
      <c r="M1170" s="7" t="n">
        <v>1</v>
      </c>
      <c r="N1170" s="7" t="n">
        <v>1.60000002384186</v>
      </c>
      <c r="O1170" s="7" t="n">
        <v>0.0900000035762787</v>
      </c>
      <c r="P1170" s="7" t="s">
        <v>14</v>
      </c>
      <c r="Q1170" s="7" t="s">
        <v>14</v>
      </c>
      <c r="R1170" s="7" t="n">
        <v>-1</v>
      </c>
      <c r="S1170" s="7" t="n">
        <v>0</v>
      </c>
      <c r="T1170" s="7" t="n">
        <v>0</v>
      </c>
      <c r="U1170" s="7" t="n">
        <v>0</v>
      </c>
      <c r="V1170" s="7" t="n">
        <v>0</v>
      </c>
    </row>
    <row r="1171" spans="1:22">
      <c r="A1171" t="s">
        <v>4</v>
      </c>
      <c r="B1171" s="4" t="s">
        <v>5</v>
      </c>
      <c r="C1171" s="4" t="s">
        <v>11</v>
      </c>
      <c r="D1171" s="4" t="s">
        <v>8</v>
      </c>
      <c r="E1171" s="4" t="s">
        <v>8</v>
      </c>
      <c r="F1171" s="4" t="s">
        <v>8</v>
      </c>
      <c r="G1171" s="4" t="s">
        <v>7</v>
      </c>
      <c r="H1171" s="4" t="s">
        <v>13</v>
      </c>
      <c r="I1171" s="4" t="s">
        <v>12</v>
      </c>
      <c r="J1171" s="4" t="s">
        <v>12</v>
      </c>
      <c r="K1171" s="4" t="s">
        <v>12</v>
      </c>
      <c r="L1171" s="4" t="s">
        <v>12</v>
      </c>
      <c r="M1171" s="4" t="s">
        <v>12</v>
      </c>
      <c r="N1171" s="4" t="s">
        <v>12</v>
      </c>
      <c r="O1171" s="4" t="s">
        <v>12</v>
      </c>
      <c r="P1171" s="4" t="s">
        <v>8</v>
      </c>
      <c r="Q1171" s="4" t="s">
        <v>8</v>
      </c>
      <c r="R1171" s="4" t="s">
        <v>13</v>
      </c>
      <c r="S1171" s="4" t="s">
        <v>7</v>
      </c>
      <c r="T1171" s="4" t="s">
        <v>13</v>
      </c>
      <c r="U1171" s="4" t="s">
        <v>13</v>
      </c>
      <c r="V1171" s="4" t="s">
        <v>11</v>
      </c>
    </row>
    <row r="1172" spans="1:22">
      <c r="A1172" t="n">
        <v>9603</v>
      </c>
      <c r="B1172" s="25" t="n">
        <v>19</v>
      </c>
      <c r="C1172" s="7" t="n">
        <v>7033</v>
      </c>
      <c r="D1172" s="7" t="s">
        <v>128</v>
      </c>
      <c r="E1172" s="7" t="s">
        <v>129</v>
      </c>
      <c r="F1172" s="7" t="s">
        <v>14</v>
      </c>
      <c r="G1172" s="7" t="n">
        <v>0</v>
      </c>
      <c r="H1172" s="7" t="n">
        <v>1</v>
      </c>
      <c r="I1172" s="7" t="n">
        <v>-470.5</v>
      </c>
      <c r="J1172" s="7" t="n">
        <v>139.149993896484</v>
      </c>
      <c r="K1172" s="7" t="n">
        <v>1526</v>
      </c>
      <c r="L1172" s="7" t="n">
        <v>144</v>
      </c>
      <c r="M1172" s="7" t="n">
        <v>1</v>
      </c>
      <c r="N1172" s="7" t="n">
        <v>1.60000002384186</v>
      </c>
      <c r="O1172" s="7" t="n">
        <v>0.0900000035762787</v>
      </c>
      <c r="P1172" s="7" t="s">
        <v>14</v>
      </c>
      <c r="Q1172" s="7" t="s">
        <v>14</v>
      </c>
      <c r="R1172" s="7" t="n">
        <v>-1</v>
      </c>
      <c r="S1172" s="7" t="n">
        <v>0</v>
      </c>
      <c r="T1172" s="7" t="n">
        <v>0</v>
      </c>
      <c r="U1172" s="7" t="n">
        <v>0</v>
      </c>
      <c r="V1172" s="7" t="n">
        <v>0</v>
      </c>
    </row>
    <row r="1173" spans="1:22">
      <c r="A1173" t="s">
        <v>4</v>
      </c>
      <c r="B1173" s="4" t="s">
        <v>5</v>
      </c>
      <c r="C1173" s="4" t="s">
        <v>11</v>
      </c>
      <c r="D1173" s="4" t="s">
        <v>8</v>
      </c>
      <c r="E1173" s="4" t="s">
        <v>8</v>
      </c>
      <c r="F1173" s="4" t="s">
        <v>8</v>
      </c>
      <c r="G1173" s="4" t="s">
        <v>7</v>
      </c>
      <c r="H1173" s="4" t="s">
        <v>13</v>
      </c>
      <c r="I1173" s="4" t="s">
        <v>12</v>
      </c>
      <c r="J1173" s="4" t="s">
        <v>12</v>
      </c>
      <c r="K1173" s="4" t="s">
        <v>12</v>
      </c>
      <c r="L1173" s="4" t="s">
        <v>12</v>
      </c>
      <c r="M1173" s="4" t="s">
        <v>12</v>
      </c>
      <c r="N1173" s="4" t="s">
        <v>12</v>
      </c>
      <c r="O1173" s="4" t="s">
        <v>12</v>
      </c>
      <c r="P1173" s="4" t="s">
        <v>8</v>
      </c>
      <c r="Q1173" s="4" t="s">
        <v>8</v>
      </c>
      <c r="R1173" s="4" t="s">
        <v>13</v>
      </c>
      <c r="S1173" s="4" t="s">
        <v>7</v>
      </c>
      <c r="T1173" s="4" t="s">
        <v>13</v>
      </c>
      <c r="U1173" s="4" t="s">
        <v>13</v>
      </c>
      <c r="V1173" s="4" t="s">
        <v>11</v>
      </c>
    </row>
    <row r="1174" spans="1:22">
      <c r="A1174" t="n">
        <v>9674</v>
      </c>
      <c r="B1174" s="25" t="n">
        <v>19</v>
      </c>
      <c r="C1174" s="7" t="n">
        <v>7036</v>
      </c>
      <c r="D1174" s="7" t="s">
        <v>130</v>
      </c>
      <c r="E1174" s="7" t="s">
        <v>131</v>
      </c>
      <c r="F1174" s="7" t="s">
        <v>14</v>
      </c>
      <c r="G1174" s="7" t="n">
        <v>0</v>
      </c>
      <c r="H1174" s="7" t="n">
        <v>1</v>
      </c>
      <c r="I1174" s="7" t="n">
        <v>-470.5</v>
      </c>
      <c r="J1174" s="7" t="n">
        <v>139.149993896484</v>
      </c>
      <c r="K1174" s="7" t="n">
        <v>1526</v>
      </c>
      <c r="L1174" s="7" t="n">
        <v>144</v>
      </c>
      <c r="M1174" s="7" t="n">
        <v>1</v>
      </c>
      <c r="N1174" s="7" t="n">
        <v>1.60000002384186</v>
      </c>
      <c r="O1174" s="7" t="n">
        <v>0.0900000035762787</v>
      </c>
      <c r="P1174" s="7" t="s">
        <v>14</v>
      </c>
      <c r="Q1174" s="7" t="s">
        <v>14</v>
      </c>
      <c r="R1174" s="7" t="n">
        <v>-1</v>
      </c>
      <c r="S1174" s="7" t="n">
        <v>0</v>
      </c>
      <c r="T1174" s="7" t="n">
        <v>0</v>
      </c>
      <c r="U1174" s="7" t="n">
        <v>0</v>
      </c>
      <c r="V1174" s="7" t="n">
        <v>0</v>
      </c>
    </row>
    <row r="1175" spans="1:22">
      <c r="A1175" t="s">
        <v>4</v>
      </c>
      <c r="B1175" s="4" t="s">
        <v>5</v>
      </c>
      <c r="C1175" s="4" t="s">
        <v>11</v>
      </c>
      <c r="D1175" s="4" t="s">
        <v>8</v>
      </c>
      <c r="E1175" s="4" t="s">
        <v>8</v>
      </c>
      <c r="F1175" s="4" t="s">
        <v>8</v>
      </c>
      <c r="G1175" s="4" t="s">
        <v>7</v>
      </c>
      <c r="H1175" s="4" t="s">
        <v>13</v>
      </c>
      <c r="I1175" s="4" t="s">
        <v>12</v>
      </c>
      <c r="J1175" s="4" t="s">
        <v>12</v>
      </c>
      <c r="K1175" s="4" t="s">
        <v>12</v>
      </c>
      <c r="L1175" s="4" t="s">
        <v>12</v>
      </c>
      <c r="M1175" s="4" t="s">
        <v>12</v>
      </c>
      <c r="N1175" s="4" t="s">
        <v>12</v>
      </c>
      <c r="O1175" s="4" t="s">
        <v>12</v>
      </c>
      <c r="P1175" s="4" t="s">
        <v>8</v>
      </c>
      <c r="Q1175" s="4" t="s">
        <v>8</v>
      </c>
      <c r="R1175" s="4" t="s">
        <v>13</v>
      </c>
      <c r="S1175" s="4" t="s">
        <v>7</v>
      </c>
      <c r="T1175" s="4" t="s">
        <v>13</v>
      </c>
      <c r="U1175" s="4" t="s">
        <v>13</v>
      </c>
      <c r="V1175" s="4" t="s">
        <v>11</v>
      </c>
    </row>
    <row r="1176" spans="1:22">
      <c r="A1176" t="n">
        <v>9747</v>
      </c>
      <c r="B1176" s="25" t="n">
        <v>19</v>
      </c>
      <c r="C1176" s="7" t="n">
        <v>1651</v>
      </c>
      <c r="D1176" s="7" t="s">
        <v>38</v>
      </c>
      <c r="E1176" s="7" t="s">
        <v>39</v>
      </c>
      <c r="F1176" s="7" t="s">
        <v>14</v>
      </c>
      <c r="G1176" s="7" t="n">
        <v>0</v>
      </c>
      <c r="H1176" s="7" t="n">
        <v>1</v>
      </c>
      <c r="I1176" s="7" t="n">
        <v>-470.5</v>
      </c>
      <c r="J1176" s="7" t="n">
        <v>139.149993896484</v>
      </c>
      <c r="K1176" s="7" t="n">
        <v>1526</v>
      </c>
      <c r="L1176" s="7" t="n">
        <v>144</v>
      </c>
      <c r="M1176" s="7" t="n">
        <v>1</v>
      </c>
      <c r="N1176" s="7" t="n">
        <v>1.60000002384186</v>
      </c>
      <c r="O1176" s="7" t="n">
        <v>0.0900000035762787</v>
      </c>
      <c r="P1176" s="7" t="s">
        <v>14</v>
      </c>
      <c r="Q1176" s="7" t="s">
        <v>14</v>
      </c>
      <c r="R1176" s="7" t="n">
        <v>-1</v>
      </c>
      <c r="S1176" s="7" t="n">
        <v>0</v>
      </c>
      <c r="T1176" s="7" t="n">
        <v>0</v>
      </c>
      <c r="U1176" s="7" t="n">
        <v>0</v>
      </c>
      <c r="V1176" s="7" t="n">
        <v>0</v>
      </c>
    </row>
    <row r="1177" spans="1:22">
      <c r="A1177" t="s">
        <v>4</v>
      </c>
      <c r="B1177" s="4" t="s">
        <v>5</v>
      </c>
      <c r="C1177" s="4" t="s">
        <v>11</v>
      </c>
      <c r="D1177" s="4" t="s">
        <v>7</v>
      </c>
      <c r="E1177" s="4" t="s">
        <v>7</v>
      </c>
      <c r="F1177" s="4" t="s">
        <v>8</v>
      </c>
    </row>
    <row r="1178" spans="1:22">
      <c r="A1178" t="n">
        <v>9820</v>
      </c>
      <c r="B1178" s="26" t="n">
        <v>20</v>
      </c>
      <c r="C1178" s="7" t="n">
        <v>0</v>
      </c>
      <c r="D1178" s="7" t="n">
        <v>3</v>
      </c>
      <c r="E1178" s="7" t="n">
        <v>10</v>
      </c>
      <c r="F1178" s="7" t="s">
        <v>42</v>
      </c>
    </row>
    <row r="1179" spans="1:22">
      <c r="A1179" t="s">
        <v>4</v>
      </c>
      <c r="B1179" s="4" t="s">
        <v>5</v>
      </c>
      <c r="C1179" s="4" t="s">
        <v>11</v>
      </c>
    </row>
    <row r="1180" spans="1:22">
      <c r="A1180" t="n">
        <v>9838</v>
      </c>
      <c r="B1180" s="22" t="n">
        <v>16</v>
      </c>
      <c r="C1180" s="7" t="n">
        <v>0</v>
      </c>
    </row>
    <row r="1181" spans="1:22">
      <c r="A1181" t="s">
        <v>4</v>
      </c>
      <c r="B1181" s="4" t="s">
        <v>5</v>
      </c>
      <c r="C1181" s="4" t="s">
        <v>11</v>
      </c>
      <c r="D1181" s="4" t="s">
        <v>7</v>
      </c>
      <c r="E1181" s="4" t="s">
        <v>7</v>
      </c>
      <c r="F1181" s="4" t="s">
        <v>8</v>
      </c>
    </row>
    <row r="1182" spans="1:22">
      <c r="A1182" t="n">
        <v>9841</v>
      </c>
      <c r="B1182" s="26" t="n">
        <v>20</v>
      </c>
      <c r="C1182" s="7" t="n">
        <v>11</v>
      </c>
      <c r="D1182" s="7" t="n">
        <v>3</v>
      </c>
      <c r="E1182" s="7" t="n">
        <v>10</v>
      </c>
      <c r="F1182" s="7" t="s">
        <v>42</v>
      </c>
    </row>
    <row r="1183" spans="1:22">
      <c r="A1183" t="s">
        <v>4</v>
      </c>
      <c r="B1183" s="4" t="s">
        <v>5</v>
      </c>
      <c r="C1183" s="4" t="s">
        <v>11</v>
      </c>
    </row>
    <row r="1184" spans="1:22">
      <c r="A1184" t="n">
        <v>9859</v>
      </c>
      <c r="B1184" s="22" t="n">
        <v>16</v>
      </c>
      <c r="C1184" s="7" t="n">
        <v>0</v>
      </c>
    </row>
    <row r="1185" spans="1:22">
      <c r="A1185" t="s">
        <v>4</v>
      </c>
      <c r="B1185" s="4" t="s">
        <v>5</v>
      </c>
      <c r="C1185" s="4" t="s">
        <v>11</v>
      </c>
      <c r="D1185" s="4" t="s">
        <v>7</v>
      </c>
      <c r="E1185" s="4" t="s">
        <v>7</v>
      </c>
      <c r="F1185" s="4" t="s">
        <v>8</v>
      </c>
    </row>
    <row r="1186" spans="1:22">
      <c r="A1186" t="n">
        <v>9862</v>
      </c>
      <c r="B1186" s="26" t="n">
        <v>20</v>
      </c>
      <c r="C1186" s="7" t="n">
        <v>1</v>
      </c>
      <c r="D1186" s="7" t="n">
        <v>3</v>
      </c>
      <c r="E1186" s="7" t="n">
        <v>10</v>
      </c>
      <c r="F1186" s="7" t="s">
        <v>42</v>
      </c>
    </row>
    <row r="1187" spans="1:22">
      <c r="A1187" t="s">
        <v>4</v>
      </c>
      <c r="B1187" s="4" t="s">
        <v>5</v>
      </c>
      <c r="C1187" s="4" t="s">
        <v>11</v>
      </c>
    </row>
    <row r="1188" spans="1:22">
      <c r="A1188" t="n">
        <v>9880</v>
      </c>
      <c r="B1188" s="22" t="n">
        <v>16</v>
      </c>
      <c r="C1188" s="7" t="n">
        <v>0</v>
      </c>
    </row>
    <row r="1189" spans="1:22">
      <c r="A1189" t="s">
        <v>4</v>
      </c>
      <c r="B1189" s="4" t="s">
        <v>5</v>
      </c>
      <c r="C1189" s="4" t="s">
        <v>11</v>
      </c>
      <c r="D1189" s="4" t="s">
        <v>7</v>
      </c>
      <c r="E1189" s="4" t="s">
        <v>7</v>
      </c>
      <c r="F1189" s="4" t="s">
        <v>8</v>
      </c>
    </row>
    <row r="1190" spans="1:22">
      <c r="A1190" t="n">
        <v>9883</v>
      </c>
      <c r="B1190" s="26" t="n">
        <v>20</v>
      </c>
      <c r="C1190" s="7" t="n">
        <v>2</v>
      </c>
      <c r="D1190" s="7" t="n">
        <v>3</v>
      </c>
      <c r="E1190" s="7" t="n">
        <v>10</v>
      </c>
      <c r="F1190" s="7" t="s">
        <v>42</v>
      </c>
    </row>
    <row r="1191" spans="1:22">
      <c r="A1191" t="s">
        <v>4</v>
      </c>
      <c r="B1191" s="4" t="s">
        <v>5</v>
      </c>
      <c r="C1191" s="4" t="s">
        <v>11</v>
      </c>
    </row>
    <row r="1192" spans="1:22">
      <c r="A1192" t="n">
        <v>9901</v>
      </c>
      <c r="B1192" s="22" t="n">
        <v>16</v>
      </c>
      <c r="C1192" s="7" t="n">
        <v>0</v>
      </c>
    </row>
    <row r="1193" spans="1:22">
      <c r="A1193" t="s">
        <v>4</v>
      </c>
      <c r="B1193" s="4" t="s">
        <v>5</v>
      </c>
      <c r="C1193" s="4" t="s">
        <v>11</v>
      </c>
      <c r="D1193" s="4" t="s">
        <v>7</v>
      </c>
      <c r="E1193" s="4" t="s">
        <v>7</v>
      </c>
      <c r="F1193" s="4" t="s">
        <v>8</v>
      </c>
    </row>
    <row r="1194" spans="1:22">
      <c r="A1194" t="n">
        <v>9904</v>
      </c>
      <c r="B1194" s="26" t="n">
        <v>20</v>
      </c>
      <c r="C1194" s="7" t="n">
        <v>3</v>
      </c>
      <c r="D1194" s="7" t="n">
        <v>3</v>
      </c>
      <c r="E1194" s="7" t="n">
        <v>10</v>
      </c>
      <c r="F1194" s="7" t="s">
        <v>42</v>
      </c>
    </row>
    <row r="1195" spans="1:22">
      <c r="A1195" t="s">
        <v>4</v>
      </c>
      <c r="B1195" s="4" t="s">
        <v>5</v>
      </c>
      <c r="C1195" s="4" t="s">
        <v>11</v>
      </c>
    </row>
    <row r="1196" spans="1:22">
      <c r="A1196" t="n">
        <v>9922</v>
      </c>
      <c r="B1196" s="22" t="n">
        <v>16</v>
      </c>
      <c r="C1196" s="7" t="n">
        <v>0</v>
      </c>
    </row>
    <row r="1197" spans="1:22">
      <c r="A1197" t="s">
        <v>4</v>
      </c>
      <c r="B1197" s="4" t="s">
        <v>5</v>
      </c>
      <c r="C1197" s="4" t="s">
        <v>11</v>
      </c>
      <c r="D1197" s="4" t="s">
        <v>7</v>
      </c>
      <c r="E1197" s="4" t="s">
        <v>7</v>
      </c>
      <c r="F1197" s="4" t="s">
        <v>8</v>
      </c>
    </row>
    <row r="1198" spans="1:22">
      <c r="A1198" t="n">
        <v>9925</v>
      </c>
      <c r="B1198" s="26" t="n">
        <v>20</v>
      </c>
      <c r="C1198" s="7" t="n">
        <v>4</v>
      </c>
      <c r="D1198" s="7" t="n">
        <v>3</v>
      </c>
      <c r="E1198" s="7" t="n">
        <v>10</v>
      </c>
      <c r="F1198" s="7" t="s">
        <v>42</v>
      </c>
    </row>
    <row r="1199" spans="1:22">
      <c r="A1199" t="s">
        <v>4</v>
      </c>
      <c r="B1199" s="4" t="s">
        <v>5</v>
      </c>
      <c r="C1199" s="4" t="s">
        <v>11</v>
      </c>
    </row>
    <row r="1200" spans="1:22">
      <c r="A1200" t="n">
        <v>9943</v>
      </c>
      <c r="B1200" s="22" t="n">
        <v>16</v>
      </c>
      <c r="C1200" s="7" t="n">
        <v>0</v>
      </c>
    </row>
    <row r="1201" spans="1:6">
      <c r="A1201" t="s">
        <v>4</v>
      </c>
      <c r="B1201" s="4" t="s">
        <v>5</v>
      </c>
      <c r="C1201" s="4" t="s">
        <v>11</v>
      </c>
      <c r="D1201" s="4" t="s">
        <v>7</v>
      </c>
      <c r="E1201" s="4" t="s">
        <v>7</v>
      </c>
      <c r="F1201" s="4" t="s">
        <v>8</v>
      </c>
    </row>
    <row r="1202" spans="1:6">
      <c r="A1202" t="n">
        <v>9946</v>
      </c>
      <c r="B1202" s="26" t="n">
        <v>20</v>
      </c>
      <c r="C1202" s="7" t="n">
        <v>5</v>
      </c>
      <c r="D1202" s="7" t="n">
        <v>3</v>
      </c>
      <c r="E1202" s="7" t="n">
        <v>10</v>
      </c>
      <c r="F1202" s="7" t="s">
        <v>42</v>
      </c>
    </row>
    <row r="1203" spans="1:6">
      <c r="A1203" t="s">
        <v>4</v>
      </c>
      <c r="B1203" s="4" t="s">
        <v>5</v>
      </c>
      <c r="C1203" s="4" t="s">
        <v>11</v>
      </c>
    </row>
    <row r="1204" spans="1:6">
      <c r="A1204" t="n">
        <v>9964</v>
      </c>
      <c r="B1204" s="22" t="n">
        <v>16</v>
      </c>
      <c r="C1204" s="7" t="n">
        <v>0</v>
      </c>
    </row>
    <row r="1205" spans="1:6">
      <c r="A1205" t="s">
        <v>4</v>
      </c>
      <c r="B1205" s="4" t="s">
        <v>5</v>
      </c>
      <c r="C1205" s="4" t="s">
        <v>11</v>
      </c>
      <c r="D1205" s="4" t="s">
        <v>7</v>
      </c>
      <c r="E1205" s="4" t="s">
        <v>7</v>
      </c>
      <c r="F1205" s="4" t="s">
        <v>8</v>
      </c>
    </row>
    <row r="1206" spans="1:6">
      <c r="A1206" t="n">
        <v>9967</v>
      </c>
      <c r="B1206" s="26" t="n">
        <v>20</v>
      </c>
      <c r="C1206" s="7" t="n">
        <v>6</v>
      </c>
      <c r="D1206" s="7" t="n">
        <v>3</v>
      </c>
      <c r="E1206" s="7" t="n">
        <v>10</v>
      </c>
      <c r="F1206" s="7" t="s">
        <v>42</v>
      </c>
    </row>
    <row r="1207" spans="1:6">
      <c r="A1207" t="s">
        <v>4</v>
      </c>
      <c r="B1207" s="4" t="s">
        <v>5</v>
      </c>
      <c r="C1207" s="4" t="s">
        <v>11</v>
      </c>
    </row>
    <row r="1208" spans="1:6">
      <c r="A1208" t="n">
        <v>9985</v>
      </c>
      <c r="B1208" s="22" t="n">
        <v>16</v>
      </c>
      <c r="C1208" s="7" t="n">
        <v>0</v>
      </c>
    </row>
    <row r="1209" spans="1:6">
      <c r="A1209" t="s">
        <v>4</v>
      </c>
      <c r="B1209" s="4" t="s">
        <v>5</v>
      </c>
      <c r="C1209" s="4" t="s">
        <v>11</v>
      </c>
      <c r="D1209" s="4" t="s">
        <v>7</v>
      </c>
      <c r="E1209" s="4" t="s">
        <v>7</v>
      </c>
      <c r="F1209" s="4" t="s">
        <v>8</v>
      </c>
    </row>
    <row r="1210" spans="1:6">
      <c r="A1210" t="n">
        <v>9988</v>
      </c>
      <c r="B1210" s="26" t="n">
        <v>20</v>
      </c>
      <c r="C1210" s="7" t="n">
        <v>7</v>
      </c>
      <c r="D1210" s="7" t="n">
        <v>3</v>
      </c>
      <c r="E1210" s="7" t="n">
        <v>10</v>
      </c>
      <c r="F1210" s="7" t="s">
        <v>42</v>
      </c>
    </row>
    <row r="1211" spans="1:6">
      <c r="A1211" t="s">
        <v>4</v>
      </c>
      <c r="B1211" s="4" t="s">
        <v>5</v>
      </c>
      <c r="C1211" s="4" t="s">
        <v>11</v>
      </c>
    </row>
    <row r="1212" spans="1:6">
      <c r="A1212" t="n">
        <v>10006</v>
      </c>
      <c r="B1212" s="22" t="n">
        <v>16</v>
      </c>
      <c r="C1212" s="7" t="n">
        <v>0</v>
      </c>
    </row>
    <row r="1213" spans="1:6">
      <c r="A1213" t="s">
        <v>4</v>
      </c>
      <c r="B1213" s="4" t="s">
        <v>5</v>
      </c>
      <c r="C1213" s="4" t="s">
        <v>11</v>
      </c>
      <c r="D1213" s="4" t="s">
        <v>7</v>
      </c>
      <c r="E1213" s="4" t="s">
        <v>7</v>
      </c>
      <c r="F1213" s="4" t="s">
        <v>8</v>
      </c>
    </row>
    <row r="1214" spans="1:6">
      <c r="A1214" t="n">
        <v>10009</v>
      </c>
      <c r="B1214" s="26" t="n">
        <v>20</v>
      </c>
      <c r="C1214" s="7" t="n">
        <v>8</v>
      </c>
      <c r="D1214" s="7" t="n">
        <v>3</v>
      </c>
      <c r="E1214" s="7" t="n">
        <v>10</v>
      </c>
      <c r="F1214" s="7" t="s">
        <v>42</v>
      </c>
    </row>
    <row r="1215" spans="1:6">
      <c r="A1215" t="s">
        <v>4</v>
      </c>
      <c r="B1215" s="4" t="s">
        <v>5</v>
      </c>
      <c r="C1215" s="4" t="s">
        <v>11</v>
      </c>
    </row>
    <row r="1216" spans="1:6">
      <c r="A1216" t="n">
        <v>10027</v>
      </c>
      <c r="B1216" s="22" t="n">
        <v>16</v>
      </c>
      <c r="C1216" s="7" t="n">
        <v>0</v>
      </c>
    </row>
    <row r="1217" spans="1:6">
      <c r="A1217" t="s">
        <v>4</v>
      </c>
      <c r="B1217" s="4" t="s">
        <v>5</v>
      </c>
      <c r="C1217" s="4" t="s">
        <v>11</v>
      </c>
      <c r="D1217" s="4" t="s">
        <v>7</v>
      </c>
      <c r="E1217" s="4" t="s">
        <v>7</v>
      </c>
      <c r="F1217" s="4" t="s">
        <v>8</v>
      </c>
    </row>
    <row r="1218" spans="1:6">
      <c r="A1218" t="n">
        <v>10030</v>
      </c>
      <c r="B1218" s="26" t="n">
        <v>20</v>
      </c>
      <c r="C1218" s="7" t="n">
        <v>9</v>
      </c>
      <c r="D1218" s="7" t="n">
        <v>3</v>
      </c>
      <c r="E1218" s="7" t="n">
        <v>10</v>
      </c>
      <c r="F1218" s="7" t="s">
        <v>42</v>
      </c>
    </row>
    <row r="1219" spans="1:6">
      <c r="A1219" t="s">
        <v>4</v>
      </c>
      <c r="B1219" s="4" t="s">
        <v>5</v>
      </c>
      <c r="C1219" s="4" t="s">
        <v>11</v>
      </c>
    </row>
    <row r="1220" spans="1:6">
      <c r="A1220" t="n">
        <v>10048</v>
      </c>
      <c r="B1220" s="22" t="n">
        <v>16</v>
      </c>
      <c r="C1220" s="7" t="n">
        <v>0</v>
      </c>
    </row>
    <row r="1221" spans="1:6">
      <c r="A1221" t="s">
        <v>4</v>
      </c>
      <c r="B1221" s="4" t="s">
        <v>5</v>
      </c>
      <c r="C1221" s="4" t="s">
        <v>11</v>
      </c>
      <c r="D1221" s="4" t="s">
        <v>7</v>
      </c>
      <c r="E1221" s="4" t="s">
        <v>7</v>
      </c>
      <c r="F1221" s="4" t="s">
        <v>8</v>
      </c>
    </row>
    <row r="1222" spans="1:6">
      <c r="A1222" t="n">
        <v>10051</v>
      </c>
      <c r="B1222" s="26" t="n">
        <v>20</v>
      </c>
      <c r="C1222" s="7" t="n">
        <v>7032</v>
      </c>
      <c r="D1222" s="7" t="n">
        <v>3</v>
      </c>
      <c r="E1222" s="7" t="n">
        <v>10</v>
      </c>
      <c r="F1222" s="7" t="s">
        <v>42</v>
      </c>
    </row>
    <row r="1223" spans="1:6">
      <c r="A1223" t="s">
        <v>4</v>
      </c>
      <c r="B1223" s="4" t="s">
        <v>5</v>
      </c>
      <c r="C1223" s="4" t="s">
        <v>11</v>
      </c>
    </row>
    <row r="1224" spans="1:6">
      <c r="A1224" t="n">
        <v>10069</v>
      </c>
      <c r="B1224" s="22" t="n">
        <v>16</v>
      </c>
      <c r="C1224" s="7" t="n">
        <v>0</v>
      </c>
    </row>
    <row r="1225" spans="1:6">
      <c r="A1225" t="s">
        <v>4</v>
      </c>
      <c r="B1225" s="4" t="s">
        <v>5</v>
      </c>
      <c r="C1225" s="4" t="s">
        <v>11</v>
      </c>
      <c r="D1225" s="4" t="s">
        <v>7</v>
      </c>
      <c r="E1225" s="4" t="s">
        <v>7</v>
      </c>
      <c r="F1225" s="4" t="s">
        <v>8</v>
      </c>
    </row>
    <row r="1226" spans="1:6">
      <c r="A1226" t="n">
        <v>10072</v>
      </c>
      <c r="B1226" s="26" t="n">
        <v>20</v>
      </c>
      <c r="C1226" s="7" t="n">
        <v>7033</v>
      </c>
      <c r="D1226" s="7" t="n">
        <v>3</v>
      </c>
      <c r="E1226" s="7" t="n">
        <v>10</v>
      </c>
      <c r="F1226" s="7" t="s">
        <v>42</v>
      </c>
    </row>
    <row r="1227" spans="1:6">
      <c r="A1227" t="s">
        <v>4</v>
      </c>
      <c r="B1227" s="4" t="s">
        <v>5</v>
      </c>
      <c r="C1227" s="4" t="s">
        <v>11</v>
      </c>
    </row>
    <row r="1228" spans="1:6">
      <c r="A1228" t="n">
        <v>10090</v>
      </c>
      <c r="B1228" s="22" t="n">
        <v>16</v>
      </c>
      <c r="C1228" s="7" t="n">
        <v>0</v>
      </c>
    </row>
    <row r="1229" spans="1:6">
      <c r="A1229" t="s">
        <v>4</v>
      </c>
      <c r="B1229" s="4" t="s">
        <v>5</v>
      </c>
      <c r="C1229" s="4" t="s">
        <v>11</v>
      </c>
      <c r="D1229" s="4" t="s">
        <v>7</v>
      </c>
      <c r="E1229" s="4" t="s">
        <v>7</v>
      </c>
      <c r="F1229" s="4" t="s">
        <v>8</v>
      </c>
    </row>
    <row r="1230" spans="1:6">
      <c r="A1230" t="n">
        <v>10093</v>
      </c>
      <c r="B1230" s="26" t="n">
        <v>20</v>
      </c>
      <c r="C1230" s="7" t="n">
        <v>7036</v>
      </c>
      <c r="D1230" s="7" t="n">
        <v>3</v>
      </c>
      <c r="E1230" s="7" t="n">
        <v>10</v>
      </c>
      <c r="F1230" s="7" t="s">
        <v>42</v>
      </c>
    </row>
    <row r="1231" spans="1:6">
      <c r="A1231" t="s">
        <v>4</v>
      </c>
      <c r="B1231" s="4" t="s">
        <v>5</v>
      </c>
      <c r="C1231" s="4" t="s">
        <v>11</v>
      </c>
    </row>
    <row r="1232" spans="1:6">
      <c r="A1232" t="n">
        <v>10111</v>
      </c>
      <c r="B1232" s="22" t="n">
        <v>16</v>
      </c>
      <c r="C1232" s="7" t="n">
        <v>0</v>
      </c>
    </row>
    <row r="1233" spans="1:6">
      <c r="A1233" t="s">
        <v>4</v>
      </c>
      <c r="B1233" s="4" t="s">
        <v>5</v>
      </c>
      <c r="C1233" s="4" t="s">
        <v>11</v>
      </c>
      <c r="D1233" s="4" t="s">
        <v>7</v>
      </c>
      <c r="E1233" s="4" t="s">
        <v>7</v>
      </c>
      <c r="F1233" s="4" t="s">
        <v>8</v>
      </c>
    </row>
    <row r="1234" spans="1:6">
      <c r="A1234" t="n">
        <v>10114</v>
      </c>
      <c r="B1234" s="26" t="n">
        <v>20</v>
      </c>
      <c r="C1234" s="7" t="n">
        <v>1651</v>
      </c>
      <c r="D1234" s="7" t="n">
        <v>3</v>
      </c>
      <c r="E1234" s="7" t="n">
        <v>10</v>
      </c>
      <c r="F1234" s="7" t="s">
        <v>42</v>
      </c>
    </row>
    <row r="1235" spans="1:6">
      <c r="A1235" t="s">
        <v>4</v>
      </c>
      <c r="B1235" s="4" t="s">
        <v>5</v>
      </c>
      <c r="C1235" s="4" t="s">
        <v>11</v>
      </c>
    </row>
    <row r="1236" spans="1:6">
      <c r="A1236" t="n">
        <v>10132</v>
      </c>
      <c r="B1236" s="22" t="n">
        <v>16</v>
      </c>
      <c r="C1236" s="7" t="n">
        <v>0</v>
      </c>
    </row>
    <row r="1237" spans="1:6">
      <c r="A1237" t="s">
        <v>4</v>
      </c>
      <c r="B1237" s="4" t="s">
        <v>5</v>
      </c>
      <c r="C1237" s="4" t="s">
        <v>11</v>
      </c>
      <c r="D1237" s="4" t="s">
        <v>12</v>
      </c>
      <c r="E1237" s="4" t="s">
        <v>12</v>
      </c>
      <c r="F1237" s="4" t="s">
        <v>12</v>
      </c>
      <c r="G1237" s="4" t="s">
        <v>12</v>
      </c>
    </row>
    <row r="1238" spans="1:6">
      <c r="A1238" t="n">
        <v>10135</v>
      </c>
      <c r="B1238" s="27" t="n">
        <v>46</v>
      </c>
      <c r="C1238" s="7" t="n">
        <v>0</v>
      </c>
      <c r="D1238" s="7" t="n">
        <v>0</v>
      </c>
      <c r="E1238" s="7" t="n">
        <v>-500.010009765625</v>
      </c>
      <c r="F1238" s="7" t="n">
        <v>-0.370000004768372</v>
      </c>
      <c r="G1238" s="7" t="n">
        <v>0</v>
      </c>
    </row>
    <row r="1239" spans="1:6">
      <c r="A1239" t="s">
        <v>4</v>
      </c>
      <c r="B1239" s="4" t="s">
        <v>5</v>
      </c>
      <c r="C1239" s="4" t="s">
        <v>11</v>
      </c>
      <c r="D1239" s="4" t="s">
        <v>12</v>
      </c>
      <c r="E1239" s="4" t="s">
        <v>12</v>
      </c>
      <c r="F1239" s="4" t="s">
        <v>12</v>
      </c>
      <c r="G1239" s="4" t="s">
        <v>12</v>
      </c>
    </row>
    <row r="1240" spans="1:6">
      <c r="A1240" t="n">
        <v>10154</v>
      </c>
      <c r="B1240" s="27" t="n">
        <v>46</v>
      </c>
      <c r="C1240" s="7" t="n">
        <v>11</v>
      </c>
      <c r="D1240" s="7" t="n">
        <v>0</v>
      </c>
      <c r="E1240" s="7" t="n">
        <v>-500.010009765625</v>
      </c>
      <c r="F1240" s="7" t="n">
        <v>-0.370000004768372</v>
      </c>
      <c r="G1240" s="7" t="n">
        <v>0</v>
      </c>
    </row>
    <row r="1241" spans="1:6">
      <c r="A1241" t="s">
        <v>4</v>
      </c>
      <c r="B1241" s="4" t="s">
        <v>5</v>
      </c>
      <c r="C1241" s="4" t="s">
        <v>11</v>
      </c>
      <c r="D1241" s="4" t="s">
        <v>12</v>
      </c>
      <c r="E1241" s="4" t="s">
        <v>12</v>
      </c>
      <c r="F1241" s="4" t="s">
        <v>12</v>
      </c>
      <c r="G1241" s="4" t="s">
        <v>12</v>
      </c>
    </row>
    <row r="1242" spans="1:6">
      <c r="A1242" t="n">
        <v>10173</v>
      </c>
      <c r="B1242" s="27" t="n">
        <v>46</v>
      </c>
      <c r="C1242" s="7" t="n">
        <v>1</v>
      </c>
      <c r="D1242" s="7" t="n">
        <v>0</v>
      </c>
      <c r="E1242" s="7" t="n">
        <v>-500.010009765625</v>
      </c>
      <c r="F1242" s="7" t="n">
        <v>-0.370000004768372</v>
      </c>
      <c r="G1242" s="7" t="n">
        <v>0</v>
      </c>
    </row>
    <row r="1243" spans="1:6">
      <c r="A1243" t="s">
        <v>4</v>
      </c>
      <c r="B1243" s="4" t="s">
        <v>5</v>
      </c>
      <c r="C1243" s="4" t="s">
        <v>11</v>
      </c>
      <c r="D1243" s="4" t="s">
        <v>12</v>
      </c>
      <c r="E1243" s="4" t="s">
        <v>12</v>
      </c>
      <c r="F1243" s="4" t="s">
        <v>12</v>
      </c>
      <c r="G1243" s="4" t="s">
        <v>12</v>
      </c>
    </row>
    <row r="1244" spans="1:6">
      <c r="A1244" t="n">
        <v>10192</v>
      </c>
      <c r="B1244" s="27" t="n">
        <v>46</v>
      </c>
      <c r="C1244" s="7" t="n">
        <v>2</v>
      </c>
      <c r="D1244" s="7" t="n">
        <v>0</v>
      </c>
      <c r="E1244" s="7" t="n">
        <v>-500.010009765625</v>
      </c>
      <c r="F1244" s="7" t="n">
        <v>-0.370000004768372</v>
      </c>
      <c r="G1244" s="7" t="n">
        <v>0</v>
      </c>
    </row>
    <row r="1245" spans="1:6">
      <c r="A1245" t="s">
        <v>4</v>
      </c>
      <c r="B1245" s="4" t="s">
        <v>5</v>
      </c>
      <c r="C1245" s="4" t="s">
        <v>11</v>
      </c>
      <c r="D1245" s="4" t="s">
        <v>12</v>
      </c>
      <c r="E1245" s="4" t="s">
        <v>12</v>
      </c>
      <c r="F1245" s="4" t="s">
        <v>12</v>
      </c>
      <c r="G1245" s="4" t="s">
        <v>12</v>
      </c>
    </row>
    <row r="1246" spans="1:6">
      <c r="A1246" t="n">
        <v>10211</v>
      </c>
      <c r="B1246" s="27" t="n">
        <v>46</v>
      </c>
      <c r="C1246" s="7" t="n">
        <v>3</v>
      </c>
      <c r="D1246" s="7" t="n">
        <v>0</v>
      </c>
      <c r="E1246" s="7" t="n">
        <v>-500.010009765625</v>
      </c>
      <c r="F1246" s="7" t="n">
        <v>-0.370000004768372</v>
      </c>
      <c r="G1246" s="7" t="n">
        <v>0</v>
      </c>
    </row>
    <row r="1247" spans="1:6">
      <c r="A1247" t="s">
        <v>4</v>
      </c>
      <c r="B1247" s="4" t="s">
        <v>5</v>
      </c>
      <c r="C1247" s="4" t="s">
        <v>11</v>
      </c>
      <c r="D1247" s="4" t="s">
        <v>12</v>
      </c>
      <c r="E1247" s="4" t="s">
        <v>12</v>
      </c>
      <c r="F1247" s="4" t="s">
        <v>12</v>
      </c>
      <c r="G1247" s="4" t="s">
        <v>12</v>
      </c>
    </row>
    <row r="1248" spans="1:6">
      <c r="A1248" t="n">
        <v>10230</v>
      </c>
      <c r="B1248" s="27" t="n">
        <v>46</v>
      </c>
      <c r="C1248" s="7" t="n">
        <v>4</v>
      </c>
      <c r="D1248" s="7" t="n">
        <v>0</v>
      </c>
      <c r="E1248" s="7" t="n">
        <v>-500.010009765625</v>
      </c>
      <c r="F1248" s="7" t="n">
        <v>-0.370000004768372</v>
      </c>
      <c r="G1248" s="7" t="n">
        <v>0</v>
      </c>
    </row>
    <row r="1249" spans="1:7">
      <c r="A1249" t="s">
        <v>4</v>
      </c>
      <c r="B1249" s="4" t="s">
        <v>5</v>
      </c>
      <c r="C1249" s="4" t="s">
        <v>11</v>
      </c>
      <c r="D1249" s="4" t="s">
        <v>12</v>
      </c>
      <c r="E1249" s="4" t="s">
        <v>12</v>
      </c>
      <c r="F1249" s="4" t="s">
        <v>12</v>
      </c>
      <c r="G1249" s="4" t="s">
        <v>12</v>
      </c>
    </row>
    <row r="1250" spans="1:7">
      <c r="A1250" t="n">
        <v>10249</v>
      </c>
      <c r="B1250" s="27" t="n">
        <v>46</v>
      </c>
      <c r="C1250" s="7" t="n">
        <v>5</v>
      </c>
      <c r="D1250" s="7" t="n">
        <v>0</v>
      </c>
      <c r="E1250" s="7" t="n">
        <v>-500.010009765625</v>
      </c>
      <c r="F1250" s="7" t="n">
        <v>-0.370000004768372</v>
      </c>
      <c r="G1250" s="7" t="n">
        <v>0</v>
      </c>
    </row>
    <row r="1251" spans="1:7">
      <c r="A1251" t="s">
        <v>4</v>
      </c>
      <c r="B1251" s="4" t="s">
        <v>5</v>
      </c>
      <c r="C1251" s="4" t="s">
        <v>11</v>
      </c>
      <c r="D1251" s="4" t="s">
        <v>12</v>
      </c>
      <c r="E1251" s="4" t="s">
        <v>12</v>
      </c>
      <c r="F1251" s="4" t="s">
        <v>12</v>
      </c>
      <c r="G1251" s="4" t="s">
        <v>12</v>
      </c>
    </row>
    <row r="1252" spans="1:7">
      <c r="A1252" t="n">
        <v>10268</v>
      </c>
      <c r="B1252" s="27" t="n">
        <v>46</v>
      </c>
      <c r="C1252" s="7" t="n">
        <v>6</v>
      </c>
      <c r="D1252" s="7" t="n">
        <v>0</v>
      </c>
      <c r="E1252" s="7" t="n">
        <v>-500.010009765625</v>
      </c>
      <c r="F1252" s="7" t="n">
        <v>-0.370000004768372</v>
      </c>
      <c r="G1252" s="7" t="n">
        <v>0</v>
      </c>
    </row>
    <row r="1253" spans="1:7">
      <c r="A1253" t="s">
        <v>4</v>
      </c>
      <c r="B1253" s="4" t="s">
        <v>5</v>
      </c>
      <c r="C1253" s="4" t="s">
        <v>11</v>
      </c>
      <c r="D1253" s="4" t="s">
        <v>12</v>
      </c>
      <c r="E1253" s="4" t="s">
        <v>12</v>
      </c>
      <c r="F1253" s="4" t="s">
        <v>12</v>
      </c>
      <c r="G1253" s="4" t="s">
        <v>12</v>
      </c>
    </row>
    <row r="1254" spans="1:7">
      <c r="A1254" t="n">
        <v>10287</v>
      </c>
      <c r="B1254" s="27" t="n">
        <v>46</v>
      </c>
      <c r="C1254" s="7" t="n">
        <v>7</v>
      </c>
      <c r="D1254" s="7" t="n">
        <v>0</v>
      </c>
      <c r="E1254" s="7" t="n">
        <v>-500.010009765625</v>
      </c>
      <c r="F1254" s="7" t="n">
        <v>-0.370000004768372</v>
      </c>
      <c r="G1254" s="7" t="n">
        <v>0</v>
      </c>
    </row>
    <row r="1255" spans="1:7">
      <c r="A1255" t="s">
        <v>4</v>
      </c>
      <c r="B1255" s="4" t="s">
        <v>5</v>
      </c>
      <c r="C1255" s="4" t="s">
        <v>11</v>
      </c>
      <c r="D1255" s="4" t="s">
        <v>12</v>
      </c>
      <c r="E1255" s="4" t="s">
        <v>12</v>
      </c>
      <c r="F1255" s="4" t="s">
        <v>12</v>
      </c>
      <c r="G1255" s="4" t="s">
        <v>12</v>
      </c>
    </row>
    <row r="1256" spans="1:7">
      <c r="A1256" t="n">
        <v>10306</v>
      </c>
      <c r="B1256" s="27" t="n">
        <v>46</v>
      </c>
      <c r="C1256" s="7" t="n">
        <v>8</v>
      </c>
      <c r="D1256" s="7" t="n">
        <v>0</v>
      </c>
      <c r="E1256" s="7" t="n">
        <v>-500.010009765625</v>
      </c>
      <c r="F1256" s="7" t="n">
        <v>-0.370000004768372</v>
      </c>
      <c r="G1256" s="7" t="n">
        <v>0</v>
      </c>
    </row>
    <row r="1257" spans="1:7">
      <c r="A1257" t="s">
        <v>4</v>
      </c>
      <c r="B1257" s="4" t="s">
        <v>5</v>
      </c>
      <c r="C1257" s="4" t="s">
        <v>11</v>
      </c>
      <c r="D1257" s="4" t="s">
        <v>12</v>
      </c>
      <c r="E1257" s="4" t="s">
        <v>12</v>
      </c>
      <c r="F1257" s="4" t="s">
        <v>12</v>
      </c>
      <c r="G1257" s="4" t="s">
        <v>12</v>
      </c>
    </row>
    <row r="1258" spans="1:7">
      <c r="A1258" t="n">
        <v>10325</v>
      </c>
      <c r="B1258" s="27" t="n">
        <v>46</v>
      </c>
      <c r="C1258" s="7" t="n">
        <v>9</v>
      </c>
      <c r="D1258" s="7" t="n">
        <v>0</v>
      </c>
      <c r="E1258" s="7" t="n">
        <v>-500.010009765625</v>
      </c>
      <c r="F1258" s="7" t="n">
        <v>-0.370000004768372</v>
      </c>
      <c r="G1258" s="7" t="n">
        <v>0</v>
      </c>
    </row>
    <row r="1259" spans="1:7">
      <c r="A1259" t="s">
        <v>4</v>
      </c>
      <c r="B1259" s="4" t="s">
        <v>5</v>
      </c>
      <c r="C1259" s="4" t="s">
        <v>11</v>
      </c>
      <c r="D1259" s="4" t="s">
        <v>12</v>
      </c>
      <c r="E1259" s="4" t="s">
        <v>12</v>
      </c>
      <c r="F1259" s="4" t="s">
        <v>12</v>
      </c>
      <c r="G1259" s="4" t="s">
        <v>12</v>
      </c>
    </row>
    <row r="1260" spans="1:7">
      <c r="A1260" t="n">
        <v>10344</v>
      </c>
      <c r="B1260" s="27" t="n">
        <v>46</v>
      </c>
      <c r="C1260" s="7" t="n">
        <v>7032</v>
      </c>
      <c r="D1260" s="7" t="n">
        <v>0</v>
      </c>
      <c r="E1260" s="7" t="n">
        <v>-500.010009765625</v>
      </c>
      <c r="F1260" s="7" t="n">
        <v>-0.370000004768372</v>
      </c>
      <c r="G1260" s="7" t="n">
        <v>0</v>
      </c>
    </row>
    <row r="1261" spans="1:7">
      <c r="A1261" t="s">
        <v>4</v>
      </c>
      <c r="B1261" s="4" t="s">
        <v>5</v>
      </c>
      <c r="C1261" s="4" t="s">
        <v>11</v>
      </c>
      <c r="D1261" s="4" t="s">
        <v>12</v>
      </c>
      <c r="E1261" s="4" t="s">
        <v>12</v>
      </c>
      <c r="F1261" s="4" t="s">
        <v>12</v>
      </c>
      <c r="G1261" s="4" t="s">
        <v>12</v>
      </c>
    </row>
    <row r="1262" spans="1:7">
      <c r="A1262" t="n">
        <v>10363</v>
      </c>
      <c r="B1262" s="27" t="n">
        <v>46</v>
      </c>
      <c r="C1262" s="7" t="n">
        <v>7033</v>
      </c>
      <c r="D1262" s="7" t="n">
        <v>0</v>
      </c>
      <c r="E1262" s="7" t="n">
        <v>-500.010009765625</v>
      </c>
      <c r="F1262" s="7" t="n">
        <v>-0.370000004768372</v>
      </c>
      <c r="G1262" s="7" t="n">
        <v>0</v>
      </c>
    </row>
    <row r="1263" spans="1:7">
      <c r="A1263" t="s">
        <v>4</v>
      </c>
      <c r="B1263" s="4" t="s">
        <v>5</v>
      </c>
      <c r="C1263" s="4" t="s">
        <v>11</v>
      </c>
      <c r="D1263" s="4" t="s">
        <v>12</v>
      </c>
      <c r="E1263" s="4" t="s">
        <v>12</v>
      </c>
      <c r="F1263" s="4" t="s">
        <v>12</v>
      </c>
      <c r="G1263" s="4" t="s">
        <v>12</v>
      </c>
    </row>
    <row r="1264" spans="1:7">
      <c r="A1264" t="n">
        <v>10382</v>
      </c>
      <c r="B1264" s="27" t="n">
        <v>46</v>
      </c>
      <c r="C1264" s="7" t="n">
        <v>7030</v>
      </c>
      <c r="D1264" s="7" t="n">
        <v>0</v>
      </c>
      <c r="E1264" s="7" t="n">
        <v>-500.010009765625</v>
      </c>
      <c r="F1264" s="7" t="n">
        <v>-0.370000004768372</v>
      </c>
      <c r="G1264" s="7" t="n">
        <v>0</v>
      </c>
    </row>
    <row r="1265" spans="1:7">
      <c r="A1265" t="s">
        <v>4</v>
      </c>
      <c r="B1265" s="4" t="s">
        <v>5</v>
      </c>
      <c r="C1265" s="4" t="s">
        <v>11</v>
      </c>
      <c r="D1265" s="4" t="s">
        <v>12</v>
      </c>
      <c r="E1265" s="4" t="s">
        <v>12</v>
      </c>
      <c r="F1265" s="4" t="s">
        <v>12</v>
      </c>
      <c r="G1265" s="4" t="s">
        <v>12</v>
      </c>
    </row>
    <row r="1266" spans="1:7">
      <c r="A1266" t="n">
        <v>10401</v>
      </c>
      <c r="B1266" s="27" t="n">
        <v>46</v>
      </c>
      <c r="C1266" s="7" t="n">
        <v>1651</v>
      </c>
      <c r="D1266" s="7" t="n">
        <v>0</v>
      </c>
      <c r="E1266" s="7" t="n">
        <v>-500.010009765625</v>
      </c>
      <c r="F1266" s="7" t="n">
        <v>-0.370000004768372</v>
      </c>
      <c r="G1266" s="7" t="n">
        <v>0</v>
      </c>
    </row>
    <row r="1267" spans="1:7">
      <c r="A1267" t="s">
        <v>4</v>
      </c>
      <c r="B1267" s="4" t="s">
        <v>5</v>
      </c>
      <c r="C1267" s="4" t="s">
        <v>11</v>
      </c>
      <c r="D1267" s="4" t="s">
        <v>12</v>
      </c>
      <c r="E1267" s="4" t="s">
        <v>12</v>
      </c>
      <c r="F1267" s="4" t="s">
        <v>12</v>
      </c>
      <c r="G1267" s="4" t="s">
        <v>12</v>
      </c>
    </row>
    <row r="1268" spans="1:7">
      <c r="A1268" t="n">
        <v>10420</v>
      </c>
      <c r="B1268" s="27" t="n">
        <v>46</v>
      </c>
      <c r="C1268" s="7" t="n">
        <v>7036</v>
      </c>
      <c r="D1268" s="7" t="n">
        <v>-0.829999983310699</v>
      </c>
      <c r="E1268" s="7" t="n">
        <v>131.630004882813</v>
      </c>
      <c r="F1268" s="7" t="n">
        <v>2529.21997070313</v>
      </c>
      <c r="G1268" s="7" t="n">
        <v>180</v>
      </c>
    </row>
    <row r="1269" spans="1:7">
      <c r="A1269" t="s">
        <v>4</v>
      </c>
      <c r="B1269" s="4" t="s">
        <v>5</v>
      </c>
      <c r="C1269" s="4" t="s">
        <v>7</v>
      </c>
      <c r="D1269" s="4" t="s">
        <v>11</v>
      </c>
      <c r="E1269" s="4" t="s">
        <v>8</v>
      </c>
      <c r="F1269" s="4" t="s">
        <v>8</v>
      </c>
      <c r="G1269" s="4" t="s">
        <v>8</v>
      </c>
      <c r="H1269" s="4" t="s">
        <v>8</v>
      </c>
    </row>
    <row r="1270" spans="1:7">
      <c r="A1270" t="n">
        <v>10439</v>
      </c>
      <c r="B1270" s="32" t="n">
        <v>51</v>
      </c>
      <c r="C1270" s="7" t="n">
        <v>3</v>
      </c>
      <c r="D1270" s="7" t="n">
        <v>11</v>
      </c>
      <c r="E1270" s="7" t="s">
        <v>87</v>
      </c>
      <c r="F1270" s="7" t="s">
        <v>53</v>
      </c>
      <c r="G1270" s="7" t="s">
        <v>54</v>
      </c>
      <c r="H1270" s="7" t="s">
        <v>55</v>
      </c>
    </row>
    <row r="1271" spans="1:7">
      <c r="A1271" t="s">
        <v>4</v>
      </c>
      <c r="B1271" s="4" t="s">
        <v>5</v>
      </c>
      <c r="C1271" s="4" t="s">
        <v>7</v>
      </c>
      <c r="D1271" s="4" t="s">
        <v>11</v>
      </c>
      <c r="E1271" s="4" t="s">
        <v>8</v>
      </c>
      <c r="F1271" s="4" t="s">
        <v>8</v>
      </c>
      <c r="G1271" s="4" t="s">
        <v>8</v>
      </c>
      <c r="H1271" s="4" t="s">
        <v>8</v>
      </c>
    </row>
    <row r="1272" spans="1:7">
      <c r="A1272" t="n">
        <v>10452</v>
      </c>
      <c r="B1272" s="32" t="n">
        <v>51</v>
      </c>
      <c r="C1272" s="7" t="n">
        <v>3</v>
      </c>
      <c r="D1272" s="7" t="n">
        <v>9</v>
      </c>
      <c r="E1272" s="7" t="s">
        <v>87</v>
      </c>
      <c r="F1272" s="7" t="s">
        <v>53</v>
      </c>
      <c r="G1272" s="7" t="s">
        <v>54</v>
      </c>
      <c r="H1272" s="7" t="s">
        <v>55</v>
      </c>
    </row>
    <row r="1273" spans="1:7">
      <c r="A1273" t="s">
        <v>4</v>
      </c>
      <c r="B1273" s="4" t="s">
        <v>5</v>
      </c>
      <c r="C1273" s="4" t="s">
        <v>7</v>
      </c>
      <c r="D1273" s="4" t="s">
        <v>11</v>
      </c>
      <c r="E1273" s="4" t="s">
        <v>8</v>
      </c>
      <c r="F1273" s="4" t="s">
        <v>8</v>
      </c>
      <c r="G1273" s="4" t="s">
        <v>8</v>
      </c>
      <c r="H1273" s="4" t="s">
        <v>8</v>
      </c>
    </row>
    <row r="1274" spans="1:7">
      <c r="A1274" t="n">
        <v>10465</v>
      </c>
      <c r="B1274" s="32" t="n">
        <v>51</v>
      </c>
      <c r="C1274" s="7" t="n">
        <v>3</v>
      </c>
      <c r="D1274" s="7" t="n">
        <v>8</v>
      </c>
      <c r="E1274" s="7" t="s">
        <v>87</v>
      </c>
      <c r="F1274" s="7" t="s">
        <v>53</v>
      </c>
      <c r="G1274" s="7" t="s">
        <v>54</v>
      </c>
      <c r="H1274" s="7" t="s">
        <v>55</v>
      </c>
    </row>
    <row r="1275" spans="1:7">
      <c r="A1275" t="s">
        <v>4</v>
      </c>
      <c r="B1275" s="4" t="s">
        <v>5</v>
      </c>
      <c r="C1275" s="4" t="s">
        <v>7</v>
      </c>
      <c r="D1275" s="4" t="s">
        <v>11</v>
      </c>
      <c r="E1275" s="4" t="s">
        <v>8</v>
      </c>
      <c r="F1275" s="4" t="s">
        <v>8</v>
      </c>
      <c r="G1275" s="4" t="s">
        <v>8</v>
      </c>
      <c r="H1275" s="4" t="s">
        <v>8</v>
      </c>
    </row>
    <row r="1276" spans="1:7">
      <c r="A1276" t="n">
        <v>10478</v>
      </c>
      <c r="B1276" s="32" t="n">
        <v>51</v>
      </c>
      <c r="C1276" s="7" t="n">
        <v>3</v>
      </c>
      <c r="D1276" s="7" t="n">
        <v>3</v>
      </c>
      <c r="E1276" s="7" t="s">
        <v>87</v>
      </c>
      <c r="F1276" s="7" t="s">
        <v>53</v>
      </c>
      <c r="G1276" s="7" t="s">
        <v>54</v>
      </c>
      <c r="H1276" s="7" t="s">
        <v>55</v>
      </c>
    </row>
    <row r="1277" spans="1:7">
      <c r="A1277" t="s">
        <v>4</v>
      </c>
      <c r="B1277" s="4" t="s">
        <v>5</v>
      </c>
      <c r="C1277" s="4" t="s">
        <v>7</v>
      </c>
      <c r="D1277" s="4" t="s">
        <v>11</v>
      </c>
      <c r="E1277" s="4" t="s">
        <v>8</v>
      </c>
      <c r="F1277" s="4" t="s">
        <v>8</v>
      </c>
      <c r="G1277" s="4" t="s">
        <v>8</v>
      </c>
      <c r="H1277" s="4" t="s">
        <v>8</v>
      </c>
    </row>
    <row r="1278" spans="1:7">
      <c r="A1278" t="n">
        <v>10491</v>
      </c>
      <c r="B1278" s="32" t="n">
        <v>51</v>
      </c>
      <c r="C1278" s="7" t="n">
        <v>3</v>
      </c>
      <c r="D1278" s="7" t="n">
        <v>5</v>
      </c>
      <c r="E1278" s="7" t="s">
        <v>87</v>
      </c>
      <c r="F1278" s="7" t="s">
        <v>53</v>
      </c>
      <c r="G1278" s="7" t="s">
        <v>54</v>
      </c>
      <c r="H1278" s="7" t="s">
        <v>55</v>
      </c>
    </row>
    <row r="1279" spans="1:7">
      <c r="A1279" t="s">
        <v>4</v>
      </c>
      <c r="B1279" s="4" t="s">
        <v>5</v>
      </c>
      <c r="C1279" s="4" t="s">
        <v>7</v>
      </c>
      <c r="D1279" s="4" t="s">
        <v>11</v>
      </c>
      <c r="E1279" s="4" t="s">
        <v>8</v>
      </c>
      <c r="F1279" s="4" t="s">
        <v>8</v>
      </c>
      <c r="G1279" s="4" t="s">
        <v>8</v>
      </c>
      <c r="H1279" s="4" t="s">
        <v>8</v>
      </c>
    </row>
    <row r="1280" spans="1:7">
      <c r="A1280" t="n">
        <v>10504</v>
      </c>
      <c r="B1280" s="32" t="n">
        <v>51</v>
      </c>
      <c r="C1280" s="7" t="n">
        <v>3</v>
      </c>
      <c r="D1280" s="7" t="n">
        <v>6</v>
      </c>
      <c r="E1280" s="7" t="s">
        <v>87</v>
      </c>
      <c r="F1280" s="7" t="s">
        <v>53</v>
      </c>
      <c r="G1280" s="7" t="s">
        <v>54</v>
      </c>
      <c r="H1280" s="7" t="s">
        <v>55</v>
      </c>
    </row>
    <row r="1281" spans="1:8">
      <c r="A1281" t="s">
        <v>4</v>
      </c>
      <c r="B1281" s="4" t="s">
        <v>5</v>
      </c>
      <c r="C1281" s="4" t="s">
        <v>7</v>
      </c>
      <c r="D1281" s="4" t="s">
        <v>11</v>
      </c>
      <c r="E1281" s="4" t="s">
        <v>8</v>
      </c>
      <c r="F1281" s="4" t="s">
        <v>8</v>
      </c>
      <c r="G1281" s="4" t="s">
        <v>8</v>
      </c>
      <c r="H1281" s="4" t="s">
        <v>8</v>
      </c>
    </row>
    <row r="1282" spans="1:8">
      <c r="A1282" t="n">
        <v>10517</v>
      </c>
      <c r="B1282" s="32" t="n">
        <v>51</v>
      </c>
      <c r="C1282" s="7" t="n">
        <v>3</v>
      </c>
      <c r="D1282" s="7" t="n">
        <v>7</v>
      </c>
      <c r="E1282" s="7" t="s">
        <v>87</v>
      </c>
      <c r="F1282" s="7" t="s">
        <v>53</v>
      </c>
      <c r="G1282" s="7" t="s">
        <v>54</v>
      </c>
      <c r="H1282" s="7" t="s">
        <v>55</v>
      </c>
    </row>
    <row r="1283" spans="1:8">
      <c r="A1283" t="s">
        <v>4</v>
      </c>
      <c r="B1283" s="4" t="s">
        <v>5</v>
      </c>
      <c r="C1283" s="4" t="s">
        <v>7</v>
      </c>
      <c r="D1283" s="4" t="s">
        <v>11</v>
      </c>
      <c r="E1283" s="4" t="s">
        <v>8</v>
      </c>
      <c r="F1283" s="4" t="s">
        <v>8</v>
      </c>
      <c r="G1283" s="4" t="s">
        <v>8</v>
      </c>
      <c r="H1283" s="4" t="s">
        <v>8</v>
      </c>
    </row>
    <row r="1284" spans="1:8">
      <c r="A1284" t="n">
        <v>10530</v>
      </c>
      <c r="B1284" s="32" t="n">
        <v>51</v>
      </c>
      <c r="C1284" s="7" t="n">
        <v>3</v>
      </c>
      <c r="D1284" s="7" t="n">
        <v>1</v>
      </c>
      <c r="E1284" s="7" t="s">
        <v>132</v>
      </c>
      <c r="F1284" s="7" t="s">
        <v>53</v>
      </c>
      <c r="G1284" s="7" t="s">
        <v>54</v>
      </c>
      <c r="H1284" s="7" t="s">
        <v>55</v>
      </c>
    </row>
    <row r="1285" spans="1:8">
      <c r="A1285" t="s">
        <v>4</v>
      </c>
      <c r="B1285" s="4" t="s">
        <v>5</v>
      </c>
      <c r="C1285" s="4" t="s">
        <v>7</v>
      </c>
      <c r="D1285" s="4" t="s">
        <v>11</v>
      </c>
      <c r="E1285" s="4" t="s">
        <v>8</v>
      </c>
      <c r="F1285" s="4" t="s">
        <v>8</v>
      </c>
      <c r="G1285" s="4" t="s">
        <v>8</v>
      </c>
      <c r="H1285" s="4" t="s">
        <v>8</v>
      </c>
    </row>
    <row r="1286" spans="1:8">
      <c r="A1286" t="n">
        <v>10543</v>
      </c>
      <c r="B1286" s="32" t="n">
        <v>51</v>
      </c>
      <c r="C1286" s="7" t="n">
        <v>3</v>
      </c>
      <c r="D1286" s="7" t="n">
        <v>2</v>
      </c>
      <c r="E1286" s="7" t="s">
        <v>132</v>
      </c>
      <c r="F1286" s="7" t="s">
        <v>53</v>
      </c>
      <c r="G1286" s="7" t="s">
        <v>54</v>
      </c>
      <c r="H1286" s="7" t="s">
        <v>55</v>
      </c>
    </row>
    <row r="1287" spans="1:8">
      <c r="A1287" t="s">
        <v>4</v>
      </c>
      <c r="B1287" s="4" t="s">
        <v>5</v>
      </c>
      <c r="C1287" s="4" t="s">
        <v>7</v>
      </c>
      <c r="D1287" s="4" t="s">
        <v>11</v>
      </c>
      <c r="E1287" s="4" t="s">
        <v>8</v>
      </c>
      <c r="F1287" s="4" t="s">
        <v>8</v>
      </c>
      <c r="G1287" s="4" t="s">
        <v>8</v>
      </c>
      <c r="H1287" s="4" t="s">
        <v>8</v>
      </c>
    </row>
    <row r="1288" spans="1:8">
      <c r="A1288" t="n">
        <v>10556</v>
      </c>
      <c r="B1288" s="32" t="n">
        <v>51</v>
      </c>
      <c r="C1288" s="7" t="n">
        <v>3</v>
      </c>
      <c r="D1288" s="7" t="n">
        <v>4</v>
      </c>
      <c r="E1288" s="7" t="s">
        <v>132</v>
      </c>
      <c r="F1288" s="7" t="s">
        <v>53</v>
      </c>
      <c r="G1288" s="7" t="s">
        <v>54</v>
      </c>
      <c r="H1288" s="7" t="s">
        <v>55</v>
      </c>
    </row>
    <row r="1289" spans="1:8">
      <c r="A1289" t="s">
        <v>4</v>
      </c>
      <c r="B1289" s="4" t="s">
        <v>5</v>
      </c>
      <c r="C1289" s="4" t="s">
        <v>11</v>
      </c>
      <c r="D1289" s="4" t="s">
        <v>8</v>
      </c>
      <c r="E1289" s="4" t="s">
        <v>7</v>
      </c>
      <c r="F1289" s="4" t="s">
        <v>7</v>
      </c>
      <c r="G1289" s="4" t="s">
        <v>7</v>
      </c>
      <c r="H1289" s="4" t="s">
        <v>7</v>
      </c>
      <c r="I1289" s="4" t="s">
        <v>7</v>
      </c>
      <c r="J1289" s="4" t="s">
        <v>12</v>
      </c>
      <c r="K1289" s="4" t="s">
        <v>12</v>
      </c>
      <c r="L1289" s="4" t="s">
        <v>12</v>
      </c>
      <c r="M1289" s="4" t="s">
        <v>12</v>
      </c>
      <c r="N1289" s="4" t="s">
        <v>7</v>
      </c>
    </row>
    <row r="1290" spans="1:8">
      <c r="A1290" t="n">
        <v>10569</v>
      </c>
      <c r="B1290" s="50" t="n">
        <v>34</v>
      </c>
      <c r="C1290" s="7" t="n">
        <v>7036</v>
      </c>
      <c r="D1290" s="7" t="s">
        <v>91</v>
      </c>
      <c r="E1290" s="7" t="n">
        <v>1</v>
      </c>
      <c r="F1290" s="7" t="n">
        <v>0</v>
      </c>
      <c r="G1290" s="7" t="n">
        <v>0</v>
      </c>
      <c r="H1290" s="7" t="n">
        <v>0</v>
      </c>
      <c r="I1290" s="7" t="n">
        <v>0</v>
      </c>
      <c r="J1290" s="7" t="n">
        <v>0</v>
      </c>
      <c r="K1290" s="7" t="n">
        <v>-1</v>
      </c>
      <c r="L1290" s="7" t="n">
        <v>-1</v>
      </c>
      <c r="M1290" s="7" t="n">
        <v>-1</v>
      </c>
      <c r="N1290" s="7" t="n">
        <v>0</v>
      </c>
    </row>
    <row r="1291" spans="1:8">
      <c r="A1291" t="s">
        <v>4</v>
      </c>
      <c r="B1291" s="4" t="s">
        <v>5</v>
      </c>
      <c r="C1291" s="4" t="s">
        <v>7</v>
      </c>
      <c r="D1291" s="4" t="s">
        <v>11</v>
      </c>
      <c r="E1291" s="4" t="s">
        <v>11</v>
      </c>
      <c r="F1291" s="4" t="s">
        <v>11</v>
      </c>
      <c r="G1291" s="4" t="s">
        <v>11</v>
      </c>
      <c r="H1291" s="4" t="s">
        <v>11</v>
      </c>
      <c r="I1291" s="4" t="s">
        <v>8</v>
      </c>
      <c r="J1291" s="4" t="s">
        <v>12</v>
      </c>
      <c r="K1291" s="4" t="s">
        <v>12</v>
      </c>
      <c r="L1291" s="4" t="s">
        <v>12</v>
      </c>
      <c r="M1291" s="4" t="s">
        <v>13</v>
      </c>
      <c r="N1291" s="4" t="s">
        <v>13</v>
      </c>
      <c r="O1291" s="4" t="s">
        <v>12</v>
      </c>
      <c r="P1291" s="4" t="s">
        <v>12</v>
      </c>
      <c r="Q1291" s="4" t="s">
        <v>12</v>
      </c>
      <c r="R1291" s="4" t="s">
        <v>12</v>
      </c>
      <c r="S1291" s="4" t="s">
        <v>7</v>
      </c>
    </row>
    <row r="1292" spans="1:8">
      <c r="A1292" t="n">
        <v>10601</v>
      </c>
      <c r="B1292" s="23" t="n">
        <v>39</v>
      </c>
      <c r="C1292" s="7" t="n">
        <v>12</v>
      </c>
      <c r="D1292" s="7" t="n">
        <v>65533</v>
      </c>
      <c r="E1292" s="7" t="n">
        <v>204</v>
      </c>
      <c r="F1292" s="7" t="n">
        <v>0</v>
      </c>
      <c r="G1292" s="7" t="n">
        <v>7036</v>
      </c>
      <c r="H1292" s="7" t="n">
        <v>3</v>
      </c>
      <c r="I1292" s="7" t="s">
        <v>88</v>
      </c>
      <c r="J1292" s="7" t="n">
        <v>0</v>
      </c>
      <c r="K1292" s="7" t="n">
        <v>0</v>
      </c>
      <c r="L1292" s="7" t="n">
        <v>0</v>
      </c>
      <c r="M1292" s="7" t="n">
        <v>0</v>
      </c>
      <c r="N1292" s="7" t="n">
        <v>0</v>
      </c>
      <c r="O1292" s="7" t="n">
        <v>0</v>
      </c>
      <c r="P1292" s="7" t="n">
        <v>1</v>
      </c>
      <c r="Q1292" s="7" t="n">
        <v>1</v>
      </c>
      <c r="R1292" s="7" t="n">
        <v>1</v>
      </c>
      <c r="S1292" s="7" t="n">
        <v>104</v>
      </c>
    </row>
    <row r="1293" spans="1:8">
      <c r="A1293" t="s">
        <v>4</v>
      </c>
      <c r="B1293" s="4" t="s">
        <v>5</v>
      </c>
      <c r="C1293" s="4" t="s">
        <v>7</v>
      </c>
      <c r="D1293" s="4" t="s">
        <v>11</v>
      </c>
      <c r="E1293" s="4" t="s">
        <v>11</v>
      </c>
      <c r="F1293" s="4" t="s">
        <v>11</v>
      </c>
      <c r="G1293" s="4" t="s">
        <v>11</v>
      </c>
      <c r="H1293" s="4" t="s">
        <v>11</v>
      </c>
      <c r="I1293" s="4" t="s">
        <v>8</v>
      </c>
      <c r="J1293" s="4" t="s">
        <v>12</v>
      </c>
      <c r="K1293" s="4" t="s">
        <v>12</v>
      </c>
      <c r="L1293" s="4" t="s">
        <v>12</v>
      </c>
      <c r="M1293" s="4" t="s">
        <v>13</v>
      </c>
      <c r="N1293" s="4" t="s">
        <v>13</v>
      </c>
      <c r="O1293" s="4" t="s">
        <v>12</v>
      </c>
      <c r="P1293" s="4" t="s">
        <v>12</v>
      </c>
      <c r="Q1293" s="4" t="s">
        <v>12</v>
      </c>
      <c r="R1293" s="4" t="s">
        <v>12</v>
      </c>
      <c r="S1293" s="4" t="s">
        <v>7</v>
      </c>
    </row>
    <row r="1294" spans="1:8">
      <c r="A1294" t="n">
        <v>10664</v>
      </c>
      <c r="B1294" s="23" t="n">
        <v>39</v>
      </c>
      <c r="C1294" s="7" t="n">
        <v>12</v>
      </c>
      <c r="D1294" s="7" t="n">
        <v>65533</v>
      </c>
      <c r="E1294" s="7" t="n">
        <v>204</v>
      </c>
      <c r="F1294" s="7" t="n">
        <v>0</v>
      </c>
      <c r="G1294" s="7" t="n">
        <v>7036</v>
      </c>
      <c r="H1294" s="7" t="n">
        <v>3</v>
      </c>
      <c r="I1294" s="7" t="s">
        <v>89</v>
      </c>
      <c r="J1294" s="7" t="n">
        <v>0</v>
      </c>
      <c r="K1294" s="7" t="n">
        <v>0</v>
      </c>
      <c r="L1294" s="7" t="n">
        <v>0</v>
      </c>
      <c r="M1294" s="7" t="n">
        <v>0</v>
      </c>
      <c r="N1294" s="7" t="n">
        <v>0</v>
      </c>
      <c r="O1294" s="7" t="n">
        <v>0</v>
      </c>
      <c r="P1294" s="7" t="n">
        <v>1</v>
      </c>
      <c r="Q1294" s="7" t="n">
        <v>1</v>
      </c>
      <c r="R1294" s="7" t="n">
        <v>1</v>
      </c>
      <c r="S1294" s="7" t="n">
        <v>105</v>
      </c>
    </row>
    <row r="1295" spans="1:8">
      <c r="A1295" t="s">
        <v>4</v>
      </c>
      <c r="B1295" s="4" t="s">
        <v>5</v>
      </c>
      <c r="C1295" s="4" t="s">
        <v>7</v>
      </c>
      <c r="D1295" s="4" t="s">
        <v>11</v>
      </c>
      <c r="E1295" s="4" t="s">
        <v>11</v>
      </c>
      <c r="F1295" s="4" t="s">
        <v>11</v>
      </c>
      <c r="G1295" s="4" t="s">
        <v>11</v>
      </c>
      <c r="H1295" s="4" t="s">
        <v>11</v>
      </c>
      <c r="I1295" s="4" t="s">
        <v>8</v>
      </c>
      <c r="J1295" s="4" t="s">
        <v>12</v>
      </c>
      <c r="K1295" s="4" t="s">
        <v>12</v>
      </c>
      <c r="L1295" s="4" t="s">
        <v>12</v>
      </c>
      <c r="M1295" s="4" t="s">
        <v>13</v>
      </c>
      <c r="N1295" s="4" t="s">
        <v>13</v>
      </c>
      <c r="O1295" s="4" t="s">
        <v>12</v>
      </c>
      <c r="P1295" s="4" t="s">
        <v>12</v>
      </c>
      <c r="Q1295" s="4" t="s">
        <v>12</v>
      </c>
      <c r="R1295" s="4" t="s">
        <v>12</v>
      </c>
      <c r="S1295" s="4" t="s">
        <v>7</v>
      </c>
    </row>
    <row r="1296" spans="1:8">
      <c r="A1296" t="n">
        <v>10727</v>
      </c>
      <c r="B1296" s="23" t="n">
        <v>39</v>
      </c>
      <c r="C1296" s="7" t="n">
        <v>12</v>
      </c>
      <c r="D1296" s="7" t="n">
        <v>65533</v>
      </c>
      <c r="E1296" s="7" t="n">
        <v>206</v>
      </c>
      <c r="F1296" s="7" t="n">
        <v>0</v>
      </c>
      <c r="G1296" s="7" t="n">
        <v>7036</v>
      </c>
      <c r="H1296" s="7" t="n">
        <v>3</v>
      </c>
      <c r="I1296" s="7" t="s">
        <v>88</v>
      </c>
      <c r="J1296" s="7" t="n">
        <v>0</v>
      </c>
      <c r="K1296" s="7" t="n">
        <v>0</v>
      </c>
      <c r="L1296" s="7" t="n">
        <v>0</v>
      </c>
      <c r="M1296" s="7" t="n">
        <v>0</v>
      </c>
      <c r="N1296" s="7" t="n">
        <v>0</v>
      </c>
      <c r="O1296" s="7" t="n">
        <v>0</v>
      </c>
      <c r="P1296" s="7" t="n">
        <v>1</v>
      </c>
      <c r="Q1296" s="7" t="n">
        <v>1</v>
      </c>
      <c r="R1296" s="7" t="n">
        <v>1</v>
      </c>
      <c r="S1296" s="7" t="n">
        <v>106</v>
      </c>
    </row>
    <row r="1297" spans="1:19">
      <c r="A1297" t="s">
        <v>4</v>
      </c>
      <c r="B1297" s="4" t="s">
        <v>5</v>
      </c>
      <c r="C1297" s="4" t="s">
        <v>7</v>
      </c>
      <c r="D1297" s="4" t="s">
        <v>11</v>
      </c>
      <c r="E1297" s="4" t="s">
        <v>11</v>
      </c>
      <c r="F1297" s="4" t="s">
        <v>11</v>
      </c>
      <c r="G1297" s="4" t="s">
        <v>11</v>
      </c>
      <c r="H1297" s="4" t="s">
        <v>11</v>
      </c>
      <c r="I1297" s="4" t="s">
        <v>8</v>
      </c>
      <c r="J1297" s="4" t="s">
        <v>12</v>
      </c>
      <c r="K1297" s="4" t="s">
        <v>12</v>
      </c>
      <c r="L1297" s="4" t="s">
        <v>12</v>
      </c>
      <c r="M1297" s="4" t="s">
        <v>13</v>
      </c>
      <c r="N1297" s="4" t="s">
        <v>13</v>
      </c>
      <c r="O1297" s="4" t="s">
        <v>12</v>
      </c>
      <c r="P1297" s="4" t="s">
        <v>12</v>
      </c>
      <c r="Q1297" s="4" t="s">
        <v>12</v>
      </c>
      <c r="R1297" s="4" t="s">
        <v>12</v>
      </c>
      <c r="S1297" s="4" t="s">
        <v>7</v>
      </c>
    </row>
    <row r="1298" spans="1:19">
      <c r="A1298" t="n">
        <v>10790</v>
      </c>
      <c r="B1298" s="23" t="n">
        <v>39</v>
      </c>
      <c r="C1298" s="7" t="n">
        <v>12</v>
      </c>
      <c r="D1298" s="7" t="n">
        <v>65533</v>
      </c>
      <c r="E1298" s="7" t="n">
        <v>206</v>
      </c>
      <c r="F1298" s="7" t="n">
        <v>0</v>
      </c>
      <c r="G1298" s="7" t="n">
        <v>7036</v>
      </c>
      <c r="H1298" s="7" t="n">
        <v>3</v>
      </c>
      <c r="I1298" s="7" t="s">
        <v>89</v>
      </c>
      <c r="J1298" s="7" t="n">
        <v>0</v>
      </c>
      <c r="K1298" s="7" t="n">
        <v>0</v>
      </c>
      <c r="L1298" s="7" t="n">
        <v>0</v>
      </c>
      <c r="M1298" s="7" t="n">
        <v>0</v>
      </c>
      <c r="N1298" s="7" t="n">
        <v>0</v>
      </c>
      <c r="O1298" s="7" t="n">
        <v>0</v>
      </c>
      <c r="P1298" s="7" t="n">
        <v>1</v>
      </c>
      <c r="Q1298" s="7" t="n">
        <v>1</v>
      </c>
      <c r="R1298" s="7" t="n">
        <v>1</v>
      </c>
      <c r="S1298" s="7" t="n">
        <v>107</v>
      </c>
    </row>
    <row r="1299" spans="1:19">
      <c r="A1299" t="s">
        <v>4</v>
      </c>
      <c r="B1299" s="4" t="s">
        <v>5</v>
      </c>
      <c r="C1299" s="4" t="s">
        <v>7</v>
      </c>
      <c r="D1299" s="4" t="s">
        <v>11</v>
      </c>
      <c r="E1299" s="4" t="s">
        <v>7</v>
      </c>
      <c r="F1299" s="4" t="s">
        <v>8</v>
      </c>
      <c r="G1299" s="4" t="s">
        <v>8</v>
      </c>
      <c r="H1299" s="4" t="s">
        <v>8</v>
      </c>
      <c r="I1299" s="4" t="s">
        <v>8</v>
      </c>
      <c r="J1299" s="4" t="s">
        <v>8</v>
      </c>
      <c r="K1299" s="4" t="s">
        <v>8</v>
      </c>
      <c r="L1299" s="4" t="s">
        <v>8</v>
      </c>
      <c r="M1299" s="4" t="s">
        <v>8</v>
      </c>
      <c r="N1299" s="4" t="s">
        <v>8</v>
      </c>
      <c r="O1299" s="4" t="s">
        <v>8</v>
      </c>
      <c r="P1299" s="4" t="s">
        <v>8</v>
      </c>
      <c r="Q1299" s="4" t="s">
        <v>8</v>
      </c>
      <c r="R1299" s="4" t="s">
        <v>8</v>
      </c>
      <c r="S1299" s="4" t="s">
        <v>8</v>
      </c>
      <c r="T1299" s="4" t="s">
        <v>8</v>
      </c>
      <c r="U1299" s="4" t="s">
        <v>8</v>
      </c>
    </row>
    <row r="1300" spans="1:19">
      <c r="A1300" t="n">
        <v>10853</v>
      </c>
      <c r="B1300" s="28" t="n">
        <v>36</v>
      </c>
      <c r="C1300" s="7" t="n">
        <v>8</v>
      </c>
      <c r="D1300" s="7" t="n">
        <v>7033</v>
      </c>
      <c r="E1300" s="7" t="n">
        <v>0</v>
      </c>
      <c r="F1300" s="7" t="s">
        <v>133</v>
      </c>
      <c r="G1300" s="7" t="s">
        <v>14</v>
      </c>
      <c r="H1300" s="7" t="s">
        <v>14</v>
      </c>
      <c r="I1300" s="7" t="s">
        <v>14</v>
      </c>
      <c r="J1300" s="7" t="s">
        <v>14</v>
      </c>
      <c r="K1300" s="7" t="s">
        <v>14</v>
      </c>
      <c r="L1300" s="7" t="s">
        <v>14</v>
      </c>
      <c r="M1300" s="7" t="s">
        <v>14</v>
      </c>
      <c r="N1300" s="7" t="s">
        <v>14</v>
      </c>
      <c r="O1300" s="7" t="s">
        <v>14</v>
      </c>
      <c r="P1300" s="7" t="s">
        <v>14</v>
      </c>
      <c r="Q1300" s="7" t="s">
        <v>14</v>
      </c>
      <c r="R1300" s="7" t="s">
        <v>14</v>
      </c>
      <c r="S1300" s="7" t="s">
        <v>14</v>
      </c>
      <c r="T1300" s="7" t="s">
        <v>14</v>
      </c>
      <c r="U1300" s="7" t="s">
        <v>14</v>
      </c>
    </row>
    <row r="1301" spans="1:19">
      <c r="A1301" t="s">
        <v>4</v>
      </c>
      <c r="B1301" s="4" t="s">
        <v>5</v>
      </c>
      <c r="C1301" s="4" t="s">
        <v>7</v>
      </c>
      <c r="D1301" s="4" t="s">
        <v>11</v>
      </c>
      <c r="E1301" s="4" t="s">
        <v>7</v>
      </c>
      <c r="F1301" s="4" t="s">
        <v>8</v>
      </c>
      <c r="G1301" s="4" t="s">
        <v>8</v>
      </c>
      <c r="H1301" s="4" t="s">
        <v>8</v>
      </c>
      <c r="I1301" s="4" t="s">
        <v>8</v>
      </c>
      <c r="J1301" s="4" t="s">
        <v>8</v>
      </c>
      <c r="K1301" s="4" t="s">
        <v>8</v>
      </c>
      <c r="L1301" s="4" t="s">
        <v>8</v>
      </c>
      <c r="M1301" s="4" t="s">
        <v>8</v>
      </c>
      <c r="N1301" s="4" t="s">
        <v>8</v>
      </c>
      <c r="O1301" s="4" t="s">
        <v>8</v>
      </c>
      <c r="P1301" s="4" t="s">
        <v>8</v>
      </c>
      <c r="Q1301" s="4" t="s">
        <v>8</v>
      </c>
      <c r="R1301" s="4" t="s">
        <v>8</v>
      </c>
      <c r="S1301" s="4" t="s">
        <v>8</v>
      </c>
      <c r="T1301" s="4" t="s">
        <v>8</v>
      </c>
      <c r="U1301" s="4" t="s">
        <v>8</v>
      </c>
    </row>
    <row r="1302" spans="1:19">
      <c r="A1302" t="n">
        <v>10884</v>
      </c>
      <c r="B1302" s="28" t="n">
        <v>36</v>
      </c>
      <c r="C1302" s="7" t="n">
        <v>8</v>
      </c>
      <c r="D1302" s="7" t="n">
        <v>2</v>
      </c>
      <c r="E1302" s="7" t="n">
        <v>0</v>
      </c>
      <c r="F1302" s="7" t="s">
        <v>134</v>
      </c>
      <c r="G1302" s="7" t="s">
        <v>14</v>
      </c>
      <c r="H1302" s="7" t="s">
        <v>14</v>
      </c>
      <c r="I1302" s="7" t="s">
        <v>14</v>
      </c>
      <c r="J1302" s="7" t="s">
        <v>14</v>
      </c>
      <c r="K1302" s="7" t="s">
        <v>14</v>
      </c>
      <c r="L1302" s="7" t="s">
        <v>14</v>
      </c>
      <c r="M1302" s="7" t="s">
        <v>14</v>
      </c>
      <c r="N1302" s="7" t="s">
        <v>14</v>
      </c>
      <c r="O1302" s="7" t="s">
        <v>14</v>
      </c>
      <c r="P1302" s="7" t="s">
        <v>14</v>
      </c>
      <c r="Q1302" s="7" t="s">
        <v>14</v>
      </c>
      <c r="R1302" s="7" t="s">
        <v>14</v>
      </c>
      <c r="S1302" s="7" t="s">
        <v>14</v>
      </c>
      <c r="T1302" s="7" t="s">
        <v>14</v>
      </c>
      <c r="U1302" s="7" t="s">
        <v>14</v>
      </c>
    </row>
    <row r="1303" spans="1:19">
      <c r="A1303" t="s">
        <v>4</v>
      </c>
      <c r="B1303" s="4" t="s">
        <v>5</v>
      </c>
      <c r="C1303" s="4" t="s">
        <v>7</v>
      </c>
      <c r="D1303" s="4" t="s">
        <v>11</v>
      </c>
      <c r="E1303" s="4" t="s">
        <v>7</v>
      </c>
      <c r="F1303" s="4" t="s">
        <v>8</v>
      </c>
      <c r="G1303" s="4" t="s">
        <v>8</v>
      </c>
      <c r="H1303" s="4" t="s">
        <v>8</v>
      </c>
      <c r="I1303" s="4" t="s">
        <v>8</v>
      </c>
      <c r="J1303" s="4" t="s">
        <v>8</v>
      </c>
      <c r="K1303" s="4" t="s">
        <v>8</v>
      </c>
      <c r="L1303" s="4" t="s">
        <v>8</v>
      </c>
      <c r="M1303" s="4" t="s">
        <v>8</v>
      </c>
      <c r="N1303" s="4" t="s">
        <v>8</v>
      </c>
      <c r="O1303" s="4" t="s">
        <v>8</v>
      </c>
      <c r="P1303" s="4" t="s">
        <v>8</v>
      </c>
      <c r="Q1303" s="4" t="s">
        <v>8</v>
      </c>
      <c r="R1303" s="4" t="s">
        <v>8</v>
      </c>
      <c r="S1303" s="4" t="s">
        <v>8</v>
      </c>
      <c r="T1303" s="4" t="s">
        <v>8</v>
      </c>
      <c r="U1303" s="4" t="s">
        <v>8</v>
      </c>
    </row>
    <row r="1304" spans="1:19">
      <c r="A1304" t="n">
        <v>10917</v>
      </c>
      <c r="B1304" s="28" t="n">
        <v>36</v>
      </c>
      <c r="C1304" s="7" t="n">
        <v>8</v>
      </c>
      <c r="D1304" s="7" t="n">
        <v>8</v>
      </c>
      <c r="E1304" s="7" t="n">
        <v>0</v>
      </c>
      <c r="F1304" s="7" t="s">
        <v>135</v>
      </c>
      <c r="G1304" s="7" t="s">
        <v>136</v>
      </c>
      <c r="H1304" s="7" t="s">
        <v>14</v>
      </c>
      <c r="I1304" s="7" t="s">
        <v>14</v>
      </c>
      <c r="J1304" s="7" t="s">
        <v>14</v>
      </c>
      <c r="K1304" s="7" t="s">
        <v>14</v>
      </c>
      <c r="L1304" s="7" t="s">
        <v>14</v>
      </c>
      <c r="M1304" s="7" t="s">
        <v>14</v>
      </c>
      <c r="N1304" s="7" t="s">
        <v>14</v>
      </c>
      <c r="O1304" s="7" t="s">
        <v>14</v>
      </c>
      <c r="P1304" s="7" t="s">
        <v>14</v>
      </c>
      <c r="Q1304" s="7" t="s">
        <v>14</v>
      </c>
      <c r="R1304" s="7" t="s">
        <v>14</v>
      </c>
      <c r="S1304" s="7" t="s">
        <v>14</v>
      </c>
      <c r="T1304" s="7" t="s">
        <v>14</v>
      </c>
      <c r="U1304" s="7" t="s">
        <v>14</v>
      </c>
    </row>
    <row r="1305" spans="1:19">
      <c r="A1305" t="s">
        <v>4</v>
      </c>
      <c r="B1305" s="4" t="s">
        <v>5</v>
      </c>
      <c r="C1305" s="4" t="s">
        <v>7</v>
      </c>
      <c r="D1305" s="4" t="s">
        <v>11</v>
      </c>
      <c r="E1305" s="4" t="s">
        <v>7</v>
      </c>
      <c r="F1305" s="4" t="s">
        <v>8</v>
      </c>
      <c r="G1305" s="4" t="s">
        <v>8</v>
      </c>
      <c r="H1305" s="4" t="s">
        <v>8</v>
      </c>
      <c r="I1305" s="4" t="s">
        <v>8</v>
      </c>
      <c r="J1305" s="4" t="s">
        <v>8</v>
      </c>
      <c r="K1305" s="4" t="s">
        <v>8</v>
      </c>
      <c r="L1305" s="4" t="s">
        <v>8</v>
      </c>
      <c r="M1305" s="4" t="s">
        <v>8</v>
      </c>
      <c r="N1305" s="4" t="s">
        <v>8</v>
      </c>
      <c r="O1305" s="4" t="s">
        <v>8</v>
      </c>
      <c r="P1305" s="4" t="s">
        <v>8</v>
      </c>
      <c r="Q1305" s="4" t="s">
        <v>8</v>
      </c>
      <c r="R1305" s="4" t="s">
        <v>8</v>
      </c>
      <c r="S1305" s="4" t="s">
        <v>8</v>
      </c>
      <c r="T1305" s="4" t="s">
        <v>8</v>
      </c>
      <c r="U1305" s="4" t="s">
        <v>8</v>
      </c>
    </row>
    <row r="1306" spans="1:19">
      <c r="A1306" t="n">
        <v>10961</v>
      </c>
      <c r="B1306" s="28" t="n">
        <v>36</v>
      </c>
      <c r="C1306" s="7" t="n">
        <v>8</v>
      </c>
      <c r="D1306" s="7" t="n">
        <v>9</v>
      </c>
      <c r="E1306" s="7" t="n">
        <v>0</v>
      </c>
      <c r="F1306" s="7" t="s">
        <v>137</v>
      </c>
      <c r="G1306" s="7" t="s">
        <v>14</v>
      </c>
      <c r="H1306" s="7" t="s">
        <v>14</v>
      </c>
      <c r="I1306" s="7" t="s">
        <v>14</v>
      </c>
      <c r="J1306" s="7" t="s">
        <v>14</v>
      </c>
      <c r="K1306" s="7" t="s">
        <v>14</v>
      </c>
      <c r="L1306" s="7" t="s">
        <v>14</v>
      </c>
      <c r="M1306" s="7" t="s">
        <v>14</v>
      </c>
      <c r="N1306" s="7" t="s">
        <v>14</v>
      </c>
      <c r="O1306" s="7" t="s">
        <v>14</v>
      </c>
      <c r="P1306" s="7" t="s">
        <v>14</v>
      </c>
      <c r="Q1306" s="7" t="s">
        <v>14</v>
      </c>
      <c r="R1306" s="7" t="s">
        <v>14</v>
      </c>
      <c r="S1306" s="7" t="s">
        <v>14</v>
      </c>
      <c r="T1306" s="7" t="s">
        <v>14</v>
      </c>
      <c r="U1306" s="7" t="s">
        <v>14</v>
      </c>
    </row>
    <row r="1307" spans="1:19">
      <c r="A1307" t="s">
        <v>4</v>
      </c>
      <c r="B1307" s="4" t="s">
        <v>5</v>
      </c>
      <c r="C1307" s="4" t="s">
        <v>7</v>
      </c>
      <c r="D1307" s="4" t="s">
        <v>11</v>
      </c>
      <c r="E1307" s="4" t="s">
        <v>7</v>
      </c>
      <c r="F1307" s="4" t="s">
        <v>8</v>
      </c>
      <c r="G1307" s="4" t="s">
        <v>8</v>
      </c>
      <c r="H1307" s="4" t="s">
        <v>8</v>
      </c>
      <c r="I1307" s="4" t="s">
        <v>8</v>
      </c>
      <c r="J1307" s="4" t="s">
        <v>8</v>
      </c>
      <c r="K1307" s="4" t="s">
        <v>8</v>
      </c>
      <c r="L1307" s="4" t="s">
        <v>8</v>
      </c>
      <c r="M1307" s="4" t="s">
        <v>8</v>
      </c>
      <c r="N1307" s="4" t="s">
        <v>8</v>
      </c>
      <c r="O1307" s="4" t="s">
        <v>8</v>
      </c>
      <c r="P1307" s="4" t="s">
        <v>8</v>
      </c>
      <c r="Q1307" s="4" t="s">
        <v>8</v>
      </c>
      <c r="R1307" s="4" t="s">
        <v>8</v>
      </c>
      <c r="S1307" s="4" t="s">
        <v>8</v>
      </c>
      <c r="T1307" s="4" t="s">
        <v>8</v>
      </c>
      <c r="U1307" s="4" t="s">
        <v>8</v>
      </c>
    </row>
    <row r="1308" spans="1:19">
      <c r="A1308" t="n">
        <v>10997</v>
      </c>
      <c r="B1308" s="28" t="n">
        <v>36</v>
      </c>
      <c r="C1308" s="7" t="n">
        <v>8</v>
      </c>
      <c r="D1308" s="7" t="n">
        <v>5</v>
      </c>
      <c r="E1308" s="7" t="n">
        <v>0</v>
      </c>
      <c r="F1308" s="7" t="s">
        <v>138</v>
      </c>
      <c r="G1308" s="7" t="s">
        <v>14</v>
      </c>
      <c r="H1308" s="7" t="s">
        <v>14</v>
      </c>
      <c r="I1308" s="7" t="s">
        <v>14</v>
      </c>
      <c r="J1308" s="7" t="s">
        <v>14</v>
      </c>
      <c r="K1308" s="7" t="s">
        <v>14</v>
      </c>
      <c r="L1308" s="7" t="s">
        <v>14</v>
      </c>
      <c r="M1308" s="7" t="s">
        <v>14</v>
      </c>
      <c r="N1308" s="7" t="s">
        <v>14</v>
      </c>
      <c r="O1308" s="7" t="s">
        <v>14</v>
      </c>
      <c r="P1308" s="7" t="s">
        <v>14</v>
      </c>
      <c r="Q1308" s="7" t="s">
        <v>14</v>
      </c>
      <c r="R1308" s="7" t="s">
        <v>14</v>
      </c>
      <c r="S1308" s="7" t="s">
        <v>14</v>
      </c>
      <c r="T1308" s="7" t="s">
        <v>14</v>
      </c>
      <c r="U1308" s="7" t="s">
        <v>14</v>
      </c>
    </row>
    <row r="1309" spans="1:19">
      <c r="A1309" t="s">
        <v>4</v>
      </c>
      <c r="B1309" s="4" t="s">
        <v>5</v>
      </c>
      <c r="C1309" s="4" t="s">
        <v>7</v>
      </c>
      <c r="D1309" s="4" t="s">
        <v>11</v>
      </c>
      <c r="E1309" s="4" t="s">
        <v>7</v>
      </c>
      <c r="F1309" s="4" t="s">
        <v>8</v>
      </c>
      <c r="G1309" s="4" t="s">
        <v>8</v>
      </c>
      <c r="H1309" s="4" t="s">
        <v>8</v>
      </c>
      <c r="I1309" s="4" t="s">
        <v>8</v>
      </c>
      <c r="J1309" s="4" t="s">
        <v>8</v>
      </c>
      <c r="K1309" s="4" t="s">
        <v>8</v>
      </c>
      <c r="L1309" s="4" t="s">
        <v>8</v>
      </c>
      <c r="M1309" s="4" t="s">
        <v>8</v>
      </c>
      <c r="N1309" s="4" t="s">
        <v>8</v>
      </c>
      <c r="O1309" s="4" t="s">
        <v>8</v>
      </c>
      <c r="P1309" s="4" t="s">
        <v>8</v>
      </c>
      <c r="Q1309" s="4" t="s">
        <v>8</v>
      </c>
      <c r="R1309" s="4" t="s">
        <v>8</v>
      </c>
      <c r="S1309" s="4" t="s">
        <v>8</v>
      </c>
      <c r="T1309" s="4" t="s">
        <v>8</v>
      </c>
      <c r="U1309" s="4" t="s">
        <v>8</v>
      </c>
    </row>
    <row r="1310" spans="1:19">
      <c r="A1310" t="n">
        <v>11029</v>
      </c>
      <c r="B1310" s="28" t="n">
        <v>36</v>
      </c>
      <c r="C1310" s="7" t="n">
        <v>8</v>
      </c>
      <c r="D1310" s="7" t="n">
        <v>3</v>
      </c>
      <c r="E1310" s="7" t="n">
        <v>0</v>
      </c>
      <c r="F1310" s="7" t="s">
        <v>139</v>
      </c>
      <c r="G1310" s="7" t="s">
        <v>14</v>
      </c>
      <c r="H1310" s="7" t="s">
        <v>14</v>
      </c>
      <c r="I1310" s="7" t="s">
        <v>14</v>
      </c>
      <c r="J1310" s="7" t="s">
        <v>14</v>
      </c>
      <c r="K1310" s="7" t="s">
        <v>14</v>
      </c>
      <c r="L1310" s="7" t="s">
        <v>14</v>
      </c>
      <c r="M1310" s="7" t="s">
        <v>14</v>
      </c>
      <c r="N1310" s="7" t="s">
        <v>14</v>
      </c>
      <c r="O1310" s="7" t="s">
        <v>14</v>
      </c>
      <c r="P1310" s="7" t="s">
        <v>14</v>
      </c>
      <c r="Q1310" s="7" t="s">
        <v>14</v>
      </c>
      <c r="R1310" s="7" t="s">
        <v>14</v>
      </c>
      <c r="S1310" s="7" t="s">
        <v>14</v>
      </c>
      <c r="T1310" s="7" t="s">
        <v>14</v>
      </c>
      <c r="U1310" s="7" t="s">
        <v>14</v>
      </c>
    </row>
    <row r="1311" spans="1:19">
      <c r="A1311" t="s">
        <v>4</v>
      </c>
      <c r="B1311" s="4" t="s">
        <v>5</v>
      </c>
      <c r="C1311" s="4" t="s">
        <v>7</v>
      </c>
      <c r="D1311" s="4" t="s">
        <v>11</v>
      </c>
      <c r="E1311" s="4" t="s">
        <v>7</v>
      </c>
      <c r="F1311" s="4" t="s">
        <v>8</v>
      </c>
      <c r="G1311" s="4" t="s">
        <v>8</v>
      </c>
      <c r="H1311" s="4" t="s">
        <v>8</v>
      </c>
      <c r="I1311" s="4" t="s">
        <v>8</v>
      </c>
      <c r="J1311" s="4" t="s">
        <v>8</v>
      </c>
      <c r="K1311" s="4" t="s">
        <v>8</v>
      </c>
      <c r="L1311" s="4" t="s">
        <v>8</v>
      </c>
      <c r="M1311" s="4" t="s">
        <v>8</v>
      </c>
      <c r="N1311" s="4" t="s">
        <v>8</v>
      </c>
      <c r="O1311" s="4" t="s">
        <v>8</v>
      </c>
      <c r="P1311" s="4" t="s">
        <v>8</v>
      </c>
      <c r="Q1311" s="4" t="s">
        <v>8</v>
      </c>
      <c r="R1311" s="4" t="s">
        <v>8</v>
      </c>
      <c r="S1311" s="4" t="s">
        <v>8</v>
      </c>
      <c r="T1311" s="4" t="s">
        <v>8</v>
      </c>
      <c r="U1311" s="4" t="s">
        <v>8</v>
      </c>
    </row>
    <row r="1312" spans="1:19">
      <c r="A1312" t="n">
        <v>11059</v>
      </c>
      <c r="B1312" s="28" t="n">
        <v>36</v>
      </c>
      <c r="C1312" s="7" t="n">
        <v>8</v>
      </c>
      <c r="D1312" s="7" t="n">
        <v>11</v>
      </c>
      <c r="E1312" s="7" t="n">
        <v>0</v>
      </c>
      <c r="F1312" s="7" t="s">
        <v>139</v>
      </c>
      <c r="G1312" s="7" t="s">
        <v>14</v>
      </c>
      <c r="H1312" s="7" t="s">
        <v>14</v>
      </c>
      <c r="I1312" s="7" t="s">
        <v>14</v>
      </c>
      <c r="J1312" s="7" t="s">
        <v>14</v>
      </c>
      <c r="K1312" s="7" t="s">
        <v>14</v>
      </c>
      <c r="L1312" s="7" t="s">
        <v>14</v>
      </c>
      <c r="M1312" s="7" t="s">
        <v>14</v>
      </c>
      <c r="N1312" s="7" t="s">
        <v>14</v>
      </c>
      <c r="O1312" s="7" t="s">
        <v>14</v>
      </c>
      <c r="P1312" s="7" t="s">
        <v>14</v>
      </c>
      <c r="Q1312" s="7" t="s">
        <v>14</v>
      </c>
      <c r="R1312" s="7" t="s">
        <v>14</v>
      </c>
      <c r="S1312" s="7" t="s">
        <v>14</v>
      </c>
      <c r="T1312" s="7" t="s">
        <v>14</v>
      </c>
      <c r="U1312" s="7" t="s">
        <v>14</v>
      </c>
    </row>
    <row r="1313" spans="1:21">
      <c r="A1313" t="s">
        <v>4</v>
      </c>
      <c r="B1313" s="4" t="s">
        <v>5</v>
      </c>
      <c r="C1313" s="4" t="s">
        <v>11</v>
      </c>
      <c r="D1313" s="4" t="s">
        <v>7</v>
      </c>
      <c r="E1313" s="4" t="s">
        <v>8</v>
      </c>
      <c r="F1313" s="4" t="s">
        <v>12</v>
      </c>
      <c r="G1313" s="4" t="s">
        <v>12</v>
      </c>
      <c r="H1313" s="4" t="s">
        <v>12</v>
      </c>
    </row>
    <row r="1314" spans="1:21">
      <c r="A1314" t="n">
        <v>11089</v>
      </c>
      <c r="B1314" s="40" t="n">
        <v>48</v>
      </c>
      <c r="C1314" s="7" t="n">
        <v>7033</v>
      </c>
      <c r="D1314" s="7" t="n">
        <v>0</v>
      </c>
      <c r="E1314" s="7" t="s">
        <v>133</v>
      </c>
      <c r="F1314" s="7" t="n">
        <v>-1</v>
      </c>
      <c r="G1314" s="7" t="n">
        <v>1</v>
      </c>
      <c r="H1314" s="7" t="n">
        <v>0</v>
      </c>
    </row>
    <row r="1315" spans="1:21">
      <c r="A1315" t="s">
        <v>4</v>
      </c>
      <c r="B1315" s="4" t="s">
        <v>5</v>
      </c>
      <c r="C1315" s="4" t="s">
        <v>11</v>
      </c>
      <c r="D1315" s="4" t="s">
        <v>12</v>
      </c>
      <c r="E1315" s="4" t="s">
        <v>12</v>
      </c>
      <c r="F1315" s="4" t="s">
        <v>12</v>
      </c>
      <c r="G1315" s="4" t="s">
        <v>11</v>
      </c>
      <c r="H1315" s="4" t="s">
        <v>11</v>
      </c>
    </row>
    <row r="1316" spans="1:21">
      <c r="A1316" t="n">
        <v>11116</v>
      </c>
      <c r="B1316" s="48" t="n">
        <v>60</v>
      </c>
      <c r="C1316" s="7" t="n">
        <v>7033</v>
      </c>
      <c r="D1316" s="7" t="n">
        <v>0</v>
      </c>
      <c r="E1316" s="7" t="n">
        <v>20</v>
      </c>
      <c r="F1316" s="7" t="n">
        <v>0</v>
      </c>
      <c r="G1316" s="7" t="n">
        <v>0</v>
      </c>
      <c r="H1316" s="7" t="n">
        <v>0</v>
      </c>
    </row>
    <row r="1317" spans="1:21">
      <c r="A1317" t="s">
        <v>4</v>
      </c>
      <c r="B1317" s="4" t="s">
        <v>5</v>
      </c>
      <c r="C1317" s="4" t="s">
        <v>11</v>
      </c>
      <c r="D1317" s="4" t="s">
        <v>7</v>
      </c>
      <c r="E1317" s="4" t="s">
        <v>7</v>
      </c>
      <c r="F1317" s="4" t="s">
        <v>8</v>
      </c>
    </row>
    <row r="1318" spans="1:21">
      <c r="A1318" t="n">
        <v>11135</v>
      </c>
      <c r="B1318" s="16" t="n">
        <v>47</v>
      </c>
      <c r="C1318" s="7" t="n">
        <v>7033</v>
      </c>
      <c r="D1318" s="7" t="n">
        <v>0</v>
      </c>
      <c r="E1318" s="7" t="n">
        <v>0</v>
      </c>
      <c r="F1318" s="7" t="s">
        <v>140</v>
      </c>
    </row>
    <row r="1319" spans="1:21">
      <c r="A1319" t="s">
        <v>4</v>
      </c>
      <c r="B1319" s="4" t="s">
        <v>5</v>
      </c>
      <c r="C1319" s="4" t="s">
        <v>7</v>
      </c>
      <c r="D1319" s="4" t="s">
        <v>11</v>
      </c>
      <c r="E1319" s="4" t="s">
        <v>8</v>
      </c>
      <c r="F1319" s="4" t="s">
        <v>8</v>
      </c>
      <c r="G1319" s="4" t="s">
        <v>7</v>
      </c>
    </row>
    <row r="1320" spans="1:21">
      <c r="A1320" t="n">
        <v>11160</v>
      </c>
      <c r="B1320" s="51" t="n">
        <v>32</v>
      </c>
      <c r="C1320" s="7" t="n">
        <v>0</v>
      </c>
      <c r="D1320" s="7" t="n">
        <v>7033</v>
      </c>
      <c r="E1320" s="7" t="s">
        <v>14</v>
      </c>
      <c r="F1320" s="7" t="s">
        <v>141</v>
      </c>
      <c r="G1320" s="7" t="n">
        <v>0</v>
      </c>
    </row>
    <row r="1321" spans="1:21">
      <c r="A1321" t="s">
        <v>4</v>
      </c>
      <c r="B1321" s="4" t="s">
        <v>5</v>
      </c>
      <c r="C1321" s="4" t="s">
        <v>11</v>
      </c>
      <c r="D1321" s="4" t="s">
        <v>7</v>
      </c>
      <c r="E1321" s="4" t="s">
        <v>8</v>
      </c>
      <c r="F1321" s="4" t="s">
        <v>12</v>
      </c>
      <c r="G1321" s="4" t="s">
        <v>12</v>
      </c>
      <c r="H1321" s="4" t="s">
        <v>12</v>
      </c>
    </row>
    <row r="1322" spans="1:21">
      <c r="A1322" t="n">
        <v>11178</v>
      </c>
      <c r="B1322" s="40" t="n">
        <v>48</v>
      </c>
      <c r="C1322" s="7" t="n">
        <v>2</v>
      </c>
      <c r="D1322" s="7" t="n">
        <v>0</v>
      </c>
      <c r="E1322" s="7" t="s">
        <v>134</v>
      </c>
      <c r="F1322" s="7" t="n">
        <v>0</v>
      </c>
      <c r="G1322" s="7" t="n">
        <v>1</v>
      </c>
      <c r="H1322" s="7" t="n">
        <v>0</v>
      </c>
    </row>
    <row r="1323" spans="1:21">
      <c r="A1323" t="s">
        <v>4</v>
      </c>
      <c r="B1323" s="4" t="s">
        <v>5</v>
      </c>
      <c r="C1323" s="4" t="s">
        <v>11</v>
      </c>
      <c r="D1323" s="4" t="s">
        <v>7</v>
      </c>
      <c r="E1323" s="4" t="s">
        <v>8</v>
      </c>
      <c r="F1323" s="4" t="s">
        <v>12</v>
      </c>
      <c r="G1323" s="4" t="s">
        <v>12</v>
      </c>
      <c r="H1323" s="4" t="s">
        <v>12</v>
      </c>
    </row>
    <row r="1324" spans="1:21">
      <c r="A1324" t="n">
        <v>11207</v>
      </c>
      <c r="B1324" s="40" t="n">
        <v>48</v>
      </c>
      <c r="C1324" s="7" t="n">
        <v>8</v>
      </c>
      <c r="D1324" s="7" t="n">
        <v>0</v>
      </c>
      <c r="E1324" s="7" t="s">
        <v>135</v>
      </c>
      <c r="F1324" s="7" t="n">
        <v>0</v>
      </c>
      <c r="G1324" s="7" t="n">
        <v>1</v>
      </c>
      <c r="H1324" s="7" t="n">
        <v>1.40129846432482e-45</v>
      </c>
    </row>
    <row r="1325" spans="1:21">
      <c r="A1325" t="s">
        <v>4</v>
      </c>
      <c r="B1325" s="4" t="s">
        <v>5</v>
      </c>
      <c r="C1325" s="4" t="s">
        <v>11</v>
      </c>
      <c r="D1325" s="4" t="s">
        <v>7</v>
      </c>
      <c r="E1325" s="4" t="s">
        <v>8</v>
      </c>
      <c r="F1325" s="4" t="s">
        <v>12</v>
      </c>
      <c r="G1325" s="4" t="s">
        <v>12</v>
      </c>
      <c r="H1325" s="4" t="s">
        <v>12</v>
      </c>
    </row>
    <row r="1326" spans="1:21">
      <c r="A1326" t="n">
        <v>11236</v>
      </c>
      <c r="B1326" s="40" t="n">
        <v>48</v>
      </c>
      <c r="C1326" s="7" t="n">
        <v>9</v>
      </c>
      <c r="D1326" s="7" t="n">
        <v>0</v>
      </c>
      <c r="E1326" s="7" t="s">
        <v>137</v>
      </c>
      <c r="F1326" s="7" t="n">
        <v>0</v>
      </c>
      <c r="G1326" s="7" t="n">
        <v>1</v>
      </c>
      <c r="H1326" s="7" t="n">
        <v>1.40129846432482e-45</v>
      </c>
    </row>
    <row r="1327" spans="1:21">
      <c r="A1327" t="s">
        <v>4</v>
      </c>
      <c r="B1327" s="4" t="s">
        <v>5</v>
      </c>
      <c r="C1327" s="4" t="s">
        <v>11</v>
      </c>
      <c r="D1327" s="4" t="s">
        <v>7</v>
      </c>
      <c r="E1327" s="4" t="s">
        <v>8</v>
      </c>
      <c r="F1327" s="4" t="s">
        <v>12</v>
      </c>
      <c r="G1327" s="4" t="s">
        <v>12</v>
      </c>
      <c r="H1327" s="4" t="s">
        <v>12</v>
      </c>
    </row>
    <row r="1328" spans="1:21">
      <c r="A1328" t="n">
        <v>11268</v>
      </c>
      <c r="B1328" s="40" t="n">
        <v>48</v>
      </c>
      <c r="C1328" s="7" t="n">
        <v>1</v>
      </c>
      <c r="D1328" s="7" t="n">
        <v>0</v>
      </c>
      <c r="E1328" s="7" t="s">
        <v>142</v>
      </c>
      <c r="F1328" s="7" t="n">
        <v>0</v>
      </c>
      <c r="G1328" s="7" t="n">
        <v>1</v>
      </c>
      <c r="H1328" s="7" t="n">
        <v>0</v>
      </c>
    </row>
    <row r="1329" spans="1:8">
      <c r="A1329" t="s">
        <v>4</v>
      </c>
      <c r="B1329" s="4" t="s">
        <v>5</v>
      </c>
      <c r="C1329" s="4" t="s">
        <v>11</v>
      </c>
      <c r="D1329" s="4" t="s">
        <v>13</v>
      </c>
    </row>
    <row r="1330" spans="1:8">
      <c r="A1330" t="n">
        <v>11293</v>
      </c>
      <c r="B1330" s="24" t="n">
        <v>43</v>
      </c>
      <c r="C1330" s="7" t="n">
        <v>7036</v>
      </c>
      <c r="D1330" s="7" t="n">
        <v>256</v>
      </c>
    </row>
    <row r="1331" spans="1:8">
      <c r="A1331" t="s">
        <v>4</v>
      </c>
      <c r="B1331" s="4" t="s">
        <v>5</v>
      </c>
      <c r="C1331" s="4" t="s">
        <v>11</v>
      </c>
      <c r="D1331" s="4" t="s">
        <v>13</v>
      </c>
    </row>
    <row r="1332" spans="1:8">
      <c r="A1332" t="n">
        <v>11300</v>
      </c>
      <c r="B1332" s="24" t="n">
        <v>43</v>
      </c>
      <c r="C1332" s="7" t="n">
        <v>7036</v>
      </c>
      <c r="D1332" s="7" t="n">
        <v>512</v>
      </c>
    </row>
    <row r="1333" spans="1:8">
      <c r="A1333" t="s">
        <v>4</v>
      </c>
      <c r="B1333" s="4" t="s">
        <v>5</v>
      </c>
      <c r="C1333" s="4" t="s">
        <v>11</v>
      </c>
      <c r="D1333" s="4" t="s">
        <v>13</v>
      </c>
    </row>
    <row r="1334" spans="1:8">
      <c r="A1334" t="n">
        <v>11307</v>
      </c>
      <c r="B1334" s="24" t="n">
        <v>43</v>
      </c>
      <c r="C1334" s="7" t="n">
        <v>1651</v>
      </c>
      <c r="D1334" s="7" t="n">
        <v>256</v>
      </c>
    </row>
    <row r="1335" spans="1:8">
      <c r="A1335" t="s">
        <v>4</v>
      </c>
      <c r="B1335" s="4" t="s">
        <v>5</v>
      </c>
      <c r="C1335" s="4" t="s">
        <v>11</v>
      </c>
      <c r="D1335" s="4" t="s">
        <v>13</v>
      </c>
    </row>
    <row r="1336" spans="1:8">
      <c r="A1336" t="n">
        <v>11314</v>
      </c>
      <c r="B1336" s="24" t="n">
        <v>43</v>
      </c>
      <c r="C1336" s="7" t="n">
        <v>1651</v>
      </c>
      <c r="D1336" s="7" t="n">
        <v>512</v>
      </c>
    </row>
    <row r="1337" spans="1:8">
      <c r="A1337" t="s">
        <v>4</v>
      </c>
      <c r="B1337" s="4" t="s">
        <v>5</v>
      </c>
      <c r="C1337" s="4" t="s">
        <v>7</v>
      </c>
      <c r="D1337" s="4" t="s">
        <v>7</v>
      </c>
      <c r="E1337" s="4" t="s">
        <v>12</v>
      </c>
      <c r="F1337" s="4" t="s">
        <v>12</v>
      </c>
      <c r="G1337" s="4" t="s">
        <v>12</v>
      </c>
      <c r="H1337" s="4" t="s">
        <v>11</v>
      </c>
    </row>
    <row r="1338" spans="1:8">
      <c r="A1338" t="n">
        <v>11321</v>
      </c>
      <c r="B1338" s="29" t="n">
        <v>45</v>
      </c>
      <c r="C1338" s="7" t="n">
        <v>2</v>
      </c>
      <c r="D1338" s="7" t="n">
        <v>3</v>
      </c>
      <c r="E1338" s="7" t="n">
        <v>-1.29999995231628</v>
      </c>
      <c r="F1338" s="7" t="n">
        <v>138.210006713867</v>
      </c>
      <c r="G1338" s="7" t="n">
        <v>2375.7099609375</v>
      </c>
      <c r="H1338" s="7" t="n">
        <v>0</v>
      </c>
    </row>
    <row r="1339" spans="1:8">
      <c r="A1339" t="s">
        <v>4</v>
      </c>
      <c r="B1339" s="4" t="s">
        <v>5</v>
      </c>
      <c r="C1339" s="4" t="s">
        <v>7</v>
      </c>
      <c r="D1339" s="4" t="s">
        <v>7</v>
      </c>
      <c r="E1339" s="4" t="s">
        <v>12</v>
      </c>
      <c r="F1339" s="4" t="s">
        <v>12</v>
      </c>
      <c r="G1339" s="4" t="s">
        <v>12</v>
      </c>
      <c r="H1339" s="4" t="s">
        <v>11</v>
      </c>
      <c r="I1339" s="4" t="s">
        <v>7</v>
      </c>
    </row>
    <row r="1340" spans="1:8">
      <c r="A1340" t="n">
        <v>11338</v>
      </c>
      <c r="B1340" s="29" t="n">
        <v>45</v>
      </c>
      <c r="C1340" s="7" t="n">
        <v>4</v>
      </c>
      <c r="D1340" s="7" t="n">
        <v>3</v>
      </c>
      <c r="E1340" s="7" t="n">
        <v>0.479999989271164</v>
      </c>
      <c r="F1340" s="7" t="n">
        <v>66.3000030517578</v>
      </c>
      <c r="G1340" s="7" t="n">
        <v>5</v>
      </c>
      <c r="H1340" s="7" t="n">
        <v>0</v>
      </c>
      <c r="I1340" s="7" t="n">
        <v>0</v>
      </c>
    </row>
    <row r="1341" spans="1:8">
      <c r="A1341" t="s">
        <v>4</v>
      </c>
      <c r="B1341" s="4" t="s">
        <v>5</v>
      </c>
      <c r="C1341" s="4" t="s">
        <v>7</v>
      </c>
      <c r="D1341" s="4" t="s">
        <v>7</v>
      </c>
      <c r="E1341" s="4" t="s">
        <v>12</v>
      </c>
      <c r="F1341" s="4" t="s">
        <v>11</v>
      </c>
    </row>
    <row r="1342" spans="1:8">
      <c r="A1342" t="n">
        <v>11356</v>
      </c>
      <c r="B1342" s="29" t="n">
        <v>45</v>
      </c>
      <c r="C1342" s="7" t="n">
        <v>5</v>
      </c>
      <c r="D1342" s="7" t="n">
        <v>3</v>
      </c>
      <c r="E1342" s="7" t="n">
        <v>125.800003051758</v>
      </c>
      <c r="F1342" s="7" t="n">
        <v>0</v>
      </c>
    </row>
    <row r="1343" spans="1:8">
      <c r="A1343" t="s">
        <v>4</v>
      </c>
      <c r="B1343" s="4" t="s">
        <v>5</v>
      </c>
      <c r="C1343" s="4" t="s">
        <v>7</v>
      </c>
      <c r="D1343" s="4" t="s">
        <v>7</v>
      </c>
      <c r="E1343" s="4" t="s">
        <v>12</v>
      </c>
      <c r="F1343" s="4" t="s">
        <v>11</v>
      </c>
    </row>
    <row r="1344" spans="1:8">
      <c r="A1344" t="n">
        <v>11365</v>
      </c>
      <c r="B1344" s="29" t="n">
        <v>45</v>
      </c>
      <c r="C1344" s="7" t="n">
        <v>11</v>
      </c>
      <c r="D1344" s="7" t="n">
        <v>3</v>
      </c>
      <c r="E1344" s="7" t="n">
        <v>42.4000015258789</v>
      </c>
      <c r="F1344" s="7" t="n">
        <v>0</v>
      </c>
    </row>
    <row r="1345" spans="1:9">
      <c r="A1345" t="s">
        <v>4</v>
      </c>
      <c r="B1345" s="4" t="s">
        <v>5</v>
      </c>
      <c r="C1345" s="4" t="s">
        <v>7</v>
      </c>
      <c r="D1345" s="4" t="s">
        <v>7</v>
      </c>
      <c r="E1345" s="4" t="s">
        <v>12</v>
      </c>
      <c r="F1345" s="4" t="s">
        <v>12</v>
      </c>
      <c r="G1345" s="4" t="s">
        <v>12</v>
      </c>
      <c r="H1345" s="4" t="s">
        <v>11</v>
      </c>
    </row>
    <row r="1346" spans="1:9">
      <c r="A1346" t="n">
        <v>11374</v>
      </c>
      <c r="B1346" s="29" t="n">
        <v>45</v>
      </c>
      <c r="C1346" s="7" t="n">
        <v>2</v>
      </c>
      <c r="D1346" s="7" t="n">
        <v>3</v>
      </c>
      <c r="E1346" s="7" t="n">
        <v>-1.29999995231628</v>
      </c>
      <c r="F1346" s="7" t="n">
        <v>138.210006713867</v>
      </c>
      <c r="G1346" s="7" t="n">
        <v>2200</v>
      </c>
      <c r="H1346" s="7" t="n">
        <v>5000</v>
      </c>
    </row>
    <row r="1347" spans="1:9">
      <c r="A1347" t="s">
        <v>4</v>
      </c>
      <c r="B1347" s="4" t="s">
        <v>5</v>
      </c>
      <c r="C1347" s="4" t="s">
        <v>7</v>
      </c>
      <c r="D1347" s="4" t="s">
        <v>7</v>
      </c>
      <c r="E1347" s="4" t="s">
        <v>12</v>
      </c>
      <c r="F1347" s="4" t="s">
        <v>12</v>
      </c>
      <c r="G1347" s="4" t="s">
        <v>12</v>
      </c>
      <c r="H1347" s="4" t="s">
        <v>11</v>
      </c>
      <c r="I1347" s="4" t="s">
        <v>7</v>
      </c>
    </row>
    <row r="1348" spans="1:9">
      <c r="A1348" t="n">
        <v>11391</v>
      </c>
      <c r="B1348" s="29" t="n">
        <v>45</v>
      </c>
      <c r="C1348" s="7" t="n">
        <v>4</v>
      </c>
      <c r="D1348" s="7" t="n">
        <v>3</v>
      </c>
      <c r="E1348" s="7" t="n">
        <v>0.479999989271164</v>
      </c>
      <c r="F1348" s="7" t="n">
        <v>18.3600006103516</v>
      </c>
      <c r="G1348" s="7" t="n">
        <v>5</v>
      </c>
      <c r="H1348" s="7" t="n">
        <v>5000</v>
      </c>
      <c r="I1348" s="7" t="n">
        <v>0</v>
      </c>
    </row>
    <row r="1349" spans="1:9">
      <c r="A1349" t="s">
        <v>4</v>
      </c>
      <c r="B1349" s="4" t="s">
        <v>5</v>
      </c>
      <c r="C1349" s="4" t="s">
        <v>7</v>
      </c>
      <c r="D1349" s="4" t="s">
        <v>7</v>
      </c>
      <c r="E1349" s="4" t="s">
        <v>12</v>
      </c>
      <c r="F1349" s="4" t="s">
        <v>11</v>
      </c>
    </row>
    <row r="1350" spans="1:9">
      <c r="A1350" t="n">
        <v>11409</v>
      </c>
      <c r="B1350" s="29" t="n">
        <v>45</v>
      </c>
      <c r="C1350" s="7" t="n">
        <v>5</v>
      </c>
      <c r="D1350" s="7" t="n">
        <v>3</v>
      </c>
      <c r="E1350" s="7" t="n">
        <v>125.800003051758</v>
      </c>
      <c r="F1350" s="7" t="n">
        <v>5000</v>
      </c>
    </row>
    <row r="1351" spans="1:9">
      <c r="A1351" t="s">
        <v>4</v>
      </c>
      <c r="B1351" s="4" t="s">
        <v>5</v>
      </c>
      <c r="C1351" s="4" t="s">
        <v>7</v>
      </c>
      <c r="D1351" s="4" t="s">
        <v>7</v>
      </c>
      <c r="E1351" s="4" t="s">
        <v>12</v>
      </c>
      <c r="F1351" s="4" t="s">
        <v>11</v>
      </c>
    </row>
    <row r="1352" spans="1:9">
      <c r="A1352" t="n">
        <v>11418</v>
      </c>
      <c r="B1352" s="29" t="n">
        <v>45</v>
      </c>
      <c r="C1352" s="7" t="n">
        <v>11</v>
      </c>
      <c r="D1352" s="7" t="n">
        <v>3</v>
      </c>
      <c r="E1352" s="7" t="n">
        <v>42.4000015258789</v>
      </c>
      <c r="F1352" s="7" t="n">
        <v>5000</v>
      </c>
    </row>
    <row r="1353" spans="1:9">
      <c r="A1353" t="s">
        <v>4</v>
      </c>
      <c r="B1353" s="4" t="s">
        <v>5</v>
      </c>
      <c r="C1353" s="4" t="s">
        <v>11</v>
      </c>
      <c r="D1353" s="4" t="s">
        <v>11</v>
      </c>
      <c r="E1353" s="4" t="s">
        <v>12</v>
      </c>
      <c r="F1353" s="4" t="s">
        <v>12</v>
      </c>
      <c r="G1353" s="4" t="s">
        <v>12</v>
      </c>
      <c r="H1353" s="4" t="s">
        <v>12</v>
      </c>
      <c r="I1353" s="4" t="s">
        <v>7</v>
      </c>
      <c r="J1353" s="4" t="s">
        <v>11</v>
      </c>
    </row>
    <row r="1354" spans="1:9">
      <c r="A1354" t="n">
        <v>11427</v>
      </c>
      <c r="B1354" s="41" t="n">
        <v>55</v>
      </c>
      <c r="C1354" s="7" t="n">
        <v>7036</v>
      </c>
      <c r="D1354" s="7" t="n">
        <v>65533</v>
      </c>
      <c r="E1354" s="7" t="n">
        <v>-0.829999983310699</v>
      </c>
      <c r="F1354" s="7" t="n">
        <v>131.630004882813</v>
      </c>
      <c r="G1354" s="7" t="n">
        <v>2129.21997070313</v>
      </c>
      <c r="H1354" s="7" t="n">
        <v>70</v>
      </c>
      <c r="I1354" s="7" t="n">
        <v>0</v>
      </c>
      <c r="J1354" s="7" t="n">
        <v>0</v>
      </c>
    </row>
    <row r="1355" spans="1:9">
      <c r="A1355" t="s">
        <v>4</v>
      </c>
      <c r="B1355" s="4" t="s">
        <v>5</v>
      </c>
      <c r="C1355" s="4" t="s">
        <v>7</v>
      </c>
      <c r="D1355" s="4" t="s">
        <v>11</v>
      </c>
      <c r="E1355" s="4" t="s">
        <v>11</v>
      </c>
      <c r="F1355" s="4" t="s">
        <v>13</v>
      </c>
    </row>
    <row r="1356" spans="1:9">
      <c r="A1356" t="n">
        <v>11451</v>
      </c>
      <c r="B1356" s="30" t="n">
        <v>84</v>
      </c>
      <c r="C1356" s="7" t="n">
        <v>0</v>
      </c>
      <c r="D1356" s="7" t="n">
        <v>0</v>
      </c>
      <c r="E1356" s="7" t="n">
        <v>0</v>
      </c>
      <c r="F1356" s="7" t="n">
        <v>1058642330</v>
      </c>
    </row>
    <row r="1357" spans="1:9">
      <c r="A1357" t="s">
        <v>4</v>
      </c>
      <c r="B1357" s="4" t="s">
        <v>5</v>
      </c>
      <c r="C1357" s="4" t="s">
        <v>7</v>
      </c>
      <c r="D1357" s="4" t="s">
        <v>11</v>
      </c>
      <c r="E1357" s="4" t="s">
        <v>12</v>
      </c>
      <c r="F1357" s="4" t="s">
        <v>11</v>
      </c>
      <c r="G1357" s="4" t="s">
        <v>13</v>
      </c>
      <c r="H1357" s="4" t="s">
        <v>13</v>
      </c>
      <c r="I1357" s="4" t="s">
        <v>11</v>
      </c>
      <c r="J1357" s="4" t="s">
        <v>11</v>
      </c>
      <c r="K1357" s="4" t="s">
        <v>13</v>
      </c>
      <c r="L1357" s="4" t="s">
        <v>13</v>
      </c>
      <c r="M1357" s="4" t="s">
        <v>13</v>
      </c>
      <c r="N1357" s="4" t="s">
        <v>13</v>
      </c>
      <c r="O1357" s="4" t="s">
        <v>8</v>
      </c>
    </row>
    <row r="1358" spans="1:9">
      <c r="A1358" t="n">
        <v>11461</v>
      </c>
      <c r="B1358" s="9" t="n">
        <v>50</v>
      </c>
      <c r="C1358" s="7" t="n">
        <v>0</v>
      </c>
      <c r="D1358" s="7" t="n">
        <v>4525</v>
      </c>
      <c r="E1358" s="7" t="n">
        <v>0.699999988079071</v>
      </c>
      <c r="F1358" s="7" t="n">
        <v>1000</v>
      </c>
      <c r="G1358" s="7" t="n">
        <v>0</v>
      </c>
      <c r="H1358" s="7" t="n">
        <v>0</v>
      </c>
      <c r="I1358" s="7" t="n">
        <v>0</v>
      </c>
      <c r="J1358" s="7" t="n">
        <v>65533</v>
      </c>
      <c r="K1358" s="7" t="n">
        <v>0</v>
      </c>
      <c r="L1358" s="7" t="n">
        <v>0</v>
      </c>
      <c r="M1358" s="7" t="n">
        <v>0</v>
      </c>
      <c r="N1358" s="7" t="n">
        <v>0</v>
      </c>
      <c r="O1358" s="7" t="s">
        <v>14</v>
      </c>
    </row>
    <row r="1359" spans="1:9">
      <c r="A1359" t="s">
        <v>4</v>
      </c>
      <c r="B1359" s="4" t="s">
        <v>5</v>
      </c>
      <c r="C1359" s="4" t="s">
        <v>7</v>
      </c>
      <c r="D1359" s="4" t="s">
        <v>11</v>
      </c>
      <c r="E1359" s="4" t="s">
        <v>12</v>
      </c>
      <c r="F1359" s="4" t="s">
        <v>11</v>
      </c>
      <c r="G1359" s="4" t="s">
        <v>13</v>
      </c>
      <c r="H1359" s="4" t="s">
        <v>13</v>
      </c>
      <c r="I1359" s="4" t="s">
        <v>11</v>
      </c>
      <c r="J1359" s="4" t="s">
        <v>11</v>
      </c>
      <c r="K1359" s="4" t="s">
        <v>13</v>
      </c>
      <c r="L1359" s="4" t="s">
        <v>13</v>
      </c>
      <c r="M1359" s="4" t="s">
        <v>13</v>
      </c>
      <c r="N1359" s="4" t="s">
        <v>13</v>
      </c>
      <c r="O1359" s="4" t="s">
        <v>8</v>
      </c>
    </row>
    <row r="1360" spans="1:9">
      <c r="A1360" t="n">
        <v>11500</v>
      </c>
      <c r="B1360" s="9" t="n">
        <v>50</v>
      </c>
      <c r="C1360" s="7" t="n">
        <v>0</v>
      </c>
      <c r="D1360" s="7" t="n">
        <v>8060</v>
      </c>
      <c r="E1360" s="7" t="n">
        <v>0.699999988079071</v>
      </c>
      <c r="F1360" s="7" t="n">
        <v>1000</v>
      </c>
      <c r="G1360" s="7" t="n">
        <v>0</v>
      </c>
      <c r="H1360" s="7" t="n">
        <v>0</v>
      </c>
      <c r="I1360" s="7" t="n">
        <v>0</v>
      </c>
      <c r="J1360" s="7" t="n">
        <v>65533</v>
      </c>
      <c r="K1360" s="7" t="n">
        <v>0</v>
      </c>
      <c r="L1360" s="7" t="n">
        <v>0</v>
      </c>
      <c r="M1360" s="7" t="n">
        <v>0</v>
      </c>
      <c r="N1360" s="7" t="n">
        <v>0</v>
      </c>
      <c r="O1360" s="7" t="s">
        <v>14</v>
      </c>
    </row>
    <row r="1361" spans="1:15">
      <c r="A1361" t="s">
        <v>4</v>
      </c>
      <c r="B1361" s="4" t="s">
        <v>5</v>
      </c>
      <c r="C1361" s="4" t="s">
        <v>7</v>
      </c>
      <c r="D1361" s="4" t="s">
        <v>11</v>
      </c>
      <c r="E1361" s="4" t="s">
        <v>12</v>
      </c>
    </row>
    <row r="1362" spans="1:15">
      <c r="A1362" t="n">
        <v>11539</v>
      </c>
      <c r="B1362" s="15" t="n">
        <v>58</v>
      </c>
      <c r="C1362" s="7" t="n">
        <v>100</v>
      </c>
      <c r="D1362" s="7" t="n">
        <v>1000</v>
      </c>
      <c r="E1362" s="7" t="n">
        <v>1</v>
      </c>
    </row>
    <row r="1363" spans="1:15">
      <c r="A1363" t="s">
        <v>4</v>
      </c>
      <c r="B1363" s="4" t="s">
        <v>5</v>
      </c>
      <c r="C1363" s="4" t="s">
        <v>7</v>
      </c>
      <c r="D1363" s="4" t="s">
        <v>11</v>
      </c>
    </row>
    <row r="1364" spans="1:15">
      <c r="A1364" t="n">
        <v>11547</v>
      </c>
      <c r="B1364" s="15" t="n">
        <v>58</v>
      </c>
      <c r="C1364" s="7" t="n">
        <v>255</v>
      </c>
      <c r="D1364" s="7" t="n">
        <v>0</v>
      </c>
    </row>
    <row r="1365" spans="1:15">
      <c r="A1365" t="s">
        <v>4</v>
      </c>
      <c r="B1365" s="4" t="s">
        <v>5</v>
      </c>
      <c r="C1365" s="4" t="s">
        <v>11</v>
      </c>
    </row>
    <row r="1366" spans="1:15">
      <c r="A1366" t="n">
        <v>11551</v>
      </c>
      <c r="B1366" s="22" t="n">
        <v>16</v>
      </c>
      <c r="C1366" s="7" t="n">
        <v>2000</v>
      </c>
    </row>
    <row r="1367" spans="1:15">
      <c r="A1367" t="s">
        <v>4</v>
      </c>
      <c r="B1367" s="4" t="s">
        <v>5</v>
      </c>
      <c r="C1367" s="4" t="s">
        <v>7</v>
      </c>
      <c r="D1367" s="4" t="s">
        <v>11</v>
      </c>
      <c r="E1367" s="4" t="s">
        <v>13</v>
      </c>
      <c r="F1367" s="4" t="s">
        <v>11</v>
      </c>
    </row>
    <row r="1368" spans="1:15">
      <c r="A1368" t="n">
        <v>11554</v>
      </c>
      <c r="B1368" s="9" t="n">
        <v>50</v>
      </c>
      <c r="C1368" s="7" t="n">
        <v>3</v>
      </c>
      <c r="D1368" s="7" t="n">
        <v>4525</v>
      </c>
      <c r="E1368" s="7" t="n">
        <v>1045220557</v>
      </c>
      <c r="F1368" s="7" t="n">
        <v>3000</v>
      </c>
    </row>
    <row r="1369" spans="1:15">
      <c r="A1369" t="s">
        <v>4</v>
      </c>
      <c r="B1369" s="4" t="s">
        <v>5</v>
      </c>
      <c r="C1369" s="4" t="s">
        <v>11</v>
      </c>
    </row>
    <row r="1370" spans="1:15">
      <c r="A1370" t="n">
        <v>11564</v>
      </c>
      <c r="B1370" s="22" t="n">
        <v>16</v>
      </c>
      <c r="C1370" s="7" t="n">
        <v>2000</v>
      </c>
    </row>
    <row r="1371" spans="1:15">
      <c r="A1371" t="s">
        <v>4</v>
      </c>
      <c r="B1371" s="4" t="s">
        <v>5</v>
      </c>
      <c r="C1371" s="4" t="s">
        <v>7</v>
      </c>
      <c r="D1371" s="4" t="s">
        <v>11</v>
      </c>
      <c r="E1371" s="4" t="s">
        <v>12</v>
      </c>
    </row>
    <row r="1372" spans="1:15">
      <c r="A1372" t="n">
        <v>11567</v>
      </c>
      <c r="B1372" s="15" t="n">
        <v>58</v>
      </c>
      <c r="C1372" s="7" t="n">
        <v>101</v>
      </c>
      <c r="D1372" s="7" t="n">
        <v>500</v>
      </c>
      <c r="E1372" s="7" t="n">
        <v>1</v>
      </c>
    </row>
    <row r="1373" spans="1:15">
      <c r="A1373" t="s">
        <v>4</v>
      </c>
      <c r="B1373" s="4" t="s">
        <v>5</v>
      </c>
      <c r="C1373" s="4" t="s">
        <v>7</v>
      </c>
      <c r="D1373" s="4" t="s">
        <v>11</v>
      </c>
    </row>
    <row r="1374" spans="1:15">
      <c r="A1374" t="n">
        <v>11575</v>
      </c>
      <c r="B1374" s="15" t="n">
        <v>58</v>
      </c>
      <c r="C1374" s="7" t="n">
        <v>254</v>
      </c>
      <c r="D1374" s="7" t="n">
        <v>0</v>
      </c>
    </row>
    <row r="1375" spans="1:15">
      <c r="A1375" t="s">
        <v>4</v>
      </c>
      <c r="B1375" s="4" t="s">
        <v>5</v>
      </c>
      <c r="C1375" s="4" t="s">
        <v>7</v>
      </c>
      <c r="D1375" s="4" t="s">
        <v>7</v>
      </c>
      <c r="E1375" s="4" t="s">
        <v>12</v>
      </c>
      <c r="F1375" s="4" t="s">
        <v>12</v>
      </c>
      <c r="G1375" s="4" t="s">
        <v>12</v>
      </c>
      <c r="H1375" s="4" t="s">
        <v>11</v>
      </c>
    </row>
    <row r="1376" spans="1:15">
      <c r="A1376" t="n">
        <v>11579</v>
      </c>
      <c r="B1376" s="29" t="n">
        <v>45</v>
      </c>
      <c r="C1376" s="7" t="n">
        <v>2</v>
      </c>
      <c r="D1376" s="7" t="n">
        <v>3</v>
      </c>
      <c r="E1376" s="7" t="n">
        <v>-0.550000011920929</v>
      </c>
      <c r="F1376" s="7" t="n">
        <v>142.800003051758</v>
      </c>
      <c r="G1376" s="7" t="n">
        <v>2108.40991210938</v>
      </c>
      <c r="H1376" s="7" t="n">
        <v>0</v>
      </c>
    </row>
    <row r="1377" spans="1:8">
      <c r="A1377" t="s">
        <v>4</v>
      </c>
      <c r="B1377" s="4" t="s">
        <v>5</v>
      </c>
      <c r="C1377" s="4" t="s">
        <v>7</v>
      </c>
      <c r="D1377" s="4" t="s">
        <v>7</v>
      </c>
      <c r="E1377" s="4" t="s">
        <v>12</v>
      </c>
      <c r="F1377" s="4" t="s">
        <v>12</v>
      </c>
      <c r="G1377" s="4" t="s">
        <v>12</v>
      </c>
      <c r="H1377" s="4" t="s">
        <v>11</v>
      </c>
      <c r="I1377" s="4" t="s">
        <v>7</v>
      </c>
    </row>
    <row r="1378" spans="1:8">
      <c r="A1378" t="n">
        <v>11596</v>
      </c>
      <c r="B1378" s="29" t="n">
        <v>45</v>
      </c>
      <c r="C1378" s="7" t="n">
        <v>4</v>
      </c>
      <c r="D1378" s="7" t="n">
        <v>3</v>
      </c>
      <c r="E1378" s="7" t="n">
        <v>354.179992675781</v>
      </c>
      <c r="F1378" s="7" t="n">
        <v>136.149993896484</v>
      </c>
      <c r="G1378" s="7" t="n">
        <v>8</v>
      </c>
      <c r="H1378" s="7" t="n">
        <v>0</v>
      </c>
      <c r="I1378" s="7" t="n">
        <v>1</v>
      </c>
    </row>
    <row r="1379" spans="1:8">
      <c r="A1379" t="s">
        <v>4</v>
      </c>
      <c r="B1379" s="4" t="s">
        <v>5</v>
      </c>
      <c r="C1379" s="4" t="s">
        <v>7</v>
      </c>
      <c r="D1379" s="4" t="s">
        <v>7</v>
      </c>
      <c r="E1379" s="4" t="s">
        <v>12</v>
      </c>
      <c r="F1379" s="4" t="s">
        <v>11</v>
      </c>
    </row>
    <row r="1380" spans="1:8">
      <c r="A1380" t="n">
        <v>11614</v>
      </c>
      <c r="B1380" s="29" t="n">
        <v>45</v>
      </c>
      <c r="C1380" s="7" t="n">
        <v>5</v>
      </c>
      <c r="D1380" s="7" t="n">
        <v>3</v>
      </c>
      <c r="E1380" s="7" t="n">
        <v>6.19999980926514</v>
      </c>
      <c r="F1380" s="7" t="n">
        <v>0</v>
      </c>
    </row>
    <row r="1381" spans="1:8">
      <c r="A1381" t="s">
        <v>4</v>
      </c>
      <c r="B1381" s="4" t="s">
        <v>5</v>
      </c>
      <c r="C1381" s="4" t="s">
        <v>7</v>
      </c>
      <c r="D1381" s="4" t="s">
        <v>7</v>
      </c>
      <c r="E1381" s="4" t="s">
        <v>12</v>
      </c>
      <c r="F1381" s="4" t="s">
        <v>11</v>
      </c>
    </row>
    <row r="1382" spans="1:8">
      <c r="A1382" t="n">
        <v>11623</v>
      </c>
      <c r="B1382" s="29" t="n">
        <v>45</v>
      </c>
      <c r="C1382" s="7" t="n">
        <v>11</v>
      </c>
      <c r="D1382" s="7" t="n">
        <v>3</v>
      </c>
      <c r="E1382" s="7" t="n">
        <v>27.1000003814697</v>
      </c>
      <c r="F1382" s="7" t="n">
        <v>0</v>
      </c>
    </row>
    <row r="1383" spans="1:8">
      <c r="A1383" t="s">
        <v>4</v>
      </c>
      <c r="B1383" s="4" t="s">
        <v>5</v>
      </c>
      <c r="C1383" s="4" t="s">
        <v>7</v>
      </c>
      <c r="D1383" s="4" t="s">
        <v>7</v>
      </c>
      <c r="E1383" s="4" t="s">
        <v>12</v>
      </c>
      <c r="F1383" s="4" t="s">
        <v>12</v>
      </c>
      <c r="G1383" s="4" t="s">
        <v>12</v>
      </c>
      <c r="H1383" s="4" t="s">
        <v>11</v>
      </c>
    </row>
    <row r="1384" spans="1:8">
      <c r="A1384" t="n">
        <v>11632</v>
      </c>
      <c r="B1384" s="29" t="n">
        <v>45</v>
      </c>
      <c r="C1384" s="7" t="n">
        <v>2</v>
      </c>
      <c r="D1384" s="7" t="n">
        <v>3</v>
      </c>
      <c r="E1384" s="7" t="n">
        <v>-0.550000011920929</v>
      </c>
      <c r="F1384" s="7" t="n">
        <v>142.699996948242</v>
      </c>
      <c r="G1384" s="7" t="n">
        <v>2108.40991210938</v>
      </c>
      <c r="H1384" s="7" t="n">
        <v>30000</v>
      </c>
    </row>
    <row r="1385" spans="1:8">
      <c r="A1385" t="s">
        <v>4</v>
      </c>
      <c r="B1385" s="4" t="s">
        <v>5</v>
      </c>
      <c r="C1385" s="4" t="s">
        <v>7</v>
      </c>
      <c r="D1385" s="4" t="s">
        <v>7</v>
      </c>
      <c r="E1385" s="4" t="s">
        <v>12</v>
      </c>
      <c r="F1385" s="4" t="s">
        <v>12</v>
      </c>
      <c r="G1385" s="4" t="s">
        <v>12</v>
      </c>
      <c r="H1385" s="4" t="s">
        <v>11</v>
      </c>
      <c r="I1385" s="4" t="s">
        <v>7</v>
      </c>
    </row>
    <row r="1386" spans="1:8">
      <c r="A1386" t="n">
        <v>11649</v>
      </c>
      <c r="B1386" s="29" t="n">
        <v>45</v>
      </c>
      <c r="C1386" s="7" t="n">
        <v>4</v>
      </c>
      <c r="D1386" s="7" t="n">
        <v>3</v>
      </c>
      <c r="E1386" s="7" t="n">
        <v>0.769999980926514</v>
      </c>
      <c r="F1386" s="7" t="n">
        <v>150.600006103516</v>
      </c>
      <c r="G1386" s="7" t="n">
        <v>8</v>
      </c>
      <c r="H1386" s="7" t="n">
        <v>30000</v>
      </c>
      <c r="I1386" s="7" t="n">
        <v>1</v>
      </c>
    </row>
    <row r="1387" spans="1:8">
      <c r="A1387" t="s">
        <v>4</v>
      </c>
      <c r="B1387" s="4" t="s">
        <v>5</v>
      </c>
      <c r="C1387" s="4" t="s">
        <v>7</v>
      </c>
      <c r="D1387" s="4" t="s">
        <v>7</v>
      </c>
      <c r="E1387" s="4" t="s">
        <v>12</v>
      </c>
      <c r="F1387" s="4" t="s">
        <v>11</v>
      </c>
    </row>
    <row r="1388" spans="1:8">
      <c r="A1388" t="n">
        <v>11667</v>
      </c>
      <c r="B1388" s="29" t="n">
        <v>45</v>
      </c>
      <c r="C1388" s="7" t="n">
        <v>5</v>
      </c>
      <c r="D1388" s="7" t="n">
        <v>3</v>
      </c>
      <c r="E1388" s="7" t="n">
        <v>7.40000009536743</v>
      </c>
      <c r="F1388" s="7" t="n">
        <v>30000</v>
      </c>
    </row>
    <row r="1389" spans="1:8">
      <c r="A1389" t="s">
        <v>4</v>
      </c>
      <c r="B1389" s="4" t="s">
        <v>5</v>
      </c>
      <c r="C1389" s="4" t="s">
        <v>7</v>
      </c>
      <c r="D1389" s="4" t="s">
        <v>11</v>
      </c>
      <c r="E1389" s="4" t="s">
        <v>11</v>
      </c>
      <c r="F1389" s="4" t="s">
        <v>13</v>
      </c>
    </row>
    <row r="1390" spans="1:8">
      <c r="A1390" t="n">
        <v>11676</v>
      </c>
      <c r="B1390" s="30" t="n">
        <v>84</v>
      </c>
      <c r="C1390" s="7" t="n">
        <v>1</v>
      </c>
      <c r="D1390" s="7" t="n">
        <v>0</v>
      </c>
      <c r="E1390" s="7" t="n">
        <v>0</v>
      </c>
      <c r="F1390" s="7" t="n">
        <v>0</v>
      </c>
    </row>
    <row r="1391" spans="1:8">
      <c r="A1391" t="s">
        <v>4</v>
      </c>
      <c r="B1391" s="4" t="s">
        <v>5</v>
      </c>
      <c r="C1391" s="4" t="s">
        <v>11</v>
      </c>
      <c r="D1391" s="4" t="s">
        <v>12</v>
      </c>
      <c r="E1391" s="4" t="s">
        <v>12</v>
      </c>
      <c r="F1391" s="4" t="s">
        <v>12</v>
      </c>
      <c r="G1391" s="4" t="s">
        <v>12</v>
      </c>
    </row>
    <row r="1392" spans="1:8">
      <c r="A1392" t="n">
        <v>11686</v>
      </c>
      <c r="B1392" s="27" t="n">
        <v>46</v>
      </c>
      <c r="C1392" s="7" t="n">
        <v>11</v>
      </c>
      <c r="D1392" s="7" t="n">
        <v>-0.589999973773956</v>
      </c>
      <c r="E1392" s="7" t="n">
        <v>141.100006103516</v>
      </c>
      <c r="F1392" s="7" t="n">
        <v>2108.4599609375</v>
      </c>
      <c r="G1392" s="7" t="n">
        <v>180</v>
      </c>
    </row>
    <row r="1393" spans="1:9">
      <c r="A1393" t="s">
        <v>4</v>
      </c>
      <c r="B1393" s="4" t="s">
        <v>5</v>
      </c>
      <c r="C1393" s="4" t="s">
        <v>11</v>
      </c>
      <c r="D1393" s="4" t="s">
        <v>12</v>
      </c>
      <c r="E1393" s="4" t="s">
        <v>12</v>
      </c>
      <c r="F1393" s="4" t="s">
        <v>12</v>
      </c>
      <c r="G1393" s="4" t="s">
        <v>12</v>
      </c>
    </row>
    <row r="1394" spans="1:9">
      <c r="A1394" t="n">
        <v>11705</v>
      </c>
      <c r="B1394" s="27" t="n">
        <v>46</v>
      </c>
      <c r="C1394" s="7" t="n">
        <v>1</v>
      </c>
      <c r="D1394" s="7" t="n">
        <v>0.200000002980232</v>
      </c>
      <c r="E1394" s="7" t="n">
        <v>141.039993286133</v>
      </c>
      <c r="F1394" s="7" t="n">
        <v>2108.2099609375</v>
      </c>
      <c r="G1394" s="7" t="n">
        <v>180</v>
      </c>
    </row>
    <row r="1395" spans="1:9">
      <c r="A1395" t="s">
        <v>4</v>
      </c>
      <c r="B1395" s="4" t="s">
        <v>5</v>
      </c>
      <c r="C1395" s="4" t="s">
        <v>11</v>
      </c>
      <c r="D1395" s="4" t="s">
        <v>12</v>
      </c>
      <c r="E1395" s="4" t="s">
        <v>12</v>
      </c>
      <c r="F1395" s="4" t="s">
        <v>12</v>
      </c>
      <c r="G1395" s="4" t="s">
        <v>12</v>
      </c>
    </row>
    <row r="1396" spans="1:9">
      <c r="A1396" t="n">
        <v>11724</v>
      </c>
      <c r="B1396" s="27" t="n">
        <v>46</v>
      </c>
      <c r="C1396" s="7" t="n">
        <v>2</v>
      </c>
      <c r="D1396" s="7" t="n">
        <v>-1.4099999666214</v>
      </c>
      <c r="E1396" s="7" t="n">
        <v>141.039993286133</v>
      </c>
      <c r="F1396" s="7" t="n">
        <v>2108.21997070313</v>
      </c>
      <c r="G1396" s="7" t="n">
        <v>180</v>
      </c>
    </row>
    <row r="1397" spans="1:9">
      <c r="A1397" t="s">
        <v>4</v>
      </c>
      <c r="B1397" s="4" t="s">
        <v>5</v>
      </c>
      <c r="C1397" s="4" t="s">
        <v>11</v>
      </c>
      <c r="D1397" s="4" t="s">
        <v>12</v>
      </c>
      <c r="E1397" s="4" t="s">
        <v>12</v>
      </c>
      <c r="F1397" s="4" t="s">
        <v>12</v>
      </c>
      <c r="G1397" s="4" t="s">
        <v>12</v>
      </c>
    </row>
    <row r="1398" spans="1:9">
      <c r="A1398" t="n">
        <v>11743</v>
      </c>
      <c r="B1398" s="27" t="n">
        <v>46</v>
      </c>
      <c r="C1398" s="7" t="n">
        <v>3</v>
      </c>
      <c r="D1398" s="7" t="n">
        <v>-0.200000002980232</v>
      </c>
      <c r="E1398" s="7" t="n">
        <v>141.050003051758</v>
      </c>
      <c r="F1398" s="7" t="n">
        <v>2109.46997070313</v>
      </c>
      <c r="G1398" s="7" t="n">
        <v>180</v>
      </c>
    </row>
    <row r="1399" spans="1:9">
      <c r="A1399" t="s">
        <v>4</v>
      </c>
      <c r="B1399" s="4" t="s">
        <v>5</v>
      </c>
      <c r="C1399" s="4" t="s">
        <v>11</v>
      </c>
      <c r="D1399" s="4" t="s">
        <v>12</v>
      </c>
      <c r="E1399" s="4" t="s">
        <v>12</v>
      </c>
      <c r="F1399" s="4" t="s">
        <v>12</v>
      </c>
      <c r="G1399" s="4" t="s">
        <v>12</v>
      </c>
    </row>
    <row r="1400" spans="1:9">
      <c r="A1400" t="n">
        <v>11762</v>
      </c>
      <c r="B1400" s="27" t="n">
        <v>46</v>
      </c>
      <c r="C1400" s="7" t="n">
        <v>4</v>
      </c>
      <c r="D1400" s="7" t="n">
        <v>-1.03999996185303</v>
      </c>
      <c r="E1400" s="7" t="n">
        <v>141.070007324219</v>
      </c>
      <c r="F1400" s="7" t="n">
        <v>2109.42993164063</v>
      </c>
      <c r="G1400" s="7" t="n">
        <v>180</v>
      </c>
    </row>
    <row r="1401" spans="1:9">
      <c r="A1401" t="s">
        <v>4</v>
      </c>
      <c r="B1401" s="4" t="s">
        <v>5</v>
      </c>
      <c r="C1401" s="4" t="s">
        <v>11</v>
      </c>
      <c r="D1401" s="4" t="s">
        <v>12</v>
      </c>
      <c r="E1401" s="4" t="s">
        <v>12</v>
      </c>
      <c r="F1401" s="4" t="s">
        <v>12</v>
      </c>
      <c r="G1401" s="4" t="s">
        <v>12</v>
      </c>
    </row>
    <row r="1402" spans="1:9">
      <c r="A1402" t="n">
        <v>11781</v>
      </c>
      <c r="B1402" s="27" t="n">
        <v>46</v>
      </c>
      <c r="C1402" s="7" t="n">
        <v>5</v>
      </c>
      <c r="D1402" s="7" t="n">
        <v>-2.30999994277954</v>
      </c>
      <c r="E1402" s="7" t="n">
        <v>141.039993286133</v>
      </c>
      <c r="F1402" s="7" t="n">
        <v>2108.43994140625</v>
      </c>
      <c r="G1402" s="7" t="n">
        <v>180</v>
      </c>
    </row>
    <row r="1403" spans="1:9">
      <c r="A1403" t="s">
        <v>4</v>
      </c>
      <c r="B1403" s="4" t="s">
        <v>5</v>
      </c>
      <c r="C1403" s="4" t="s">
        <v>11</v>
      </c>
      <c r="D1403" s="4" t="s">
        <v>12</v>
      </c>
      <c r="E1403" s="4" t="s">
        <v>12</v>
      </c>
      <c r="F1403" s="4" t="s">
        <v>12</v>
      </c>
      <c r="G1403" s="4" t="s">
        <v>12</v>
      </c>
    </row>
    <row r="1404" spans="1:9">
      <c r="A1404" t="n">
        <v>11800</v>
      </c>
      <c r="B1404" s="27" t="n">
        <v>46</v>
      </c>
      <c r="C1404" s="7" t="n">
        <v>6</v>
      </c>
      <c r="D1404" s="7" t="n">
        <v>0.589999973773956</v>
      </c>
      <c r="E1404" s="7" t="n">
        <v>141.029998779297</v>
      </c>
      <c r="F1404" s="7" t="n">
        <v>2109.39990234375</v>
      </c>
      <c r="G1404" s="7" t="n">
        <v>180</v>
      </c>
    </row>
    <row r="1405" spans="1:9">
      <c r="A1405" t="s">
        <v>4</v>
      </c>
      <c r="B1405" s="4" t="s">
        <v>5</v>
      </c>
      <c r="C1405" s="4" t="s">
        <v>11</v>
      </c>
      <c r="D1405" s="4" t="s">
        <v>12</v>
      </c>
      <c r="E1405" s="4" t="s">
        <v>12</v>
      </c>
      <c r="F1405" s="4" t="s">
        <v>12</v>
      </c>
      <c r="G1405" s="4" t="s">
        <v>12</v>
      </c>
    </row>
    <row r="1406" spans="1:9">
      <c r="A1406" t="n">
        <v>11819</v>
      </c>
      <c r="B1406" s="27" t="n">
        <v>46</v>
      </c>
      <c r="C1406" s="7" t="n">
        <v>7</v>
      </c>
      <c r="D1406" s="7" t="n">
        <v>1.01999998092651</v>
      </c>
      <c r="E1406" s="7" t="n">
        <v>141.039993286133</v>
      </c>
      <c r="F1406" s="7" t="n">
        <v>2108.4599609375</v>
      </c>
      <c r="G1406" s="7" t="n">
        <v>180</v>
      </c>
    </row>
    <row r="1407" spans="1:9">
      <c r="A1407" t="s">
        <v>4</v>
      </c>
      <c r="B1407" s="4" t="s">
        <v>5</v>
      </c>
      <c r="C1407" s="4" t="s">
        <v>11</v>
      </c>
      <c r="D1407" s="4" t="s">
        <v>12</v>
      </c>
      <c r="E1407" s="4" t="s">
        <v>12</v>
      </c>
      <c r="F1407" s="4" t="s">
        <v>12</v>
      </c>
      <c r="G1407" s="4" t="s">
        <v>12</v>
      </c>
    </row>
    <row r="1408" spans="1:9">
      <c r="A1408" t="n">
        <v>11838</v>
      </c>
      <c r="B1408" s="27" t="n">
        <v>46</v>
      </c>
      <c r="C1408" s="7" t="n">
        <v>8</v>
      </c>
      <c r="D1408" s="7" t="n">
        <v>-1.9099999666214</v>
      </c>
      <c r="E1408" s="7" t="n">
        <v>141.020004272461</v>
      </c>
      <c r="F1408" s="7" t="n">
        <v>2109.3701171875</v>
      </c>
      <c r="G1408" s="7" t="n">
        <v>180</v>
      </c>
    </row>
    <row r="1409" spans="1:7">
      <c r="A1409" t="s">
        <v>4</v>
      </c>
      <c r="B1409" s="4" t="s">
        <v>5</v>
      </c>
      <c r="C1409" s="4" t="s">
        <v>11</v>
      </c>
      <c r="D1409" s="4" t="s">
        <v>12</v>
      </c>
      <c r="E1409" s="4" t="s">
        <v>12</v>
      </c>
      <c r="F1409" s="4" t="s">
        <v>12</v>
      </c>
      <c r="G1409" s="4" t="s">
        <v>12</v>
      </c>
    </row>
    <row r="1410" spans="1:7">
      <c r="A1410" t="n">
        <v>11857</v>
      </c>
      <c r="B1410" s="27" t="n">
        <v>46</v>
      </c>
      <c r="C1410" s="7" t="n">
        <v>9</v>
      </c>
      <c r="D1410" s="7" t="n">
        <v>1.51999998092651</v>
      </c>
      <c r="E1410" s="7" t="n">
        <v>141.039993286133</v>
      </c>
      <c r="F1410" s="7" t="n">
        <v>2109</v>
      </c>
      <c r="G1410" s="7" t="n">
        <v>180</v>
      </c>
    </row>
    <row r="1411" spans="1:7">
      <c r="A1411" t="s">
        <v>4</v>
      </c>
      <c r="B1411" s="4" t="s">
        <v>5</v>
      </c>
      <c r="C1411" s="4" t="s">
        <v>11</v>
      </c>
      <c r="D1411" s="4" t="s">
        <v>12</v>
      </c>
      <c r="E1411" s="4" t="s">
        <v>12</v>
      </c>
      <c r="F1411" s="4" t="s">
        <v>12</v>
      </c>
      <c r="G1411" s="4" t="s">
        <v>12</v>
      </c>
    </row>
    <row r="1412" spans="1:7">
      <c r="A1412" t="n">
        <v>11876</v>
      </c>
      <c r="B1412" s="27" t="n">
        <v>46</v>
      </c>
      <c r="C1412" s="7" t="n">
        <v>7032</v>
      </c>
      <c r="D1412" s="7" t="n">
        <v>-2.75</v>
      </c>
      <c r="E1412" s="7" t="n">
        <v>141.139999389648</v>
      </c>
      <c r="F1412" s="7" t="n">
        <v>2109.02001953125</v>
      </c>
      <c r="G1412" s="7" t="n">
        <v>180</v>
      </c>
    </row>
    <row r="1413" spans="1:7">
      <c r="A1413" t="s">
        <v>4</v>
      </c>
      <c r="B1413" s="4" t="s">
        <v>5</v>
      </c>
      <c r="C1413" s="4" t="s">
        <v>11</v>
      </c>
      <c r="D1413" s="4" t="s">
        <v>12</v>
      </c>
      <c r="E1413" s="4" t="s">
        <v>12</v>
      </c>
      <c r="F1413" s="4" t="s">
        <v>12</v>
      </c>
      <c r="G1413" s="4" t="s">
        <v>12</v>
      </c>
    </row>
    <row r="1414" spans="1:7">
      <c r="A1414" t="n">
        <v>11895</v>
      </c>
      <c r="B1414" s="27" t="n">
        <v>46</v>
      </c>
      <c r="C1414" s="7" t="n">
        <v>7033</v>
      </c>
      <c r="D1414" s="7" t="n">
        <v>-0.730000019073486</v>
      </c>
      <c r="E1414" s="7" t="n">
        <v>141.029998779297</v>
      </c>
      <c r="F1414" s="7" t="n">
        <v>2113.36010742188</v>
      </c>
      <c r="G1414" s="7" t="n">
        <v>180</v>
      </c>
    </row>
    <row r="1415" spans="1:7">
      <c r="A1415" t="s">
        <v>4</v>
      </c>
      <c r="B1415" s="4" t="s">
        <v>5</v>
      </c>
      <c r="C1415" s="4" t="s">
        <v>11</v>
      </c>
      <c r="D1415" s="4" t="s">
        <v>12</v>
      </c>
      <c r="E1415" s="4" t="s">
        <v>12</v>
      </c>
      <c r="F1415" s="4" t="s">
        <v>12</v>
      </c>
      <c r="G1415" s="4" t="s">
        <v>12</v>
      </c>
    </row>
    <row r="1416" spans="1:7">
      <c r="A1416" t="n">
        <v>11914</v>
      </c>
      <c r="B1416" s="27" t="n">
        <v>46</v>
      </c>
      <c r="C1416" s="7" t="n">
        <v>7030</v>
      </c>
      <c r="D1416" s="7" t="n">
        <v>-6.42000007629395</v>
      </c>
      <c r="E1416" s="7" t="n">
        <v>141.210006713867</v>
      </c>
      <c r="F1416" s="7" t="n">
        <v>2112.68994140625</v>
      </c>
      <c r="G1416" s="7" t="n">
        <v>180</v>
      </c>
    </row>
    <row r="1417" spans="1:7">
      <c r="A1417" t="s">
        <v>4</v>
      </c>
      <c r="B1417" s="4" t="s">
        <v>5</v>
      </c>
      <c r="C1417" s="4" t="s">
        <v>11</v>
      </c>
      <c r="D1417" s="4" t="s">
        <v>12</v>
      </c>
      <c r="E1417" s="4" t="s">
        <v>12</v>
      </c>
      <c r="F1417" s="4" t="s">
        <v>12</v>
      </c>
      <c r="G1417" s="4" t="s">
        <v>12</v>
      </c>
    </row>
    <row r="1418" spans="1:7">
      <c r="A1418" t="n">
        <v>11933</v>
      </c>
      <c r="B1418" s="27" t="n">
        <v>46</v>
      </c>
      <c r="C1418" s="7" t="n">
        <v>7036</v>
      </c>
      <c r="D1418" s="7" t="n">
        <v>-0.829999983310699</v>
      </c>
      <c r="E1418" s="7" t="n">
        <v>131.630004882813</v>
      </c>
      <c r="F1418" s="7" t="n">
        <v>2129.21997070313</v>
      </c>
      <c r="G1418" s="7" t="n">
        <v>180</v>
      </c>
    </row>
    <row r="1419" spans="1:7">
      <c r="A1419" t="s">
        <v>4</v>
      </c>
      <c r="B1419" s="4" t="s">
        <v>5</v>
      </c>
      <c r="C1419" s="4" t="s">
        <v>7</v>
      </c>
      <c r="D1419" s="4" t="s">
        <v>12</v>
      </c>
      <c r="E1419" s="4" t="s">
        <v>11</v>
      </c>
      <c r="F1419" s="4" t="s">
        <v>7</v>
      </c>
    </row>
    <row r="1420" spans="1:7">
      <c r="A1420" t="n">
        <v>11952</v>
      </c>
      <c r="B1420" s="33" t="n">
        <v>49</v>
      </c>
      <c r="C1420" s="7" t="n">
        <v>3</v>
      </c>
      <c r="D1420" s="7" t="n">
        <v>0.699999988079071</v>
      </c>
      <c r="E1420" s="7" t="n">
        <v>500</v>
      </c>
      <c r="F1420" s="7" t="n">
        <v>0</v>
      </c>
    </row>
    <row r="1421" spans="1:7">
      <c r="A1421" t="s">
        <v>4</v>
      </c>
      <c r="B1421" s="4" t="s">
        <v>5</v>
      </c>
      <c r="C1421" s="4" t="s">
        <v>11</v>
      </c>
    </row>
    <row r="1422" spans="1:7">
      <c r="A1422" t="n">
        <v>11961</v>
      </c>
      <c r="B1422" s="22" t="n">
        <v>16</v>
      </c>
      <c r="C1422" s="7" t="n">
        <v>500</v>
      </c>
    </row>
    <row r="1423" spans="1:7">
      <c r="A1423" t="s">
        <v>4</v>
      </c>
      <c r="B1423" s="4" t="s">
        <v>5</v>
      </c>
      <c r="C1423" s="4" t="s">
        <v>7</v>
      </c>
      <c r="D1423" s="4" t="s">
        <v>11</v>
      </c>
      <c r="E1423" s="4" t="s">
        <v>8</v>
      </c>
    </row>
    <row r="1424" spans="1:7">
      <c r="A1424" t="n">
        <v>11964</v>
      </c>
      <c r="B1424" s="32" t="n">
        <v>51</v>
      </c>
      <c r="C1424" s="7" t="n">
        <v>4</v>
      </c>
      <c r="D1424" s="7" t="n">
        <v>2</v>
      </c>
      <c r="E1424" s="7" t="s">
        <v>143</v>
      </c>
    </row>
    <row r="1425" spans="1:7">
      <c r="A1425" t="s">
        <v>4</v>
      </c>
      <c r="B1425" s="4" t="s">
        <v>5</v>
      </c>
      <c r="C1425" s="4" t="s">
        <v>11</v>
      </c>
    </row>
    <row r="1426" spans="1:7">
      <c r="A1426" t="n">
        <v>11978</v>
      </c>
      <c r="B1426" s="22" t="n">
        <v>16</v>
      </c>
      <c r="C1426" s="7" t="n">
        <v>0</v>
      </c>
    </row>
    <row r="1427" spans="1:7">
      <c r="A1427" t="s">
        <v>4</v>
      </c>
      <c r="B1427" s="4" t="s">
        <v>5</v>
      </c>
      <c r="C1427" s="4" t="s">
        <v>11</v>
      </c>
      <c r="D1427" s="4" t="s">
        <v>7</v>
      </c>
      <c r="E1427" s="4" t="s">
        <v>13</v>
      </c>
      <c r="F1427" s="4" t="s">
        <v>57</v>
      </c>
      <c r="G1427" s="4" t="s">
        <v>7</v>
      </c>
      <c r="H1427" s="4" t="s">
        <v>7</v>
      </c>
    </row>
    <row r="1428" spans="1:7">
      <c r="A1428" t="n">
        <v>11981</v>
      </c>
      <c r="B1428" s="34" t="n">
        <v>26</v>
      </c>
      <c r="C1428" s="7" t="n">
        <v>2</v>
      </c>
      <c r="D1428" s="7" t="n">
        <v>17</v>
      </c>
      <c r="E1428" s="7" t="n">
        <v>6439</v>
      </c>
      <c r="F1428" s="7" t="s">
        <v>144</v>
      </c>
      <c r="G1428" s="7" t="n">
        <v>2</v>
      </c>
      <c r="H1428" s="7" t="n">
        <v>0</v>
      </c>
    </row>
    <row r="1429" spans="1:7">
      <c r="A1429" t="s">
        <v>4</v>
      </c>
      <c r="B1429" s="4" t="s">
        <v>5</v>
      </c>
    </row>
    <row r="1430" spans="1:7">
      <c r="A1430" t="n">
        <v>12004</v>
      </c>
      <c r="B1430" s="35" t="n">
        <v>28</v>
      </c>
    </row>
    <row r="1431" spans="1:7">
      <c r="A1431" t="s">
        <v>4</v>
      </c>
      <c r="B1431" s="4" t="s">
        <v>5</v>
      </c>
      <c r="C1431" s="4" t="s">
        <v>7</v>
      </c>
      <c r="D1431" s="4" t="s">
        <v>11</v>
      </c>
      <c r="E1431" s="4" t="s">
        <v>8</v>
      </c>
    </row>
    <row r="1432" spans="1:7">
      <c r="A1432" t="n">
        <v>12005</v>
      </c>
      <c r="B1432" s="32" t="n">
        <v>51</v>
      </c>
      <c r="C1432" s="7" t="n">
        <v>4</v>
      </c>
      <c r="D1432" s="7" t="n">
        <v>1</v>
      </c>
      <c r="E1432" s="7" t="s">
        <v>145</v>
      </c>
    </row>
    <row r="1433" spans="1:7">
      <c r="A1433" t="s">
        <v>4</v>
      </c>
      <c r="B1433" s="4" t="s">
        <v>5</v>
      </c>
      <c r="C1433" s="4" t="s">
        <v>11</v>
      </c>
    </row>
    <row r="1434" spans="1:7">
      <c r="A1434" t="n">
        <v>12018</v>
      </c>
      <c r="B1434" s="22" t="n">
        <v>16</v>
      </c>
      <c r="C1434" s="7" t="n">
        <v>0</v>
      </c>
    </row>
    <row r="1435" spans="1:7">
      <c r="A1435" t="s">
        <v>4</v>
      </c>
      <c r="B1435" s="4" t="s">
        <v>5</v>
      </c>
      <c r="C1435" s="4" t="s">
        <v>11</v>
      </c>
      <c r="D1435" s="4" t="s">
        <v>7</v>
      </c>
      <c r="E1435" s="4" t="s">
        <v>13</v>
      </c>
      <c r="F1435" s="4" t="s">
        <v>57</v>
      </c>
      <c r="G1435" s="4" t="s">
        <v>7</v>
      </c>
      <c r="H1435" s="4" t="s">
        <v>7</v>
      </c>
    </row>
    <row r="1436" spans="1:7">
      <c r="A1436" t="n">
        <v>12021</v>
      </c>
      <c r="B1436" s="34" t="n">
        <v>26</v>
      </c>
      <c r="C1436" s="7" t="n">
        <v>1</v>
      </c>
      <c r="D1436" s="7" t="n">
        <v>17</v>
      </c>
      <c r="E1436" s="7" t="n">
        <v>1434</v>
      </c>
      <c r="F1436" s="7" t="s">
        <v>146</v>
      </c>
      <c r="G1436" s="7" t="n">
        <v>2</v>
      </c>
      <c r="H1436" s="7" t="n">
        <v>0</v>
      </c>
    </row>
    <row r="1437" spans="1:7">
      <c r="A1437" t="s">
        <v>4</v>
      </c>
      <c r="B1437" s="4" t="s">
        <v>5</v>
      </c>
    </row>
    <row r="1438" spans="1:7">
      <c r="A1438" t="n">
        <v>12067</v>
      </c>
      <c r="B1438" s="35" t="n">
        <v>28</v>
      </c>
    </row>
    <row r="1439" spans="1:7">
      <c r="A1439" t="s">
        <v>4</v>
      </c>
      <c r="B1439" s="4" t="s">
        <v>5</v>
      </c>
      <c r="C1439" s="4" t="s">
        <v>7</v>
      </c>
      <c r="D1439" s="4" t="s">
        <v>11</v>
      </c>
      <c r="E1439" s="4" t="s">
        <v>8</v>
      </c>
    </row>
    <row r="1440" spans="1:7">
      <c r="A1440" t="n">
        <v>12068</v>
      </c>
      <c r="B1440" s="32" t="n">
        <v>51</v>
      </c>
      <c r="C1440" s="7" t="n">
        <v>4</v>
      </c>
      <c r="D1440" s="7" t="n">
        <v>9</v>
      </c>
      <c r="E1440" s="7" t="s">
        <v>147</v>
      </c>
    </row>
    <row r="1441" spans="1:8">
      <c r="A1441" t="s">
        <v>4</v>
      </c>
      <c r="B1441" s="4" t="s">
        <v>5</v>
      </c>
      <c r="C1441" s="4" t="s">
        <v>11</v>
      </c>
    </row>
    <row r="1442" spans="1:8">
      <c r="A1442" t="n">
        <v>12081</v>
      </c>
      <c r="B1442" s="22" t="n">
        <v>16</v>
      </c>
      <c r="C1442" s="7" t="n">
        <v>0</v>
      </c>
    </row>
    <row r="1443" spans="1:8">
      <c r="A1443" t="s">
        <v>4</v>
      </c>
      <c r="B1443" s="4" t="s">
        <v>5</v>
      </c>
      <c r="C1443" s="4" t="s">
        <v>11</v>
      </c>
      <c r="D1443" s="4" t="s">
        <v>7</v>
      </c>
      <c r="E1443" s="4" t="s">
        <v>13</v>
      </c>
      <c r="F1443" s="4" t="s">
        <v>57</v>
      </c>
      <c r="G1443" s="4" t="s">
        <v>7</v>
      </c>
      <c r="H1443" s="4" t="s">
        <v>7</v>
      </c>
    </row>
    <row r="1444" spans="1:8">
      <c r="A1444" t="n">
        <v>12084</v>
      </c>
      <c r="B1444" s="34" t="n">
        <v>26</v>
      </c>
      <c r="C1444" s="7" t="n">
        <v>9</v>
      </c>
      <c r="D1444" s="7" t="n">
        <v>17</v>
      </c>
      <c r="E1444" s="7" t="n">
        <v>5387</v>
      </c>
      <c r="F1444" s="7" t="s">
        <v>148</v>
      </c>
      <c r="G1444" s="7" t="n">
        <v>2</v>
      </c>
      <c r="H1444" s="7" t="n">
        <v>0</v>
      </c>
    </row>
    <row r="1445" spans="1:8">
      <c r="A1445" t="s">
        <v>4</v>
      </c>
      <c r="B1445" s="4" t="s">
        <v>5</v>
      </c>
    </row>
    <row r="1446" spans="1:8">
      <c r="A1446" t="n">
        <v>12152</v>
      </c>
      <c r="B1446" s="35" t="n">
        <v>28</v>
      </c>
    </row>
    <row r="1447" spans="1:8">
      <c r="A1447" t="s">
        <v>4</v>
      </c>
      <c r="B1447" s="4" t="s">
        <v>5</v>
      </c>
      <c r="C1447" s="4" t="s">
        <v>11</v>
      </c>
      <c r="D1447" s="4" t="s">
        <v>7</v>
      </c>
      <c r="E1447" s="4" t="s">
        <v>8</v>
      </c>
      <c r="F1447" s="4" t="s">
        <v>12</v>
      </c>
      <c r="G1447" s="4" t="s">
        <v>12</v>
      </c>
      <c r="H1447" s="4" t="s">
        <v>12</v>
      </c>
    </row>
    <row r="1448" spans="1:8">
      <c r="A1448" t="n">
        <v>12153</v>
      </c>
      <c r="B1448" s="40" t="n">
        <v>48</v>
      </c>
      <c r="C1448" s="7" t="n">
        <v>5</v>
      </c>
      <c r="D1448" s="7" t="n">
        <v>0</v>
      </c>
      <c r="E1448" s="7" t="s">
        <v>138</v>
      </c>
      <c r="F1448" s="7" t="n">
        <v>-1</v>
      </c>
      <c r="G1448" s="7" t="n">
        <v>1</v>
      </c>
      <c r="H1448" s="7" t="n">
        <v>0</v>
      </c>
    </row>
    <row r="1449" spans="1:8">
      <c r="A1449" t="s">
        <v>4</v>
      </c>
      <c r="B1449" s="4" t="s">
        <v>5</v>
      </c>
      <c r="C1449" s="4" t="s">
        <v>7</v>
      </c>
      <c r="D1449" s="4" t="s">
        <v>11</v>
      </c>
      <c r="E1449" s="4" t="s">
        <v>8</v>
      </c>
    </row>
    <row r="1450" spans="1:8">
      <c r="A1450" t="n">
        <v>12181</v>
      </c>
      <c r="B1450" s="32" t="n">
        <v>51</v>
      </c>
      <c r="C1450" s="7" t="n">
        <v>4</v>
      </c>
      <c r="D1450" s="7" t="n">
        <v>5</v>
      </c>
      <c r="E1450" s="7" t="s">
        <v>149</v>
      </c>
    </row>
    <row r="1451" spans="1:8">
      <c r="A1451" t="s">
        <v>4</v>
      </c>
      <c r="B1451" s="4" t="s">
        <v>5</v>
      </c>
      <c r="C1451" s="4" t="s">
        <v>11</v>
      </c>
    </row>
    <row r="1452" spans="1:8">
      <c r="A1452" t="n">
        <v>12195</v>
      </c>
      <c r="B1452" s="22" t="n">
        <v>16</v>
      </c>
      <c r="C1452" s="7" t="n">
        <v>0</v>
      </c>
    </row>
    <row r="1453" spans="1:8">
      <c r="A1453" t="s">
        <v>4</v>
      </c>
      <c r="B1453" s="4" t="s">
        <v>5</v>
      </c>
      <c r="C1453" s="4" t="s">
        <v>11</v>
      </c>
      <c r="D1453" s="4" t="s">
        <v>7</v>
      </c>
      <c r="E1453" s="4" t="s">
        <v>13</v>
      </c>
      <c r="F1453" s="4" t="s">
        <v>57</v>
      </c>
      <c r="G1453" s="4" t="s">
        <v>7</v>
      </c>
      <c r="H1453" s="4" t="s">
        <v>7</v>
      </c>
      <c r="I1453" s="4" t="s">
        <v>7</v>
      </c>
      <c r="J1453" s="4" t="s">
        <v>13</v>
      </c>
      <c r="K1453" s="4" t="s">
        <v>57</v>
      </c>
      <c r="L1453" s="4" t="s">
        <v>7</v>
      </c>
      <c r="M1453" s="4" t="s">
        <v>7</v>
      </c>
    </row>
    <row r="1454" spans="1:8">
      <c r="A1454" t="n">
        <v>12198</v>
      </c>
      <c r="B1454" s="34" t="n">
        <v>26</v>
      </c>
      <c r="C1454" s="7" t="n">
        <v>5</v>
      </c>
      <c r="D1454" s="7" t="n">
        <v>17</v>
      </c>
      <c r="E1454" s="7" t="n">
        <v>3434</v>
      </c>
      <c r="F1454" s="7" t="s">
        <v>150</v>
      </c>
      <c r="G1454" s="7" t="n">
        <v>2</v>
      </c>
      <c r="H1454" s="7" t="n">
        <v>3</v>
      </c>
      <c r="I1454" s="7" t="n">
        <v>17</v>
      </c>
      <c r="J1454" s="7" t="n">
        <v>3435</v>
      </c>
      <c r="K1454" s="7" t="s">
        <v>151</v>
      </c>
      <c r="L1454" s="7" t="n">
        <v>2</v>
      </c>
      <c r="M1454" s="7" t="n">
        <v>0</v>
      </c>
    </row>
    <row r="1455" spans="1:8">
      <c r="A1455" t="s">
        <v>4</v>
      </c>
      <c r="B1455" s="4" t="s">
        <v>5</v>
      </c>
    </row>
    <row r="1456" spans="1:8">
      <c r="A1456" t="n">
        <v>12311</v>
      </c>
      <c r="B1456" s="35" t="n">
        <v>28</v>
      </c>
    </row>
    <row r="1457" spans="1:13">
      <c r="A1457" t="s">
        <v>4</v>
      </c>
      <c r="B1457" s="4" t="s">
        <v>5</v>
      </c>
      <c r="C1457" s="4" t="s">
        <v>11</v>
      </c>
      <c r="D1457" s="4" t="s">
        <v>7</v>
      </c>
      <c r="E1457" s="4" t="s">
        <v>8</v>
      </c>
      <c r="F1457" s="4" t="s">
        <v>12</v>
      </c>
      <c r="G1457" s="4" t="s">
        <v>12</v>
      </c>
      <c r="H1457" s="4" t="s">
        <v>12</v>
      </c>
    </row>
    <row r="1458" spans="1:13">
      <c r="A1458" t="n">
        <v>12312</v>
      </c>
      <c r="B1458" s="40" t="n">
        <v>48</v>
      </c>
      <c r="C1458" s="7" t="n">
        <v>3</v>
      </c>
      <c r="D1458" s="7" t="n">
        <v>0</v>
      </c>
      <c r="E1458" s="7" t="s">
        <v>139</v>
      </c>
      <c r="F1458" s="7" t="n">
        <v>-1</v>
      </c>
      <c r="G1458" s="7" t="n">
        <v>1</v>
      </c>
      <c r="H1458" s="7" t="n">
        <v>0</v>
      </c>
    </row>
    <row r="1459" spans="1:13">
      <c r="A1459" t="s">
        <v>4</v>
      </c>
      <c r="B1459" s="4" t="s">
        <v>5</v>
      </c>
      <c r="C1459" s="4" t="s">
        <v>7</v>
      </c>
      <c r="D1459" s="4" t="s">
        <v>11</v>
      </c>
      <c r="E1459" s="4" t="s">
        <v>8</v>
      </c>
    </row>
    <row r="1460" spans="1:13">
      <c r="A1460" t="n">
        <v>12338</v>
      </c>
      <c r="B1460" s="32" t="n">
        <v>51</v>
      </c>
      <c r="C1460" s="7" t="n">
        <v>4</v>
      </c>
      <c r="D1460" s="7" t="n">
        <v>3</v>
      </c>
      <c r="E1460" s="7" t="s">
        <v>149</v>
      </c>
    </row>
    <row r="1461" spans="1:13">
      <c r="A1461" t="s">
        <v>4</v>
      </c>
      <c r="B1461" s="4" t="s">
        <v>5</v>
      </c>
      <c r="C1461" s="4" t="s">
        <v>11</v>
      </c>
    </row>
    <row r="1462" spans="1:13">
      <c r="A1462" t="n">
        <v>12352</v>
      </c>
      <c r="B1462" s="22" t="n">
        <v>16</v>
      </c>
      <c r="C1462" s="7" t="n">
        <v>0</v>
      </c>
    </row>
    <row r="1463" spans="1:13">
      <c r="A1463" t="s">
        <v>4</v>
      </c>
      <c r="B1463" s="4" t="s">
        <v>5</v>
      </c>
      <c r="C1463" s="4" t="s">
        <v>11</v>
      </c>
      <c r="D1463" s="4" t="s">
        <v>7</v>
      </c>
      <c r="E1463" s="4" t="s">
        <v>13</v>
      </c>
      <c r="F1463" s="4" t="s">
        <v>57</v>
      </c>
      <c r="G1463" s="4" t="s">
        <v>7</v>
      </c>
      <c r="H1463" s="4" t="s">
        <v>7</v>
      </c>
    </row>
    <row r="1464" spans="1:13">
      <c r="A1464" t="n">
        <v>12355</v>
      </c>
      <c r="B1464" s="34" t="n">
        <v>26</v>
      </c>
      <c r="C1464" s="7" t="n">
        <v>3</v>
      </c>
      <c r="D1464" s="7" t="n">
        <v>17</v>
      </c>
      <c r="E1464" s="7" t="n">
        <v>2411</v>
      </c>
      <c r="F1464" s="7" t="s">
        <v>152</v>
      </c>
      <c r="G1464" s="7" t="n">
        <v>2</v>
      </c>
      <c r="H1464" s="7" t="n">
        <v>0</v>
      </c>
    </row>
    <row r="1465" spans="1:13">
      <c r="A1465" t="s">
        <v>4</v>
      </c>
      <c r="B1465" s="4" t="s">
        <v>5</v>
      </c>
    </row>
    <row r="1466" spans="1:13">
      <c r="A1466" t="n">
        <v>12463</v>
      </c>
      <c r="B1466" s="35" t="n">
        <v>28</v>
      </c>
    </row>
    <row r="1467" spans="1:13">
      <c r="A1467" t="s">
        <v>4</v>
      </c>
      <c r="B1467" s="4" t="s">
        <v>5</v>
      </c>
      <c r="C1467" s="4" t="s">
        <v>7</v>
      </c>
      <c r="D1467" s="4" t="s">
        <v>11</v>
      </c>
      <c r="E1467" s="4" t="s">
        <v>8</v>
      </c>
    </row>
    <row r="1468" spans="1:13">
      <c r="A1468" t="n">
        <v>12464</v>
      </c>
      <c r="B1468" s="32" t="n">
        <v>51</v>
      </c>
      <c r="C1468" s="7" t="n">
        <v>4</v>
      </c>
      <c r="D1468" s="7" t="n">
        <v>11</v>
      </c>
      <c r="E1468" s="7" t="s">
        <v>153</v>
      </c>
    </row>
    <row r="1469" spans="1:13">
      <c r="A1469" t="s">
        <v>4</v>
      </c>
      <c r="B1469" s="4" t="s">
        <v>5</v>
      </c>
      <c r="C1469" s="4" t="s">
        <v>11</v>
      </c>
    </row>
    <row r="1470" spans="1:13">
      <c r="A1470" t="n">
        <v>12477</v>
      </c>
      <c r="B1470" s="22" t="n">
        <v>16</v>
      </c>
      <c r="C1470" s="7" t="n">
        <v>0</v>
      </c>
    </row>
    <row r="1471" spans="1:13">
      <c r="A1471" t="s">
        <v>4</v>
      </c>
      <c r="B1471" s="4" t="s">
        <v>5</v>
      </c>
      <c r="C1471" s="4" t="s">
        <v>11</v>
      </c>
      <c r="D1471" s="4" t="s">
        <v>7</v>
      </c>
      <c r="E1471" s="4" t="s">
        <v>13</v>
      </c>
      <c r="F1471" s="4" t="s">
        <v>57</v>
      </c>
      <c r="G1471" s="4" t="s">
        <v>7</v>
      </c>
      <c r="H1471" s="4" t="s">
        <v>7</v>
      </c>
    </row>
    <row r="1472" spans="1:13">
      <c r="A1472" t="n">
        <v>12480</v>
      </c>
      <c r="B1472" s="34" t="n">
        <v>26</v>
      </c>
      <c r="C1472" s="7" t="n">
        <v>11</v>
      </c>
      <c r="D1472" s="7" t="n">
        <v>17</v>
      </c>
      <c r="E1472" s="7" t="n">
        <v>10403</v>
      </c>
      <c r="F1472" s="7" t="s">
        <v>154</v>
      </c>
      <c r="G1472" s="7" t="n">
        <v>2</v>
      </c>
      <c r="H1472" s="7" t="n">
        <v>0</v>
      </c>
    </row>
    <row r="1473" spans="1:8">
      <c r="A1473" t="s">
        <v>4</v>
      </c>
      <c r="B1473" s="4" t="s">
        <v>5</v>
      </c>
    </row>
    <row r="1474" spans="1:8">
      <c r="A1474" t="n">
        <v>12528</v>
      </c>
      <c r="B1474" s="35" t="n">
        <v>28</v>
      </c>
    </row>
    <row r="1475" spans="1:8">
      <c r="A1475" t="s">
        <v>4</v>
      </c>
      <c r="B1475" s="4" t="s">
        <v>5</v>
      </c>
      <c r="C1475" s="4" t="s">
        <v>7</v>
      </c>
      <c r="D1475" s="4" t="s">
        <v>11</v>
      </c>
      <c r="E1475" s="4" t="s">
        <v>7</v>
      </c>
    </row>
    <row r="1476" spans="1:8">
      <c r="A1476" t="n">
        <v>12529</v>
      </c>
      <c r="B1476" s="33" t="n">
        <v>49</v>
      </c>
      <c r="C1476" s="7" t="n">
        <v>1</v>
      </c>
      <c r="D1476" s="7" t="n">
        <v>2000</v>
      </c>
      <c r="E1476" s="7" t="n">
        <v>0</v>
      </c>
    </row>
    <row r="1477" spans="1:8">
      <c r="A1477" t="s">
        <v>4</v>
      </c>
      <c r="B1477" s="4" t="s">
        <v>5</v>
      </c>
      <c r="C1477" s="4" t="s">
        <v>7</v>
      </c>
      <c r="D1477" s="4" t="s">
        <v>11</v>
      </c>
    </row>
    <row r="1478" spans="1:8">
      <c r="A1478" t="n">
        <v>12534</v>
      </c>
      <c r="B1478" s="33" t="n">
        <v>49</v>
      </c>
      <c r="C1478" s="7" t="n">
        <v>6</v>
      </c>
      <c r="D1478" s="7" t="n">
        <v>1</v>
      </c>
    </row>
    <row r="1479" spans="1:8">
      <c r="A1479" t="s">
        <v>4</v>
      </c>
      <c r="B1479" s="4" t="s">
        <v>5</v>
      </c>
      <c r="C1479" s="4" t="s">
        <v>11</v>
      </c>
      <c r="D1479" s="4" t="s">
        <v>7</v>
      </c>
      <c r="E1479" s="4" t="s">
        <v>8</v>
      </c>
      <c r="F1479" s="4" t="s">
        <v>12</v>
      </c>
      <c r="G1479" s="4" t="s">
        <v>12</v>
      </c>
      <c r="H1479" s="4" t="s">
        <v>12</v>
      </c>
    </row>
    <row r="1480" spans="1:8">
      <c r="A1480" t="n">
        <v>12538</v>
      </c>
      <c r="B1480" s="40" t="n">
        <v>48</v>
      </c>
      <c r="C1480" s="7" t="n">
        <v>8</v>
      </c>
      <c r="D1480" s="7" t="n">
        <v>0</v>
      </c>
      <c r="E1480" s="7" t="s">
        <v>136</v>
      </c>
      <c r="F1480" s="7" t="n">
        <v>0.5</v>
      </c>
      <c r="G1480" s="7" t="n">
        <v>1</v>
      </c>
      <c r="H1480" s="7" t="n">
        <v>0</v>
      </c>
    </row>
    <row r="1481" spans="1:8">
      <c r="A1481" t="s">
        <v>4</v>
      </c>
      <c r="B1481" s="4" t="s">
        <v>5</v>
      </c>
      <c r="C1481" s="4" t="s">
        <v>11</v>
      </c>
      <c r="D1481" s="4" t="s">
        <v>7</v>
      </c>
      <c r="E1481" s="4" t="s">
        <v>12</v>
      </c>
      <c r="F1481" s="4" t="s">
        <v>11</v>
      </c>
    </row>
    <row r="1482" spans="1:8">
      <c r="A1482" t="n">
        <v>12566</v>
      </c>
      <c r="B1482" s="52" t="n">
        <v>59</v>
      </c>
      <c r="C1482" s="7" t="n">
        <v>8</v>
      </c>
      <c r="D1482" s="7" t="n">
        <v>16</v>
      </c>
      <c r="E1482" s="7" t="n">
        <v>0.150000005960464</v>
      </c>
      <c r="F1482" s="7" t="n">
        <v>0</v>
      </c>
    </row>
    <row r="1483" spans="1:8">
      <c r="A1483" t="s">
        <v>4</v>
      </c>
      <c r="B1483" s="4" t="s">
        <v>5</v>
      </c>
      <c r="C1483" s="4" t="s">
        <v>7</v>
      </c>
      <c r="D1483" s="4" t="s">
        <v>11</v>
      </c>
      <c r="E1483" s="4" t="s">
        <v>8</v>
      </c>
      <c r="F1483" s="4" t="s">
        <v>8</v>
      </c>
      <c r="G1483" s="4" t="s">
        <v>8</v>
      </c>
      <c r="H1483" s="4" t="s">
        <v>8</v>
      </c>
    </row>
    <row r="1484" spans="1:8">
      <c r="A1484" t="n">
        <v>12576</v>
      </c>
      <c r="B1484" s="32" t="n">
        <v>51</v>
      </c>
      <c r="C1484" s="7" t="n">
        <v>3</v>
      </c>
      <c r="D1484" s="7" t="n">
        <v>8</v>
      </c>
      <c r="E1484" s="7" t="s">
        <v>132</v>
      </c>
      <c r="F1484" s="7" t="s">
        <v>53</v>
      </c>
      <c r="G1484" s="7" t="s">
        <v>54</v>
      </c>
      <c r="H1484" s="7" t="s">
        <v>55</v>
      </c>
    </row>
    <row r="1485" spans="1:8">
      <c r="A1485" t="s">
        <v>4</v>
      </c>
      <c r="B1485" s="4" t="s">
        <v>5</v>
      </c>
      <c r="C1485" s="4" t="s">
        <v>11</v>
      </c>
    </row>
    <row r="1486" spans="1:8">
      <c r="A1486" t="n">
        <v>12589</v>
      </c>
      <c r="B1486" s="22" t="n">
        <v>16</v>
      </c>
      <c r="C1486" s="7" t="n">
        <v>1300</v>
      </c>
    </row>
    <row r="1487" spans="1:8">
      <c r="A1487" t="s">
        <v>4</v>
      </c>
      <c r="B1487" s="4" t="s">
        <v>5</v>
      </c>
      <c r="C1487" s="4" t="s">
        <v>7</v>
      </c>
      <c r="D1487" s="4" t="s">
        <v>11</v>
      </c>
      <c r="E1487" s="4" t="s">
        <v>8</v>
      </c>
    </row>
    <row r="1488" spans="1:8">
      <c r="A1488" t="n">
        <v>12592</v>
      </c>
      <c r="B1488" s="32" t="n">
        <v>51</v>
      </c>
      <c r="C1488" s="7" t="n">
        <v>4</v>
      </c>
      <c r="D1488" s="7" t="n">
        <v>8</v>
      </c>
      <c r="E1488" s="7" t="s">
        <v>153</v>
      </c>
    </row>
    <row r="1489" spans="1:8">
      <c r="A1489" t="s">
        <v>4</v>
      </c>
      <c r="B1489" s="4" t="s">
        <v>5</v>
      </c>
      <c r="C1489" s="4" t="s">
        <v>11</v>
      </c>
    </row>
    <row r="1490" spans="1:8">
      <c r="A1490" t="n">
        <v>12605</v>
      </c>
      <c r="B1490" s="22" t="n">
        <v>16</v>
      </c>
      <c r="C1490" s="7" t="n">
        <v>0</v>
      </c>
    </row>
    <row r="1491" spans="1:8">
      <c r="A1491" t="s">
        <v>4</v>
      </c>
      <c r="B1491" s="4" t="s">
        <v>5</v>
      </c>
      <c r="C1491" s="4" t="s">
        <v>11</v>
      </c>
      <c r="D1491" s="4" t="s">
        <v>7</v>
      </c>
      <c r="E1491" s="4" t="s">
        <v>13</v>
      </c>
      <c r="F1491" s="4" t="s">
        <v>57</v>
      </c>
      <c r="G1491" s="4" t="s">
        <v>7</v>
      </c>
      <c r="H1491" s="4" t="s">
        <v>7</v>
      </c>
    </row>
    <row r="1492" spans="1:8">
      <c r="A1492" t="n">
        <v>12608</v>
      </c>
      <c r="B1492" s="34" t="n">
        <v>26</v>
      </c>
      <c r="C1492" s="7" t="n">
        <v>8</v>
      </c>
      <c r="D1492" s="7" t="n">
        <v>17</v>
      </c>
      <c r="E1492" s="7" t="n">
        <v>9384</v>
      </c>
      <c r="F1492" s="7" t="s">
        <v>155</v>
      </c>
      <c r="G1492" s="7" t="n">
        <v>2</v>
      </c>
      <c r="H1492" s="7" t="n">
        <v>0</v>
      </c>
    </row>
    <row r="1493" spans="1:8">
      <c r="A1493" t="s">
        <v>4</v>
      </c>
      <c r="B1493" s="4" t="s">
        <v>5</v>
      </c>
    </row>
    <row r="1494" spans="1:8">
      <c r="A1494" t="n">
        <v>12636</v>
      </c>
      <c r="B1494" s="35" t="n">
        <v>28</v>
      </c>
    </row>
    <row r="1495" spans="1:8">
      <c r="A1495" t="s">
        <v>4</v>
      </c>
      <c r="B1495" s="4" t="s">
        <v>5</v>
      </c>
      <c r="C1495" s="4" t="s">
        <v>7</v>
      </c>
      <c r="D1495" s="4" t="s">
        <v>7</v>
      </c>
    </row>
    <row r="1496" spans="1:8">
      <c r="A1496" t="n">
        <v>12637</v>
      </c>
      <c r="B1496" s="33" t="n">
        <v>49</v>
      </c>
      <c r="C1496" s="7" t="n">
        <v>2</v>
      </c>
      <c r="D1496" s="7" t="n">
        <v>0</v>
      </c>
    </row>
    <row r="1497" spans="1:8">
      <c r="A1497" t="s">
        <v>4</v>
      </c>
      <c r="B1497" s="4" t="s">
        <v>5</v>
      </c>
      <c r="C1497" s="4" t="s">
        <v>7</v>
      </c>
      <c r="D1497" s="4" t="s">
        <v>11</v>
      </c>
      <c r="E1497" s="4" t="s">
        <v>13</v>
      </c>
      <c r="F1497" s="4" t="s">
        <v>11</v>
      </c>
      <c r="G1497" s="4" t="s">
        <v>13</v>
      </c>
      <c r="H1497" s="4" t="s">
        <v>7</v>
      </c>
    </row>
    <row r="1498" spans="1:8">
      <c r="A1498" t="n">
        <v>12640</v>
      </c>
      <c r="B1498" s="33" t="n">
        <v>49</v>
      </c>
      <c r="C1498" s="7" t="n">
        <v>0</v>
      </c>
      <c r="D1498" s="7" t="n">
        <v>572</v>
      </c>
      <c r="E1498" s="7" t="n">
        <v>1065353216</v>
      </c>
      <c r="F1498" s="7" t="n">
        <v>0</v>
      </c>
      <c r="G1498" s="7" t="n">
        <v>0</v>
      </c>
      <c r="H1498" s="7" t="n">
        <v>0</v>
      </c>
    </row>
    <row r="1499" spans="1:8">
      <c r="A1499" t="s">
        <v>4</v>
      </c>
      <c r="B1499" s="4" t="s">
        <v>5</v>
      </c>
      <c r="C1499" s="4" t="s">
        <v>7</v>
      </c>
      <c r="D1499" s="4" t="s">
        <v>11</v>
      </c>
    </row>
    <row r="1500" spans="1:8">
      <c r="A1500" t="n">
        <v>12655</v>
      </c>
      <c r="B1500" s="33" t="n">
        <v>49</v>
      </c>
      <c r="C1500" s="7" t="n">
        <v>6</v>
      </c>
      <c r="D1500" s="7" t="n">
        <v>572</v>
      </c>
    </row>
    <row r="1501" spans="1:8">
      <c r="A1501" t="s">
        <v>4</v>
      </c>
      <c r="B1501" s="4" t="s">
        <v>5</v>
      </c>
      <c r="C1501" s="4" t="s">
        <v>7</v>
      </c>
      <c r="D1501" s="4" t="s">
        <v>11</v>
      </c>
      <c r="E1501" s="4" t="s">
        <v>12</v>
      </c>
    </row>
    <row r="1502" spans="1:8">
      <c r="A1502" t="n">
        <v>12659</v>
      </c>
      <c r="B1502" s="15" t="n">
        <v>58</v>
      </c>
      <c r="C1502" s="7" t="n">
        <v>0</v>
      </c>
      <c r="D1502" s="7" t="n">
        <v>1000</v>
      </c>
      <c r="E1502" s="7" t="n">
        <v>1</v>
      </c>
    </row>
    <row r="1503" spans="1:8">
      <c r="A1503" t="s">
        <v>4</v>
      </c>
      <c r="B1503" s="4" t="s">
        <v>5</v>
      </c>
      <c r="C1503" s="4" t="s">
        <v>7</v>
      </c>
      <c r="D1503" s="4" t="s">
        <v>11</v>
      </c>
    </row>
    <row r="1504" spans="1:8">
      <c r="A1504" t="n">
        <v>12667</v>
      </c>
      <c r="B1504" s="15" t="n">
        <v>58</v>
      </c>
      <c r="C1504" s="7" t="n">
        <v>255</v>
      </c>
      <c r="D1504" s="7" t="n">
        <v>0</v>
      </c>
    </row>
    <row r="1505" spans="1:8">
      <c r="A1505" t="s">
        <v>4</v>
      </c>
      <c r="B1505" s="4" t="s">
        <v>5</v>
      </c>
      <c r="C1505" s="4" t="s">
        <v>7</v>
      </c>
      <c r="D1505" s="4" t="s">
        <v>11</v>
      </c>
      <c r="E1505" s="4" t="s">
        <v>11</v>
      </c>
    </row>
    <row r="1506" spans="1:8">
      <c r="A1506" t="n">
        <v>12671</v>
      </c>
      <c r="B1506" s="9" t="n">
        <v>50</v>
      </c>
      <c r="C1506" s="7" t="n">
        <v>1</v>
      </c>
      <c r="D1506" s="7" t="n">
        <v>4525</v>
      </c>
      <c r="E1506" s="7" t="n">
        <v>1000</v>
      </c>
    </row>
    <row r="1507" spans="1:8">
      <c r="A1507" t="s">
        <v>4</v>
      </c>
      <c r="B1507" s="4" t="s">
        <v>5</v>
      </c>
      <c r="C1507" s="4" t="s">
        <v>7</v>
      </c>
      <c r="D1507" s="4" t="s">
        <v>7</v>
      </c>
      <c r="E1507" s="4" t="s">
        <v>12</v>
      </c>
      <c r="F1507" s="4" t="s">
        <v>12</v>
      </c>
      <c r="G1507" s="4" t="s">
        <v>12</v>
      </c>
      <c r="H1507" s="4" t="s">
        <v>11</v>
      </c>
    </row>
    <row r="1508" spans="1:8">
      <c r="A1508" t="n">
        <v>12677</v>
      </c>
      <c r="B1508" s="29" t="n">
        <v>45</v>
      </c>
      <c r="C1508" s="7" t="n">
        <v>2</v>
      </c>
      <c r="D1508" s="7" t="n">
        <v>3</v>
      </c>
      <c r="E1508" s="7" t="n">
        <v>131.160003662109</v>
      </c>
      <c r="F1508" s="7" t="n">
        <v>519.590026855469</v>
      </c>
      <c r="G1508" s="7" t="n">
        <v>354.619995117188</v>
      </c>
      <c r="H1508" s="7" t="n">
        <v>0</v>
      </c>
    </row>
    <row r="1509" spans="1:8">
      <c r="A1509" t="s">
        <v>4</v>
      </c>
      <c r="B1509" s="4" t="s">
        <v>5</v>
      </c>
      <c r="C1509" s="4" t="s">
        <v>7</v>
      </c>
      <c r="D1509" s="4" t="s">
        <v>7</v>
      </c>
      <c r="E1509" s="4" t="s">
        <v>12</v>
      </c>
      <c r="F1509" s="4" t="s">
        <v>12</v>
      </c>
      <c r="G1509" s="4" t="s">
        <v>12</v>
      </c>
      <c r="H1509" s="4" t="s">
        <v>11</v>
      </c>
      <c r="I1509" s="4" t="s">
        <v>7</v>
      </c>
    </row>
    <row r="1510" spans="1:8">
      <c r="A1510" t="n">
        <v>12694</v>
      </c>
      <c r="B1510" s="29" t="n">
        <v>45</v>
      </c>
      <c r="C1510" s="7" t="n">
        <v>4</v>
      </c>
      <c r="D1510" s="7" t="n">
        <v>3</v>
      </c>
      <c r="E1510" s="7" t="n">
        <v>346.640014648438</v>
      </c>
      <c r="F1510" s="7" t="n">
        <v>21.8099994659424</v>
      </c>
      <c r="G1510" s="7" t="n">
        <v>2.97000002861023</v>
      </c>
      <c r="H1510" s="7" t="n">
        <v>0</v>
      </c>
      <c r="I1510" s="7" t="n">
        <v>1</v>
      </c>
    </row>
    <row r="1511" spans="1:8">
      <c r="A1511" t="s">
        <v>4</v>
      </c>
      <c r="B1511" s="4" t="s">
        <v>5</v>
      </c>
      <c r="C1511" s="4" t="s">
        <v>7</v>
      </c>
      <c r="D1511" s="4" t="s">
        <v>7</v>
      </c>
      <c r="E1511" s="4" t="s">
        <v>12</v>
      </c>
      <c r="F1511" s="4" t="s">
        <v>11</v>
      </c>
    </row>
    <row r="1512" spans="1:8">
      <c r="A1512" t="n">
        <v>12712</v>
      </c>
      <c r="B1512" s="29" t="n">
        <v>45</v>
      </c>
      <c r="C1512" s="7" t="n">
        <v>5</v>
      </c>
      <c r="D1512" s="7" t="n">
        <v>3</v>
      </c>
      <c r="E1512" s="7" t="n">
        <v>225.100006103516</v>
      </c>
      <c r="F1512" s="7" t="n">
        <v>0</v>
      </c>
    </row>
    <row r="1513" spans="1:8">
      <c r="A1513" t="s">
        <v>4</v>
      </c>
      <c r="B1513" s="4" t="s">
        <v>5</v>
      </c>
      <c r="C1513" s="4" t="s">
        <v>7</v>
      </c>
      <c r="D1513" s="4" t="s">
        <v>7</v>
      </c>
      <c r="E1513" s="4" t="s">
        <v>12</v>
      </c>
      <c r="F1513" s="4" t="s">
        <v>11</v>
      </c>
    </row>
    <row r="1514" spans="1:8">
      <c r="A1514" t="n">
        <v>12721</v>
      </c>
      <c r="B1514" s="29" t="n">
        <v>45</v>
      </c>
      <c r="C1514" s="7" t="n">
        <v>11</v>
      </c>
      <c r="D1514" s="7" t="n">
        <v>3</v>
      </c>
      <c r="E1514" s="7" t="n">
        <v>42.9000015258789</v>
      </c>
      <c r="F1514" s="7" t="n">
        <v>0</v>
      </c>
    </row>
    <row r="1515" spans="1:8">
      <c r="A1515" t="s">
        <v>4</v>
      </c>
      <c r="B1515" s="4" t="s">
        <v>5</v>
      </c>
      <c r="C1515" s="4" t="s">
        <v>7</v>
      </c>
      <c r="D1515" s="4" t="s">
        <v>7</v>
      </c>
      <c r="E1515" s="4" t="s">
        <v>12</v>
      </c>
      <c r="F1515" s="4" t="s">
        <v>12</v>
      </c>
      <c r="G1515" s="4" t="s">
        <v>12</v>
      </c>
      <c r="H1515" s="4" t="s">
        <v>11</v>
      </c>
    </row>
    <row r="1516" spans="1:8">
      <c r="A1516" t="n">
        <v>12730</v>
      </c>
      <c r="B1516" s="29" t="n">
        <v>45</v>
      </c>
      <c r="C1516" s="7" t="n">
        <v>2</v>
      </c>
      <c r="D1516" s="7" t="n">
        <v>3</v>
      </c>
      <c r="E1516" s="7" t="n">
        <v>172.589996337891</v>
      </c>
      <c r="F1516" s="7" t="n">
        <v>526.349975585938</v>
      </c>
      <c r="G1516" s="7" t="n">
        <v>366.230010986328</v>
      </c>
      <c r="H1516" s="7" t="n">
        <v>6000</v>
      </c>
    </row>
    <row r="1517" spans="1:8">
      <c r="A1517" t="s">
        <v>4</v>
      </c>
      <c r="B1517" s="4" t="s">
        <v>5</v>
      </c>
      <c r="C1517" s="4" t="s">
        <v>7</v>
      </c>
      <c r="D1517" s="4" t="s">
        <v>7</v>
      </c>
      <c r="E1517" s="4" t="s">
        <v>12</v>
      </c>
      <c r="F1517" s="4" t="s">
        <v>12</v>
      </c>
      <c r="G1517" s="4" t="s">
        <v>12</v>
      </c>
      <c r="H1517" s="4" t="s">
        <v>11</v>
      </c>
      <c r="I1517" s="4" t="s">
        <v>7</v>
      </c>
    </row>
    <row r="1518" spans="1:8">
      <c r="A1518" t="n">
        <v>12747</v>
      </c>
      <c r="B1518" s="29" t="n">
        <v>45</v>
      </c>
      <c r="C1518" s="7" t="n">
        <v>4</v>
      </c>
      <c r="D1518" s="7" t="n">
        <v>3</v>
      </c>
      <c r="E1518" s="7" t="n">
        <v>354.980010986328</v>
      </c>
      <c r="F1518" s="7" t="n">
        <v>336.239990234375</v>
      </c>
      <c r="G1518" s="7" t="n">
        <v>2.97000002861023</v>
      </c>
      <c r="H1518" s="7" t="n">
        <v>6000</v>
      </c>
      <c r="I1518" s="7" t="n">
        <v>1</v>
      </c>
    </row>
    <row r="1519" spans="1:8">
      <c r="A1519" t="s">
        <v>4</v>
      </c>
      <c r="B1519" s="4" t="s">
        <v>5</v>
      </c>
      <c r="C1519" s="4" t="s">
        <v>7</v>
      </c>
      <c r="D1519" s="4" t="s">
        <v>7</v>
      </c>
      <c r="E1519" s="4" t="s">
        <v>12</v>
      </c>
      <c r="F1519" s="4" t="s">
        <v>11</v>
      </c>
    </row>
    <row r="1520" spans="1:8">
      <c r="A1520" t="n">
        <v>12765</v>
      </c>
      <c r="B1520" s="29" t="n">
        <v>45</v>
      </c>
      <c r="C1520" s="7" t="n">
        <v>5</v>
      </c>
      <c r="D1520" s="7" t="n">
        <v>3</v>
      </c>
      <c r="E1520" s="7" t="n">
        <v>225.100006103516</v>
      </c>
      <c r="F1520" s="7" t="n">
        <v>6000</v>
      </c>
    </row>
    <row r="1521" spans="1:9">
      <c r="A1521" t="s">
        <v>4</v>
      </c>
      <c r="B1521" s="4" t="s">
        <v>5</v>
      </c>
      <c r="C1521" s="4" t="s">
        <v>7</v>
      </c>
      <c r="D1521" s="4" t="s">
        <v>7</v>
      </c>
      <c r="E1521" s="4" t="s">
        <v>12</v>
      </c>
      <c r="F1521" s="4" t="s">
        <v>11</v>
      </c>
    </row>
    <row r="1522" spans="1:9">
      <c r="A1522" t="n">
        <v>12774</v>
      </c>
      <c r="B1522" s="29" t="n">
        <v>45</v>
      </c>
      <c r="C1522" s="7" t="n">
        <v>11</v>
      </c>
      <c r="D1522" s="7" t="n">
        <v>3</v>
      </c>
      <c r="E1522" s="7" t="n">
        <v>42.9000015258789</v>
      </c>
      <c r="F1522" s="7" t="n">
        <v>6000</v>
      </c>
    </row>
    <row r="1523" spans="1:9">
      <c r="A1523" t="s">
        <v>4</v>
      </c>
      <c r="B1523" s="4" t="s">
        <v>5</v>
      </c>
      <c r="C1523" s="4" t="s">
        <v>7</v>
      </c>
      <c r="D1523" s="4" t="s">
        <v>11</v>
      </c>
      <c r="E1523" s="4" t="s">
        <v>11</v>
      </c>
      <c r="F1523" s="4" t="s">
        <v>13</v>
      </c>
    </row>
    <row r="1524" spans="1:9">
      <c r="A1524" t="n">
        <v>12783</v>
      </c>
      <c r="B1524" s="30" t="n">
        <v>84</v>
      </c>
      <c r="C1524" s="7" t="n">
        <v>0</v>
      </c>
      <c r="D1524" s="7" t="n">
        <v>0</v>
      </c>
      <c r="E1524" s="7" t="n">
        <v>0</v>
      </c>
      <c r="F1524" s="7" t="n">
        <v>1056964608</v>
      </c>
    </row>
    <row r="1525" spans="1:9">
      <c r="A1525" t="s">
        <v>4</v>
      </c>
      <c r="B1525" s="4" t="s">
        <v>5</v>
      </c>
      <c r="C1525" s="4" t="s">
        <v>11</v>
      </c>
      <c r="D1525" s="4" t="s">
        <v>12</v>
      </c>
      <c r="E1525" s="4" t="s">
        <v>12</v>
      </c>
      <c r="F1525" s="4" t="s">
        <v>12</v>
      </c>
      <c r="G1525" s="4" t="s">
        <v>12</v>
      </c>
    </row>
    <row r="1526" spans="1:9">
      <c r="A1526" t="n">
        <v>12793</v>
      </c>
      <c r="B1526" s="27" t="n">
        <v>46</v>
      </c>
      <c r="C1526" s="7" t="n">
        <v>1651</v>
      </c>
      <c r="D1526" s="7" t="n">
        <v>130</v>
      </c>
      <c r="E1526" s="7" t="n">
        <v>490</v>
      </c>
      <c r="F1526" s="7" t="n">
        <v>50</v>
      </c>
      <c r="G1526" s="7" t="n">
        <v>0</v>
      </c>
    </row>
    <row r="1527" spans="1:9">
      <c r="A1527" t="s">
        <v>4</v>
      </c>
      <c r="B1527" s="4" t="s">
        <v>5</v>
      </c>
      <c r="C1527" s="4" t="s">
        <v>11</v>
      </c>
      <c r="D1527" s="4" t="s">
        <v>11</v>
      </c>
      <c r="E1527" s="4" t="s">
        <v>12</v>
      </c>
      <c r="F1527" s="4" t="s">
        <v>12</v>
      </c>
      <c r="G1527" s="4" t="s">
        <v>12</v>
      </c>
      <c r="H1527" s="4" t="s">
        <v>12</v>
      </c>
      <c r="I1527" s="4" t="s">
        <v>7</v>
      </c>
      <c r="J1527" s="4" t="s">
        <v>11</v>
      </c>
    </row>
    <row r="1528" spans="1:9">
      <c r="A1528" t="n">
        <v>12812</v>
      </c>
      <c r="B1528" s="41" t="n">
        <v>55</v>
      </c>
      <c r="C1528" s="7" t="n">
        <v>1651</v>
      </c>
      <c r="D1528" s="7" t="n">
        <v>65533</v>
      </c>
      <c r="E1528" s="7" t="n">
        <v>130</v>
      </c>
      <c r="F1528" s="7" t="n">
        <v>490</v>
      </c>
      <c r="G1528" s="7" t="n">
        <v>700</v>
      </c>
      <c r="H1528" s="7" t="n">
        <v>80</v>
      </c>
      <c r="I1528" s="7" t="n">
        <v>0</v>
      </c>
      <c r="J1528" s="7" t="n">
        <v>0</v>
      </c>
    </row>
    <row r="1529" spans="1:9">
      <c r="A1529" t="s">
        <v>4</v>
      </c>
      <c r="B1529" s="4" t="s">
        <v>5</v>
      </c>
      <c r="C1529" s="4" t="s">
        <v>7</v>
      </c>
      <c r="D1529" s="4" t="s">
        <v>11</v>
      </c>
      <c r="E1529" s="4" t="s">
        <v>12</v>
      </c>
      <c r="F1529" s="4" t="s">
        <v>11</v>
      </c>
      <c r="G1529" s="4" t="s">
        <v>13</v>
      </c>
      <c r="H1529" s="4" t="s">
        <v>13</v>
      </c>
      <c r="I1529" s="4" t="s">
        <v>11</v>
      </c>
      <c r="J1529" s="4" t="s">
        <v>11</v>
      </c>
      <c r="K1529" s="4" t="s">
        <v>13</v>
      </c>
      <c r="L1529" s="4" t="s">
        <v>13</v>
      </c>
      <c r="M1529" s="4" t="s">
        <v>13</v>
      </c>
      <c r="N1529" s="4" t="s">
        <v>13</v>
      </c>
      <c r="O1529" s="4" t="s">
        <v>8</v>
      </c>
    </row>
    <row r="1530" spans="1:9">
      <c r="A1530" t="n">
        <v>12836</v>
      </c>
      <c r="B1530" s="9" t="n">
        <v>50</v>
      </c>
      <c r="C1530" s="7" t="n">
        <v>0</v>
      </c>
      <c r="D1530" s="7" t="n">
        <v>1527</v>
      </c>
      <c r="E1530" s="7" t="n">
        <v>0.800000011920929</v>
      </c>
      <c r="F1530" s="7" t="n">
        <v>1000</v>
      </c>
      <c r="G1530" s="7" t="n">
        <v>0</v>
      </c>
      <c r="H1530" s="7" t="n">
        <v>0</v>
      </c>
      <c r="I1530" s="7" t="n">
        <v>0</v>
      </c>
      <c r="J1530" s="7" t="n">
        <v>65533</v>
      </c>
      <c r="K1530" s="7" t="n">
        <v>0</v>
      </c>
      <c r="L1530" s="7" t="n">
        <v>0</v>
      </c>
      <c r="M1530" s="7" t="n">
        <v>0</v>
      </c>
      <c r="N1530" s="7" t="n">
        <v>0</v>
      </c>
      <c r="O1530" s="7" t="s">
        <v>14</v>
      </c>
    </row>
    <row r="1531" spans="1:9">
      <c r="A1531" t="s">
        <v>4</v>
      </c>
      <c r="B1531" s="4" t="s">
        <v>5</v>
      </c>
      <c r="C1531" s="4" t="s">
        <v>7</v>
      </c>
      <c r="D1531" s="4" t="s">
        <v>11</v>
      </c>
      <c r="E1531" s="4" t="s">
        <v>12</v>
      </c>
    </row>
    <row r="1532" spans="1:9">
      <c r="A1532" t="n">
        <v>12875</v>
      </c>
      <c r="B1532" s="15" t="n">
        <v>58</v>
      </c>
      <c r="C1532" s="7" t="n">
        <v>100</v>
      </c>
      <c r="D1532" s="7" t="n">
        <v>1000</v>
      </c>
      <c r="E1532" s="7" t="n">
        <v>1</v>
      </c>
    </row>
    <row r="1533" spans="1:9">
      <c r="A1533" t="s">
        <v>4</v>
      </c>
      <c r="B1533" s="4" t="s">
        <v>5</v>
      </c>
      <c r="C1533" s="4" t="s">
        <v>7</v>
      </c>
      <c r="D1533" s="4" t="s">
        <v>11</v>
      </c>
    </row>
    <row r="1534" spans="1:9">
      <c r="A1534" t="n">
        <v>12883</v>
      </c>
      <c r="B1534" s="15" t="n">
        <v>58</v>
      </c>
      <c r="C1534" s="7" t="n">
        <v>255</v>
      </c>
      <c r="D1534" s="7" t="n">
        <v>0</v>
      </c>
    </row>
    <row r="1535" spans="1:9">
      <c r="A1535" t="s">
        <v>4</v>
      </c>
      <c r="B1535" s="4" t="s">
        <v>5</v>
      </c>
      <c r="C1535" s="4" t="s">
        <v>11</v>
      </c>
    </row>
    <row r="1536" spans="1:9">
      <c r="A1536" t="n">
        <v>12887</v>
      </c>
      <c r="B1536" s="22" t="n">
        <v>16</v>
      </c>
      <c r="C1536" s="7" t="n">
        <v>5000</v>
      </c>
    </row>
    <row r="1537" spans="1:15">
      <c r="A1537" t="s">
        <v>4</v>
      </c>
      <c r="B1537" s="4" t="s">
        <v>5</v>
      </c>
      <c r="C1537" s="4" t="s">
        <v>7</v>
      </c>
      <c r="D1537" s="4" t="s">
        <v>11</v>
      </c>
      <c r="E1537" s="4" t="s">
        <v>11</v>
      </c>
    </row>
    <row r="1538" spans="1:15">
      <c r="A1538" t="n">
        <v>12890</v>
      </c>
      <c r="B1538" s="9" t="n">
        <v>50</v>
      </c>
      <c r="C1538" s="7" t="n">
        <v>1</v>
      </c>
      <c r="D1538" s="7" t="n">
        <v>1527</v>
      </c>
      <c r="E1538" s="7" t="n">
        <v>1000</v>
      </c>
    </row>
    <row r="1539" spans="1:15">
      <c r="A1539" t="s">
        <v>4</v>
      </c>
      <c r="B1539" s="4" t="s">
        <v>5</v>
      </c>
      <c r="C1539" s="4" t="s">
        <v>7</v>
      </c>
      <c r="D1539" s="4" t="s">
        <v>11</v>
      </c>
      <c r="E1539" s="4" t="s">
        <v>11</v>
      </c>
    </row>
    <row r="1540" spans="1:15">
      <c r="A1540" t="n">
        <v>12896</v>
      </c>
      <c r="B1540" s="9" t="n">
        <v>50</v>
      </c>
      <c r="C1540" s="7" t="n">
        <v>1</v>
      </c>
      <c r="D1540" s="7" t="n">
        <v>4525</v>
      </c>
      <c r="E1540" s="7" t="n">
        <v>1000</v>
      </c>
    </row>
    <row r="1541" spans="1:15">
      <c r="A1541" t="s">
        <v>4</v>
      </c>
      <c r="B1541" s="4" t="s">
        <v>5</v>
      </c>
      <c r="C1541" s="4" t="s">
        <v>7</v>
      </c>
      <c r="D1541" s="4" t="s">
        <v>11</v>
      </c>
      <c r="E1541" s="4" t="s">
        <v>11</v>
      </c>
    </row>
    <row r="1542" spans="1:15">
      <c r="A1542" t="n">
        <v>12902</v>
      </c>
      <c r="B1542" s="9" t="n">
        <v>50</v>
      </c>
      <c r="C1542" s="7" t="n">
        <v>1</v>
      </c>
      <c r="D1542" s="7" t="n">
        <v>8060</v>
      </c>
      <c r="E1542" s="7" t="n">
        <v>1000</v>
      </c>
    </row>
    <row r="1543" spans="1:15">
      <c r="A1543" t="s">
        <v>4</v>
      </c>
      <c r="B1543" s="4" t="s">
        <v>5</v>
      </c>
      <c r="C1543" s="4" t="s">
        <v>7</v>
      </c>
      <c r="D1543" s="4" t="s">
        <v>11</v>
      </c>
      <c r="E1543" s="4" t="s">
        <v>12</v>
      </c>
    </row>
    <row r="1544" spans="1:15">
      <c r="A1544" t="n">
        <v>12908</v>
      </c>
      <c r="B1544" s="15" t="n">
        <v>58</v>
      </c>
      <c r="C1544" s="7" t="n">
        <v>0</v>
      </c>
      <c r="D1544" s="7" t="n">
        <v>1000</v>
      </c>
      <c r="E1544" s="7" t="n">
        <v>1</v>
      </c>
    </row>
    <row r="1545" spans="1:15">
      <c r="A1545" t="s">
        <v>4</v>
      </c>
      <c r="B1545" s="4" t="s">
        <v>5</v>
      </c>
      <c r="C1545" s="4" t="s">
        <v>7</v>
      </c>
      <c r="D1545" s="4" t="s">
        <v>11</v>
      </c>
    </row>
    <row r="1546" spans="1:15">
      <c r="A1546" t="n">
        <v>12916</v>
      </c>
      <c r="B1546" s="15" t="n">
        <v>58</v>
      </c>
      <c r="C1546" s="7" t="n">
        <v>255</v>
      </c>
      <c r="D1546" s="7" t="n">
        <v>0</v>
      </c>
    </row>
    <row r="1547" spans="1:15">
      <c r="A1547" t="s">
        <v>4</v>
      </c>
      <c r="B1547" s="4" t="s">
        <v>5</v>
      </c>
      <c r="C1547" s="4" t="s">
        <v>13</v>
      </c>
    </row>
    <row r="1548" spans="1:15">
      <c r="A1548" t="n">
        <v>12920</v>
      </c>
      <c r="B1548" s="46" t="n">
        <v>15</v>
      </c>
      <c r="C1548" s="7" t="n">
        <v>256</v>
      </c>
    </row>
    <row r="1549" spans="1:15">
      <c r="A1549" t="s">
        <v>4</v>
      </c>
      <c r="B1549" s="4" t="s">
        <v>5</v>
      </c>
      <c r="C1549" s="4" t="s">
        <v>7</v>
      </c>
      <c r="D1549" s="4" t="s">
        <v>11</v>
      </c>
      <c r="E1549" s="4" t="s">
        <v>11</v>
      </c>
      <c r="F1549" s="4" t="s">
        <v>13</v>
      </c>
    </row>
    <row r="1550" spans="1:15">
      <c r="A1550" t="n">
        <v>12925</v>
      </c>
      <c r="B1550" s="30" t="n">
        <v>84</v>
      </c>
      <c r="C1550" s="7" t="n">
        <v>1</v>
      </c>
      <c r="D1550" s="7" t="n">
        <v>0</v>
      </c>
      <c r="E1550" s="7" t="n">
        <v>0</v>
      </c>
      <c r="F1550" s="7" t="n">
        <v>0</v>
      </c>
    </row>
    <row r="1551" spans="1:15">
      <c r="A1551" t="s">
        <v>4</v>
      </c>
      <c r="B1551" s="4" t="s">
        <v>5</v>
      </c>
      <c r="C1551" s="4" t="s">
        <v>7</v>
      </c>
      <c r="D1551" s="4" t="s">
        <v>11</v>
      </c>
      <c r="E1551" s="4" t="s">
        <v>7</v>
      </c>
    </row>
    <row r="1552" spans="1:15">
      <c r="A1552" t="n">
        <v>12935</v>
      </c>
      <c r="B1552" s="28" t="n">
        <v>36</v>
      </c>
      <c r="C1552" s="7" t="n">
        <v>9</v>
      </c>
      <c r="D1552" s="7" t="n">
        <v>7033</v>
      </c>
      <c r="E1552" s="7" t="n">
        <v>0</v>
      </c>
    </row>
    <row r="1553" spans="1:6">
      <c r="A1553" t="s">
        <v>4</v>
      </c>
      <c r="B1553" s="4" t="s">
        <v>5</v>
      </c>
      <c r="C1553" s="4" t="s">
        <v>7</v>
      </c>
      <c r="D1553" s="4" t="s">
        <v>11</v>
      </c>
      <c r="E1553" s="4" t="s">
        <v>7</v>
      </c>
    </row>
    <row r="1554" spans="1:6">
      <c r="A1554" t="n">
        <v>12940</v>
      </c>
      <c r="B1554" s="28" t="n">
        <v>36</v>
      </c>
      <c r="C1554" s="7" t="n">
        <v>9</v>
      </c>
      <c r="D1554" s="7" t="n">
        <v>2</v>
      </c>
      <c r="E1554" s="7" t="n">
        <v>0</v>
      </c>
    </row>
    <row r="1555" spans="1:6">
      <c r="A1555" t="s">
        <v>4</v>
      </c>
      <c r="B1555" s="4" t="s">
        <v>5</v>
      </c>
      <c r="C1555" s="4" t="s">
        <v>7</v>
      </c>
      <c r="D1555" s="4" t="s">
        <v>11</v>
      </c>
      <c r="E1555" s="4" t="s">
        <v>7</v>
      </c>
    </row>
    <row r="1556" spans="1:6">
      <c r="A1556" t="n">
        <v>12945</v>
      </c>
      <c r="B1556" s="28" t="n">
        <v>36</v>
      </c>
      <c r="C1556" s="7" t="n">
        <v>9</v>
      </c>
      <c r="D1556" s="7" t="n">
        <v>8</v>
      </c>
      <c r="E1556" s="7" t="n">
        <v>0</v>
      </c>
    </row>
    <row r="1557" spans="1:6">
      <c r="A1557" t="s">
        <v>4</v>
      </c>
      <c r="B1557" s="4" t="s">
        <v>5</v>
      </c>
      <c r="C1557" s="4" t="s">
        <v>7</v>
      </c>
      <c r="D1557" s="4" t="s">
        <v>11</v>
      </c>
      <c r="E1557" s="4" t="s">
        <v>7</v>
      </c>
    </row>
    <row r="1558" spans="1:6">
      <c r="A1558" t="n">
        <v>12950</v>
      </c>
      <c r="B1558" s="28" t="n">
        <v>36</v>
      </c>
      <c r="C1558" s="7" t="n">
        <v>9</v>
      </c>
      <c r="D1558" s="7" t="n">
        <v>9</v>
      </c>
      <c r="E1558" s="7" t="n">
        <v>0</v>
      </c>
    </row>
    <row r="1559" spans="1:6">
      <c r="A1559" t="s">
        <v>4</v>
      </c>
      <c r="B1559" s="4" t="s">
        <v>5</v>
      </c>
      <c r="C1559" s="4" t="s">
        <v>7</v>
      </c>
      <c r="D1559" s="4" t="s">
        <v>11</v>
      </c>
      <c r="E1559" s="4" t="s">
        <v>7</v>
      </c>
    </row>
    <row r="1560" spans="1:6">
      <c r="A1560" t="n">
        <v>12955</v>
      </c>
      <c r="B1560" s="28" t="n">
        <v>36</v>
      </c>
      <c r="C1560" s="7" t="n">
        <v>9</v>
      </c>
      <c r="D1560" s="7" t="n">
        <v>5</v>
      </c>
      <c r="E1560" s="7" t="n">
        <v>0</v>
      </c>
    </row>
    <row r="1561" spans="1:6">
      <c r="A1561" t="s">
        <v>4</v>
      </c>
      <c r="B1561" s="4" t="s">
        <v>5</v>
      </c>
      <c r="C1561" s="4" t="s">
        <v>7</v>
      </c>
      <c r="D1561" s="4" t="s">
        <v>11</v>
      </c>
      <c r="E1561" s="4" t="s">
        <v>7</v>
      </c>
    </row>
    <row r="1562" spans="1:6">
      <c r="A1562" t="n">
        <v>12960</v>
      </c>
      <c r="B1562" s="28" t="n">
        <v>36</v>
      </c>
      <c r="C1562" s="7" t="n">
        <v>9</v>
      </c>
      <c r="D1562" s="7" t="n">
        <v>3</v>
      </c>
      <c r="E1562" s="7" t="n">
        <v>0</v>
      </c>
    </row>
    <row r="1563" spans="1:6">
      <c r="A1563" t="s">
        <v>4</v>
      </c>
      <c r="B1563" s="4" t="s">
        <v>5</v>
      </c>
      <c r="C1563" s="4" t="s">
        <v>7</v>
      </c>
      <c r="D1563" s="4" t="s">
        <v>11</v>
      </c>
    </row>
    <row r="1564" spans="1:6">
      <c r="A1564" t="n">
        <v>12965</v>
      </c>
      <c r="B1564" s="8" t="n">
        <v>162</v>
      </c>
      <c r="C1564" s="7" t="n">
        <v>1</v>
      </c>
      <c r="D1564" s="7" t="n">
        <v>0</v>
      </c>
    </row>
    <row r="1565" spans="1:6">
      <c r="A1565" t="s">
        <v>4</v>
      </c>
      <c r="B1565" s="4" t="s">
        <v>5</v>
      </c>
    </row>
    <row r="1566" spans="1:6">
      <c r="A1566" t="n">
        <v>12969</v>
      </c>
      <c r="B1566" s="5" t="n">
        <v>1</v>
      </c>
    </row>
    <row r="1567" spans="1:6" s="3" customFormat="1" customHeight="0">
      <c r="A1567" s="3" t="s">
        <v>2</v>
      </c>
      <c r="B1567" s="3" t="s">
        <v>156</v>
      </c>
    </row>
    <row r="1568" spans="1:6">
      <c r="A1568" t="s">
        <v>4</v>
      </c>
      <c r="B1568" s="4" t="s">
        <v>5</v>
      </c>
      <c r="C1568" s="4" t="s">
        <v>7</v>
      </c>
      <c r="D1568" s="4" t="s">
        <v>7</v>
      </c>
      <c r="E1568" s="4" t="s">
        <v>7</v>
      </c>
      <c r="F1568" s="4" t="s">
        <v>7</v>
      </c>
    </row>
    <row r="1569" spans="1:6">
      <c r="A1569" t="n">
        <v>12972</v>
      </c>
      <c r="B1569" s="13" t="n">
        <v>14</v>
      </c>
      <c r="C1569" s="7" t="n">
        <v>2</v>
      </c>
      <c r="D1569" s="7" t="n">
        <v>0</v>
      </c>
      <c r="E1569" s="7" t="n">
        <v>0</v>
      </c>
      <c r="F1569" s="7" t="n">
        <v>0</v>
      </c>
    </row>
    <row r="1570" spans="1:6">
      <c r="A1570" t="s">
        <v>4</v>
      </c>
      <c r="B1570" s="4" t="s">
        <v>5</v>
      </c>
      <c r="C1570" s="4" t="s">
        <v>7</v>
      </c>
      <c r="D1570" s="14" t="s">
        <v>23</v>
      </c>
      <c r="E1570" s="4" t="s">
        <v>5</v>
      </c>
      <c r="F1570" s="4" t="s">
        <v>7</v>
      </c>
      <c r="G1570" s="4" t="s">
        <v>11</v>
      </c>
      <c r="H1570" s="14" t="s">
        <v>24</v>
      </c>
      <c r="I1570" s="4" t="s">
        <v>7</v>
      </c>
      <c r="J1570" s="4" t="s">
        <v>13</v>
      </c>
      <c r="K1570" s="4" t="s">
        <v>7</v>
      </c>
      <c r="L1570" s="4" t="s">
        <v>7</v>
      </c>
      <c r="M1570" s="14" t="s">
        <v>23</v>
      </c>
      <c r="N1570" s="4" t="s">
        <v>5</v>
      </c>
      <c r="O1570" s="4" t="s">
        <v>7</v>
      </c>
      <c r="P1570" s="4" t="s">
        <v>11</v>
      </c>
      <c r="Q1570" s="14" t="s">
        <v>24</v>
      </c>
      <c r="R1570" s="4" t="s">
        <v>7</v>
      </c>
      <c r="S1570" s="4" t="s">
        <v>13</v>
      </c>
      <c r="T1570" s="4" t="s">
        <v>7</v>
      </c>
      <c r="U1570" s="4" t="s">
        <v>7</v>
      </c>
      <c r="V1570" s="4" t="s">
        <v>7</v>
      </c>
      <c r="W1570" s="4" t="s">
        <v>17</v>
      </c>
    </row>
    <row r="1571" spans="1:6">
      <c r="A1571" t="n">
        <v>12977</v>
      </c>
      <c r="B1571" s="10" t="n">
        <v>5</v>
      </c>
      <c r="C1571" s="7" t="n">
        <v>28</v>
      </c>
      <c r="D1571" s="14" t="s">
        <v>3</v>
      </c>
      <c r="E1571" s="8" t="n">
        <v>162</v>
      </c>
      <c r="F1571" s="7" t="n">
        <v>3</v>
      </c>
      <c r="G1571" s="7" t="n">
        <v>16428</v>
      </c>
      <c r="H1571" s="14" t="s">
        <v>3</v>
      </c>
      <c r="I1571" s="7" t="n">
        <v>0</v>
      </c>
      <c r="J1571" s="7" t="n">
        <v>1</v>
      </c>
      <c r="K1571" s="7" t="n">
        <v>2</v>
      </c>
      <c r="L1571" s="7" t="n">
        <v>28</v>
      </c>
      <c r="M1571" s="14" t="s">
        <v>3</v>
      </c>
      <c r="N1571" s="8" t="n">
        <v>162</v>
      </c>
      <c r="O1571" s="7" t="n">
        <v>3</v>
      </c>
      <c r="P1571" s="7" t="n">
        <v>16428</v>
      </c>
      <c r="Q1571" s="14" t="s">
        <v>3</v>
      </c>
      <c r="R1571" s="7" t="n">
        <v>0</v>
      </c>
      <c r="S1571" s="7" t="n">
        <v>2</v>
      </c>
      <c r="T1571" s="7" t="n">
        <v>2</v>
      </c>
      <c r="U1571" s="7" t="n">
        <v>11</v>
      </c>
      <c r="V1571" s="7" t="n">
        <v>1</v>
      </c>
      <c r="W1571" s="11" t="n">
        <f t="normal" ca="1">A1575</f>
        <v>0</v>
      </c>
    </row>
    <row r="1572" spans="1:6">
      <c r="A1572" t="s">
        <v>4</v>
      </c>
      <c r="B1572" s="4" t="s">
        <v>5</v>
      </c>
      <c r="C1572" s="4" t="s">
        <v>7</v>
      </c>
      <c r="D1572" s="4" t="s">
        <v>11</v>
      </c>
      <c r="E1572" s="4" t="s">
        <v>12</v>
      </c>
    </row>
    <row r="1573" spans="1:6">
      <c r="A1573" t="n">
        <v>13006</v>
      </c>
      <c r="B1573" s="15" t="n">
        <v>58</v>
      </c>
      <c r="C1573" s="7" t="n">
        <v>0</v>
      </c>
      <c r="D1573" s="7" t="n">
        <v>0</v>
      </c>
      <c r="E1573" s="7" t="n">
        <v>1</v>
      </c>
    </row>
    <row r="1574" spans="1:6">
      <c r="A1574" t="s">
        <v>4</v>
      </c>
      <c r="B1574" s="4" t="s">
        <v>5</v>
      </c>
      <c r="C1574" s="4" t="s">
        <v>7</v>
      </c>
      <c r="D1574" s="14" t="s">
        <v>23</v>
      </c>
      <c r="E1574" s="4" t="s">
        <v>5</v>
      </c>
      <c r="F1574" s="4" t="s">
        <v>7</v>
      </c>
      <c r="G1574" s="4" t="s">
        <v>11</v>
      </c>
      <c r="H1574" s="14" t="s">
        <v>24</v>
      </c>
      <c r="I1574" s="4" t="s">
        <v>7</v>
      </c>
      <c r="J1574" s="4" t="s">
        <v>13</v>
      </c>
      <c r="K1574" s="4" t="s">
        <v>7</v>
      </c>
      <c r="L1574" s="4" t="s">
        <v>7</v>
      </c>
      <c r="M1574" s="14" t="s">
        <v>23</v>
      </c>
      <c r="N1574" s="4" t="s">
        <v>5</v>
      </c>
      <c r="O1574" s="4" t="s">
        <v>7</v>
      </c>
      <c r="P1574" s="4" t="s">
        <v>11</v>
      </c>
      <c r="Q1574" s="14" t="s">
        <v>24</v>
      </c>
      <c r="R1574" s="4" t="s">
        <v>7</v>
      </c>
      <c r="S1574" s="4" t="s">
        <v>13</v>
      </c>
      <c r="T1574" s="4" t="s">
        <v>7</v>
      </c>
      <c r="U1574" s="4" t="s">
        <v>7</v>
      </c>
      <c r="V1574" s="4" t="s">
        <v>7</v>
      </c>
      <c r="W1574" s="4" t="s">
        <v>17</v>
      </c>
    </row>
    <row r="1575" spans="1:6">
      <c r="A1575" t="n">
        <v>13014</v>
      </c>
      <c r="B1575" s="10" t="n">
        <v>5</v>
      </c>
      <c r="C1575" s="7" t="n">
        <v>28</v>
      </c>
      <c r="D1575" s="14" t="s">
        <v>3</v>
      </c>
      <c r="E1575" s="8" t="n">
        <v>162</v>
      </c>
      <c r="F1575" s="7" t="n">
        <v>3</v>
      </c>
      <c r="G1575" s="7" t="n">
        <v>16428</v>
      </c>
      <c r="H1575" s="14" t="s">
        <v>3</v>
      </c>
      <c r="I1575" s="7" t="n">
        <v>0</v>
      </c>
      <c r="J1575" s="7" t="n">
        <v>1</v>
      </c>
      <c r="K1575" s="7" t="n">
        <v>3</v>
      </c>
      <c r="L1575" s="7" t="n">
        <v>28</v>
      </c>
      <c r="M1575" s="14" t="s">
        <v>3</v>
      </c>
      <c r="N1575" s="8" t="n">
        <v>162</v>
      </c>
      <c r="O1575" s="7" t="n">
        <v>3</v>
      </c>
      <c r="P1575" s="7" t="n">
        <v>16428</v>
      </c>
      <c r="Q1575" s="14" t="s">
        <v>3</v>
      </c>
      <c r="R1575" s="7" t="n">
        <v>0</v>
      </c>
      <c r="S1575" s="7" t="n">
        <v>2</v>
      </c>
      <c r="T1575" s="7" t="n">
        <v>3</v>
      </c>
      <c r="U1575" s="7" t="n">
        <v>9</v>
      </c>
      <c r="V1575" s="7" t="n">
        <v>1</v>
      </c>
      <c r="W1575" s="11" t="n">
        <f t="normal" ca="1">A1585</f>
        <v>0</v>
      </c>
    </row>
    <row r="1576" spans="1:6">
      <c r="A1576" t="s">
        <v>4</v>
      </c>
      <c r="B1576" s="4" t="s">
        <v>5</v>
      </c>
      <c r="C1576" s="4" t="s">
        <v>7</v>
      </c>
      <c r="D1576" s="14" t="s">
        <v>23</v>
      </c>
      <c r="E1576" s="4" t="s">
        <v>5</v>
      </c>
      <c r="F1576" s="4" t="s">
        <v>11</v>
      </c>
      <c r="G1576" s="4" t="s">
        <v>7</v>
      </c>
      <c r="H1576" s="4" t="s">
        <v>7</v>
      </c>
      <c r="I1576" s="4" t="s">
        <v>8</v>
      </c>
      <c r="J1576" s="14" t="s">
        <v>24</v>
      </c>
      <c r="K1576" s="4" t="s">
        <v>7</v>
      </c>
      <c r="L1576" s="4" t="s">
        <v>7</v>
      </c>
      <c r="M1576" s="14" t="s">
        <v>23</v>
      </c>
      <c r="N1576" s="4" t="s">
        <v>5</v>
      </c>
      <c r="O1576" s="4" t="s">
        <v>7</v>
      </c>
      <c r="P1576" s="14" t="s">
        <v>24</v>
      </c>
      <c r="Q1576" s="4" t="s">
        <v>7</v>
      </c>
      <c r="R1576" s="4" t="s">
        <v>13</v>
      </c>
      <c r="S1576" s="4" t="s">
        <v>7</v>
      </c>
      <c r="T1576" s="4" t="s">
        <v>7</v>
      </c>
      <c r="U1576" s="4" t="s">
        <v>7</v>
      </c>
      <c r="V1576" s="14" t="s">
        <v>23</v>
      </c>
      <c r="W1576" s="4" t="s">
        <v>5</v>
      </c>
      <c r="X1576" s="4" t="s">
        <v>7</v>
      </c>
      <c r="Y1576" s="14" t="s">
        <v>24</v>
      </c>
      <c r="Z1576" s="4" t="s">
        <v>7</v>
      </c>
      <c r="AA1576" s="4" t="s">
        <v>13</v>
      </c>
      <c r="AB1576" s="4" t="s">
        <v>7</v>
      </c>
      <c r="AC1576" s="4" t="s">
        <v>7</v>
      </c>
      <c r="AD1576" s="4" t="s">
        <v>7</v>
      </c>
      <c r="AE1576" s="4" t="s">
        <v>17</v>
      </c>
    </row>
    <row r="1577" spans="1:6">
      <c r="A1577" t="n">
        <v>13043</v>
      </c>
      <c r="B1577" s="10" t="n">
        <v>5</v>
      </c>
      <c r="C1577" s="7" t="n">
        <v>28</v>
      </c>
      <c r="D1577" s="14" t="s">
        <v>3</v>
      </c>
      <c r="E1577" s="16" t="n">
        <v>47</v>
      </c>
      <c r="F1577" s="7" t="n">
        <v>61456</v>
      </c>
      <c r="G1577" s="7" t="n">
        <v>2</v>
      </c>
      <c r="H1577" s="7" t="n">
        <v>0</v>
      </c>
      <c r="I1577" s="7" t="s">
        <v>25</v>
      </c>
      <c r="J1577" s="14" t="s">
        <v>3</v>
      </c>
      <c r="K1577" s="7" t="n">
        <v>8</v>
      </c>
      <c r="L1577" s="7" t="n">
        <v>28</v>
      </c>
      <c r="M1577" s="14" t="s">
        <v>3</v>
      </c>
      <c r="N1577" s="17" t="n">
        <v>74</v>
      </c>
      <c r="O1577" s="7" t="n">
        <v>65</v>
      </c>
      <c r="P1577" s="14" t="s">
        <v>3</v>
      </c>
      <c r="Q1577" s="7" t="n">
        <v>0</v>
      </c>
      <c r="R1577" s="7" t="n">
        <v>1</v>
      </c>
      <c r="S1577" s="7" t="n">
        <v>3</v>
      </c>
      <c r="T1577" s="7" t="n">
        <v>9</v>
      </c>
      <c r="U1577" s="7" t="n">
        <v>28</v>
      </c>
      <c r="V1577" s="14" t="s">
        <v>3</v>
      </c>
      <c r="W1577" s="17" t="n">
        <v>74</v>
      </c>
      <c r="X1577" s="7" t="n">
        <v>65</v>
      </c>
      <c r="Y1577" s="14" t="s">
        <v>3</v>
      </c>
      <c r="Z1577" s="7" t="n">
        <v>0</v>
      </c>
      <c r="AA1577" s="7" t="n">
        <v>2</v>
      </c>
      <c r="AB1577" s="7" t="n">
        <v>3</v>
      </c>
      <c r="AC1577" s="7" t="n">
        <v>9</v>
      </c>
      <c r="AD1577" s="7" t="n">
        <v>1</v>
      </c>
      <c r="AE1577" s="11" t="n">
        <f t="normal" ca="1">A1581</f>
        <v>0</v>
      </c>
    </row>
    <row r="1578" spans="1:6">
      <c r="A1578" t="s">
        <v>4</v>
      </c>
      <c r="B1578" s="4" t="s">
        <v>5</v>
      </c>
      <c r="C1578" s="4" t="s">
        <v>11</v>
      </c>
      <c r="D1578" s="4" t="s">
        <v>7</v>
      </c>
      <c r="E1578" s="4" t="s">
        <v>7</v>
      </c>
      <c r="F1578" s="4" t="s">
        <v>8</v>
      </c>
    </row>
    <row r="1579" spans="1:6">
      <c r="A1579" t="n">
        <v>13091</v>
      </c>
      <c r="B1579" s="16" t="n">
        <v>47</v>
      </c>
      <c r="C1579" s="7" t="n">
        <v>61456</v>
      </c>
      <c r="D1579" s="7" t="n">
        <v>0</v>
      </c>
      <c r="E1579" s="7" t="n">
        <v>0</v>
      </c>
      <c r="F1579" s="7" t="s">
        <v>26</v>
      </c>
    </row>
    <row r="1580" spans="1:6">
      <c r="A1580" t="s">
        <v>4</v>
      </c>
      <c r="B1580" s="4" t="s">
        <v>5</v>
      </c>
      <c r="C1580" s="4" t="s">
        <v>7</v>
      </c>
      <c r="D1580" s="4" t="s">
        <v>11</v>
      </c>
      <c r="E1580" s="4" t="s">
        <v>12</v>
      </c>
    </row>
    <row r="1581" spans="1:6">
      <c r="A1581" t="n">
        <v>13104</v>
      </c>
      <c r="B1581" s="15" t="n">
        <v>58</v>
      </c>
      <c r="C1581" s="7" t="n">
        <v>0</v>
      </c>
      <c r="D1581" s="7" t="n">
        <v>300</v>
      </c>
      <c r="E1581" s="7" t="n">
        <v>1</v>
      </c>
    </row>
    <row r="1582" spans="1:6">
      <c r="A1582" t="s">
        <v>4</v>
      </c>
      <c r="B1582" s="4" t="s">
        <v>5</v>
      </c>
      <c r="C1582" s="4" t="s">
        <v>7</v>
      </c>
      <c r="D1582" s="4" t="s">
        <v>11</v>
      </c>
    </row>
    <row r="1583" spans="1:6">
      <c r="A1583" t="n">
        <v>13112</v>
      </c>
      <c r="B1583" s="15" t="n">
        <v>58</v>
      </c>
      <c r="C1583" s="7" t="n">
        <v>255</v>
      </c>
      <c r="D1583" s="7" t="n">
        <v>0</v>
      </c>
    </row>
    <row r="1584" spans="1:6">
      <c r="A1584" t="s">
        <v>4</v>
      </c>
      <c r="B1584" s="4" t="s">
        <v>5</v>
      </c>
      <c r="C1584" s="4" t="s">
        <v>7</v>
      </c>
      <c r="D1584" s="4" t="s">
        <v>7</v>
      </c>
      <c r="E1584" s="4" t="s">
        <v>7</v>
      </c>
      <c r="F1584" s="4" t="s">
        <v>7</v>
      </c>
    </row>
    <row r="1585" spans="1:31">
      <c r="A1585" t="n">
        <v>13116</v>
      </c>
      <c r="B1585" s="13" t="n">
        <v>14</v>
      </c>
      <c r="C1585" s="7" t="n">
        <v>0</v>
      </c>
      <c r="D1585" s="7" t="n">
        <v>0</v>
      </c>
      <c r="E1585" s="7" t="n">
        <v>0</v>
      </c>
      <c r="F1585" s="7" t="n">
        <v>64</v>
      </c>
    </row>
    <row r="1586" spans="1:31">
      <c r="A1586" t="s">
        <v>4</v>
      </c>
      <c r="B1586" s="4" t="s">
        <v>5</v>
      </c>
      <c r="C1586" s="4" t="s">
        <v>7</v>
      </c>
      <c r="D1586" s="4" t="s">
        <v>11</v>
      </c>
    </row>
    <row r="1587" spans="1:31">
      <c r="A1587" t="n">
        <v>13121</v>
      </c>
      <c r="B1587" s="18" t="n">
        <v>22</v>
      </c>
      <c r="C1587" s="7" t="n">
        <v>0</v>
      </c>
      <c r="D1587" s="7" t="n">
        <v>16428</v>
      </c>
    </row>
    <row r="1588" spans="1:31">
      <c r="A1588" t="s">
        <v>4</v>
      </c>
      <c r="B1588" s="4" t="s">
        <v>5</v>
      </c>
      <c r="C1588" s="4" t="s">
        <v>7</v>
      </c>
      <c r="D1588" s="4" t="s">
        <v>11</v>
      </c>
    </row>
    <row r="1589" spans="1:31">
      <c r="A1589" t="n">
        <v>13125</v>
      </c>
      <c r="B1589" s="15" t="n">
        <v>58</v>
      </c>
      <c r="C1589" s="7" t="n">
        <v>5</v>
      </c>
      <c r="D1589" s="7" t="n">
        <v>300</v>
      </c>
    </row>
    <row r="1590" spans="1:31">
      <c r="A1590" t="s">
        <v>4</v>
      </c>
      <c r="B1590" s="4" t="s">
        <v>5</v>
      </c>
      <c r="C1590" s="4" t="s">
        <v>12</v>
      </c>
      <c r="D1590" s="4" t="s">
        <v>11</v>
      </c>
    </row>
    <row r="1591" spans="1:31">
      <c r="A1591" t="n">
        <v>13129</v>
      </c>
      <c r="B1591" s="19" t="n">
        <v>103</v>
      </c>
      <c r="C1591" s="7" t="n">
        <v>0</v>
      </c>
      <c r="D1591" s="7" t="n">
        <v>300</v>
      </c>
    </row>
    <row r="1592" spans="1:31">
      <c r="A1592" t="s">
        <v>4</v>
      </c>
      <c r="B1592" s="4" t="s">
        <v>5</v>
      </c>
      <c r="C1592" s="4" t="s">
        <v>7</v>
      </c>
    </row>
    <row r="1593" spans="1:31">
      <c r="A1593" t="n">
        <v>13136</v>
      </c>
      <c r="B1593" s="20" t="n">
        <v>64</v>
      </c>
      <c r="C1593" s="7" t="n">
        <v>7</v>
      </c>
    </row>
    <row r="1594" spans="1:31">
      <c r="A1594" t="s">
        <v>4</v>
      </c>
      <c r="B1594" s="4" t="s">
        <v>5</v>
      </c>
      <c r="C1594" s="4" t="s">
        <v>7</v>
      </c>
      <c r="D1594" s="4" t="s">
        <v>11</v>
      </c>
    </row>
    <row r="1595" spans="1:31">
      <c r="A1595" t="n">
        <v>13138</v>
      </c>
      <c r="B1595" s="21" t="n">
        <v>72</v>
      </c>
      <c r="C1595" s="7" t="n">
        <v>5</v>
      </c>
      <c r="D1595" s="7" t="n">
        <v>0</v>
      </c>
    </row>
    <row r="1596" spans="1:31">
      <c r="A1596" t="s">
        <v>4</v>
      </c>
      <c r="B1596" s="4" t="s">
        <v>5</v>
      </c>
      <c r="C1596" s="4" t="s">
        <v>7</v>
      </c>
      <c r="D1596" s="14" t="s">
        <v>23</v>
      </c>
      <c r="E1596" s="4" t="s">
        <v>5</v>
      </c>
      <c r="F1596" s="4" t="s">
        <v>7</v>
      </c>
      <c r="G1596" s="4" t="s">
        <v>11</v>
      </c>
      <c r="H1596" s="14" t="s">
        <v>24</v>
      </c>
      <c r="I1596" s="4" t="s">
        <v>7</v>
      </c>
      <c r="J1596" s="4" t="s">
        <v>13</v>
      </c>
      <c r="K1596" s="4" t="s">
        <v>7</v>
      </c>
      <c r="L1596" s="4" t="s">
        <v>7</v>
      </c>
      <c r="M1596" s="4" t="s">
        <v>17</v>
      </c>
    </row>
    <row r="1597" spans="1:31">
      <c r="A1597" t="n">
        <v>13142</v>
      </c>
      <c r="B1597" s="10" t="n">
        <v>5</v>
      </c>
      <c r="C1597" s="7" t="n">
        <v>28</v>
      </c>
      <c r="D1597" s="14" t="s">
        <v>3</v>
      </c>
      <c r="E1597" s="8" t="n">
        <v>162</v>
      </c>
      <c r="F1597" s="7" t="n">
        <v>4</v>
      </c>
      <c r="G1597" s="7" t="n">
        <v>16428</v>
      </c>
      <c r="H1597" s="14" t="s">
        <v>3</v>
      </c>
      <c r="I1597" s="7" t="n">
        <v>0</v>
      </c>
      <c r="J1597" s="7" t="n">
        <v>1</v>
      </c>
      <c r="K1597" s="7" t="n">
        <v>2</v>
      </c>
      <c r="L1597" s="7" t="n">
        <v>1</v>
      </c>
      <c r="M1597" s="11" t="n">
        <f t="normal" ca="1">A1603</f>
        <v>0</v>
      </c>
    </row>
    <row r="1598" spans="1:31">
      <c r="A1598" t="s">
        <v>4</v>
      </c>
      <c r="B1598" s="4" t="s">
        <v>5</v>
      </c>
      <c r="C1598" s="4" t="s">
        <v>7</v>
      </c>
      <c r="D1598" s="4" t="s">
        <v>8</v>
      </c>
    </row>
    <row r="1599" spans="1:31">
      <c r="A1599" t="n">
        <v>13159</v>
      </c>
      <c r="B1599" s="6" t="n">
        <v>2</v>
      </c>
      <c r="C1599" s="7" t="n">
        <v>10</v>
      </c>
      <c r="D1599" s="7" t="s">
        <v>27</v>
      </c>
    </row>
    <row r="1600" spans="1:31">
      <c r="A1600" t="s">
        <v>4</v>
      </c>
      <c r="B1600" s="4" t="s">
        <v>5</v>
      </c>
      <c r="C1600" s="4" t="s">
        <v>11</v>
      </c>
    </row>
    <row r="1601" spans="1:13">
      <c r="A1601" t="n">
        <v>13176</v>
      </c>
      <c r="B1601" s="22" t="n">
        <v>16</v>
      </c>
      <c r="C1601" s="7" t="n">
        <v>0</v>
      </c>
    </row>
    <row r="1602" spans="1:13">
      <c r="A1602" t="s">
        <v>4</v>
      </c>
      <c r="B1602" s="4" t="s">
        <v>5</v>
      </c>
      <c r="C1602" s="4" t="s">
        <v>7</v>
      </c>
      <c r="D1602" s="4" t="s">
        <v>11</v>
      </c>
      <c r="E1602" s="4" t="s">
        <v>7</v>
      </c>
      <c r="F1602" s="4" t="s">
        <v>8</v>
      </c>
    </row>
    <row r="1603" spans="1:13">
      <c r="A1603" t="n">
        <v>13179</v>
      </c>
      <c r="B1603" s="23" t="n">
        <v>39</v>
      </c>
      <c r="C1603" s="7" t="n">
        <v>10</v>
      </c>
      <c r="D1603" s="7" t="n">
        <v>65533</v>
      </c>
      <c r="E1603" s="7" t="n">
        <v>203</v>
      </c>
      <c r="F1603" s="7" t="s">
        <v>157</v>
      </c>
    </row>
    <row r="1604" spans="1:13">
      <c r="A1604" t="s">
        <v>4</v>
      </c>
      <c r="B1604" s="4" t="s">
        <v>5</v>
      </c>
      <c r="C1604" s="4" t="s">
        <v>7</v>
      </c>
      <c r="D1604" s="4" t="s">
        <v>11</v>
      </c>
      <c r="E1604" s="4" t="s">
        <v>7</v>
      </c>
      <c r="F1604" s="4" t="s">
        <v>8</v>
      </c>
    </row>
    <row r="1605" spans="1:13">
      <c r="A1605" t="n">
        <v>13203</v>
      </c>
      <c r="B1605" s="23" t="n">
        <v>39</v>
      </c>
      <c r="C1605" s="7" t="n">
        <v>10</v>
      </c>
      <c r="D1605" s="7" t="n">
        <v>65533</v>
      </c>
      <c r="E1605" s="7" t="n">
        <v>204</v>
      </c>
      <c r="F1605" s="7" t="s">
        <v>158</v>
      </c>
    </row>
    <row r="1606" spans="1:13">
      <c r="A1606" t="s">
        <v>4</v>
      </c>
      <c r="B1606" s="4" t="s">
        <v>5</v>
      </c>
      <c r="C1606" s="4" t="s">
        <v>7</v>
      </c>
      <c r="D1606" s="4" t="s">
        <v>11</v>
      </c>
      <c r="E1606" s="4" t="s">
        <v>7</v>
      </c>
      <c r="F1606" s="4" t="s">
        <v>8</v>
      </c>
    </row>
    <row r="1607" spans="1:13">
      <c r="A1607" t="n">
        <v>13227</v>
      </c>
      <c r="B1607" s="23" t="n">
        <v>39</v>
      </c>
      <c r="C1607" s="7" t="n">
        <v>10</v>
      </c>
      <c r="D1607" s="7" t="n">
        <v>65533</v>
      </c>
      <c r="E1607" s="7" t="n">
        <v>205</v>
      </c>
      <c r="F1607" s="7" t="s">
        <v>159</v>
      </c>
    </row>
    <row r="1608" spans="1:13">
      <c r="A1608" t="s">
        <v>4</v>
      </c>
      <c r="B1608" s="4" t="s">
        <v>5</v>
      </c>
      <c r="C1608" s="4" t="s">
        <v>7</v>
      </c>
      <c r="D1608" s="4" t="s">
        <v>11</v>
      </c>
      <c r="E1608" s="4" t="s">
        <v>7</v>
      </c>
      <c r="F1608" s="4" t="s">
        <v>8</v>
      </c>
    </row>
    <row r="1609" spans="1:13">
      <c r="A1609" t="n">
        <v>13251</v>
      </c>
      <c r="B1609" s="23" t="n">
        <v>39</v>
      </c>
      <c r="C1609" s="7" t="n">
        <v>10</v>
      </c>
      <c r="D1609" s="7" t="n">
        <v>65533</v>
      </c>
      <c r="E1609" s="7" t="n">
        <v>206</v>
      </c>
      <c r="F1609" s="7" t="s">
        <v>160</v>
      </c>
    </row>
    <row r="1610" spans="1:13">
      <c r="A1610" t="s">
        <v>4</v>
      </c>
      <c r="B1610" s="4" t="s">
        <v>5</v>
      </c>
      <c r="C1610" s="4" t="s">
        <v>7</v>
      </c>
      <c r="D1610" s="4" t="s">
        <v>11</v>
      </c>
      <c r="E1610" s="4" t="s">
        <v>7</v>
      </c>
      <c r="F1610" s="4" t="s">
        <v>8</v>
      </c>
    </row>
    <row r="1611" spans="1:13">
      <c r="A1611" t="n">
        <v>13275</v>
      </c>
      <c r="B1611" s="23" t="n">
        <v>39</v>
      </c>
      <c r="C1611" s="7" t="n">
        <v>10</v>
      </c>
      <c r="D1611" s="7" t="n">
        <v>65533</v>
      </c>
      <c r="E1611" s="7" t="n">
        <v>207</v>
      </c>
      <c r="F1611" s="7" t="s">
        <v>161</v>
      </c>
    </row>
    <row r="1612" spans="1:13">
      <c r="A1612" t="s">
        <v>4</v>
      </c>
      <c r="B1612" s="4" t="s">
        <v>5</v>
      </c>
      <c r="C1612" s="4" t="s">
        <v>11</v>
      </c>
      <c r="D1612" s="4" t="s">
        <v>13</v>
      </c>
    </row>
    <row r="1613" spans="1:13">
      <c r="A1613" t="n">
        <v>13299</v>
      </c>
      <c r="B1613" s="24" t="n">
        <v>43</v>
      </c>
      <c r="C1613" s="7" t="n">
        <v>61456</v>
      </c>
      <c r="D1613" s="7" t="n">
        <v>1</v>
      </c>
    </row>
    <row r="1614" spans="1:13">
      <c r="A1614" t="s">
        <v>4</v>
      </c>
      <c r="B1614" s="4" t="s">
        <v>5</v>
      </c>
      <c r="C1614" s="4" t="s">
        <v>11</v>
      </c>
      <c r="D1614" s="4" t="s">
        <v>8</v>
      </c>
      <c r="E1614" s="4" t="s">
        <v>8</v>
      </c>
      <c r="F1614" s="4" t="s">
        <v>8</v>
      </c>
      <c r="G1614" s="4" t="s">
        <v>7</v>
      </c>
      <c r="H1614" s="4" t="s">
        <v>13</v>
      </c>
      <c r="I1614" s="4" t="s">
        <v>12</v>
      </c>
      <c r="J1614" s="4" t="s">
        <v>12</v>
      </c>
      <c r="K1614" s="4" t="s">
        <v>12</v>
      </c>
      <c r="L1614" s="4" t="s">
        <v>12</v>
      </c>
      <c r="M1614" s="4" t="s">
        <v>12</v>
      </c>
      <c r="N1614" s="4" t="s">
        <v>12</v>
      </c>
      <c r="O1614" s="4" t="s">
        <v>12</v>
      </c>
      <c r="P1614" s="4" t="s">
        <v>8</v>
      </c>
      <c r="Q1614" s="4" t="s">
        <v>8</v>
      </c>
      <c r="R1614" s="4" t="s">
        <v>13</v>
      </c>
      <c r="S1614" s="4" t="s">
        <v>7</v>
      </c>
      <c r="T1614" s="4" t="s">
        <v>13</v>
      </c>
      <c r="U1614" s="4" t="s">
        <v>13</v>
      </c>
      <c r="V1614" s="4" t="s">
        <v>11</v>
      </c>
    </row>
    <row r="1615" spans="1:13">
      <c r="A1615" t="n">
        <v>13306</v>
      </c>
      <c r="B1615" s="25" t="n">
        <v>19</v>
      </c>
      <c r="C1615" s="7" t="n">
        <v>7036</v>
      </c>
      <c r="D1615" s="7" t="s">
        <v>130</v>
      </c>
      <c r="E1615" s="7" t="s">
        <v>131</v>
      </c>
      <c r="F1615" s="7" t="s">
        <v>14</v>
      </c>
      <c r="G1615" s="7" t="n">
        <v>0</v>
      </c>
      <c r="H1615" s="7" t="n">
        <v>1</v>
      </c>
      <c r="I1615" s="7" t="n">
        <v>0</v>
      </c>
      <c r="J1615" s="7" t="n">
        <v>0</v>
      </c>
      <c r="K1615" s="7" t="n">
        <v>0</v>
      </c>
      <c r="L1615" s="7" t="n">
        <v>0</v>
      </c>
      <c r="M1615" s="7" t="n">
        <v>1</v>
      </c>
      <c r="N1615" s="7" t="n">
        <v>1.60000002384186</v>
      </c>
      <c r="O1615" s="7" t="n">
        <v>0.0900000035762787</v>
      </c>
      <c r="P1615" s="7" t="s">
        <v>14</v>
      </c>
      <c r="Q1615" s="7" t="s">
        <v>14</v>
      </c>
      <c r="R1615" s="7" t="n">
        <v>-1</v>
      </c>
      <c r="S1615" s="7" t="n">
        <v>0</v>
      </c>
      <c r="T1615" s="7" t="n">
        <v>0</v>
      </c>
      <c r="U1615" s="7" t="n">
        <v>0</v>
      </c>
      <c r="V1615" s="7" t="n">
        <v>0</v>
      </c>
    </row>
    <row r="1616" spans="1:13">
      <c r="A1616" t="s">
        <v>4</v>
      </c>
      <c r="B1616" s="4" t="s">
        <v>5</v>
      </c>
      <c r="C1616" s="4" t="s">
        <v>11</v>
      </c>
      <c r="D1616" s="4" t="s">
        <v>8</v>
      </c>
      <c r="E1616" s="4" t="s">
        <v>8</v>
      </c>
      <c r="F1616" s="4" t="s">
        <v>8</v>
      </c>
      <c r="G1616" s="4" t="s">
        <v>7</v>
      </c>
      <c r="H1616" s="4" t="s">
        <v>13</v>
      </c>
      <c r="I1616" s="4" t="s">
        <v>12</v>
      </c>
      <c r="J1616" s="4" t="s">
        <v>12</v>
      </c>
      <c r="K1616" s="4" t="s">
        <v>12</v>
      </c>
      <c r="L1616" s="4" t="s">
        <v>12</v>
      </c>
      <c r="M1616" s="4" t="s">
        <v>12</v>
      </c>
      <c r="N1616" s="4" t="s">
        <v>12</v>
      </c>
      <c r="O1616" s="4" t="s">
        <v>12</v>
      </c>
      <c r="P1616" s="4" t="s">
        <v>8</v>
      </c>
      <c r="Q1616" s="4" t="s">
        <v>8</v>
      </c>
      <c r="R1616" s="4" t="s">
        <v>13</v>
      </c>
      <c r="S1616" s="4" t="s">
        <v>7</v>
      </c>
      <c r="T1616" s="4" t="s">
        <v>13</v>
      </c>
      <c r="U1616" s="4" t="s">
        <v>13</v>
      </c>
      <c r="V1616" s="4" t="s">
        <v>11</v>
      </c>
    </row>
    <row r="1617" spans="1:22">
      <c r="A1617" t="n">
        <v>13379</v>
      </c>
      <c r="B1617" s="25" t="n">
        <v>19</v>
      </c>
      <c r="C1617" s="7" t="n">
        <v>1651</v>
      </c>
      <c r="D1617" s="7" t="s">
        <v>38</v>
      </c>
      <c r="E1617" s="7" t="s">
        <v>39</v>
      </c>
      <c r="F1617" s="7" t="s">
        <v>14</v>
      </c>
      <c r="G1617" s="7" t="n">
        <v>0</v>
      </c>
      <c r="H1617" s="7" t="n">
        <v>33</v>
      </c>
      <c r="I1617" s="7" t="n">
        <v>0</v>
      </c>
      <c r="J1617" s="7" t="n">
        <v>0</v>
      </c>
      <c r="K1617" s="7" t="n">
        <v>0</v>
      </c>
      <c r="L1617" s="7" t="n">
        <v>1</v>
      </c>
      <c r="M1617" s="7" t="n">
        <v>1</v>
      </c>
      <c r="N1617" s="7" t="n">
        <v>1.60000002384186</v>
      </c>
      <c r="O1617" s="7" t="n">
        <v>0.0900000035762787</v>
      </c>
      <c r="P1617" s="7" t="s">
        <v>14</v>
      </c>
      <c r="Q1617" s="7" t="s">
        <v>14</v>
      </c>
      <c r="R1617" s="7" t="n">
        <v>-1</v>
      </c>
      <c r="S1617" s="7" t="n">
        <v>0</v>
      </c>
      <c r="T1617" s="7" t="n">
        <v>0</v>
      </c>
      <c r="U1617" s="7" t="n">
        <v>0</v>
      </c>
      <c r="V1617" s="7" t="n">
        <v>0</v>
      </c>
    </row>
    <row r="1618" spans="1:22">
      <c r="A1618" t="s">
        <v>4</v>
      </c>
      <c r="B1618" s="4" t="s">
        <v>5</v>
      </c>
      <c r="C1618" s="4" t="s">
        <v>11</v>
      </c>
      <c r="D1618" s="4" t="s">
        <v>8</v>
      </c>
      <c r="E1618" s="4" t="s">
        <v>8</v>
      </c>
      <c r="F1618" s="4" t="s">
        <v>8</v>
      </c>
      <c r="G1618" s="4" t="s">
        <v>7</v>
      </c>
      <c r="H1618" s="4" t="s">
        <v>13</v>
      </c>
      <c r="I1618" s="4" t="s">
        <v>12</v>
      </c>
      <c r="J1618" s="4" t="s">
        <v>12</v>
      </c>
      <c r="K1618" s="4" t="s">
        <v>12</v>
      </c>
      <c r="L1618" s="4" t="s">
        <v>12</v>
      </c>
      <c r="M1618" s="4" t="s">
        <v>12</v>
      </c>
      <c r="N1618" s="4" t="s">
        <v>12</v>
      </c>
      <c r="O1618" s="4" t="s">
        <v>12</v>
      </c>
      <c r="P1618" s="4" t="s">
        <v>8</v>
      </c>
      <c r="Q1618" s="4" t="s">
        <v>8</v>
      </c>
      <c r="R1618" s="4" t="s">
        <v>13</v>
      </c>
      <c r="S1618" s="4" t="s">
        <v>7</v>
      </c>
      <c r="T1618" s="4" t="s">
        <v>13</v>
      </c>
      <c r="U1618" s="4" t="s">
        <v>13</v>
      </c>
      <c r="V1618" s="4" t="s">
        <v>11</v>
      </c>
    </row>
    <row r="1619" spans="1:22">
      <c r="A1619" t="n">
        <v>13452</v>
      </c>
      <c r="B1619" s="25" t="n">
        <v>19</v>
      </c>
      <c r="C1619" s="7" t="n">
        <v>7033</v>
      </c>
      <c r="D1619" s="7" t="s">
        <v>128</v>
      </c>
      <c r="E1619" s="7" t="s">
        <v>129</v>
      </c>
      <c r="F1619" s="7" t="s">
        <v>14</v>
      </c>
      <c r="G1619" s="7" t="n">
        <v>0</v>
      </c>
      <c r="H1619" s="7" t="n">
        <v>1</v>
      </c>
      <c r="I1619" s="7" t="n">
        <v>0</v>
      </c>
      <c r="J1619" s="7" t="n">
        <v>0</v>
      </c>
      <c r="K1619" s="7" t="n">
        <v>0</v>
      </c>
      <c r="L1619" s="7" t="n">
        <v>0</v>
      </c>
      <c r="M1619" s="7" t="n">
        <v>1</v>
      </c>
      <c r="N1619" s="7" t="n">
        <v>1.60000002384186</v>
      </c>
      <c r="O1619" s="7" t="n">
        <v>0.0900000035762787</v>
      </c>
      <c r="P1619" s="7" t="s">
        <v>14</v>
      </c>
      <c r="Q1619" s="7" t="s">
        <v>14</v>
      </c>
      <c r="R1619" s="7" t="n">
        <v>-1</v>
      </c>
      <c r="S1619" s="7" t="n">
        <v>0</v>
      </c>
      <c r="T1619" s="7" t="n">
        <v>0</v>
      </c>
      <c r="U1619" s="7" t="n">
        <v>0</v>
      </c>
      <c r="V1619" s="7" t="n">
        <v>0</v>
      </c>
    </row>
    <row r="1620" spans="1:22">
      <c r="A1620" t="s">
        <v>4</v>
      </c>
      <c r="B1620" s="4" t="s">
        <v>5</v>
      </c>
      <c r="C1620" s="4" t="s">
        <v>11</v>
      </c>
      <c r="D1620" s="4" t="s">
        <v>7</v>
      </c>
      <c r="E1620" s="4" t="s">
        <v>7</v>
      </c>
      <c r="F1620" s="4" t="s">
        <v>8</v>
      </c>
    </row>
    <row r="1621" spans="1:22">
      <c r="A1621" t="n">
        <v>13523</v>
      </c>
      <c r="B1621" s="26" t="n">
        <v>20</v>
      </c>
      <c r="C1621" s="7" t="n">
        <v>7033</v>
      </c>
      <c r="D1621" s="7" t="n">
        <v>3</v>
      </c>
      <c r="E1621" s="7" t="n">
        <v>10</v>
      </c>
      <c r="F1621" s="7" t="s">
        <v>42</v>
      </c>
    </row>
    <row r="1622" spans="1:22">
      <c r="A1622" t="s">
        <v>4</v>
      </c>
      <c r="B1622" s="4" t="s">
        <v>5</v>
      </c>
      <c r="C1622" s="4" t="s">
        <v>11</v>
      </c>
    </row>
    <row r="1623" spans="1:22">
      <c r="A1623" t="n">
        <v>13541</v>
      </c>
      <c r="B1623" s="22" t="n">
        <v>16</v>
      </c>
      <c r="C1623" s="7" t="n">
        <v>0</v>
      </c>
    </row>
    <row r="1624" spans="1:22">
      <c r="A1624" t="s">
        <v>4</v>
      </c>
      <c r="B1624" s="4" t="s">
        <v>5</v>
      </c>
      <c r="C1624" s="4" t="s">
        <v>11</v>
      </c>
      <c r="D1624" s="4" t="s">
        <v>7</v>
      </c>
      <c r="E1624" s="4" t="s">
        <v>7</v>
      </c>
      <c r="F1624" s="4" t="s">
        <v>8</v>
      </c>
    </row>
    <row r="1625" spans="1:22">
      <c r="A1625" t="n">
        <v>13544</v>
      </c>
      <c r="B1625" s="26" t="n">
        <v>20</v>
      </c>
      <c r="C1625" s="7" t="n">
        <v>7036</v>
      </c>
      <c r="D1625" s="7" t="n">
        <v>3</v>
      </c>
      <c r="E1625" s="7" t="n">
        <v>10</v>
      </c>
      <c r="F1625" s="7" t="s">
        <v>42</v>
      </c>
    </row>
    <row r="1626" spans="1:22">
      <c r="A1626" t="s">
        <v>4</v>
      </c>
      <c r="B1626" s="4" t="s">
        <v>5</v>
      </c>
      <c r="C1626" s="4" t="s">
        <v>11</v>
      </c>
    </row>
    <row r="1627" spans="1:22">
      <c r="A1627" t="n">
        <v>13562</v>
      </c>
      <c r="B1627" s="22" t="n">
        <v>16</v>
      </c>
      <c r="C1627" s="7" t="n">
        <v>0</v>
      </c>
    </row>
    <row r="1628" spans="1:22">
      <c r="A1628" t="s">
        <v>4</v>
      </c>
      <c r="B1628" s="4" t="s">
        <v>5</v>
      </c>
      <c r="C1628" s="4" t="s">
        <v>11</v>
      </c>
      <c r="D1628" s="4" t="s">
        <v>7</v>
      </c>
      <c r="E1628" s="4" t="s">
        <v>7</v>
      </c>
      <c r="F1628" s="4" t="s">
        <v>8</v>
      </c>
    </row>
    <row r="1629" spans="1:22">
      <c r="A1629" t="n">
        <v>13565</v>
      </c>
      <c r="B1629" s="26" t="n">
        <v>20</v>
      </c>
      <c r="C1629" s="7" t="n">
        <v>1651</v>
      </c>
      <c r="D1629" s="7" t="n">
        <v>3</v>
      </c>
      <c r="E1629" s="7" t="n">
        <v>10</v>
      </c>
      <c r="F1629" s="7" t="s">
        <v>42</v>
      </c>
    </row>
    <row r="1630" spans="1:22">
      <c r="A1630" t="s">
        <v>4</v>
      </c>
      <c r="B1630" s="4" t="s">
        <v>5</v>
      </c>
      <c r="C1630" s="4" t="s">
        <v>11</v>
      </c>
    </row>
    <row r="1631" spans="1:22">
      <c r="A1631" t="n">
        <v>13583</v>
      </c>
      <c r="B1631" s="22" t="n">
        <v>16</v>
      </c>
      <c r="C1631" s="7" t="n">
        <v>0</v>
      </c>
    </row>
    <row r="1632" spans="1:22">
      <c r="A1632" t="s">
        <v>4</v>
      </c>
      <c r="B1632" s="4" t="s">
        <v>5</v>
      </c>
      <c r="C1632" s="4" t="s">
        <v>7</v>
      </c>
      <c r="D1632" s="4" t="s">
        <v>11</v>
      </c>
      <c r="E1632" s="4" t="s">
        <v>11</v>
      </c>
      <c r="F1632" s="4" t="s">
        <v>8</v>
      </c>
      <c r="G1632" s="4" t="s">
        <v>8</v>
      </c>
    </row>
    <row r="1633" spans="1:22">
      <c r="A1633" t="n">
        <v>13586</v>
      </c>
      <c r="B1633" s="49" t="n">
        <v>128</v>
      </c>
      <c r="C1633" s="7" t="n">
        <v>0</v>
      </c>
      <c r="D1633" s="7" t="n">
        <v>7033</v>
      </c>
      <c r="E1633" s="7" t="n">
        <v>7036</v>
      </c>
      <c r="F1633" s="7" t="s">
        <v>14</v>
      </c>
      <c r="G1633" s="7" t="s">
        <v>162</v>
      </c>
    </row>
    <row r="1634" spans="1:22">
      <c r="A1634" t="s">
        <v>4</v>
      </c>
      <c r="B1634" s="4" t="s">
        <v>5</v>
      </c>
      <c r="C1634" s="4" t="s">
        <v>11</v>
      </c>
      <c r="D1634" s="4" t="s">
        <v>13</v>
      </c>
    </row>
    <row r="1635" spans="1:22">
      <c r="A1635" t="n">
        <v>13607</v>
      </c>
      <c r="B1635" s="24" t="n">
        <v>43</v>
      </c>
      <c r="C1635" s="7" t="n">
        <v>7036</v>
      </c>
      <c r="D1635" s="7" t="n">
        <v>256</v>
      </c>
    </row>
    <row r="1636" spans="1:22">
      <c r="A1636" t="s">
        <v>4</v>
      </c>
      <c r="B1636" s="4" t="s">
        <v>5</v>
      </c>
      <c r="C1636" s="4" t="s">
        <v>11</v>
      </c>
      <c r="D1636" s="4" t="s">
        <v>13</v>
      </c>
    </row>
    <row r="1637" spans="1:22">
      <c r="A1637" t="n">
        <v>13614</v>
      </c>
      <c r="B1637" s="24" t="n">
        <v>43</v>
      </c>
      <c r="C1637" s="7" t="n">
        <v>7036</v>
      </c>
      <c r="D1637" s="7" t="n">
        <v>512</v>
      </c>
    </row>
    <row r="1638" spans="1:22">
      <c r="A1638" t="s">
        <v>4</v>
      </c>
      <c r="B1638" s="4" t="s">
        <v>5</v>
      </c>
      <c r="C1638" s="4" t="s">
        <v>11</v>
      </c>
      <c r="D1638" s="4" t="s">
        <v>13</v>
      </c>
    </row>
    <row r="1639" spans="1:22">
      <c r="A1639" t="n">
        <v>13621</v>
      </c>
      <c r="B1639" s="24" t="n">
        <v>43</v>
      </c>
      <c r="C1639" s="7" t="n">
        <v>1651</v>
      </c>
      <c r="D1639" s="7" t="n">
        <v>256</v>
      </c>
    </row>
    <row r="1640" spans="1:22">
      <c r="A1640" t="s">
        <v>4</v>
      </c>
      <c r="B1640" s="4" t="s">
        <v>5</v>
      </c>
      <c r="C1640" s="4" t="s">
        <v>11</v>
      </c>
      <c r="D1640" s="4" t="s">
        <v>13</v>
      </c>
    </row>
    <row r="1641" spans="1:22">
      <c r="A1641" t="n">
        <v>13628</v>
      </c>
      <c r="B1641" s="24" t="n">
        <v>43</v>
      </c>
      <c r="C1641" s="7" t="n">
        <v>1651</v>
      </c>
      <c r="D1641" s="7" t="n">
        <v>512</v>
      </c>
    </row>
    <row r="1642" spans="1:22">
      <c r="A1642" t="s">
        <v>4</v>
      </c>
      <c r="B1642" s="4" t="s">
        <v>5</v>
      </c>
      <c r="C1642" s="4" t="s">
        <v>11</v>
      </c>
      <c r="D1642" s="4" t="s">
        <v>13</v>
      </c>
    </row>
    <row r="1643" spans="1:22">
      <c r="A1643" t="n">
        <v>13635</v>
      </c>
      <c r="B1643" s="24" t="n">
        <v>43</v>
      </c>
      <c r="C1643" s="7" t="n">
        <v>7033</v>
      </c>
      <c r="D1643" s="7" t="n">
        <v>256</v>
      </c>
    </row>
    <row r="1644" spans="1:22">
      <c r="A1644" t="s">
        <v>4</v>
      </c>
      <c r="B1644" s="4" t="s">
        <v>5</v>
      </c>
      <c r="C1644" s="4" t="s">
        <v>11</v>
      </c>
      <c r="D1644" s="4" t="s">
        <v>13</v>
      </c>
    </row>
    <row r="1645" spans="1:22">
      <c r="A1645" t="n">
        <v>13642</v>
      </c>
      <c r="B1645" s="24" t="n">
        <v>43</v>
      </c>
      <c r="C1645" s="7" t="n">
        <v>7033</v>
      </c>
      <c r="D1645" s="7" t="n">
        <v>512</v>
      </c>
    </row>
    <row r="1646" spans="1:22">
      <c r="A1646" t="s">
        <v>4</v>
      </c>
      <c r="B1646" s="4" t="s">
        <v>5</v>
      </c>
      <c r="C1646" s="4" t="s">
        <v>11</v>
      </c>
      <c r="D1646" s="4" t="s">
        <v>12</v>
      </c>
      <c r="E1646" s="4" t="s">
        <v>12</v>
      </c>
      <c r="F1646" s="4" t="s">
        <v>12</v>
      </c>
      <c r="G1646" s="4" t="s">
        <v>12</v>
      </c>
    </row>
    <row r="1647" spans="1:22">
      <c r="A1647" t="n">
        <v>13649</v>
      </c>
      <c r="B1647" s="27" t="n">
        <v>46</v>
      </c>
      <c r="C1647" s="7" t="n">
        <v>7036</v>
      </c>
      <c r="D1647" s="7" t="n">
        <v>0</v>
      </c>
      <c r="E1647" s="7" t="n">
        <v>50</v>
      </c>
      <c r="F1647" s="7" t="n">
        <v>80</v>
      </c>
      <c r="G1647" s="7" t="n">
        <v>0</v>
      </c>
    </row>
    <row r="1648" spans="1:22">
      <c r="A1648" t="s">
        <v>4</v>
      </c>
      <c r="B1648" s="4" t="s">
        <v>5</v>
      </c>
      <c r="C1648" s="4" t="s">
        <v>11</v>
      </c>
      <c r="D1648" s="4" t="s">
        <v>12</v>
      </c>
      <c r="E1648" s="4" t="s">
        <v>12</v>
      </c>
      <c r="F1648" s="4" t="s">
        <v>12</v>
      </c>
      <c r="G1648" s="4" t="s">
        <v>12</v>
      </c>
    </row>
    <row r="1649" spans="1:7">
      <c r="A1649" t="n">
        <v>13668</v>
      </c>
      <c r="B1649" s="27" t="n">
        <v>46</v>
      </c>
      <c r="C1649" s="7" t="n">
        <v>1651</v>
      </c>
      <c r="D1649" s="7" t="n">
        <v>0</v>
      </c>
      <c r="E1649" s="7" t="n">
        <v>420</v>
      </c>
      <c r="F1649" s="7" t="n">
        <v>350</v>
      </c>
      <c r="G1649" s="7" t="n">
        <v>0</v>
      </c>
    </row>
    <row r="1650" spans="1:7">
      <c r="A1650" t="s">
        <v>4</v>
      </c>
      <c r="B1650" s="4" t="s">
        <v>5</v>
      </c>
      <c r="C1650" s="4" t="s">
        <v>11</v>
      </c>
      <c r="D1650" s="4" t="s">
        <v>8</v>
      </c>
      <c r="E1650" s="4" t="s">
        <v>7</v>
      </c>
      <c r="F1650" s="4" t="s">
        <v>7</v>
      </c>
      <c r="G1650" s="4" t="s">
        <v>7</v>
      </c>
      <c r="H1650" s="4" t="s">
        <v>7</v>
      </c>
      <c r="I1650" s="4" t="s">
        <v>7</v>
      </c>
      <c r="J1650" s="4" t="s">
        <v>12</v>
      </c>
      <c r="K1650" s="4" t="s">
        <v>12</v>
      </c>
      <c r="L1650" s="4" t="s">
        <v>12</v>
      </c>
      <c r="M1650" s="4" t="s">
        <v>12</v>
      </c>
      <c r="N1650" s="4" t="s">
        <v>7</v>
      </c>
    </row>
    <row r="1651" spans="1:7">
      <c r="A1651" t="n">
        <v>13687</v>
      </c>
      <c r="B1651" s="50" t="n">
        <v>34</v>
      </c>
      <c r="C1651" s="7" t="n">
        <v>7036</v>
      </c>
      <c r="D1651" s="7" t="s">
        <v>91</v>
      </c>
      <c r="E1651" s="7" t="n">
        <v>1</v>
      </c>
      <c r="F1651" s="7" t="n">
        <v>0</v>
      </c>
      <c r="G1651" s="7" t="n">
        <v>0</v>
      </c>
      <c r="H1651" s="7" t="n">
        <v>0</v>
      </c>
      <c r="I1651" s="7" t="n">
        <v>0</v>
      </c>
      <c r="J1651" s="7" t="n">
        <v>0</v>
      </c>
      <c r="K1651" s="7" t="n">
        <v>-1</v>
      </c>
      <c r="L1651" s="7" t="n">
        <v>-1</v>
      </c>
      <c r="M1651" s="7" t="n">
        <v>-1</v>
      </c>
      <c r="N1651" s="7" t="n">
        <v>0</v>
      </c>
    </row>
    <row r="1652" spans="1:7">
      <c r="A1652" t="s">
        <v>4</v>
      </c>
      <c r="B1652" s="4" t="s">
        <v>5</v>
      </c>
      <c r="C1652" s="4" t="s">
        <v>11</v>
      </c>
      <c r="D1652" s="4" t="s">
        <v>8</v>
      </c>
      <c r="E1652" s="4" t="s">
        <v>7</v>
      </c>
      <c r="F1652" s="4" t="s">
        <v>7</v>
      </c>
      <c r="G1652" s="4" t="s">
        <v>7</v>
      </c>
      <c r="H1652" s="4" t="s">
        <v>7</v>
      </c>
      <c r="I1652" s="4" t="s">
        <v>7</v>
      </c>
      <c r="J1652" s="4" t="s">
        <v>12</v>
      </c>
      <c r="K1652" s="4" t="s">
        <v>12</v>
      </c>
      <c r="L1652" s="4" t="s">
        <v>12</v>
      </c>
      <c r="M1652" s="4" t="s">
        <v>12</v>
      </c>
      <c r="N1652" s="4" t="s">
        <v>7</v>
      </c>
    </row>
    <row r="1653" spans="1:7">
      <c r="A1653" t="n">
        <v>13719</v>
      </c>
      <c r="B1653" s="50" t="n">
        <v>34</v>
      </c>
      <c r="C1653" s="7" t="n">
        <v>1651</v>
      </c>
      <c r="D1653" s="7" t="s">
        <v>163</v>
      </c>
      <c r="E1653" s="7" t="n">
        <v>1</v>
      </c>
      <c r="F1653" s="7" t="n">
        <v>0</v>
      </c>
      <c r="G1653" s="7" t="n">
        <v>0</v>
      </c>
      <c r="H1653" s="7" t="n">
        <v>0</v>
      </c>
      <c r="I1653" s="7" t="n">
        <v>0</v>
      </c>
      <c r="J1653" s="7" t="n">
        <v>0</v>
      </c>
      <c r="K1653" s="7" t="n">
        <v>-1</v>
      </c>
      <c r="L1653" s="7" t="n">
        <v>-1</v>
      </c>
      <c r="M1653" s="7" t="n">
        <v>-1</v>
      </c>
      <c r="N1653" s="7" t="n">
        <v>0</v>
      </c>
    </row>
    <row r="1654" spans="1:7">
      <c r="A1654" t="s">
        <v>4</v>
      </c>
      <c r="B1654" s="4" t="s">
        <v>5</v>
      </c>
      <c r="C1654" s="4" t="s">
        <v>7</v>
      </c>
      <c r="D1654" s="4" t="s">
        <v>11</v>
      </c>
      <c r="E1654" s="4" t="s">
        <v>11</v>
      </c>
      <c r="F1654" s="4" t="s">
        <v>11</v>
      </c>
      <c r="G1654" s="4" t="s">
        <v>11</v>
      </c>
      <c r="H1654" s="4" t="s">
        <v>11</v>
      </c>
      <c r="I1654" s="4" t="s">
        <v>8</v>
      </c>
      <c r="J1654" s="4" t="s">
        <v>12</v>
      </c>
      <c r="K1654" s="4" t="s">
        <v>12</v>
      </c>
      <c r="L1654" s="4" t="s">
        <v>12</v>
      </c>
      <c r="M1654" s="4" t="s">
        <v>13</v>
      </c>
      <c r="N1654" s="4" t="s">
        <v>13</v>
      </c>
      <c r="O1654" s="4" t="s">
        <v>12</v>
      </c>
      <c r="P1654" s="4" t="s">
        <v>12</v>
      </c>
      <c r="Q1654" s="4" t="s">
        <v>12</v>
      </c>
      <c r="R1654" s="4" t="s">
        <v>12</v>
      </c>
      <c r="S1654" s="4" t="s">
        <v>7</v>
      </c>
    </row>
    <row r="1655" spans="1:7">
      <c r="A1655" t="n">
        <v>13752</v>
      </c>
      <c r="B1655" s="23" t="n">
        <v>39</v>
      </c>
      <c r="C1655" s="7" t="n">
        <v>12</v>
      </c>
      <c r="D1655" s="7" t="n">
        <v>65533</v>
      </c>
      <c r="E1655" s="7" t="n">
        <v>204</v>
      </c>
      <c r="F1655" s="7" t="n">
        <v>0</v>
      </c>
      <c r="G1655" s="7" t="n">
        <v>7036</v>
      </c>
      <c r="H1655" s="7" t="n">
        <v>3</v>
      </c>
      <c r="I1655" s="7" t="s">
        <v>88</v>
      </c>
      <c r="J1655" s="7" t="n">
        <v>0</v>
      </c>
      <c r="K1655" s="7" t="n">
        <v>0</v>
      </c>
      <c r="L1655" s="7" t="n">
        <v>0</v>
      </c>
      <c r="M1655" s="7" t="n">
        <v>0</v>
      </c>
      <c r="N1655" s="7" t="n">
        <v>0</v>
      </c>
      <c r="O1655" s="7" t="n">
        <v>0</v>
      </c>
      <c r="P1655" s="7" t="n">
        <v>1</v>
      </c>
      <c r="Q1655" s="7" t="n">
        <v>1</v>
      </c>
      <c r="R1655" s="7" t="n">
        <v>1</v>
      </c>
      <c r="S1655" s="7" t="n">
        <v>104</v>
      </c>
    </row>
    <row r="1656" spans="1:7">
      <c r="A1656" t="s">
        <v>4</v>
      </c>
      <c r="B1656" s="4" t="s">
        <v>5</v>
      </c>
      <c r="C1656" s="4" t="s">
        <v>7</v>
      </c>
      <c r="D1656" s="4" t="s">
        <v>11</v>
      </c>
      <c r="E1656" s="4" t="s">
        <v>11</v>
      </c>
      <c r="F1656" s="4" t="s">
        <v>11</v>
      </c>
      <c r="G1656" s="4" t="s">
        <v>11</v>
      </c>
      <c r="H1656" s="4" t="s">
        <v>11</v>
      </c>
      <c r="I1656" s="4" t="s">
        <v>8</v>
      </c>
      <c r="J1656" s="4" t="s">
        <v>12</v>
      </c>
      <c r="K1656" s="4" t="s">
        <v>12</v>
      </c>
      <c r="L1656" s="4" t="s">
        <v>12</v>
      </c>
      <c r="M1656" s="4" t="s">
        <v>13</v>
      </c>
      <c r="N1656" s="4" t="s">
        <v>13</v>
      </c>
      <c r="O1656" s="4" t="s">
        <v>12</v>
      </c>
      <c r="P1656" s="4" t="s">
        <v>12</v>
      </c>
      <c r="Q1656" s="4" t="s">
        <v>12</v>
      </c>
      <c r="R1656" s="4" t="s">
        <v>12</v>
      </c>
      <c r="S1656" s="4" t="s">
        <v>7</v>
      </c>
    </row>
    <row r="1657" spans="1:7">
      <c r="A1657" t="n">
        <v>13815</v>
      </c>
      <c r="B1657" s="23" t="n">
        <v>39</v>
      </c>
      <c r="C1657" s="7" t="n">
        <v>12</v>
      </c>
      <c r="D1657" s="7" t="n">
        <v>65533</v>
      </c>
      <c r="E1657" s="7" t="n">
        <v>204</v>
      </c>
      <c r="F1657" s="7" t="n">
        <v>0</v>
      </c>
      <c r="G1657" s="7" t="n">
        <v>7036</v>
      </c>
      <c r="H1657" s="7" t="n">
        <v>3</v>
      </c>
      <c r="I1657" s="7" t="s">
        <v>89</v>
      </c>
      <c r="J1657" s="7" t="n">
        <v>0</v>
      </c>
      <c r="K1657" s="7" t="n">
        <v>0</v>
      </c>
      <c r="L1657" s="7" t="n">
        <v>0</v>
      </c>
      <c r="M1657" s="7" t="n">
        <v>0</v>
      </c>
      <c r="N1657" s="7" t="n">
        <v>0</v>
      </c>
      <c r="O1657" s="7" t="n">
        <v>0</v>
      </c>
      <c r="P1657" s="7" t="n">
        <v>1</v>
      </c>
      <c r="Q1657" s="7" t="n">
        <v>1</v>
      </c>
      <c r="R1657" s="7" t="n">
        <v>1</v>
      </c>
      <c r="S1657" s="7" t="n">
        <v>105</v>
      </c>
    </row>
    <row r="1658" spans="1:7">
      <c r="A1658" t="s">
        <v>4</v>
      </c>
      <c r="B1658" s="4" t="s">
        <v>5</v>
      </c>
      <c r="C1658" s="4" t="s">
        <v>11</v>
      </c>
      <c r="D1658" s="4" t="s">
        <v>7</v>
      </c>
      <c r="E1658" s="4" t="s">
        <v>8</v>
      </c>
      <c r="F1658" s="4" t="s">
        <v>12</v>
      </c>
      <c r="G1658" s="4" t="s">
        <v>12</v>
      </c>
      <c r="H1658" s="4" t="s">
        <v>12</v>
      </c>
    </row>
    <row r="1659" spans="1:7">
      <c r="A1659" t="n">
        <v>13878</v>
      </c>
      <c r="B1659" s="40" t="n">
        <v>48</v>
      </c>
      <c r="C1659" s="7" t="n">
        <v>7033</v>
      </c>
      <c r="D1659" s="7" t="n">
        <v>0</v>
      </c>
      <c r="E1659" s="7" t="s">
        <v>164</v>
      </c>
      <c r="F1659" s="7" t="n">
        <v>0</v>
      </c>
      <c r="G1659" s="7" t="n">
        <v>1</v>
      </c>
      <c r="H1659" s="7" t="n">
        <v>0</v>
      </c>
    </row>
    <row r="1660" spans="1:7">
      <c r="A1660" t="s">
        <v>4</v>
      </c>
      <c r="B1660" s="4" t="s">
        <v>5</v>
      </c>
      <c r="C1660" s="4" t="s">
        <v>7</v>
      </c>
      <c r="D1660" s="4" t="s">
        <v>7</v>
      </c>
      <c r="E1660" s="4" t="s">
        <v>12</v>
      </c>
      <c r="F1660" s="4" t="s">
        <v>12</v>
      </c>
      <c r="G1660" s="4" t="s">
        <v>12</v>
      </c>
      <c r="H1660" s="4" t="s">
        <v>11</v>
      </c>
    </row>
    <row r="1661" spans="1:7">
      <c r="A1661" t="n">
        <v>13905</v>
      </c>
      <c r="B1661" s="29" t="n">
        <v>45</v>
      </c>
      <c r="C1661" s="7" t="n">
        <v>2</v>
      </c>
      <c r="D1661" s="7" t="n">
        <v>3</v>
      </c>
      <c r="E1661" s="7" t="n">
        <v>-0.340000003576279</v>
      </c>
      <c r="F1661" s="7" t="n">
        <v>455.529998779297</v>
      </c>
      <c r="G1661" s="7" t="n">
        <v>396.980010986328</v>
      </c>
      <c r="H1661" s="7" t="n">
        <v>0</v>
      </c>
    </row>
    <row r="1662" spans="1:7">
      <c r="A1662" t="s">
        <v>4</v>
      </c>
      <c r="B1662" s="4" t="s">
        <v>5</v>
      </c>
      <c r="C1662" s="4" t="s">
        <v>7</v>
      </c>
      <c r="D1662" s="4" t="s">
        <v>7</v>
      </c>
      <c r="E1662" s="4" t="s">
        <v>12</v>
      </c>
      <c r="F1662" s="4" t="s">
        <v>12</v>
      </c>
      <c r="G1662" s="4" t="s">
        <v>12</v>
      </c>
      <c r="H1662" s="4" t="s">
        <v>11</v>
      </c>
      <c r="I1662" s="4" t="s">
        <v>7</v>
      </c>
    </row>
    <row r="1663" spans="1:7">
      <c r="A1663" t="n">
        <v>13922</v>
      </c>
      <c r="B1663" s="29" t="n">
        <v>45</v>
      </c>
      <c r="C1663" s="7" t="n">
        <v>4</v>
      </c>
      <c r="D1663" s="7" t="n">
        <v>3</v>
      </c>
      <c r="E1663" s="7" t="n">
        <v>6.30000019073486</v>
      </c>
      <c r="F1663" s="7" t="n">
        <v>313.809997558594</v>
      </c>
      <c r="G1663" s="7" t="n">
        <v>5</v>
      </c>
      <c r="H1663" s="7" t="n">
        <v>0</v>
      </c>
      <c r="I1663" s="7" t="n">
        <v>1</v>
      </c>
    </row>
    <row r="1664" spans="1:7">
      <c r="A1664" t="s">
        <v>4</v>
      </c>
      <c r="B1664" s="4" t="s">
        <v>5</v>
      </c>
      <c r="C1664" s="4" t="s">
        <v>7</v>
      </c>
      <c r="D1664" s="4" t="s">
        <v>7</v>
      </c>
      <c r="E1664" s="4" t="s">
        <v>12</v>
      </c>
      <c r="F1664" s="4" t="s">
        <v>11</v>
      </c>
    </row>
    <row r="1665" spans="1:19">
      <c r="A1665" t="n">
        <v>13940</v>
      </c>
      <c r="B1665" s="29" t="n">
        <v>45</v>
      </c>
      <c r="C1665" s="7" t="n">
        <v>5</v>
      </c>
      <c r="D1665" s="7" t="n">
        <v>3</v>
      </c>
      <c r="E1665" s="7" t="n">
        <v>149.199996948242</v>
      </c>
      <c r="F1665" s="7" t="n">
        <v>0</v>
      </c>
    </row>
    <row r="1666" spans="1:19">
      <c r="A1666" t="s">
        <v>4</v>
      </c>
      <c r="B1666" s="4" t="s">
        <v>5</v>
      </c>
      <c r="C1666" s="4" t="s">
        <v>7</v>
      </c>
      <c r="D1666" s="4" t="s">
        <v>7</v>
      </c>
      <c r="E1666" s="4" t="s">
        <v>12</v>
      </c>
      <c r="F1666" s="4" t="s">
        <v>11</v>
      </c>
    </row>
    <row r="1667" spans="1:19">
      <c r="A1667" t="n">
        <v>13949</v>
      </c>
      <c r="B1667" s="29" t="n">
        <v>45</v>
      </c>
      <c r="C1667" s="7" t="n">
        <v>11</v>
      </c>
      <c r="D1667" s="7" t="n">
        <v>3</v>
      </c>
      <c r="E1667" s="7" t="n">
        <v>42.4000015258789</v>
      </c>
      <c r="F1667" s="7" t="n">
        <v>0</v>
      </c>
    </row>
    <row r="1668" spans="1:19">
      <c r="A1668" t="s">
        <v>4</v>
      </c>
      <c r="B1668" s="4" t="s">
        <v>5</v>
      </c>
      <c r="C1668" s="4" t="s">
        <v>7</v>
      </c>
      <c r="D1668" s="4" t="s">
        <v>7</v>
      </c>
      <c r="E1668" s="4" t="s">
        <v>12</v>
      </c>
      <c r="F1668" s="4" t="s">
        <v>12</v>
      </c>
      <c r="G1668" s="4" t="s">
        <v>12</v>
      </c>
      <c r="H1668" s="4" t="s">
        <v>11</v>
      </c>
    </row>
    <row r="1669" spans="1:19">
      <c r="A1669" t="n">
        <v>13958</v>
      </c>
      <c r="B1669" s="29" t="n">
        <v>45</v>
      </c>
      <c r="C1669" s="7" t="n">
        <v>2</v>
      </c>
      <c r="D1669" s="7" t="n">
        <v>3</v>
      </c>
      <c r="E1669" s="7" t="n">
        <v>-0.340000003576279</v>
      </c>
      <c r="F1669" s="7" t="n">
        <v>455.489990234375</v>
      </c>
      <c r="G1669" s="7" t="n">
        <v>396.980010986328</v>
      </c>
      <c r="H1669" s="7" t="n">
        <v>3000</v>
      </c>
    </row>
    <row r="1670" spans="1:19">
      <c r="A1670" t="s">
        <v>4</v>
      </c>
      <c r="B1670" s="4" t="s">
        <v>5</v>
      </c>
      <c r="C1670" s="4" t="s">
        <v>7</v>
      </c>
      <c r="D1670" s="4" t="s">
        <v>7</v>
      </c>
      <c r="E1670" s="4" t="s">
        <v>12</v>
      </c>
      <c r="F1670" s="4" t="s">
        <v>12</v>
      </c>
      <c r="G1670" s="4" t="s">
        <v>12</v>
      </c>
      <c r="H1670" s="4" t="s">
        <v>11</v>
      </c>
      <c r="I1670" s="4" t="s">
        <v>7</v>
      </c>
    </row>
    <row r="1671" spans="1:19">
      <c r="A1671" t="n">
        <v>13975</v>
      </c>
      <c r="B1671" s="29" t="n">
        <v>45</v>
      </c>
      <c r="C1671" s="7" t="n">
        <v>4</v>
      </c>
      <c r="D1671" s="7" t="n">
        <v>3</v>
      </c>
      <c r="E1671" s="7" t="n">
        <v>11.1800003051758</v>
      </c>
      <c r="F1671" s="7" t="n">
        <v>309.010009765625</v>
      </c>
      <c r="G1671" s="7" t="n">
        <v>5</v>
      </c>
      <c r="H1671" s="7" t="n">
        <v>3000</v>
      </c>
      <c r="I1671" s="7" t="n">
        <v>1</v>
      </c>
    </row>
    <row r="1672" spans="1:19">
      <c r="A1672" t="s">
        <v>4</v>
      </c>
      <c r="B1672" s="4" t="s">
        <v>5</v>
      </c>
      <c r="C1672" s="4" t="s">
        <v>7</v>
      </c>
      <c r="D1672" s="4" t="s">
        <v>7</v>
      </c>
      <c r="E1672" s="4" t="s">
        <v>12</v>
      </c>
      <c r="F1672" s="4" t="s">
        <v>11</v>
      </c>
    </row>
    <row r="1673" spans="1:19">
      <c r="A1673" t="n">
        <v>13993</v>
      </c>
      <c r="B1673" s="29" t="n">
        <v>45</v>
      </c>
      <c r="C1673" s="7" t="n">
        <v>5</v>
      </c>
      <c r="D1673" s="7" t="n">
        <v>3</v>
      </c>
      <c r="E1673" s="7" t="n">
        <v>129.300003051758</v>
      </c>
      <c r="F1673" s="7" t="n">
        <v>3000</v>
      </c>
    </row>
    <row r="1674" spans="1:19">
      <c r="A1674" t="s">
        <v>4</v>
      </c>
      <c r="B1674" s="4" t="s">
        <v>5</v>
      </c>
      <c r="C1674" s="4" t="s">
        <v>7</v>
      </c>
      <c r="D1674" s="4" t="s">
        <v>7</v>
      </c>
      <c r="E1674" s="4" t="s">
        <v>12</v>
      </c>
      <c r="F1674" s="4" t="s">
        <v>11</v>
      </c>
    </row>
    <row r="1675" spans="1:19">
      <c r="A1675" t="n">
        <v>14002</v>
      </c>
      <c r="B1675" s="29" t="n">
        <v>45</v>
      </c>
      <c r="C1675" s="7" t="n">
        <v>11</v>
      </c>
      <c r="D1675" s="7" t="n">
        <v>3</v>
      </c>
      <c r="E1675" s="7" t="n">
        <v>42.4000015258789</v>
      </c>
      <c r="F1675" s="7" t="n">
        <v>3000</v>
      </c>
    </row>
    <row r="1676" spans="1:19">
      <c r="A1676" t="s">
        <v>4</v>
      </c>
      <c r="B1676" s="4" t="s">
        <v>5</v>
      </c>
      <c r="C1676" s="4" t="s">
        <v>7</v>
      </c>
    </row>
    <row r="1677" spans="1:19">
      <c r="A1677" t="n">
        <v>14011</v>
      </c>
      <c r="B1677" s="31" t="n">
        <v>116</v>
      </c>
      <c r="C1677" s="7" t="n">
        <v>0</v>
      </c>
    </row>
    <row r="1678" spans="1:19">
      <c r="A1678" t="s">
        <v>4</v>
      </c>
      <c r="B1678" s="4" t="s">
        <v>5</v>
      </c>
      <c r="C1678" s="4" t="s">
        <v>7</v>
      </c>
      <c r="D1678" s="4" t="s">
        <v>11</v>
      </c>
    </row>
    <row r="1679" spans="1:19">
      <c r="A1679" t="n">
        <v>14013</v>
      </c>
      <c r="B1679" s="31" t="n">
        <v>116</v>
      </c>
      <c r="C1679" s="7" t="n">
        <v>2</v>
      </c>
      <c r="D1679" s="7" t="n">
        <v>1</v>
      </c>
    </row>
    <row r="1680" spans="1:19">
      <c r="A1680" t="s">
        <v>4</v>
      </c>
      <c r="B1680" s="4" t="s">
        <v>5</v>
      </c>
      <c r="C1680" s="4" t="s">
        <v>7</v>
      </c>
      <c r="D1680" s="4" t="s">
        <v>13</v>
      </c>
    </row>
    <row r="1681" spans="1:9">
      <c r="A1681" t="n">
        <v>14017</v>
      </c>
      <c r="B1681" s="31" t="n">
        <v>116</v>
      </c>
      <c r="C1681" s="7" t="n">
        <v>5</v>
      </c>
      <c r="D1681" s="7" t="n">
        <v>1145569280</v>
      </c>
    </row>
    <row r="1682" spans="1:9">
      <c r="A1682" t="s">
        <v>4</v>
      </c>
      <c r="B1682" s="4" t="s">
        <v>5</v>
      </c>
      <c r="C1682" s="4" t="s">
        <v>7</v>
      </c>
      <c r="D1682" s="4" t="s">
        <v>11</v>
      </c>
    </row>
    <row r="1683" spans="1:9">
      <c r="A1683" t="n">
        <v>14023</v>
      </c>
      <c r="B1683" s="31" t="n">
        <v>116</v>
      </c>
      <c r="C1683" s="7" t="n">
        <v>6</v>
      </c>
      <c r="D1683" s="7" t="n">
        <v>1</v>
      </c>
    </row>
    <row r="1684" spans="1:9">
      <c r="A1684" t="s">
        <v>4</v>
      </c>
      <c r="B1684" s="4" t="s">
        <v>5</v>
      </c>
      <c r="C1684" s="4" t="s">
        <v>7</v>
      </c>
      <c r="D1684" s="4" t="s">
        <v>11</v>
      </c>
      <c r="E1684" s="4" t="s">
        <v>12</v>
      </c>
      <c r="F1684" s="4" t="s">
        <v>11</v>
      </c>
      <c r="G1684" s="4" t="s">
        <v>13</v>
      </c>
      <c r="H1684" s="4" t="s">
        <v>13</v>
      </c>
      <c r="I1684" s="4" t="s">
        <v>11</v>
      </c>
      <c r="J1684" s="4" t="s">
        <v>11</v>
      </c>
      <c r="K1684" s="4" t="s">
        <v>13</v>
      </c>
      <c r="L1684" s="4" t="s">
        <v>13</v>
      </c>
      <c r="M1684" s="4" t="s">
        <v>13</v>
      </c>
      <c r="N1684" s="4" t="s">
        <v>13</v>
      </c>
      <c r="O1684" s="4" t="s">
        <v>8</v>
      </c>
    </row>
    <row r="1685" spans="1:9">
      <c r="A1685" t="n">
        <v>14027</v>
      </c>
      <c r="B1685" s="9" t="n">
        <v>50</v>
      </c>
      <c r="C1685" s="7" t="n">
        <v>0</v>
      </c>
      <c r="D1685" s="7" t="n">
        <v>8060</v>
      </c>
      <c r="E1685" s="7" t="n">
        <v>1</v>
      </c>
      <c r="F1685" s="7" t="n">
        <v>1000</v>
      </c>
      <c r="G1685" s="7" t="n">
        <v>0</v>
      </c>
      <c r="H1685" s="7" t="n">
        <v>0</v>
      </c>
      <c r="I1685" s="7" t="n">
        <v>0</v>
      </c>
      <c r="J1685" s="7" t="n">
        <v>65533</v>
      </c>
      <c r="K1685" s="7" t="n">
        <v>0</v>
      </c>
      <c r="L1685" s="7" t="n">
        <v>0</v>
      </c>
      <c r="M1685" s="7" t="n">
        <v>0</v>
      </c>
      <c r="N1685" s="7" t="n">
        <v>0</v>
      </c>
      <c r="O1685" s="7" t="s">
        <v>14</v>
      </c>
    </row>
    <row r="1686" spans="1:9">
      <c r="A1686" t="s">
        <v>4</v>
      </c>
      <c r="B1686" s="4" t="s">
        <v>5</v>
      </c>
      <c r="C1686" s="4" t="s">
        <v>7</v>
      </c>
      <c r="D1686" s="4" t="s">
        <v>11</v>
      </c>
      <c r="E1686" s="4" t="s">
        <v>12</v>
      </c>
      <c r="F1686" s="4" t="s">
        <v>11</v>
      </c>
      <c r="G1686" s="4" t="s">
        <v>13</v>
      </c>
      <c r="H1686" s="4" t="s">
        <v>13</v>
      </c>
      <c r="I1686" s="4" t="s">
        <v>11</v>
      </c>
      <c r="J1686" s="4" t="s">
        <v>11</v>
      </c>
      <c r="K1686" s="4" t="s">
        <v>13</v>
      </c>
      <c r="L1686" s="4" t="s">
        <v>13</v>
      </c>
      <c r="M1686" s="4" t="s">
        <v>13</v>
      </c>
      <c r="N1686" s="4" t="s">
        <v>13</v>
      </c>
      <c r="O1686" s="4" t="s">
        <v>8</v>
      </c>
    </row>
    <row r="1687" spans="1:9">
      <c r="A1687" t="n">
        <v>14066</v>
      </c>
      <c r="B1687" s="9" t="n">
        <v>50</v>
      </c>
      <c r="C1687" s="7" t="n">
        <v>0</v>
      </c>
      <c r="D1687" s="7" t="n">
        <v>1527</v>
      </c>
      <c r="E1687" s="7" t="n">
        <v>0.699999988079071</v>
      </c>
      <c r="F1687" s="7" t="n">
        <v>1000</v>
      </c>
      <c r="G1687" s="7" t="n">
        <v>0</v>
      </c>
      <c r="H1687" s="7" t="n">
        <v>0</v>
      </c>
      <c r="I1687" s="7" t="n">
        <v>0</v>
      </c>
      <c r="J1687" s="7" t="n">
        <v>65533</v>
      </c>
      <c r="K1687" s="7" t="n">
        <v>0</v>
      </c>
      <c r="L1687" s="7" t="n">
        <v>0</v>
      </c>
      <c r="M1687" s="7" t="n">
        <v>0</v>
      </c>
      <c r="N1687" s="7" t="n">
        <v>0</v>
      </c>
      <c r="O1687" s="7" t="s">
        <v>14</v>
      </c>
    </row>
    <row r="1688" spans="1:9">
      <c r="A1688" t="s">
        <v>4</v>
      </c>
      <c r="B1688" s="4" t="s">
        <v>5</v>
      </c>
      <c r="C1688" s="4" t="s">
        <v>7</v>
      </c>
      <c r="D1688" s="4" t="s">
        <v>11</v>
      </c>
      <c r="E1688" s="4" t="s">
        <v>11</v>
      </c>
      <c r="F1688" s="4" t="s">
        <v>13</v>
      </c>
    </row>
    <row r="1689" spans="1:9">
      <c r="A1689" t="n">
        <v>14105</v>
      </c>
      <c r="B1689" s="30" t="n">
        <v>84</v>
      </c>
      <c r="C1689" s="7" t="n">
        <v>0</v>
      </c>
      <c r="D1689" s="7" t="n">
        <v>0</v>
      </c>
      <c r="E1689" s="7" t="n">
        <v>0</v>
      </c>
      <c r="F1689" s="7" t="n">
        <v>1053609165</v>
      </c>
    </row>
    <row r="1690" spans="1:9">
      <c r="A1690" t="s">
        <v>4</v>
      </c>
      <c r="B1690" s="4" t="s">
        <v>5</v>
      </c>
      <c r="C1690" s="4" t="s">
        <v>7</v>
      </c>
      <c r="D1690" s="4" t="s">
        <v>11</v>
      </c>
      <c r="E1690" s="4" t="s">
        <v>12</v>
      </c>
    </row>
    <row r="1691" spans="1:9">
      <c r="A1691" t="n">
        <v>14115</v>
      </c>
      <c r="B1691" s="15" t="n">
        <v>58</v>
      </c>
      <c r="C1691" s="7" t="n">
        <v>100</v>
      </c>
      <c r="D1691" s="7" t="n">
        <v>1000</v>
      </c>
      <c r="E1691" s="7" t="n">
        <v>1</v>
      </c>
    </row>
    <row r="1692" spans="1:9">
      <c r="A1692" t="s">
        <v>4</v>
      </c>
      <c r="B1692" s="4" t="s">
        <v>5</v>
      </c>
      <c r="C1692" s="4" t="s">
        <v>7</v>
      </c>
      <c r="D1692" s="4" t="s">
        <v>11</v>
      </c>
    </row>
    <row r="1693" spans="1:9">
      <c r="A1693" t="n">
        <v>14123</v>
      </c>
      <c r="B1693" s="15" t="n">
        <v>58</v>
      </c>
      <c r="C1693" s="7" t="n">
        <v>255</v>
      </c>
      <c r="D1693" s="7" t="n">
        <v>0</v>
      </c>
    </row>
    <row r="1694" spans="1:9">
      <c r="A1694" t="s">
        <v>4</v>
      </c>
      <c r="B1694" s="4" t="s">
        <v>5</v>
      </c>
      <c r="C1694" s="4" t="s">
        <v>7</v>
      </c>
      <c r="D1694" s="4" t="s">
        <v>11</v>
      </c>
    </row>
    <row r="1695" spans="1:9">
      <c r="A1695" t="n">
        <v>14127</v>
      </c>
      <c r="B1695" s="29" t="n">
        <v>45</v>
      </c>
      <c r="C1695" s="7" t="n">
        <v>7</v>
      </c>
      <c r="D1695" s="7" t="n">
        <v>255</v>
      </c>
    </row>
    <row r="1696" spans="1:9">
      <c r="A1696" t="s">
        <v>4</v>
      </c>
      <c r="B1696" s="4" t="s">
        <v>5</v>
      </c>
      <c r="C1696" s="4" t="s">
        <v>7</v>
      </c>
      <c r="D1696" s="4" t="s">
        <v>11</v>
      </c>
      <c r="E1696" s="4" t="s">
        <v>12</v>
      </c>
    </row>
    <row r="1697" spans="1:15">
      <c r="A1697" t="n">
        <v>14131</v>
      </c>
      <c r="B1697" s="15" t="n">
        <v>58</v>
      </c>
      <c r="C1697" s="7" t="n">
        <v>101</v>
      </c>
      <c r="D1697" s="7" t="n">
        <v>300</v>
      </c>
      <c r="E1697" s="7" t="n">
        <v>1</v>
      </c>
    </row>
    <row r="1698" spans="1:15">
      <c r="A1698" t="s">
        <v>4</v>
      </c>
      <c r="B1698" s="4" t="s">
        <v>5</v>
      </c>
      <c r="C1698" s="4" t="s">
        <v>7</v>
      </c>
      <c r="D1698" s="4" t="s">
        <v>11</v>
      </c>
    </row>
    <row r="1699" spans="1:15">
      <c r="A1699" t="n">
        <v>14139</v>
      </c>
      <c r="B1699" s="15" t="n">
        <v>58</v>
      </c>
      <c r="C1699" s="7" t="n">
        <v>254</v>
      </c>
      <c r="D1699" s="7" t="n">
        <v>0</v>
      </c>
    </row>
    <row r="1700" spans="1:15">
      <c r="A1700" t="s">
        <v>4</v>
      </c>
      <c r="B1700" s="4" t="s">
        <v>5</v>
      </c>
      <c r="C1700" s="4" t="s">
        <v>7</v>
      </c>
      <c r="D1700" s="4" t="s">
        <v>7</v>
      </c>
      <c r="E1700" s="4" t="s">
        <v>12</v>
      </c>
      <c r="F1700" s="4" t="s">
        <v>12</v>
      </c>
      <c r="G1700" s="4" t="s">
        <v>12</v>
      </c>
      <c r="H1700" s="4" t="s">
        <v>11</v>
      </c>
    </row>
    <row r="1701" spans="1:15">
      <c r="A1701" t="n">
        <v>14143</v>
      </c>
      <c r="B1701" s="29" t="n">
        <v>45</v>
      </c>
      <c r="C1701" s="7" t="n">
        <v>2</v>
      </c>
      <c r="D1701" s="7" t="n">
        <v>3</v>
      </c>
      <c r="E1701" s="7" t="n">
        <v>13.75</v>
      </c>
      <c r="F1701" s="7" t="n">
        <v>440.950012207031</v>
      </c>
      <c r="G1701" s="7" t="n">
        <v>382</v>
      </c>
      <c r="H1701" s="7" t="n">
        <v>0</v>
      </c>
    </row>
    <row r="1702" spans="1:15">
      <c r="A1702" t="s">
        <v>4</v>
      </c>
      <c r="B1702" s="4" t="s">
        <v>5</v>
      </c>
      <c r="C1702" s="4" t="s">
        <v>7</v>
      </c>
      <c r="D1702" s="4" t="s">
        <v>7</v>
      </c>
      <c r="E1702" s="4" t="s">
        <v>12</v>
      </c>
      <c r="F1702" s="4" t="s">
        <v>12</v>
      </c>
      <c r="G1702" s="4" t="s">
        <v>12</v>
      </c>
      <c r="H1702" s="4" t="s">
        <v>11</v>
      </c>
      <c r="I1702" s="4" t="s">
        <v>7</v>
      </c>
    </row>
    <row r="1703" spans="1:15">
      <c r="A1703" t="n">
        <v>14160</v>
      </c>
      <c r="B1703" s="29" t="n">
        <v>45</v>
      </c>
      <c r="C1703" s="7" t="n">
        <v>4</v>
      </c>
      <c r="D1703" s="7" t="n">
        <v>3</v>
      </c>
      <c r="E1703" s="7" t="n">
        <v>33.5800018310547</v>
      </c>
      <c r="F1703" s="7" t="n">
        <v>325.640014648438</v>
      </c>
      <c r="G1703" s="7" t="n">
        <v>5</v>
      </c>
      <c r="H1703" s="7" t="n">
        <v>0</v>
      </c>
      <c r="I1703" s="7" t="n">
        <v>0</v>
      </c>
    </row>
    <row r="1704" spans="1:15">
      <c r="A1704" t="s">
        <v>4</v>
      </c>
      <c r="B1704" s="4" t="s">
        <v>5</v>
      </c>
      <c r="C1704" s="4" t="s">
        <v>7</v>
      </c>
      <c r="D1704" s="4" t="s">
        <v>7</v>
      </c>
      <c r="E1704" s="4" t="s">
        <v>12</v>
      </c>
      <c r="F1704" s="4" t="s">
        <v>11</v>
      </c>
    </row>
    <row r="1705" spans="1:15">
      <c r="A1705" t="n">
        <v>14178</v>
      </c>
      <c r="B1705" s="29" t="n">
        <v>45</v>
      </c>
      <c r="C1705" s="7" t="n">
        <v>5</v>
      </c>
      <c r="D1705" s="7" t="n">
        <v>3</v>
      </c>
      <c r="E1705" s="7" t="n">
        <v>49</v>
      </c>
      <c r="F1705" s="7" t="n">
        <v>0</v>
      </c>
    </row>
    <row r="1706" spans="1:15">
      <c r="A1706" t="s">
        <v>4</v>
      </c>
      <c r="B1706" s="4" t="s">
        <v>5</v>
      </c>
      <c r="C1706" s="4" t="s">
        <v>7</v>
      </c>
      <c r="D1706" s="4" t="s">
        <v>7</v>
      </c>
      <c r="E1706" s="4" t="s">
        <v>12</v>
      </c>
      <c r="F1706" s="4" t="s">
        <v>11</v>
      </c>
    </row>
    <row r="1707" spans="1:15">
      <c r="A1707" t="n">
        <v>14187</v>
      </c>
      <c r="B1707" s="29" t="n">
        <v>45</v>
      </c>
      <c r="C1707" s="7" t="n">
        <v>11</v>
      </c>
      <c r="D1707" s="7" t="n">
        <v>3</v>
      </c>
      <c r="E1707" s="7" t="n">
        <v>43</v>
      </c>
      <c r="F1707" s="7" t="n">
        <v>0</v>
      </c>
    </row>
    <row r="1708" spans="1:15">
      <c r="A1708" t="s">
        <v>4</v>
      </c>
      <c r="B1708" s="4" t="s">
        <v>5</v>
      </c>
      <c r="C1708" s="4" t="s">
        <v>7</v>
      </c>
      <c r="D1708" s="4" t="s">
        <v>7</v>
      </c>
      <c r="E1708" s="4" t="s">
        <v>12</v>
      </c>
      <c r="F1708" s="4" t="s">
        <v>11</v>
      </c>
    </row>
    <row r="1709" spans="1:15">
      <c r="A1709" t="n">
        <v>14196</v>
      </c>
      <c r="B1709" s="29" t="n">
        <v>45</v>
      </c>
      <c r="C1709" s="7" t="n">
        <v>5</v>
      </c>
      <c r="D1709" s="7" t="n">
        <v>3</v>
      </c>
      <c r="E1709" s="7" t="n">
        <v>53</v>
      </c>
      <c r="F1709" s="7" t="n">
        <v>3000</v>
      </c>
    </row>
    <row r="1710" spans="1:15">
      <c r="A1710" t="s">
        <v>4</v>
      </c>
      <c r="B1710" s="4" t="s">
        <v>5</v>
      </c>
      <c r="C1710" s="4" t="s">
        <v>7</v>
      </c>
      <c r="D1710" s="4" t="s">
        <v>11</v>
      </c>
    </row>
    <row r="1711" spans="1:15">
      <c r="A1711" t="n">
        <v>14205</v>
      </c>
      <c r="B1711" s="15" t="n">
        <v>58</v>
      </c>
      <c r="C1711" s="7" t="n">
        <v>255</v>
      </c>
      <c r="D1711" s="7" t="n">
        <v>0</v>
      </c>
    </row>
    <row r="1712" spans="1:15">
      <c r="A1712" t="s">
        <v>4</v>
      </c>
      <c r="B1712" s="4" t="s">
        <v>5</v>
      </c>
      <c r="C1712" s="4" t="s">
        <v>11</v>
      </c>
      <c r="D1712" s="4" t="s">
        <v>8</v>
      </c>
      <c r="E1712" s="4" t="s">
        <v>7</v>
      </c>
      <c r="F1712" s="4" t="s">
        <v>7</v>
      </c>
      <c r="G1712" s="4" t="s">
        <v>7</v>
      </c>
      <c r="H1712" s="4" t="s">
        <v>7</v>
      </c>
      <c r="I1712" s="4" t="s">
        <v>7</v>
      </c>
      <c r="J1712" s="4" t="s">
        <v>12</v>
      </c>
      <c r="K1712" s="4" t="s">
        <v>12</v>
      </c>
      <c r="L1712" s="4" t="s">
        <v>12</v>
      </c>
      <c r="M1712" s="4" t="s">
        <v>12</v>
      </c>
      <c r="N1712" s="4" t="s">
        <v>7</v>
      </c>
    </row>
    <row r="1713" spans="1:14">
      <c r="A1713" t="n">
        <v>14209</v>
      </c>
      <c r="B1713" s="50" t="n">
        <v>34</v>
      </c>
      <c r="C1713" s="7" t="n">
        <v>1651</v>
      </c>
      <c r="D1713" s="7" t="s">
        <v>165</v>
      </c>
      <c r="E1713" s="7" t="n">
        <v>0</v>
      </c>
      <c r="F1713" s="7" t="n">
        <v>0</v>
      </c>
      <c r="G1713" s="7" t="n">
        <v>0</v>
      </c>
      <c r="H1713" s="7" t="n">
        <v>0</v>
      </c>
      <c r="I1713" s="7" t="n">
        <v>0</v>
      </c>
      <c r="J1713" s="7" t="n">
        <v>0</v>
      </c>
      <c r="K1713" s="7" t="n">
        <v>-1</v>
      </c>
      <c r="L1713" s="7" t="n">
        <v>-1</v>
      </c>
      <c r="M1713" s="7" t="n">
        <v>-1</v>
      </c>
      <c r="N1713" s="7" t="n">
        <v>0</v>
      </c>
    </row>
    <row r="1714" spans="1:14">
      <c r="A1714" t="s">
        <v>4</v>
      </c>
      <c r="B1714" s="4" t="s">
        <v>5</v>
      </c>
      <c r="C1714" s="4" t="s">
        <v>7</v>
      </c>
      <c r="D1714" s="4" t="s">
        <v>11</v>
      </c>
      <c r="E1714" s="4" t="s">
        <v>12</v>
      </c>
      <c r="F1714" s="4" t="s">
        <v>11</v>
      </c>
      <c r="G1714" s="4" t="s">
        <v>13</v>
      </c>
      <c r="H1714" s="4" t="s">
        <v>13</v>
      </c>
      <c r="I1714" s="4" t="s">
        <v>11</v>
      </c>
      <c r="J1714" s="4" t="s">
        <v>11</v>
      </c>
      <c r="K1714" s="4" t="s">
        <v>13</v>
      </c>
      <c r="L1714" s="4" t="s">
        <v>13</v>
      </c>
      <c r="M1714" s="4" t="s">
        <v>13</v>
      </c>
      <c r="N1714" s="4" t="s">
        <v>13</v>
      </c>
      <c r="O1714" s="4" t="s">
        <v>8</v>
      </c>
    </row>
    <row r="1715" spans="1:14">
      <c r="A1715" t="n">
        <v>14240</v>
      </c>
      <c r="B1715" s="9" t="n">
        <v>50</v>
      </c>
      <c r="C1715" s="7" t="n">
        <v>0</v>
      </c>
      <c r="D1715" s="7" t="n">
        <v>13252</v>
      </c>
      <c r="E1715" s="7" t="n">
        <v>1</v>
      </c>
      <c r="F1715" s="7" t="n">
        <v>100</v>
      </c>
      <c r="G1715" s="7" t="n">
        <v>0</v>
      </c>
      <c r="H1715" s="7" t="n">
        <v>-1073741824</v>
      </c>
      <c r="I1715" s="7" t="n">
        <v>0</v>
      </c>
      <c r="J1715" s="7" t="n">
        <v>65533</v>
      </c>
      <c r="K1715" s="7" t="n">
        <v>0</v>
      </c>
      <c r="L1715" s="7" t="n">
        <v>0</v>
      </c>
      <c r="M1715" s="7" t="n">
        <v>0</v>
      </c>
      <c r="N1715" s="7" t="n">
        <v>0</v>
      </c>
      <c r="O1715" s="7" t="s">
        <v>14</v>
      </c>
    </row>
    <row r="1716" spans="1:14">
      <c r="A1716" t="s">
        <v>4</v>
      </c>
      <c r="B1716" s="4" t="s">
        <v>5</v>
      </c>
      <c r="C1716" s="4" t="s">
        <v>11</v>
      </c>
    </row>
    <row r="1717" spans="1:14">
      <c r="A1717" t="n">
        <v>14279</v>
      </c>
      <c r="B1717" s="22" t="n">
        <v>16</v>
      </c>
      <c r="C1717" s="7" t="n">
        <v>300</v>
      </c>
    </row>
    <row r="1718" spans="1:14">
      <c r="A1718" t="s">
        <v>4</v>
      </c>
      <c r="B1718" s="4" t="s">
        <v>5</v>
      </c>
      <c r="C1718" s="4" t="s">
        <v>7</v>
      </c>
      <c r="D1718" s="4" t="s">
        <v>11</v>
      </c>
      <c r="E1718" s="4" t="s">
        <v>12</v>
      </c>
      <c r="F1718" s="4" t="s">
        <v>11</v>
      </c>
      <c r="G1718" s="4" t="s">
        <v>13</v>
      </c>
      <c r="H1718" s="4" t="s">
        <v>13</v>
      </c>
      <c r="I1718" s="4" t="s">
        <v>11</v>
      </c>
      <c r="J1718" s="4" t="s">
        <v>11</v>
      </c>
      <c r="K1718" s="4" t="s">
        <v>13</v>
      </c>
      <c r="L1718" s="4" t="s">
        <v>13</v>
      </c>
      <c r="M1718" s="4" t="s">
        <v>13</v>
      </c>
      <c r="N1718" s="4" t="s">
        <v>13</v>
      </c>
      <c r="O1718" s="4" t="s">
        <v>8</v>
      </c>
    </row>
    <row r="1719" spans="1:14">
      <c r="A1719" t="n">
        <v>14282</v>
      </c>
      <c r="B1719" s="9" t="n">
        <v>50</v>
      </c>
      <c r="C1719" s="7" t="n">
        <v>0</v>
      </c>
      <c r="D1719" s="7" t="n">
        <v>13252</v>
      </c>
      <c r="E1719" s="7" t="n">
        <v>1</v>
      </c>
      <c r="F1719" s="7" t="n">
        <v>100</v>
      </c>
      <c r="G1719" s="7" t="n">
        <v>0</v>
      </c>
      <c r="H1719" s="7" t="n">
        <v>-1073741824</v>
      </c>
      <c r="I1719" s="7" t="n">
        <v>0</v>
      </c>
      <c r="J1719" s="7" t="n">
        <v>65533</v>
      </c>
      <c r="K1719" s="7" t="n">
        <v>0</v>
      </c>
      <c r="L1719" s="7" t="n">
        <v>0</v>
      </c>
      <c r="M1719" s="7" t="n">
        <v>0</v>
      </c>
      <c r="N1719" s="7" t="n">
        <v>0</v>
      </c>
      <c r="O1719" s="7" t="s">
        <v>14</v>
      </c>
    </row>
    <row r="1720" spans="1:14">
      <c r="A1720" t="s">
        <v>4</v>
      </c>
      <c r="B1720" s="4" t="s">
        <v>5</v>
      </c>
      <c r="C1720" s="4" t="s">
        <v>11</v>
      </c>
    </row>
    <row r="1721" spans="1:14">
      <c r="A1721" t="n">
        <v>14321</v>
      </c>
      <c r="B1721" s="22" t="n">
        <v>16</v>
      </c>
      <c r="C1721" s="7" t="n">
        <v>300</v>
      </c>
    </row>
    <row r="1722" spans="1:14">
      <c r="A1722" t="s">
        <v>4</v>
      </c>
      <c r="B1722" s="4" t="s">
        <v>5</v>
      </c>
      <c r="C1722" s="4" t="s">
        <v>7</v>
      </c>
      <c r="D1722" s="4" t="s">
        <v>11</v>
      </c>
      <c r="E1722" s="4" t="s">
        <v>12</v>
      </c>
      <c r="F1722" s="4" t="s">
        <v>11</v>
      </c>
      <c r="G1722" s="4" t="s">
        <v>13</v>
      </c>
      <c r="H1722" s="4" t="s">
        <v>13</v>
      </c>
      <c r="I1722" s="4" t="s">
        <v>11</v>
      </c>
      <c r="J1722" s="4" t="s">
        <v>11</v>
      </c>
      <c r="K1722" s="4" t="s">
        <v>13</v>
      </c>
      <c r="L1722" s="4" t="s">
        <v>13</v>
      </c>
      <c r="M1722" s="4" t="s">
        <v>13</v>
      </c>
      <c r="N1722" s="4" t="s">
        <v>13</v>
      </c>
      <c r="O1722" s="4" t="s">
        <v>8</v>
      </c>
    </row>
    <row r="1723" spans="1:14">
      <c r="A1723" t="n">
        <v>14324</v>
      </c>
      <c r="B1723" s="9" t="n">
        <v>50</v>
      </c>
      <c r="C1723" s="7" t="n">
        <v>0</v>
      </c>
      <c r="D1723" s="7" t="n">
        <v>13252</v>
      </c>
      <c r="E1723" s="7" t="n">
        <v>1</v>
      </c>
      <c r="F1723" s="7" t="n">
        <v>100</v>
      </c>
      <c r="G1723" s="7" t="n">
        <v>0</v>
      </c>
      <c r="H1723" s="7" t="n">
        <v>-1073741824</v>
      </c>
      <c r="I1723" s="7" t="n">
        <v>0</v>
      </c>
      <c r="J1723" s="7" t="n">
        <v>65533</v>
      </c>
      <c r="K1723" s="7" t="n">
        <v>0</v>
      </c>
      <c r="L1723" s="7" t="n">
        <v>0</v>
      </c>
      <c r="M1723" s="7" t="n">
        <v>0</v>
      </c>
      <c r="N1723" s="7" t="n">
        <v>0</v>
      </c>
      <c r="O1723" s="7" t="s">
        <v>14</v>
      </c>
    </row>
    <row r="1724" spans="1:14">
      <c r="A1724" t="s">
        <v>4</v>
      </c>
      <c r="B1724" s="4" t="s">
        <v>5</v>
      </c>
      <c r="C1724" s="4" t="s">
        <v>11</v>
      </c>
    </row>
    <row r="1725" spans="1:14">
      <c r="A1725" t="n">
        <v>14363</v>
      </c>
      <c r="B1725" s="22" t="n">
        <v>16</v>
      </c>
      <c r="C1725" s="7" t="n">
        <v>300</v>
      </c>
    </row>
    <row r="1726" spans="1:14">
      <c r="A1726" t="s">
        <v>4</v>
      </c>
      <c r="B1726" s="4" t="s">
        <v>5</v>
      </c>
      <c r="C1726" s="4" t="s">
        <v>7</v>
      </c>
      <c r="D1726" s="4" t="s">
        <v>11</v>
      </c>
      <c r="E1726" s="4" t="s">
        <v>12</v>
      </c>
      <c r="F1726" s="4" t="s">
        <v>11</v>
      </c>
      <c r="G1726" s="4" t="s">
        <v>13</v>
      </c>
      <c r="H1726" s="4" t="s">
        <v>13</v>
      </c>
      <c r="I1726" s="4" t="s">
        <v>11</v>
      </c>
      <c r="J1726" s="4" t="s">
        <v>11</v>
      </c>
      <c r="K1726" s="4" t="s">
        <v>13</v>
      </c>
      <c r="L1726" s="4" t="s">
        <v>13</v>
      </c>
      <c r="M1726" s="4" t="s">
        <v>13</v>
      </c>
      <c r="N1726" s="4" t="s">
        <v>13</v>
      </c>
      <c r="O1726" s="4" t="s">
        <v>8</v>
      </c>
    </row>
    <row r="1727" spans="1:14">
      <c r="A1727" t="n">
        <v>14366</v>
      </c>
      <c r="B1727" s="9" t="n">
        <v>50</v>
      </c>
      <c r="C1727" s="7" t="n">
        <v>0</v>
      </c>
      <c r="D1727" s="7" t="n">
        <v>13252</v>
      </c>
      <c r="E1727" s="7" t="n">
        <v>1</v>
      </c>
      <c r="F1727" s="7" t="n">
        <v>100</v>
      </c>
      <c r="G1727" s="7" t="n">
        <v>0</v>
      </c>
      <c r="H1727" s="7" t="n">
        <v>-1073741824</v>
      </c>
      <c r="I1727" s="7" t="n">
        <v>0</v>
      </c>
      <c r="J1727" s="7" t="n">
        <v>65533</v>
      </c>
      <c r="K1727" s="7" t="n">
        <v>0</v>
      </c>
      <c r="L1727" s="7" t="n">
        <v>0</v>
      </c>
      <c r="M1727" s="7" t="n">
        <v>0</v>
      </c>
      <c r="N1727" s="7" t="n">
        <v>0</v>
      </c>
      <c r="O1727" s="7" t="s">
        <v>14</v>
      </c>
    </row>
    <row r="1728" spans="1:14">
      <c r="A1728" t="s">
        <v>4</v>
      </c>
      <c r="B1728" s="4" t="s">
        <v>5</v>
      </c>
      <c r="C1728" s="4" t="s">
        <v>11</v>
      </c>
    </row>
    <row r="1729" spans="1:15">
      <c r="A1729" t="n">
        <v>14405</v>
      </c>
      <c r="B1729" s="22" t="n">
        <v>16</v>
      </c>
      <c r="C1729" s="7" t="n">
        <v>300</v>
      </c>
    </row>
    <row r="1730" spans="1:15">
      <c r="A1730" t="s">
        <v>4</v>
      </c>
      <c r="B1730" s="4" t="s">
        <v>5</v>
      </c>
      <c r="C1730" s="4" t="s">
        <v>7</v>
      </c>
      <c r="D1730" s="4" t="s">
        <v>11</v>
      </c>
      <c r="E1730" s="4" t="s">
        <v>12</v>
      </c>
      <c r="F1730" s="4" t="s">
        <v>11</v>
      </c>
      <c r="G1730" s="4" t="s">
        <v>13</v>
      </c>
      <c r="H1730" s="4" t="s">
        <v>13</v>
      </c>
      <c r="I1730" s="4" t="s">
        <v>11</v>
      </c>
      <c r="J1730" s="4" t="s">
        <v>11</v>
      </c>
      <c r="K1730" s="4" t="s">
        <v>13</v>
      </c>
      <c r="L1730" s="4" t="s">
        <v>13</v>
      </c>
      <c r="M1730" s="4" t="s">
        <v>13</v>
      </c>
      <c r="N1730" s="4" t="s">
        <v>13</v>
      </c>
      <c r="O1730" s="4" t="s">
        <v>8</v>
      </c>
    </row>
    <row r="1731" spans="1:15">
      <c r="A1731" t="n">
        <v>14408</v>
      </c>
      <c r="B1731" s="9" t="n">
        <v>50</v>
      </c>
      <c r="C1731" s="7" t="n">
        <v>0</v>
      </c>
      <c r="D1731" s="7" t="n">
        <v>13252</v>
      </c>
      <c r="E1731" s="7" t="n">
        <v>1</v>
      </c>
      <c r="F1731" s="7" t="n">
        <v>100</v>
      </c>
      <c r="G1731" s="7" t="n">
        <v>0</v>
      </c>
      <c r="H1731" s="7" t="n">
        <v>-1073741824</v>
      </c>
      <c r="I1731" s="7" t="n">
        <v>0</v>
      </c>
      <c r="J1731" s="7" t="n">
        <v>65533</v>
      </c>
      <c r="K1731" s="7" t="n">
        <v>0</v>
      </c>
      <c r="L1731" s="7" t="n">
        <v>0</v>
      </c>
      <c r="M1731" s="7" t="n">
        <v>0</v>
      </c>
      <c r="N1731" s="7" t="n">
        <v>0</v>
      </c>
      <c r="O1731" s="7" t="s">
        <v>14</v>
      </c>
    </row>
    <row r="1732" spans="1:15">
      <c r="A1732" t="s">
        <v>4</v>
      </c>
      <c r="B1732" s="4" t="s">
        <v>5</v>
      </c>
      <c r="C1732" s="4" t="s">
        <v>11</v>
      </c>
    </row>
    <row r="1733" spans="1:15">
      <c r="A1733" t="n">
        <v>14447</v>
      </c>
      <c r="B1733" s="22" t="n">
        <v>16</v>
      </c>
      <c r="C1733" s="7" t="n">
        <v>300</v>
      </c>
    </row>
    <row r="1734" spans="1:15">
      <c r="A1734" t="s">
        <v>4</v>
      </c>
      <c r="B1734" s="4" t="s">
        <v>5</v>
      </c>
      <c r="C1734" s="4" t="s">
        <v>7</v>
      </c>
      <c r="D1734" s="4" t="s">
        <v>11</v>
      </c>
      <c r="E1734" s="4" t="s">
        <v>12</v>
      </c>
      <c r="F1734" s="4" t="s">
        <v>11</v>
      </c>
      <c r="G1734" s="4" t="s">
        <v>13</v>
      </c>
      <c r="H1734" s="4" t="s">
        <v>13</v>
      </c>
      <c r="I1734" s="4" t="s">
        <v>11</v>
      </c>
      <c r="J1734" s="4" t="s">
        <v>11</v>
      </c>
      <c r="K1734" s="4" t="s">
        <v>13</v>
      </c>
      <c r="L1734" s="4" t="s">
        <v>13</v>
      </c>
      <c r="M1734" s="4" t="s">
        <v>13</v>
      </c>
      <c r="N1734" s="4" t="s">
        <v>13</v>
      </c>
      <c r="O1734" s="4" t="s">
        <v>8</v>
      </c>
    </row>
    <row r="1735" spans="1:15">
      <c r="A1735" t="n">
        <v>14450</v>
      </c>
      <c r="B1735" s="9" t="n">
        <v>50</v>
      </c>
      <c r="C1735" s="7" t="n">
        <v>0</v>
      </c>
      <c r="D1735" s="7" t="n">
        <v>13252</v>
      </c>
      <c r="E1735" s="7" t="n">
        <v>1</v>
      </c>
      <c r="F1735" s="7" t="n">
        <v>100</v>
      </c>
      <c r="G1735" s="7" t="n">
        <v>0</v>
      </c>
      <c r="H1735" s="7" t="n">
        <v>-1073741824</v>
      </c>
      <c r="I1735" s="7" t="n">
        <v>0</v>
      </c>
      <c r="J1735" s="7" t="n">
        <v>65533</v>
      </c>
      <c r="K1735" s="7" t="n">
        <v>0</v>
      </c>
      <c r="L1735" s="7" t="n">
        <v>0</v>
      </c>
      <c r="M1735" s="7" t="n">
        <v>0</v>
      </c>
      <c r="N1735" s="7" t="n">
        <v>0</v>
      </c>
      <c r="O1735" s="7" t="s">
        <v>14</v>
      </c>
    </row>
    <row r="1736" spans="1:15">
      <c r="A1736" t="s">
        <v>4</v>
      </c>
      <c r="B1736" s="4" t="s">
        <v>5</v>
      </c>
      <c r="C1736" s="4" t="s">
        <v>11</v>
      </c>
    </row>
    <row r="1737" spans="1:15">
      <c r="A1737" t="n">
        <v>14489</v>
      </c>
      <c r="B1737" s="22" t="n">
        <v>16</v>
      </c>
      <c r="C1737" s="7" t="n">
        <v>2500</v>
      </c>
    </row>
    <row r="1738" spans="1:15">
      <c r="A1738" t="s">
        <v>4</v>
      </c>
      <c r="B1738" s="4" t="s">
        <v>5</v>
      </c>
      <c r="C1738" s="4" t="s">
        <v>7</v>
      </c>
      <c r="D1738" s="4" t="s">
        <v>7</v>
      </c>
      <c r="E1738" s="4" t="s">
        <v>12</v>
      </c>
      <c r="F1738" s="4" t="s">
        <v>12</v>
      </c>
      <c r="G1738" s="4" t="s">
        <v>12</v>
      </c>
      <c r="H1738" s="4" t="s">
        <v>11</v>
      </c>
    </row>
    <row r="1739" spans="1:15">
      <c r="A1739" t="n">
        <v>14492</v>
      </c>
      <c r="B1739" s="29" t="n">
        <v>45</v>
      </c>
      <c r="C1739" s="7" t="n">
        <v>2</v>
      </c>
      <c r="D1739" s="7" t="n">
        <v>3</v>
      </c>
      <c r="E1739" s="7" t="n">
        <v>3.33999991416931</v>
      </c>
      <c r="F1739" s="7" t="n">
        <v>447.070007324219</v>
      </c>
      <c r="G1739" s="7" t="n">
        <v>482.119995117188</v>
      </c>
      <c r="H1739" s="7" t="n">
        <v>0</v>
      </c>
    </row>
    <row r="1740" spans="1:15">
      <c r="A1740" t="s">
        <v>4</v>
      </c>
      <c r="B1740" s="4" t="s">
        <v>5</v>
      </c>
      <c r="C1740" s="4" t="s">
        <v>7</v>
      </c>
      <c r="D1740" s="4" t="s">
        <v>7</v>
      </c>
      <c r="E1740" s="4" t="s">
        <v>12</v>
      </c>
      <c r="F1740" s="4" t="s">
        <v>12</v>
      </c>
      <c r="G1740" s="4" t="s">
        <v>12</v>
      </c>
      <c r="H1740" s="4" t="s">
        <v>11</v>
      </c>
      <c r="I1740" s="4" t="s">
        <v>7</v>
      </c>
    </row>
    <row r="1741" spans="1:15">
      <c r="A1741" t="n">
        <v>14509</v>
      </c>
      <c r="B1741" s="29" t="n">
        <v>45</v>
      </c>
      <c r="C1741" s="7" t="n">
        <v>4</v>
      </c>
      <c r="D1741" s="7" t="n">
        <v>3</v>
      </c>
      <c r="E1741" s="7" t="n">
        <v>348.640014648438</v>
      </c>
      <c r="F1741" s="7" t="n">
        <v>307.200012207031</v>
      </c>
      <c r="G1741" s="7" t="n">
        <v>-4.71999979019165</v>
      </c>
      <c r="H1741" s="7" t="n">
        <v>0</v>
      </c>
      <c r="I1741" s="7" t="n">
        <v>1</v>
      </c>
    </row>
    <row r="1742" spans="1:15">
      <c r="A1742" t="s">
        <v>4</v>
      </c>
      <c r="B1742" s="4" t="s">
        <v>5</v>
      </c>
      <c r="C1742" s="4" t="s">
        <v>7</v>
      </c>
      <c r="D1742" s="4" t="s">
        <v>7</v>
      </c>
      <c r="E1742" s="4" t="s">
        <v>12</v>
      </c>
      <c r="F1742" s="4" t="s">
        <v>11</v>
      </c>
    </row>
    <row r="1743" spans="1:15">
      <c r="A1743" t="n">
        <v>14527</v>
      </c>
      <c r="B1743" s="29" t="n">
        <v>45</v>
      </c>
      <c r="C1743" s="7" t="n">
        <v>5</v>
      </c>
      <c r="D1743" s="7" t="n">
        <v>3</v>
      </c>
      <c r="E1743" s="7" t="n">
        <v>171.100006103516</v>
      </c>
      <c r="F1743" s="7" t="n">
        <v>0</v>
      </c>
    </row>
    <row r="1744" spans="1:15">
      <c r="A1744" t="s">
        <v>4</v>
      </c>
      <c r="B1744" s="4" t="s">
        <v>5</v>
      </c>
      <c r="C1744" s="4" t="s">
        <v>7</v>
      </c>
      <c r="D1744" s="4" t="s">
        <v>7</v>
      </c>
      <c r="E1744" s="4" t="s">
        <v>12</v>
      </c>
      <c r="F1744" s="4" t="s">
        <v>11</v>
      </c>
    </row>
    <row r="1745" spans="1:15">
      <c r="A1745" t="n">
        <v>14536</v>
      </c>
      <c r="B1745" s="29" t="n">
        <v>45</v>
      </c>
      <c r="C1745" s="7" t="n">
        <v>11</v>
      </c>
      <c r="D1745" s="7" t="n">
        <v>3</v>
      </c>
      <c r="E1745" s="7" t="n">
        <v>43</v>
      </c>
      <c r="F1745" s="7" t="n">
        <v>0</v>
      </c>
    </row>
    <row r="1746" spans="1:15">
      <c r="A1746" t="s">
        <v>4</v>
      </c>
      <c r="B1746" s="4" t="s">
        <v>5</v>
      </c>
      <c r="C1746" s="4" t="s">
        <v>7</v>
      </c>
      <c r="D1746" s="4" t="s">
        <v>7</v>
      </c>
      <c r="E1746" s="4" t="s">
        <v>12</v>
      </c>
      <c r="F1746" s="4" t="s">
        <v>12</v>
      </c>
      <c r="G1746" s="4" t="s">
        <v>12</v>
      </c>
      <c r="H1746" s="4" t="s">
        <v>11</v>
      </c>
    </row>
    <row r="1747" spans="1:15">
      <c r="A1747" t="n">
        <v>14545</v>
      </c>
      <c r="B1747" s="29" t="n">
        <v>45</v>
      </c>
      <c r="C1747" s="7" t="n">
        <v>2</v>
      </c>
      <c r="D1747" s="7" t="n">
        <v>3</v>
      </c>
      <c r="E1747" s="7" t="n">
        <v>3.33999991416931</v>
      </c>
      <c r="F1747" s="7" t="n">
        <v>466.510009765625</v>
      </c>
      <c r="G1747" s="7" t="n">
        <v>482.119995117188</v>
      </c>
      <c r="H1747" s="7" t="n">
        <v>5000</v>
      </c>
    </row>
    <row r="1748" spans="1:15">
      <c r="A1748" t="s">
        <v>4</v>
      </c>
      <c r="B1748" s="4" t="s">
        <v>5</v>
      </c>
      <c r="C1748" s="4" t="s">
        <v>7</v>
      </c>
      <c r="D1748" s="4" t="s">
        <v>7</v>
      </c>
      <c r="E1748" s="4" t="s">
        <v>12</v>
      </c>
      <c r="F1748" s="4" t="s">
        <v>12</v>
      </c>
      <c r="G1748" s="4" t="s">
        <v>12</v>
      </c>
      <c r="H1748" s="4" t="s">
        <v>11</v>
      </c>
      <c r="I1748" s="4" t="s">
        <v>7</v>
      </c>
    </row>
    <row r="1749" spans="1:15">
      <c r="A1749" t="n">
        <v>14562</v>
      </c>
      <c r="B1749" s="29" t="n">
        <v>45</v>
      </c>
      <c r="C1749" s="7" t="n">
        <v>4</v>
      </c>
      <c r="D1749" s="7" t="n">
        <v>3</v>
      </c>
      <c r="E1749" s="7" t="n">
        <v>348.640014648438</v>
      </c>
      <c r="F1749" s="7" t="n">
        <v>280.049987792969</v>
      </c>
      <c r="G1749" s="7" t="n">
        <v>5</v>
      </c>
      <c r="H1749" s="7" t="n">
        <v>5000</v>
      </c>
      <c r="I1749" s="7" t="n">
        <v>0</v>
      </c>
    </row>
    <row r="1750" spans="1:15">
      <c r="A1750" t="s">
        <v>4</v>
      </c>
      <c r="B1750" s="4" t="s">
        <v>5</v>
      </c>
      <c r="C1750" s="4" t="s">
        <v>7</v>
      </c>
      <c r="D1750" s="4" t="s">
        <v>7</v>
      </c>
      <c r="E1750" s="4" t="s">
        <v>12</v>
      </c>
      <c r="F1750" s="4" t="s">
        <v>11</v>
      </c>
    </row>
    <row r="1751" spans="1:15">
      <c r="A1751" t="n">
        <v>14580</v>
      </c>
      <c r="B1751" s="29" t="n">
        <v>45</v>
      </c>
      <c r="C1751" s="7" t="n">
        <v>5</v>
      </c>
      <c r="D1751" s="7" t="n">
        <v>3</v>
      </c>
      <c r="E1751" s="7" t="n">
        <v>185.600006103516</v>
      </c>
      <c r="F1751" s="7" t="n">
        <v>5000</v>
      </c>
    </row>
    <row r="1752" spans="1:15">
      <c r="A1752" t="s">
        <v>4</v>
      </c>
      <c r="B1752" s="4" t="s">
        <v>5</v>
      </c>
      <c r="C1752" s="4" t="s">
        <v>7</v>
      </c>
      <c r="D1752" s="4" t="s">
        <v>7</v>
      </c>
      <c r="E1752" s="4" t="s">
        <v>12</v>
      </c>
      <c r="F1752" s="4" t="s">
        <v>11</v>
      </c>
    </row>
    <row r="1753" spans="1:15">
      <c r="A1753" t="n">
        <v>14589</v>
      </c>
      <c r="B1753" s="29" t="n">
        <v>45</v>
      </c>
      <c r="C1753" s="7" t="n">
        <v>11</v>
      </c>
      <c r="D1753" s="7" t="n">
        <v>3</v>
      </c>
      <c r="E1753" s="7" t="n">
        <v>43</v>
      </c>
      <c r="F1753" s="7" t="n">
        <v>5000</v>
      </c>
    </row>
    <row r="1754" spans="1:15">
      <c r="A1754" t="s">
        <v>4</v>
      </c>
      <c r="B1754" s="4" t="s">
        <v>5</v>
      </c>
      <c r="C1754" s="4" t="s">
        <v>11</v>
      </c>
      <c r="D1754" s="4" t="s">
        <v>11</v>
      </c>
      <c r="E1754" s="4" t="s">
        <v>12</v>
      </c>
      <c r="F1754" s="4" t="s">
        <v>12</v>
      </c>
      <c r="G1754" s="4" t="s">
        <v>12</v>
      </c>
      <c r="H1754" s="4" t="s">
        <v>12</v>
      </c>
      <c r="I1754" s="4" t="s">
        <v>7</v>
      </c>
      <c r="J1754" s="4" t="s">
        <v>11</v>
      </c>
    </row>
    <row r="1755" spans="1:15">
      <c r="A1755" t="n">
        <v>14598</v>
      </c>
      <c r="B1755" s="41" t="n">
        <v>55</v>
      </c>
      <c r="C1755" s="7" t="n">
        <v>1651</v>
      </c>
      <c r="D1755" s="7" t="n">
        <v>65533</v>
      </c>
      <c r="E1755" s="7" t="n">
        <v>0</v>
      </c>
      <c r="F1755" s="7" t="n">
        <v>420</v>
      </c>
      <c r="G1755" s="7" t="n">
        <v>2550</v>
      </c>
      <c r="H1755" s="7" t="n">
        <v>35</v>
      </c>
      <c r="I1755" s="7" t="n">
        <v>0</v>
      </c>
      <c r="J1755" s="7" t="n">
        <v>0</v>
      </c>
    </row>
    <row r="1756" spans="1:15">
      <c r="A1756" t="s">
        <v>4</v>
      </c>
      <c r="B1756" s="4" t="s">
        <v>5</v>
      </c>
      <c r="C1756" s="4" t="s">
        <v>7</v>
      </c>
      <c r="D1756" s="4" t="s">
        <v>11</v>
      </c>
      <c r="E1756" s="4" t="s">
        <v>12</v>
      </c>
    </row>
    <row r="1757" spans="1:15">
      <c r="A1757" t="n">
        <v>14622</v>
      </c>
      <c r="B1757" s="15" t="n">
        <v>58</v>
      </c>
      <c r="C1757" s="7" t="n">
        <v>100</v>
      </c>
      <c r="D1757" s="7" t="n">
        <v>1000</v>
      </c>
      <c r="E1757" s="7" t="n">
        <v>1</v>
      </c>
    </row>
    <row r="1758" spans="1:15">
      <c r="A1758" t="s">
        <v>4</v>
      </c>
      <c r="B1758" s="4" t="s">
        <v>5</v>
      </c>
      <c r="C1758" s="4" t="s">
        <v>7</v>
      </c>
      <c r="D1758" s="4" t="s">
        <v>11</v>
      </c>
    </row>
    <row r="1759" spans="1:15">
      <c r="A1759" t="n">
        <v>14630</v>
      </c>
      <c r="B1759" s="15" t="n">
        <v>58</v>
      </c>
      <c r="C1759" s="7" t="n">
        <v>255</v>
      </c>
      <c r="D1759" s="7" t="n">
        <v>0</v>
      </c>
    </row>
    <row r="1760" spans="1:15">
      <c r="A1760" t="s">
        <v>4</v>
      </c>
      <c r="B1760" s="4" t="s">
        <v>5</v>
      </c>
      <c r="C1760" s="4" t="s">
        <v>7</v>
      </c>
      <c r="D1760" s="4" t="s">
        <v>11</v>
      </c>
      <c r="E1760" s="4" t="s">
        <v>11</v>
      </c>
      <c r="F1760" s="4" t="s">
        <v>13</v>
      </c>
    </row>
    <row r="1761" spans="1:10">
      <c r="A1761" t="n">
        <v>14634</v>
      </c>
      <c r="B1761" s="30" t="n">
        <v>84</v>
      </c>
      <c r="C1761" s="7" t="n">
        <v>0</v>
      </c>
      <c r="D1761" s="7" t="n">
        <v>2</v>
      </c>
      <c r="E1761" s="7" t="n">
        <v>1000</v>
      </c>
      <c r="F1761" s="7" t="n">
        <v>1053609165</v>
      </c>
    </row>
    <row r="1762" spans="1:10">
      <c r="A1762" t="s">
        <v>4</v>
      </c>
      <c r="B1762" s="4" t="s">
        <v>5</v>
      </c>
      <c r="C1762" s="4" t="s">
        <v>7</v>
      </c>
      <c r="D1762" s="4" t="s">
        <v>12</v>
      </c>
      <c r="E1762" s="4" t="s">
        <v>12</v>
      </c>
      <c r="F1762" s="4" t="s">
        <v>12</v>
      </c>
    </row>
    <row r="1763" spans="1:10">
      <c r="A1763" t="n">
        <v>14644</v>
      </c>
      <c r="B1763" s="29" t="n">
        <v>45</v>
      </c>
      <c r="C1763" s="7" t="n">
        <v>9</v>
      </c>
      <c r="D1763" s="7" t="n">
        <v>2</v>
      </c>
      <c r="E1763" s="7" t="n">
        <v>2</v>
      </c>
      <c r="F1763" s="7" t="n">
        <v>0.200000002980232</v>
      </c>
    </row>
    <row r="1764" spans="1:10">
      <c r="A1764" t="s">
        <v>4</v>
      </c>
      <c r="B1764" s="4" t="s">
        <v>5</v>
      </c>
      <c r="C1764" s="4" t="s">
        <v>7</v>
      </c>
      <c r="D1764" s="4" t="s">
        <v>13</v>
      </c>
      <c r="E1764" s="4" t="s">
        <v>13</v>
      </c>
      <c r="F1764" s="4" t="s">
        <v>13</v>
      </c>
    </row>
    <row r="1765" spans="1:10">
      <c r="A1765" t="n">
        <v>14658</v>
      </c>
      <c r="B1765" s="9" t="n">
        <v>50</v>
      </c>
      <c r="C1765" s="7" t="n">
        <v>255</v>
      </c>
      <c r="D1765" s="7" t="n">
        <v>1050253722</v>
      </c>
      <c r="E1765" s="7" t="n">
        <v>1065353216</v>
      </c>
      <c r="F1765" s="7" t="n">
        <v>1050253722</v>
      </c>
    </row>
    <row r="1766" spans="1:10">
      <c r="A1766" t="s">
        <v>4</v>
      </c>
      <c r="B1766" s="4" t="s">
        <v>5</v>
      </c>
      <c r="C1766" s="4" t="s">
        <v>7</v>
      </c>
      <c r="D1766" s="4" t="s">
        <v>11</v>
      </c>
      <c r="E1766" s="4" t="s">
        <v>12</v>
      </c>
      <c r="F1766" s="4" t="s">
        <v>11</v>
      </c>
      <c r="G1766" s="4" t="s">
        <v>13</v>
      </c>
      <c r="H1766" s="4" t="s">
        <v>13</v>
      </c>
      <c r="I1766" s="4" t="s">
        <v>11</v>
      </c>
      <c r="J1766" s="4" t="s">
        <v>11</v>
      </c>
      <c r="K1766" s="4" t="s">
        <v>13</v>
      </c>
      <c r="L1766" s="4" t="s">
        <v>13</v>
      </c>
      <c r="M1766" s="4" t="s">
        <v>13</v>
      </c>
      <c r="N1766" s="4" t="s">
        <v>13</v>
      </c>
      <c r="O1766" s="4" t="s">
        <v>8</v>
      </c>
    </row>
    <row r="1767" spans="1:10">
      <c r="A1767" t="n">
        <v>14672</v>
      </c>
      <c r="B1767" s="9" t="n">
        <v>50</v>
      </c>
      <c r="C1767" s="7" t="n">
        <v>0</v>
      </c>
      <c r="D1767" s="7" t="n">
        <v>2241</v>
      </c>
      <c r="E1767" s="7" t="n">
        <v>0.800000011920929</v>
      </c>
      <c r="F1767" s="7" t="n">
        <v>0</v>
      </c>
      <c r="G1767" s="7" t="n">
        <v>0</v>
      </c>
      <c r="H1767" s="7" t="n">
        <v>0</v>
      </c>
      <c r="I1767" s="7" t="n">
        <v>0</v>
      </c>
      <c r="J1767" s="7" t="n">
        <v>65533</v>
      </c>
      <c r="K1767" s="7" t="n">
        <v>0</v>
      </c>
      <c r="L1767" s="7" t="n">
        <v>0</v>
      </c>
      <c r="M1767" s="7" t="n">
        <v>0</v>
      </c>
      <c r="N1767" s="7" t="n">
        <v>0</v>
      </c>
      <c r="O1767" s="7" t="s">
        <v>14</v>
      </c>
    </row>
    <row r="1768" spans="1:10">
      <c r="A1768" t="s">
        <v>4</v>
      </c>
      <c r="B1768" s="4" t="s">
        <v>5</v>
      </c>
      <c r="C1768" s="4" t="s">
        <v>7</v>
      </c>
      <c r="D1768" s="4" t="s">
        <v>11</v>
      </c>
      <c r="E1768" s="4" t="s">
        <v>11</v>
      </c>
      <c r="F1768" s="4" t="s">
        <v>11</v>
      </c>
      <c r="G1768" s="4" t="s">
        <v>11</v>
      </c>
      <c r="H1768" s="4" t="s">
        <v>11</v>
      </c>
      <c r="I1768" s="4" t="s">
        <v>8</v>
      </c>
      <c r="J1768" s="4" t="s">
        <v>12</v>
      </c>
      <c r="K1768" s="4" t="s">
        <v>12</v>
      </c>
      <c r="L1768" s="4" t="s">
        <v>12</v>
      </c>
      <c r="M1768" s="4" t="s">
        <v>13</v>
      </c>
      <c r="N1768" s="4" t="s">
        <v>13</v>
      </c>
      <c r="O1768" s="4" t="s">
        <v>12</v>
      </c>
      <c r="P1768" s="4" t="s">
        <v>12</v>
      </c>
      <c r="Q1768" s="4" t="s">
        <v>12</v>
      </c>
      <c r="R1768" s="4" t="s">
        <v>12</v>
      </c>
      <c r="S1768" s="4" t="s">
        <v>7</v>
      </c>
    </row>
    <row r="1769" spans="1:10">
      <c r="A1769" t="n">
        <v>14711</v>
      </c>
      <c r="B1769" s="23" t="n">
        <v>39</v>
      </c>
      <c r="C1769" s="7" t="n">
        <v>12</v>
      </c>
      <c r="D1769" s="7" t="n">
        <v>65533</v>
      </c>
      <c r="E1769" s="7" t="n">
        <v>205</v>
      </c>
      <c r="F1769" s="7" t="n">
        <v>0</v>
      </c>
      <c r="G1769" s="7" t="n">
        <v>1651</v>
      </c>
      <c r="H1769" s="7" t="n">
        <v>3</v>
      </c>
      <c r="I1769" s="7" t="s">
        <v>166</v>
      </c>
      <c r="J1769" s="7" t="n">
        <v>0</v>
      </c>
      <c r="K1769" s="7" t="n">
        <v>0</v>
      </c>
      <c r="L1769" s="7" t="n">
        <v>30</v>
      </c>
      <c r="M1769" s="7" t="n">
        <v>0</v>
      </c>
      <c r="N1769" s="7" t="n">
        <v>0</v>
      </c>
      <c r="O1769" s="7" t="n">
        <v>0</v>
      </c>
      <c r="P1769" s="7" t="n">
        <v>1</v>
      </c>
      <c r="Q1769" s="7" t="n">
        <v>1</v>
      </c>
      <c r="R1769" s="7" t="n">
        <v>1</v>
      </c>
      <c r="S1769" s="7" t="n">
        <v>108</v>
      </c>
    </row>
    <row r="1770" spans="1:10">
      <c r="A1770" t="s">
        <v>4</v>
      </c>
      <c r="B1770" s="4" t="s">
        <v>5</v>
      </c>
      <c r="C1770" s="4" t="s">
        <v>11</v>
      </c>
    </row>
    <row r="1771" spans="1:10">
      <c r="A1771" t="n">
        <v>14765</v>
      </c>
      <c r="B1771" s="22" t="n">
        <v>16</v>
      </c>
      <c r="C1771" s="7" t="n">
        <v>2000</v>
      </c>
    </row>
    <row r="1772" spans="1:10">
      <c r="A1772" t="s">
        <v>4</v>
      </c>
      <c r="B1772" s="4" t="s">
        <v>5</v>
      </c>
      <c r="C1772" s="4" t="s">
        <v>7</v>
      </c>
      <c r="D1772" s="4" t="s">
        <v>11</v>
      </c>
      <c r="E1772" s="4" t="s">
        <v>12</v>
      </c>
      <c r="F1772" s="4" t="s">
        <v>11</v>
      </c>
      <c r="G1772" s="4" t="s">
        <v>13</v>
      </c>
      <c r="H1772" s="4" t="s">
        <v>13</v>
      </c>
      <c r="I1772" s="4" t="s">
        <v>11</v>
      </c>
      <c r="J1772" s="4" t="s">
        <v>11</v>
      </c>
      <c r="K1772" s="4" t="s">
        <v>13</v>
      </c>
      <c r="L1772" s="4" t="s">
        <v>13</v>
      </c>
      <c r="M1772" s="4" t="s">
        <v>13</v>
      </c>
      <c r="N1772" s="4" t="s">
        <v>13</v>
      </c>
      <c r="O1772" s="4" t="s">
        <v>8</v>
      </c>
    </row>
    <row r="1773" spans="1:10">
      <c r="A1773" t="n">
        <v>14768</v>
      </c>
      <c r="B1773" s="9" t="n">
        <v>50</v>
      </c>
      <c r="C1773" s="7" t="n">
        <v>0</v>
      </c>
      <c r="D1773" s="7" t="n">
        <v>4525</v>
      </c>
      <c r="E1773" s="7" t="n">
        <v>0.699999988079071</v>
      </c>
      <c r="F1773" s="7" t="n">
        <v>1000</v>
      </c>
      <c r="G1773" s="7" t="n">
        <v>0</v>
      </c>
      <c r="H1773" s="7" t="n">
        <v>1077936128</v>
      </c>
      <c r="I1773" s="7" t="n">
        <v>0</v>
      </c>
      <c r="J1773" s="7" t="n">
        <v>65533</v>
      </c>
      <c r="K1773" s="7" t="n">
        <v>0</v>
      </c>
      <c r="L1773" s="7" t="n">
        <v>0</v>
      </c>
      <c r="M1773" s="7" t="n">
        <v>0</v>
      </c>
      <c r="N1773" s="7" t="n">
        <v>0</v>
      </c>
      <c r="O1773" s="7" t="s">
        <v>14</v>
      </c>
    </row>
    <row r="1774" spans="1:10">
      <c r="A1774" t="s">
        <v>4</v>
      </c>
      <c r="B1774" s="4" t="s">
        <v>5</v>
      </c>
      <c r="C1774" s="4" t="s">
        <v>12</v>
      </c>
    </row>
    <row r="1775" spans="1:10">
      <c r="A1775" t="n">
        <v>14807</v>
      </c>
      <c r="B1775" s="53" t="n">
        <v>68</v>
      </c>
      <c r="C1775" s="7" t="n">
        <v>0.800000011920929</v>
      </c>
    </row>
    <row r="1776" spans="1:10">
      <c r="A1776" t="s">
        <v>4</v>
      </c>
      <c r="B1776" s="4" t="s">
        <v>5</v>
      </c>
      <c r="C1776" s="4" t="s">
        <v>11</v>
      </c>
      <c r="D1776" s="4" t="s">
        <v>8</v>
      </c>
      <c r="E1776" s="4" t="s">
        <v>7</v>
      </c>
      <c r="F1776" s="4" t="s">
        <v>7</v>
      </c>
      <c r="G1776" s="4" t="s">
        <v>7</v>
      </c>
      <c r="H1776" s="4" t="s">
        <v>7</v>
      </c>
      <c r="I1776" s="4" t="s">
        <v>7</v>
      </c>
      <c r="J1776" s="4" t="s">
        <v>12</v>
      </c>
      <c r="K1776" s="4" t="s">
        <v>12</v>
      </c>
      <c r="L1776" s="4" t="s">
        <v>12</v>
      </c>
      <c r="M1776" s="4" t="s">
        <v>12</v>
      </c>
      <c r="N1776" s="4" t="s">
        <v>7</v>
      </c>
    </row>
    <row r="1777" spans="1:19">
      <c r="A1777" t="n">
        <v>14812</v>
      </c>
      <c r="B1777" s="50" t="n">
        <v>34</v>
      </c>
      <c r="C1777" s="7" t="n">
        <v>7036</v>
      </c>
      <c r="D1777" s="7" t="s">
        <v>167</v>
      </c>
      <c r="E1777" s="7" t="n">
        <v>0</v>
      </c>
      <c r="F1777" s="7" t="n">
        <v>0</v>
      </c>
      <c r="G1777" s="7" t="n">
        <v>0</v>
      </c>
      <c r="H1777" s="7" t="n">
        <v>0</v>
      </c>
      <c r="I1777" s="7" t="n">
        <v>0</v>
      </c>
      <c r="J1777" s="7" t="n">
        <v>0</v>
      </c>
      <c r="K1777" s="7" t="n">
        <v>-1</v>
      </c>
      <c r="L1777" s="7" t="n">
        <v>-1</v>
      </c>
      <c r="M1777" s="7" t="n">
        <v>-1</v>
      </c>
      <c r="N1777" s="7" t="n">
        <v>0</v>
      </c>
    </row>
    <row r="1778" spans="1:19">
      <c r="A1778" t="s">
        <v>4</v>
      </c>
      <c r="B1778" s="4" t="s">
        <v>5</v>
      </c>
      <c r="C1778" s="4" t="s">
        <v>11</v>
      </c>
    </row>
    <row r="1779" spans="1:19">
      <c r="A1779" t="n">
        <v>14848</v>
      </c>
      <c r="B1779" s="22" t="n">
        <v>16</v>
      </c>
      <c r="C1779" s="7" t="n">
        <v>100</v>
      </c>
    </row>
    <row r="1780" spans="1:19">
      <c r="A1780" t="s">
        <v>4</v>
      </c>
      <c r="B1780" s="4" t="s">
        <v>5</v>
      </c>
      <c r="C1780" s="4" t="s">
        <v>7</v>
      </c>
      <c r="D1780" s="4" t="s">
        <v>11</v>
      </c>
      <c r="E1780" s="4" t="s">
        <v>13</v>
      </c>
      <c r="F1780" s="4" t="s">
        <v>11</v>
      </c>
    </row>
    <row r="1781" spans="1:19">
      <c r="A1781" t="n">
        <v>14851</v>
      </c>
      <c r="B1781" s="9" t="n">
        <v>50</v>
      </c>
      <c r="C1781" s="7" t="n">
        <v>3</v>
      </c>
      <c r="D1781" s="7" t="n">
        <v>1527</v>
      </c>
      <c r="E1781" s="7" t="n">
        <v>1050253722</v>
      </c>
      <c r="F1781" s="7" t="n">
        <v>500</v>
      </c>
    </row>
    <row r="1782" spans="1:19">
      <c r="A1782" t="s">
        <v>4</v>
      </c>
      <c r="B1782" s="4" t="s">
        <v>5</v>
      </c>
      <c r="C1782" s="4" t="s">
        <v>7</v>
      </c>
      <c r="D1782" s="4" t="s">
        <v>11</v>
      </c>
      <c r="E1782" s="4" t="s">
        <v>12</v>
      </c>
    </row>
    <row r="1783" spans="1:19">
      <c r="A1783" t="n">
        <v>14861</v>
      </c>
      <c r="B1783" s="15" t="n">
        <v>58</v>
      </c>
      <c r="C1783" s="7" t="n">
        <v>101</v>
      </c>
      <c r="D1783" s="7" t="n">
        <v>500</v>
      </c>
      <c r="E1783" s="7" t="n">
        <v>1</v>
      </c>
    </row>
    <row r="1784" spans="1:19">
      <c r="A1784" t="s">
        <v>4</v>
      </c>
      <c r="B1784" s="4" t="s">
        <v>5</v>
      </c>
      <c r="C1784" s="4" t="s">
        <v>7</v>
      </c>
      <c r="D1784" s="4" t="s">
        <v>11</v>
      </c>
    </row>
    <row r="1785" spans="1:19">
      <c r="A1785" t="n">
        <v>14869</v>
      </c>
      <c r="B1785" s="15" t="n">
        <v>58</v>
      </c>
      <c r="C1785" s="7" t="n">
        <v>254</v>
      </c>
      <c r="D1785" s="7" t="n">
        <v>0</v>
      </c>
    </row>
    <row r="1786" spans="1:19">
      <c r="A1786" t="s">
        <v>4</v>
      </c>
      <c r="B1786" s="4" t="s">
        <v>5</v>
      </c>
      <c r="C1786" s="4" t="s">
        <v>11</v>
      </c>
      <c r="D1786" s="4" t="s">
        <v>12</v>
      </c>
      <c r="E1786" s="4" t="s">
        <v>12</v>
      </c>
      <c r="F1786" s="4" t="s">
        <v>12</v>
      </c>
      <c r="G1786" s="4" t="s">
        <v>12</v>
      </c>
    </row>
    <row r="1787" spans="1:19">
      <c r="A1787" t="n">
        <v>14873</v>
      </c>
      <c r="B1787" s="27" t="n">
        <v>46</v>
      </c>
      <c r="C1787" s="7" t="n">
        <v>1651</v>
      </c>
      <c r="D1787" s="7" t="n">
        <v>0</v>
      </c>
      <c r="E1787" s="7" t="n">
        <v>420</v>
      </c>
      <c r="F1787" s="7" t="n">
        <v>1350</v>
      </c>
      <c r="G1787" s="7" t="n">
        <v>0</v>
      </c>
    </row>
    <row r="1788" spans="1:19">
      <c r="A1788" t="s">
        <v>4</v>
      </c>
      <c r="B1788" s="4" t="s">
        <v>5</v>
      </c>
      <c r="C1788" s="4" t="s">
        <v>7</v>
      </c>
      <c r="D1788" s="4" t="s">
        <v>7</v>
      </c>
      <c r="E1788" s="4" t="s">
        <v>12</v>
      </c>
      <c r="F1788" s="4" t="s">
        <v>12</v>
      </c>
      <c r="G1788" s="4" t="s">
        <v>12</v>
      </c>
      <c r="H1788" s="4" t="s">
        <v>11</v>
      </c>
    </row>
    <row r="1789" spans="1:19">
      <c r="A1789" t="n">
        <v>14892</v>
      </c>
      <c r="B1789" s="29" t="n">
        <v>45</v>
      </c>
      <c r="C1789" s="7" t="n">
        <v>2</v>
      </c>
      <c r="D1789" s="7" t="n">
        <v>3</v>
      </c>
      <c r="E1789" s="7" t="n">
        <v>265.559997558594</v>
      </c>
      <c r="F1789" s="7" t="n">
        <v>231.350006103516</v>
      </c>
      <c r="G1789" s="7" t="n">
        <v>2392.51000976563</v>
      </c>
      <c r="H1789" s="7" t="n">
        <v>0</v>
      </c>
    </row>
    <row r="1790" spans="1:19">
      <c r="A1790" t="s">
        <v>4</v>
      </c>
      <c r="B1790" s="4" t="s">
        <v>5</v>
      </c>
      <c r="C1790" s="4" t="s">
        <v>7</v>
      </c>
      <c r="D1790" s="4" t="s">
        <v>7</v>
      </c>
      <c r="E1790" s="4" t="s">
        <v>12</v>
      </c>
      <c r="F1790" s="4" t="s">
        <v>12</v>
      </c>
      <c r="G1790" s="4" t="s">
        <v>12</v>
      </c>
      <c r="H1790" s="4" t="s">
        <v>11</v>
      </c>
      <c r="I1790" s="4" t="s">
        <v>7</v>
      </c>
    </row>
    <row r="1791" spans="1:19">
      <c r="A1791" t="n">
        <v>14909</v>
      </c>
      <c r="B1791" s="29" t="n">
        <v>45</v>
      </c>
      <c r="C1791" s="7" t="n">
        <v>4</v>
      </c>
      <c r="D1791" s="7" t="n">
        <v>3</v>
      </c>
      <c r="E1791" s="7" t="n">
        <v>0</v>
      </c>
      <c r="F1791" s="7" t="n">
        <v>310.329986572266</v>
      </c>
      <c r="G1791" s="7" t="n">
        <v>-4</v>
      </c>
      <c r="H1791" s="7" t="n">
        <v>0</v>
      </c>
      <c r="I1791" s="7" t="n">
        <v>1</v>
      </c>
    </row>
    <row r="1792" spans="1:19">
      <c r="A1792" t="s">
        <v>4</v>
      </c>
      <c r="B1792" s="4" t="s">
        <v>5</v>
      </c>
      <c r="C1792" s="4" t="s">
        <v>7</v>
      </c>
      <c r="D1792" s="4" t="s">
        <v>7</v>
      </c>
      <c r="E1792" s="4" t="s">
        <v>12</v>
      </c>
      <c r="F1792" s="4" t="s">
        <v>11</v>
      </c>
    </row>
    <row r="1793" spans="1:14">
      <c r="A1793" t="n">
        <v>14927</v>
      </c>
      <c r="B1793" s="29" t="n">
        <v>45</v>
      </c>
      <c r="C1793" s="7" t="n">
        <v>5</v>
      </c>
      <c r="D1793" s="7" t="n">
        <v>3</v>
      </c>
      <c r="E1793" s="7" t="n">
        <v>80</v>
      </c>
      <c r="F1793" s="7" t="n">
        <v>0</v>
      </c>
    </row>
    <row r="1794" spans="1:14">
      <c r="A1794" t="s">
        <v>4</v>
      </c>
      <c r="B1794" s="4" t="s">
        <v>5</v>
      </c>
      <c r="C1794" s="4" t="s">
        <v>7</v>
      </c>
      <c r="D1794" s="4" t="s">
        <v>7</v>
      </c>
      <c r="E1794" s="4" t="s">
        <v>12</v>
      </c>
      <c r="F1794" s="4" t="s">
        <v>11</v>
      </c>
    </row>
    <row r="1795" spans="1:14">
      <c r="A1795" t="n">
        <v>14936</v>
      </c>
      <c r="B1795" s="29" t="n">
        <v>45</v>
      </c>
      <c r="C1795" s="7" t="n">
        <v>11</v>
      </c>
      <c r="D1795" s="7" t="n">
        <v>3</v>
      </c>
      <c r="E1795" s="7" t="n">
        <v>41.2999992370605</v>
      </c>
      <c r="F1795" s="7" t="n">
        <v>0</v>
      </c>
    </row>
    <row r="1796" spans="1:14">
      <c r="A1796" t="s">
        <v>4</v>
      </c>
      <c r="B1796" s="4" t="s">
        <v>5</v>
      </c>
      <c r="C1796" s="4" t="s">
        <v>7</v>
      </c>
      <c r="D1796" s="4" t="s">
        <v>7</v>
      </c>
      <c r="E1796" s="4" t="s">
        <v>12</v>
      </c>
      <c r="F1796" s="4" t="s">
        <v>12</v>
      </c>
      <c r="G1796" s="4" t="s">
        <v>12</v>
      </c>
      <c r="H1796" s="4" t="s">
        <v>11</v>
      </c>
    </row>
    <row r="1797" spans="1:14">
      <c r="A1797" t="n">
        <v>14945</v>
      </c>
      <c r="B1797" s="29" t="n">
        <v>45</v>
      </c>
      <c r="C1797" s="7" t="n">
        <v>2</v>
      </c>
      <c r="D1797" s="7" t="n">
        <v>3</v>
      </c>
      <c r="E1797" s="7" t="n">
        <v>265.559997558594</v>
      </c>
      <c r="F1797" s="7" t="n">
        <v>231.350006103516</v>
      </c>
      <c r="G1797" s="7" t="n">
        <v>2392.51000976563</v>
      </c>
      <c r="H1797" s="7" t="n">
        <v>3000</v>
      </c>
    </row>
    <row r="1798" spans="1:14">
      <c r="A1798" t="s">
        <v>4</v>
      </c>
      <c r="B1798" s="4" t="s">
        <v>5</v>
      </c>
      <c r="C1798" s="4" t="s">
        <v>7</v>
      </c>
      <c r="D1798" s="4" t="s">
        <v>7</v>
      </c>
      <c r="E1798" s="4" t="s">
        <v>12</v>
      </c>
      <c r="F1798" s="4" t="s">
        <v>12</v>
      </c>
      <c r="G1798" s="4" t="s">
        <v>12</v>
      </c>
      <c r="H1798" s="4" t="s">
        <v>11</v>
      </c>
      <c r="I1798" s="4" t="s">
        <v>7</v>
      </c>
    </row>
    <row r="1799" spans="1:14">
      <c r="A1799" t="n">
        <v>14962</v>
      </c>
      <c r="B1799" s="29" t="n">
        <v>45</v>
      </c>
      <c r="C1799" s="7" t="n">
        <v>4</v>
      </c>
      <c r="D1799" s="7" t="n">
        <v>3</v>
      </c>
      <c r="E1799" s="7" t="n">
        <v>353.290008544922</v>
      </c>
      <c r="F1799" s="7" t="n">
        <v>10.8800001144409</v>
      </c>
      <c r="G1799" s="7" t="n">
        <v>0.159999996423721</v>
      </c>
      <c r="H1799" s="7" t="n">
        <v>3000</v>
      </c>
      <c r="I1799" s="7" t="n">
        <v>1</v>
      </c>
    </row>
    <row r="1800" spans="1:14">
      <c r="A1800" t="s">
        <v>4</v>
      </c>
      <c r="B1800" s="4" t="s">
        <v>5</v>
      </c>
      <c r="C1800" s="4" t="s">
        <v>7</v>
      </c>
      <c r="D1800" s="4" t="s">
        <v>7</v>
      </c>
      <c r="E1800" s="4" t="s">
        <v>12</v>
      </c>
      <c r="F1800" s="4" t="s">
        <v>11</v>
      </c>
    </row>
    <row r="1801" spans="1:14">
      <c r="A1801" t="n">
        <v>14980</v>
      </c>
      <c r="B1801" s="29" t="n">
        <v>45</v>
      </c>
      <c r="C1801" s="7" t="n">
        <v>5</v>
      </c>
      <c r="D1801" s="7" t="n">
        <v>3</v>
      </c>
      <c r="E1801" s="7" t="n">
        <v>92</v>
      </c>
      <c r="F1801" s="7" t="n">
        <v>5000</v>
      </c>
    </row>
    <row r="1802" spans="1:14">
      <c r="A1802" t="s">
        <v>4</v>
      </c>
      <c r="B1802" s="4" t="s">
        <v>5</v>
      </c>
      <c r="C1802" s="4" t="s">
        <v>7</v>
      </c>
      <c r="D1802" s="4" t="s">
        <v>7</v>
      </c>
      <c r="E1802" s="4" t="s">
        <v>12</v>
      </c>
      <c r="F1802" s="4" t="s">
        <v>11</v>
      </c>
    </row>
    <row r="1803" spans="1:14">
      <c r="A1803" t="n">
        <v>14989</v>
      </c>
      <c r="B1803" s="29" t="n">
        <v>45</v>
      </c>
      <c r="C1803" s="7" t="n">
        <v>11</v>
      </c>
      <c r="D1803" s="7" t="n">
        <v>3</v>
      </c>
      <c r="E1803" s="7" t="n">
        <v>19.7000007629395</v>
      </c>
      <c r="F1803" s="7" t="n">
        <v>5000</v>
      </c>
    </row>
    <row r="1804" spans="1:14">
      <c r="A1804" t="s">
        <v>4</v>
      </c>
      <c r="B1804" s="4" t="s">
        <v>5</v>
      </c>
      <c r="C1804" s="4" t="s">
        <v>7</v>
      </c>
    </row>
    <row r="1805" spans="1:14">
      <c r="A1805" t="n">
        <v>14998</v>
      </c>
      <c r="B1805" s="31" t="n">
        <v>116</v>
      </c>
      <c r="C1805" s="7" t="n">
        <v>1</v>
      </c>
    </row>
    <row r="1806" spans="1:14">
      <c r="A1806" t="s">
        <v>4</v>
      </c>
      <c r="B1806" s="4" t="s">
        <v>5</v>
      </c>
      <c r="C1806" s="4" t="s">
        <v>7</v>
      </c>
      <c r="D1806" s="4" t="s">
        <v>11</v>
      </c>
      <c r="E1806" s="4" t="s">
        <v>12</v>
      </c>
      <c r="F1806" s="4" t="s">
        <v>11</v>
      </c>
      <c r="G1806" s="4" t="s">
        <v>13</v>
      </c>
      <c r="H1806" s="4" t="s">
        <v>13</v>
      </c>
      <c r="I1806" s="4" t="s">
        <v>11</v>
      </c>
      <c r="J1806" s="4" t="s">
        <v>11</v>
      </c>
      <c r="K1806" s="4" t="s">
        <v>13</v>
      </c>
      <c r="L1806" s="4" t="s">
        <v>13</v>
      </c>
      <c r="M1806" s="4" t="s">
        <v>13</v>
      </c>
      <c r="N1806" s="4" t="s">
        <v>13</v>
      </c>
      <c r="O1806" s="4" t="s">
        <v>8</v>
      </c>
    </row>
    <row r="1807" spans="1:14">
      <c r="A1807" t="n">
        <v>15000</v>
      </c>
      <c r="B1807" s="9" t="n">
        <v>50</v>
      </c>
      <c r="C1807" s="7" t="n">
        <v>0</v>
      </c>
      <c r="D1807" s="7" t="n">
        <v>2242</v>
      </c>
      <c r="E1807" s="7" t="n">
        <v>1</v>
      </c>
      <c r="F1807" s="7" t="n">
        <v>0</v>
      </c>
      <c r="G1807" s="7" t="n">
        <v>0</v>
      </c>
      <c r="H1807" s="7" t="n">
        <v>-1073741824</v>
      </c>
      <c r="I1807" s="7" t="n">
        <v>0</v>
      </c>
      <c r="J1807" s="7" t="n">
        <v>65533</v>
      </c>
      <c r="K1807" s="7" t="n">
        <v>0</v>
      </c>
      <c r="L1807" s="7" t="n">
        <v>0</v>
      </c>
      <c r="M1807" s="7" t="n">
        <v>0</v>
      </c>
      <c r="N1807" s="7" t="n">
        <v>0</v>
      </c>
      <c r="O1807" s="7" t="s">
        <v>14</v>
      </c>
    </row>
    <row r="1808" spans="1:14">
      <c r="A1808" t="s">
        <v>4</v>
      </c>
      <c r="B1808" s="4" t="s">
        <v>5</v>
      </c>
      <c r="C1808" s="4" t="s">
        <v>11</v>
      </c>
    </row>
    <row r="1809" spans="1:15">
      <c r="A1809" t="n">
        <v>15039</v>
      </c>
      <c r="B1809" s="22" t="n">
        <v>16</v>
      </c>
      <c r="C1809" s="7" t="n">
        <v>150</v>
      </c>
    </row>
    <row r="1810" spans="1:15">
      <c r="A1810" t="s">
        <v>4</v>
      </c>
      <c r="B1810" s="4" t="s">
        <v>5</v>
      </c>
      <c r="C1810" s="4" t="s">
        <v>7</v>
      </c>
      <c r="D1810" s="4" t="s">
        <v>11</v>
      </c>
      <c r="E1810" s="4" t="s">
        <v>11</v>
      </c>
      <c r="F1810" s="4" t="s">
        <v>11</v>
      </c>
      <c r="G1810" s="4" t="s">
        <v>11</v>
      </c>
      <c r="H1810" s="4" t="s">
        <v>11</v>
      </c>
      <c r="I1810" s="4" t="s">
        <v>8</v>
      </c>
      <c r="J1810" s="4" t="s">
        <v>12</v>
      </c>
      <c r="K1810" s="4" t="s">
        <v>12</v>
      </c>
      <c r="L1810" s="4" t="s">
        <v>12</v>
      </c>
      <c r="M1810" s="4" t="s">
        <v>13</v>
      </c>
      <c r="N1810" s="4" t="s">
        <v>13</v>
      </c>
      <c r="O1810" s="4" t="s">
        <v>12</v>
      </c>
      <c r="P1810" s="4" t="s">
        <v>12</v>
      </c>
      <c r="Q1810" s="4" t="s">
        <v>12</v>
      </c>
      <c r="R1810" s="4" t="s">
        <v>12</v>
      </c>
      <c r="S1810" s="4" t="s">
        <v>7</v>
      </c>
    </row>
    <row r="1811" spans="1:15">
      <c r="A1811" t="n">
        <v>15042</v>
      </c>
      <c r="B1811" s="23" t="n">
        <v>39</v>
      </c>
      <c r="C1811" s="7" t="n">
        <v>12</v>
      </c>
      <c r="D1811" s="7" t="n">
        <v>65533</v>
      </c>
      <c r="E1811" s="7" t="n">
        <v>203</v>
      </c>
      <c r="F1811" s="7" t="n">
        <v>0</v>
      </c>
      <c r="G1811" s="7" t="n">
        <v>65533</v>
      </c>
      <c r="H1811" s="7" t="n">
        <v>3</v>
      </c>
      <c r="I1811" s="7" t="s">
        <v>14</v>
      </c>
      <c r="J1811" s="7" t="n">
        <v>360.559997558594</v>
      </c>
      <c r="K1811" s="7" t="n">
        <v>221.350006103516</v>
      </c>
      <c r="L1811" s="7" t="n">
        <v>2392.51000976563</v>
      </c>
      <c r="M1811" s="7" t="n">
        <v>-1038090240</v>
      </c>
      <c r="N1811" s="7" t="n">
        <v>1073741824</v>
      </c>
      <c r="O1811" s="7" t="n">
        <v>2</v>
      </c>
      <c r="P1811" s="7" t="n">
        <v>1</v>
      </c>
      <c r="Q1811" s="7" t="n">
        <v>1</v>
      </c>
      <c r="R1811" s="7" t="n">
        <v>1</v>
      </c>
      <c r="S1811" s="7" t="n">
        <v>108</v>
      </c>
    </row>
    <row r="1812" spans="1:15">
      <c r="A1812" t="s">
        <v>4</v>
      </c>
      <c r="B1812" s="4" t="s">
        <v>5</v>
      </c>
      <c r="C1812" s="4" t="s">
        <v>7</v>
      </c>
      <c r="D1812" s="4" t="s">
        <v>11</v>
      </c>
      <c r="E1812" s="4" t="s">
        <v>11</v>
      </c>
      <c r="F1812" s="4" t="s">
        <v>11</v>
      </c>
      <c r="G1812" s="4" t="s">
        <v>11</v>
      </c>
      <c r="H1812" s="4" t="s">
        <v>11</v>
      </c>
      <c r="I1812" s="4" t="s">
        <v>8</v>
      </c>
      <c r="J1812" s="4" t="s">
        <v>12</v>
      </c>
      <c r="K1812" s="4" t="s">
        <v>12</v>
      </c>
      <c r="L1812" s="4" t="s">
        <v>12</v>
      </c>
      <c r="M1812" s="4" t="s">
        <v>13</v>
      </c>
      <c r="N1812" s="4" t="s">
        <v>13</v>
      </c>
      <c r="O1812" s="4" t="s">
        <v>12</v>
      </c>
      <c r="P1812" s="4" t="s">
        <v>12</v>
      </c>
      <c r="Q1812" s="4" t="s">
        <v>12</v>
      </c>
      <c r="R1812" s="4" t="s">
        <v>12</v>
      </c>
      <c r="S1812" s="4" t="s">
        <v>7</v>
      </c>
    </row>
    <row r="1813" spans="1:15">
      <c r="A1813" t="n">
        <v>15092</v>
      </c>
      <c r="B1813" s="23" t="n">
        <v>39</v>
      </c>
      <c r="C1813" s="7" t="n">
        <v>12</v>
      </c>
      <c r="D1813" s="7" t="n">
        <v>65533</v>
      </c>
      <c r="E1813" s="7" t="n">
        <v>203</v>
      </c>
      <c r="F1813" s="7" t="n">
        <v>0</v>
      </c>
      <c r="G1813" s="7" t="n">
        <v>65533</v>
      </c>
      <c r="H1813" s="7" t="n">
        <v>3</v>
      </c>
      <c r="I1813" s="7" t="s">
        <v>14</v>
      </c>
      <c r="J1813" s="7" t="n">
        <v>365.559997558594</v>
      </c>
      <c r="K1813" s="7" t="n">
        <v>221.350006103516</v>
      </c>
      <c r="L1813" s="7" t="n">
        <v>2392.51000976563</v>
      </c>
      <c r="M1813" s="7" t="n">
        <v>-1038090240</v>
      </c>
      <c r="N1813" s="7" t="n">
        <v>1073741824</v>
      </c>
      <c r="O1813" s="7" t="n">
        <v>2</v>
      </c>
      <c r="P1813" s="7" t="n">
        <v>1</v>
      </c>
      <c r="Q1813" s="7" t="n">
        <v>1</v>
      </c>
      <c r="R1813" s="7" t="n">
        <v>1</v>
      </c>
      <c r="S1813" s="7" t="n">
        <v>108</v>
      </c>
    </row>
    <row r="1814" spans="1:15">
      <c r="A1814" t="s">
        <v>4</v>
      </c>
      <c r="B1814" s="4" t="s">
        <v>5</v>
      </c>
      <c r="C1814" s="4" t="s">
        <v>11</v>
      </c>
    </row>
    <row r="1815" spans="1:15">
      <c r="A1815" t="n">
        <v>15142</v>
      </c>
      <c r="B1815" s="22" t="n">
        <v>16</v>
      </c>
      <c r="C1815" s="7" t="n">
        <v>150</v>
      </c>
    </row>
    <row r="1816" spans="1:15">
      <c r="A1816" t="s">
        <v>4</v>
      </c>
      <c r="B1816" s="4" t="s">
        <v>5</v>
      </c>
      <c r="C1816" s="4" t="s">
        <v>7</v>
      </c>
      <c r="D1816" s="4" t="s">
        <v>11</v>
      </c>
      <c r="E1816" s="4" t="s">
        <v>11</v>
      </c>
      <c r="F1816" s="4" t="s">
        <v>11</v>
      </c>
      <c r="G1816" s="4" t="s">
        <v>11</v>
      </c>
      <c r="H1816" s="4" t="s">
        <v>11</v>
      </c>
      <c r="I1816" s="4" t="s">
        <v>8</v>
      </c>
      <c r="J1816" s="4" t="s">
        <v>12</v>
      </c>
      <c r="K1816" s="4" t="s">
        <v>12</v>
      </c>
      <c r="L1816" s="4" t="s">
        <v>12</v>
      </c>
      <c r="M1816" s="4" t="s">
        <v>13</v>
      </c>
      <c r="N1816" s="4" t="s">
        <v>13</v>
      </c>
      <c r="O1816" s="4" t="s">
        <v>12</v>
      </c>
      <c r="P1816" s="4" t="s">
        <v>12</v>
      </c>
      <c r="Q1816" s="4" t="s">
        <v>12</v>
      </c>
      <c r="R1816" s="4" t="s">
        <v>12</v>
      </c>
      <c r="S1816" s="4" t="s">
        <v>7</v>
      </c>
    </row>
    <row r="1817" spans="1:15">
      <c r="A1817" t="n">
        <v>15145</v>
      </c>
      <c r="B1817" s="23" t="n">
        <v>39</v>
      </c>
      <c r="C1817" s="7" t="n">
        <v>12</v>
      </c>
      <c r="D1817" s="7" t="n">
        <v>65533</v>
      </c>
      <c r="E1817" s="7" t="n">
        <v>203</v>
      </c>
      <c r="F1817" s="7" t="n">
        <v>0</v>
      </c>
      <c r="G1817" s="7" t="n">
        <v>65533</v>
      </c>
      <c r="H1817" s="7" t="n">
        <v>3</v>
      </c>
      <c r="I1817" s="7" t="s">
        <v>14</v>
      </c>
      <c r="J1817" s="7" t="n">
        <v>350.559997558594</v>
      </c>
      <c r="K1817" s="7" t="n">
        <v>221.350006103516</v>
      </c>
      <c r="L1817" s="7" t="n">
        <v>2392.51000976563</v>
      </c>
      <c r="M1817" s="7" t="n">
        <v>-1041235968</v>
      </c>
      <c r="N1817" s="7" t="n">
        <v>1073741824</v>
      </c>
      <c r="O1817" s="7" t="n">
        <v>2</v>
      </c>
      <c r="P1817" s="7" t="n">
        <v>1</v>
      </c>
      <c r="Q1817" s="7" t="n">
        <v>1</v>
      </c>
      <c r="R1817" s="7" t="n">
        <v>1</v>
      </c>
      <c r="S1817" s="7" t="n">
        <v>108</v>
      </c>
    </row>
    <row r="1818" spans="1:15">
      <c r="A1818" t="s">
        <v>4</v>
      </c>
      <c r="B1818" s="4" t="s">
        <v>5</v>
      </c>
      <c r="C1818" s="4" t="s">
        <v>7</v>
      </c>
      <c r="D1818" s="4" t="s">
        <v>11</v>
      </c>
      <c r="E1818" s="4" t="s">
        <v>11</v>
      </c>
      <c r="F1818" s="4" t="s">
        <v>11</v>
      </c>
      <c r="G1818" s="4" t="s">
        <v>11</v>
      </c>
      <c r="H1818" s="4" t="s">
        <v>11</v>
      </c>
      <c r="I1818" s="4" t="s">
        <v>8</v>
      </c>
      <c r="J1818" s="4" t="s">
        <v>12</v>
      </c>
      <c r="K1818" s="4" t="s">
        <v>12</v>
      </c>
      <c r="L1818" s="4" t="s">
        <v>12</v>
      </c>
      <c r="M1818" s="4" t="s">
        <v>13</v>
      </c>
      <c r="N1818" s="4" t="s">
        <v>13</v>
      </c>
      <c r="O1818" s="4" t="s">
        <v>12</v>
      </c>
      <c r="P1818" s="4" t="s">
        <v>12</v>
      </c>
      <c r="Q1818" s="4" t="s">
        <v>12</v>
      </c>
      <c r="R1818" s="4" t="s">
        <v>12</v>
      </c>
      <c r="S1818" s="4" t="s">
        <v>7</v>
      </c>
    </row>
    <row r="1819" spans="1:15">
      <c r="A1819" t="n">
        <v>15195</v>
      </c>
      <c r="B1819" s="23" t="n">
        <v>39</v>
      </c>
      <c r="C1819" s="7" t="n">
        <v>12</v>
      </c>
      <c r="D1819" s="7" t="n">
        <v>65533</v>
      </c>
      <c r="E1819" s="7" t="n">
        <v>203</v>
      </c>
      <c r="F1819" s="7" t="n">
        <v>0</v>
      </c>
      <c r="G1819" s="7" t="n">
        <v>65533</v>
      </c>
      <c r="H1819" s="7" t="n">
        <v>3</v>
      </c>
      <c r="I1819" s="7" t="s">
        <v>14</v>
      </c>
      <c r="J1819" s="7" t="n">
        <v>355.559997558594</v>
      </c>
      <c r="K1819" s="7" t="n">
        <v>221.350006103516</v>
      </c>
      <c r="L1819" s="7" t="n">
        <v>2392.51000976563</v>
      </c>
      <c r="M1819" s="7" t="n">
        <v>-1041235968</v>
      </c>
      <c r="N1819" s="7" t="n">
        <v>1073741824</v>
      </c>
      <c r="O1819" s="7" t="n">
        <v>2</v>
      </c>
      <c r="P1819" s="7" t="n">
        <v>1</v>
      </c>
      <c r="Q1819" s="7" t="n">
        <v>1</v>
      </c>
      <c r="R1819" s="7" t="n">
        <v>1</v>
      </c>
      <c r="S1819" s="7" t="n">
        <v>108</v>
      </c>
    </row>
    <row r="1820" spans="1:15">
      <c r="A1820" t="s">
        <v>4</v>
      </c>
      <c r="B1820" s="4" t="s">
        <v>5</v>
      </c>
      <c r="C1820" s="4" t="s">
        <v>11</v>
      </c>
    </row>
    <row r="1821" spans="1:15">
      <c r="A1821" t="n">
        <v>15245</v>
      </c>
      <c r="B1821" s="22" t="n">
        <v>16</v>
      </c>
      <c r="C1821" s="7" t="n">
        <v>150</v>
      </c>
    </row>
    <row r="1822" spans="1:15">
      <c r="A1822" t="s">
        <v>4</v>
      </c>
      <c r="B1822" s="4" t="s">
        <v>5</v>
      </c>
      <c r="C1822" s="4" t="s">
        <v>7</v>
      </c>
      <c r="D1822" s="4" t="s">
        <v>11</v>
      </c>
      <c r="E1822" s="4" t="s">
        <v>11</v>
      </c>
      <c r="F1822" s="4" t="s">
        <v>11</v>
      </c>
      <c r="G1822" s="4" t="s">
        <v>11</v>
      </c>
      <c r="H1822" s="4" t="s">
        <v>11</v>
      </c>
      <c r="I1822" s="4" t="s">
        <v>8</v>
      </c>
      <c r="J1822" s="4" t="s">
        <v>12</v>
      </c>
      <c r="K1822" s="4" t="s">
        <v>12</v>
      </c>
      <c r="L1822" s="4" t="s">
        <v>12</v>
      </c>
      <c r="M1822" s="4" t="s">
        <v>13</v>
      </c>
      <c r="N1822" s="4" t="s">
        <v>13</v>
      </c>
      <c r="O1822" s="4" t="s">
        <v>12</v>
      </c>
      <c r="P1822" s="4" t="s">
        <v>12</v>
      </c>
      <c r="Q1822" s="4" t="s">
        <v>12</v>
      </c>
      <c r="R1822" s="4" t="s">
        <v>12</v>
      </c>
      <c r="S1822" s="4" t="s">
        <v>7</v>
      </c>
    </row>
    <row r="1823" spans="1:15">
      <c r="A1823" t="n">
        <v>15248</v>
      </c>
      <c r="B1823" s="23" t="n">
        <v>39</v>
      </c>
      <c r="C1823" s="7" t="n">
        <v>12</v>
      </c>
      <c r="D1823" s="7" t="n">
        <v>65533</v>
      </c>
      <c r="E1823" s="7" t="n">
        <v>203</v>
      </c>
      <c r="F1823" s="7" t="n">
        <v>0</v>
      </c>
      <c r="G1823" s="7" t="n">
        <v>65533</v>
      </c>
      <c r="H1823" s="7" t="n">
        <v>3</v>
      </c>
      <c r="I1823" s="7" t="s">
        <v>14</v>
      </c>
      <c r="J1823" s="7" t="n">
        <v>340.559997558594</v>
      </c>
      <c r="K1823" s="7" t="n">
        <v>221.350006103516</v>
      </c>
      <c r="L1823" s="7" t="n">
        <v>2392.51000976563</v>
      </c>
      <c r="M1823" s="7" t="n">
        <v>-1046478848</v>
      </c>
      <c r="N1823" s="7" t="n">
        <v>1073741824</v>
      </c>
      <c r="O1823" s="7" t="n">
        <v>2</v>
      </c>
      <c r="P1823" s="7" t="n">
        <v>1</v>
      </c>
      <c r="Q1823" s="7" t="n">
        <v>1</v>
      </c>
      <c r="R1823" s="7" t="n">
        <v>1</v>
      </c>
      <c r="S1823" s="7" t="n">
        <v>108</v>
      </c>
    </row>
    <row r="1824" spans="1:15">
      <c r="A1824" t="s">
        <v>4</v>
      </c>
      <c r="B1824" s="4" t="s">
        <v>5</v>
      </c>
      <c r="C1824" s="4" t="s">
        <v>7</v>
      </c>
      <c r="D1824" s="4" t="s">
        <v>11</v>
      </c>
      <c r="E1824" s="4" t="s">
        <v>11</v>
      </c>
      <c r="F1824" s="4" t="s">
        <v>11</v>
      </c>
      <c r="G1824" s="4" t="s">
        <v>11</v>
      </c>
      <c r="H1824" s="4" t="s">
        <v>11</v>
      </c>
      <c r="I1824" s="4" t="s">
        <v>8</v>
      </c>
      <c r="J1824" s="4" t="s">
        <v>12</v>
      </c>
      <c r="K1824" s="4" t="s">
        <v>12</v>
      </c>
      <c r="L1824" s="4" t="s">
        <v>12</v>
      </c>
      <c r="M1824" s="4" t="s">
        <v>13</v>
      </c>
      <c r="N1824" s="4" t="s">
        <v>13</v>
      </c>
      <c r="O1824" s="4" t="s">
        <v>12</v>
      </c>
      <c r="P1824" s="4" t="s">
        <v>12</v>
      </c>
      <c r="Q1824" s="4" t="s">
        <v>12</v>
      </c>
      <c r="R1824" s="4" t="s">
        <v>12</v>
      </c>
      <c r="S1824" s="4" t="s">
        <v>7</v>
      </c>
    </row>
    <row r="1825" spans="1:19">
      <c r="A1825" t="n">
        <v>15298</v>
      </c>
      <c r="B1825" s="23" t="n">
        <v>39</v>
      </c>
      <c r="C1825" s="7" t="n">
        <v>12</v>
      </c>
      <c r="D1825" s="7" t="n">
        <v>65533</v>
      </c>
      <c r="E1825" s="7" t="n">
        <v>203</v>
      </c>
      <c r="F1825" s="7" t="n">
        <v>0</v>
      </c>
      <c r="G1825" s="7" t="n">
        <v>65533</v>
      </c>
      <c r="H1825" s="7" t="n">
        <v>3</v>
      </c>
      <c r="I1825" s="7" t="s">
        <v>14</v>
      </c>
      <c r="J1825" s="7" t="n">
        <v>345.559997558594</v>
      </c>
      <c r="K1825" s="7" t="n">
        <v>221.350006103516</v>
      </c>
      <c r="L1825" s="7" t="n">
        <v>2392.51000976563</v>
      </c>
      <c r="M1825" s="7" t="n">
        <v>-1046478848</v>
      </c>
      <c r="N1825" s="7" t="n">
        <v>1073741824</v>
      </c>
      <c r="O1825" s="7" t="n">
        <v>2</v>
      </c>
      <c r="P1825" s="7" t="n">
        <v>1</v>
      </c>
      <c r="Q1825" s="7" t="n">
        <v>1</v>
      </c>
      <c r="R1825" s="7" t="n">
        <v>1</v>
      </c>
      <c r="S1825" s="7" t="n">
        <v>108</v>
      </c>
    </row>
    <row r="1826" spans="1:19">
      <c r="A1826" t="s">
        <v>4</v>
      </c>
      <c r="B1826" s="4" t="s">
        <v>5</v>
      </c>
      <c r="C1826" s="4" t="s">
        <v>11</v>
      </c>
    </row>
    <row r="1827" spans="1:19">
      <c r="A1827" t="n">
        <v>15348</v>
      </c>
      <c r="B1827" s="22" t="n">
        <v>16</v>
      </c>
      <c r="C1827" s="7" t="n">
        <v>150</v>
      </c>
    </row>
    <row r="1828" spans="1:19">
      <c r="A1828" t="s">
        <v>4</v>
      </c>
      <c r="B1828" s="4" t="s">
        <v>5</v>
      </c>
      <c r="C1828" s="4" t="s">
        <v>7</v>
      </c>
      <c r="D1828" s="4" t="s">
        <v>11</v>
      </c>
      <c r="E1828" s="4" t="s">
        <v>11</v>
      </c>
      <c r="F1828" s="4" t="s">
        <v>11</v>
      </c>
      <c r="G1828" s="4" t="s">
        <v>11</v>
      </c>
      <c r="H1828" s="4" t="s">
        <v>11</v>
      </c>
      <c r="I1828" s="4" t="s">
        <v>8</v>
      </c>
      <c r="J1828" s="4" t="s">
        <v>12</v>
      </c>
      <c r="K1828" s="4" t="s">
        <v>12</v>
      </c>
      <c r="L1828" s="4" t="s">
        <v>12</v>
      </c>
      <c r="M1828" s="4" t="s">
        <v>13</v>
      </c>
      <c r="N1828" s="4" t="s">
        <v>13</v>
      </c>
      <c r="O1828" s="4" t="s">
        <v>12</v>
      </c>
      <c r="P1828" s="4" t="s">
        <v>12</v>
      </c>
      <c r="Q1828" s="4" t="s">
        <v>12</v>
      </c>
      <c r="R1828" s="4" t="s">
        <v>12</v>
      </c>
      <c r="S1828" s="4" t="s">
        <v>7</v>
      </c>
    </row>
    <row r="1829" spans="1:19">
      <c r="A1829" t="n">
        <v>15351</v>
      </c>
      <c r="B1829" s="23" t="n">
        <v>39</v>
      </c>
      <c r="C1829" s="7" t="n">
        <v>12</v>
      </c>
      <c r="D1829" s="7" t="n">
        <v>65533</v>
      </c>
      <c r="E1829" s="7" t="n">
        <v>203</v>
      </c>
      <c r="F1829" s="7" t="n">
        <v>0</v>
      </c>
      <c r="G1829" s="7" t="n">
        <v>65533</v>
      </c>
      <c r="H1829" s="7" t="n">
        <v>3</v>
      </c>
      <c r="I1829" s="7" t="s">
        <v>14</v>
      </c>
      <c r="J1829" s="7" t="n">
        <v>330.559997558594</v>
      </c>
      <c r="K1829" s="7" t="n">
        <v>221.350006103516</v>
      </c>
      <c r="L1829" s="7" t="n">
        <v>2392.51000976563</v>
      </c>
      <c r="M1829" s="7" t="n">
        <v>-1054867456</v>
      </c>
      <c r="N1829" s="7" t="n">
        <v>1073741824</v>
      </c>
      <c r="O1829" s="7" t="n">
        <v>2</v>
      </c>
      <c r="P1829" s="7" t="n">
        <v>1</v>
      </c>
      <c r="Q1829" s="7" t="n">
        <v>1</v>
      </c>
      <c r="R1829" s="7" t="n">
        <v>1</v>
      </c>
      <c r="S1829" s="7" t="n">
        <v>108</v>
      </c>
    </row>
    <row r="1830" spans="1:19">
      <c r="A1830" t="s">
        <v>4</v>
      </c>
      <c r="B1830" s="4" t="s">
        <v>5</v>
      </c>
      <c r="C1830" s="4" t="s">
        <v>7</v>
      </c>
      <c r="D1830" s="4" t="s">
        <v>11</v>
      </c>
      <c r="E1830" s="4" t="s">
        <v>11</v>
      </c>
      <c r="F1830" s="4" t="s">
        <v>11</v>
      </c>
      <c r="G1830" s="4" t="s">
        <v>11</v>
      </c>
      <c r="H1830" s="4" t="s">
        <v>11</v>
      </c>
      <c r="I1830" s="4" t="s">
        <v>8</v>
      </c>
      <c r="J1830" s="4" t="s">
        <v>12</v>
      </c>
      <c r="K1830" s="4" t="s">
        <v>12</v>
      </c>
      <c r="L1830" s="4" t="s">
        <v>12</v>
      </c>
      <c r="M1830" s="4" t="s">
        <v>13</v>
      </c>
      <c r="N1830" s="4" t="s">
        <v>13</v>
      </c>
      <c r="O1830" s="4" t="s">
        <v>12</v>
      </c>
      <c r="P1830" s="4" t="s">
        <v>12</v>
      </c>
      <c r="Q1830" s="4" t="s">
        <v>12</v>
      </c>
      <c r="R1830" s="4" t="s">
        <v>12</v>
      </c>
      <c r="S1830" s="4" t="s">
        <v>7</v>
      </c>
    </row>
    <row r="1831" spans="1:19">
      <c r="A1831" t="n">
        <v>15401</v>
      </c>
      <c r="B1831" s="23" t="n">
        <v>39</v>
      </c>
      <c r="C1831" s="7" t="n">
        <v>12</v>
      </c>
      <c r="D1831" s="7" t="n">
        <v>65533</v>
      </c>
      <c r="E1831" s="7" t="n">
        <v>203</v>
      </c>
      <c r="F1831" s="7" t="n">
        <v>0</v>
      </c>
      <c r="G1831" s="7" t="n">
        <v>65533</v>
      </c>
      <c r="H1831" s="7" t="n">
        <v>3</v>
      </c>
      <c r="I1831" s="7" t="s">
        <v>14</v>
      </c>
      <c r="J1831" s="7" t="n">
        <v>335.559997558594</v>
      </c>
      <c r="K1831" s="7" t="n">
        <v>221.350006103516</v>
      </c>
      <c r="L1831" s="7" t="n">
        <v>2392.51000976563</v>
      </c>
      <c r="M1831" s="7" t="n">
        <v>-1054867456</v>
      </c>
      <c r="N1831" s="7" t="n">
        <v>1073741824</v>
      </c>
      <c r="O1831" s="7" t="n">
        <v>2</v>
      </c>
      <c r="P1831" s="7" t="n">
        <v>1</v>
      </c>
      <c r="Q1831" s="7" t="n">
        <v>1</v>
      </c>
      <c r="R1831" s="7" t="n">
        <v>1</v>
      </c>
      <c r="S1831" s="7" t="n">
        <v>108</v>
      </c>
    </row>
    <row r="1832" spans="1:19">
      <c r="A1832" t="s">
        <v>4</v>
      </c>
      <c r="B1832" s="4" t="s">
        <v>5</v>
      </c>
      <c r="C1832" s="4" t="s">
        <v>11</v>
      </c>
    </row>
    <row r="1833" spans="1:19">
      <c r="A1833" t="n">
        <v>15451</v>
      </c>
      <c r="B1833" s="22" t="n">
        <v>16</v>
      </c>
      <c r="C1833" s="7" t="n">
        <v>150</v>
      </c>
    </row>
    <row r="1834" spans="1:19">
      <c r="A1834" t="s">
        <v>4</v>
      </c>
      <c r="B1834" s="4" t="s">
        <v>5</v>
      </c>
      <c r="C1834" s="4" t="s">
        <v>7</v>
      </c>
      <c r="D1834" s="4" t="s">
        <v>11</v>
      </c>
      <c r="E1834" s="4" t="s">
        <v>11</v>
      </c>
      <c r="F1834" s="4" t="s">
        <v>11</v>
      </c>
      <c r="G1834" s="4" t="s">
        <v>11</v>
      </c>
      <c r="H1834" s="4" t="s">
        <v>11</v>
      </c>
      <c r="I1834" s="4" t="s">
        <v>8</v>
      </c>
      <c r="J1834" s="4" t="s">
        <v>12</v>
      </c>
      <c r="K1834" s="4" t="s">
        <v>12</v>
      </c>
      <c r="L1834" s="4" t="s">
        <v>12</v>
      </c>
      <c r="M1834" s="4" t="s">
        <v>13</v>
      </c>
      <c r="N1834" s="4" t="s">
        <v>13</v>
      </c>
      <c r="O1834" s="4" t="s">
        <v>12</v>
      </c>
      <c r="P1834" s="4" t="s">
        <v>12</v>
      </c>
      <c r="Q1834" s="4" t="s">
        <v>12</v>
      </c>
      <c r="R1834" s="4" t="s">
        <v>12</v>
      </c>
      <c r="S1834" s="4" t="s">
        <v>7</v>
      </c>
    </row>
    <row r="1835" spans="1:19">
      <c r="A1835" t="n">
        <v>15454</v>
      </c>
      <c r="B1835" s="23" t="n">
        <v>39</v>
      </c>
      <c r="C1835" s="7" t="n">
        <v>12</v>
      </c>
      <c r="D1835" s="7" t="n">
        <v>65533</v>
      </c>
      <c r="E1835" s="7" t="n">
        <v>203</v>
      </c>
      <c r="F1835" s="7" t="n">
        <v>0</v>
      </c>
      <c r="G1835" s="7" t="n">
        <v>65533</v>
      </c>
      <c r="H1835" s="7" t="n">
        <v>3</v>
      </c>
      <c r="I1835" s="7" t="s">
        <v>14</v>
      </c>
      <c r="J1835" s="7" t="n">
        <v>320.559997558594</v>
      </c>
      <c r="K1835" s="7" t="n">
        <v>221.350006103516</v>
      </c>
      <c r="L1835" s="7" t="n">
        <v>2392.51000976563</v>
      </c>
      <c r="M1835" s="7" t="n">
        <v>0</v>
      </c>
      <c r="N1835" s="7" t="n">
        <v>1073741824</v>
      </c>
      <c r="O1835" s="7" t="n">
        <v>2</v>
      </c>
      <c r="P1835" s="7" t="n">
        <v>1</v>
      </c>
      <c r="Q1835" s="7" t="n">
        <v>1</v>
      </c>
      <c r="R1835" s="7" t="n">
        <v>1</v>
      </c>
      <c r="S1835" s="7" t="n">
        <v>108</v>
      </c>
    </row>
    <row r="1836" spans="1:19">
      <c r="A1836" t="s">
        <v>4</v>
      </c>
      <c r="B1836" s="4" t="s">
        <v>5</v>
      </c>
      <c r="C1836" s="4" t="s">
        <v>7</v>
      </c>
      <c r="D1836" s="4" t="s">
        <v>11</v>
      </c>
      <c r="E1836" s="4" t="s">
        <v>11</v>
      </c>
      <c r="F1836" s="4" t="s">
        <v>11</v>
      </c>
      <c r="G1836" s="4" t="s">
        <v>11</v>
      </c>
      <c r="H1836" s="4" t="s">
        <v>11</v>
      </c>
      <c r="I1836" s="4" t="s">
        <v>8</v>
      </c>
      <c r="J1836" s="4" t="s">
        <v>12</v>
      </c>
      <c r="K1836" s="4" t="s">
        <v>12</v>
      </c>
      <c r="L1836" s="4" t="s">
        <v>12</v>
      </c>
      <c r="M1836" s="4" t="s">
        <v>13</v>
      </c>
      <c r="N1836" s="4" t="s">
        <v>13</v>
      </c>
      <c r="O1836" s="4" t="s">
        <v>12</v>
      </c>
      <c r="P1836" s="4" t="s">
        <v>12</v>
      </c>
      <c r="Q1836" s="4" t="s">
        <v>12</v>
      </c>
      <c r="R1836" s="4" t="s">
        <v>12</v>
      </c>
      <c r="S1836" s="4" t="s">
        <v>7</v>
      </c>
    </row>
    <row r="1837" spans="1:19">
      <c r="A1837" t="n">
        <v>15504</v>
      </c>
      <c r="B1837" s="23" t="n">
        <v>39</v>
      </c>
      <c r="C1837" s="7" t="n">
        <v>12</v>
      </c>
      <c r="D1837" s="7" t="n">
        <v>65533</v>
      </c>
      <c r="E1837" s="7" t="n">
        <v>203</v>
      </c>
      <c r="F1837" s="7" t="n">
        <v>0</v>
      </c>
      <c r="G1837" s="7" t="n">
        <v>65533</v>
      </c>
      <c r="H1837" s="7" t="n">
        <v>3</v>
      </c>
      <c r="I1837" s="7" t="s">
        <v>14</v>
      </c>
      <c r="J1837" s="7" t="n">
        <v>325.559997558594</v>
      </c>
      <c r="K1837" s="7" t="n">
        <v>221.350006103516</v>
      </c>
      <c r="L1837" s="7" t="n">
        <v>2392.51000976563</v>
      </c>
      <c r="M1837" s="7" t="n">
        <v>0</v>
      </c>
      <c r="N1837" s="7" t="n">
        <v>1073741824</v>
      </c>
      <c r="O1837" s="7" t="n">
        <v>2</v>
      </c>
      <c r="P1837" s="7" t="n">
        <v>1</v>
      </c>
      <c r="Q1837" s="7" t="n">
        <v>1</v>
      </c>
      <c r="R1837" s="7" t="n">
        <v>1</v>
      </c>
      <c r="S1837" s="7" t="n">
        <v>108</v>
      </c>
    </row>
    <row r="1838" spans="1:19">
      <c r="A1838" t="s">
        <v>4</v>
      </c>
      <c r="B1838" s="4" t="s">
        <v>5</v>
      </c>
      <c r="C1838" s="4" t="s">
        <v>11</v>
      </c>
    </row>
    <row r="1839" spans="1:19">
      <c r="A1839" t="n">
        <v>15554</v>
      </c>
      <c r="B1839" s="22" t="n">
        <v>16</v>
      </c>
      <c r="C1839" s="7" t="n">
        <v>150</v>
      </c>
    </row>
    <row r="1840" spans="1:19">
      <c r="A1840" t="s">
        <v>4</v>
      </c>
      <c r="B1840" s="4" t="s">
        <v>5</v>
      </c>
      <c r="C1840" s="4" t="s">
        <v>7</v>
      </c>
      <c r="D1840" s="4" t="s">
        <v>11</v>
      </c>
      <c r="E1840" s="4" t="s">
        <v>11</v>
      </c>
      <c r="F1840" s="4" t="s">
        <v>11</v>
      </c>
      <c r="G1840" s="4" t="s">
        <v>11</v>
      </c>
      <c r="H1840" s="4" t="s">
        <v>11</v>
      </c>
      <c r="I1840" s="4" t="s">
        <v>8</v>
      </c>
      <c r="J1840" s="4" t="s">
        <v>12</v>
      </c>
      <c r="K1840" s="4" t="s">
        <v>12</v>
      </c>
      <c r="L1840" s="4" t="s">
        <v>12</v>
      </c>
      <c r="M1840" s="4" t="s">
        <v>13</v>
      </c>
      <c r="N1840" s="4" t="s">
        <v>13</v>
      </c>
      <c r="O1840" s="4" t="s">
        <v>12</v>
      </c>
      <c r="P1840" s="4" t="s">
        <v>12</v>
      </c>
      <c r="Q1840" s="4" t="s">
        <v>12</v>
      </c>
      <c r="R1840" s="4" t="s">
        <v>12</v>
      </c>
      <c r="S1840" s="4" t="s">
        <v>7</v>
      </c>
    </row>
    <row r="1841" spans="1:19">
      <c r="A1841" t="n">
        <v>15557</v>
      </c>
      <c r="B1841" s="23" t="n">
        <v>39</v>
      </c>
      <c r="C1841" s="7" t="n">
        <v>12</v>
      </c>
      <c r="D1841" s="7" t="n">
        <v>65533</v>
      </c>
      <c r="E1841" s="7" t="n">
        <v>203</v>
      </c>
      <c r="F1841" s="7" t="n">
        <v>0</v>
      </c>
      <c r="G1841" s="7" t="n">
        <v>65533</v>
      </c>
      <c r="H1841" s="7" t="n">
        <v>3</v>
      </c>
      <c r="I1841" s="7" t="s">
        <v>14</v>
      </c>
      <c r="J1841" s="7" t="n">
        <v>310.559997558594</v>
      </c>
      <c r="K1841" s="7" t="n">
        <v>221.350006103516</v>
      </c>
      <c r="L1841" s="7" t="n">
        <v>2392.51000976563</v>
      </c>
      <c r="M1841" s="7" t="n">
        <v>-1054867456</v>
      </c>
      <c r="N1841" s="7" t="n">
        <v>1073741824</v>
      </c>
      <c r="O1841" s="7" t="n">
        <v>2</v>
      </c>
      <c r="P1841" s="7" t="n">
        <v>1</v>
      </c>
      <c r="Q1841" s="7" t="n">
        <v>1</v>
      </c>
      <c r="R1841" s="7" t="n">
        <v>1</v>
      </c>
      <c r="S1841" s="7" t="n">
        <v>108</v>
      </c>
    </row>
    <row r="1842" spans="1:19">
      <c r="A1842" t="s">
        <v>4</v>
      </c>
      <c r="B1842" s="4" t="s">
        <v>5</v>
      </c>
      <c r="C1842" s="4" t="s">
        <v>7</v>
      </c>
      <c r="D1842" s="4" t="s">
        <v>11</v>
      </c>
      <c r="E1842" s="4" t="s">
        <v>11</v>
      </c>
      <c r="F1842" s="4" t="s">
        <v>11</v>
      </c>
      <c r="G1842" s="4" t="s">
        <v>11</v>
      </c>
      <c r="H1842" s="4" t="s">
        <v>11</v>
      </c>
      <c r="I1842" s="4" t="s">
        <v>8</v>
      </c>
      <c r="J1842" s="4" t="s">
        <v>12</v>
      </c>
      <c r="K1842" s="4" t="s">
        <v>12</v>
      </c>
      <c r="L1842" s="4" t="s">
        <v>12</v>
      </c>
      <c r="M1842" s="4" t="s">
        <v>13</v>
      </c>
      <c r="N1842" s="4" t="s">
        <v>13</v>
      </c>
      <c r="O1842" s="4" t="s">
        <v>12</v>
      </c>
      <c r="P1842" s="4" t="s">
        <v>12</v>
      </c>
      <c r="Q1842" s="4" t="s">
        <v>12</v>
      </c>
      <c r="R1842" s="4" t="s">
        <v>12</v>
      </c>
      <c r="S1842" s="4" t="s">
        <v>7</v>
      </c>
    </row>
    <row r="1843" spans="1:19">
      <c r="A1843" t="n">
        <v>15607</v>
      </c>
      <c r="B1843" s="23" t="n">
        <v>39</v>
      </c>
      <c r="C1843" s="7" t="n">
        <v>12</v>
      </c>
      <c r="D1843" s="7" t="n">
        <v>65533</v>
      </c>
      <c r="E1843" s="7" t="n">
        <v>203</v>
      </c>
      <c r="F1843" s="7" t="n">
        <v>0</v>
      </c>
      <c r="G1843" s="7" t="n">
        <v>65533</v>
      </c>
      <c r="H1843" s="7" t="n">
        <v>3</v>
      </c>
      <c r="I1843" s="7" t="s">
        <v>14</v>
      </c>
      <c r="J1843" s="7" t="n">
        <v>315.559997558594</v>
      </c>
      <c r="K1843" s="7" t="n">
        <v>221.350006103516</v>
      </c>
      <c r="L1843" s="7" t="n">
        <v>2392.51000976563</v>
      </c>
      <c r="M1843" s="7" t="n">
        <v>-1054867456</v>
      </c>
      <c r="N1843" s="7" t="n">
        <v>1073741824</v>
      </c>
      <c r="O1843" s="7" t="n">
        <v>2</v>
      </c>
      <c r="P1843" s="7" t="n">
        <v>1</v>
      </c>
      <c r="Q1843" s="7" t="n">
        <v>1</v>
      </c>
      <c r="R1843" s="7" t="n">
        <v>1</v>
      </c>
      <c r="S1843" s="7" t="n">
        <v>108</v>
      </c>
    </row>
    <row r="1844" spans="1:19">
      <c r="A1844" t="s">
        <v>4</v>
      </c>
      <c r="B1844" s="4" t="s">
        <v>5</v>
      </c>
      <c r="C1844" s="4" t="s">
        <v>11</v>
      </c>
    </row>
    <row r="1845" spans="1:19">
      <c r="A1845" t="n">
        <v>15657</v>
      </c>
      <c r="B1845" s="22" t="n">
        <v>16</v>
      </c>
      <c r="C1845" s="7" t="n">
        <v>150</v>
      </c>
    </row>
    <row r="1846" spans="1:19">
      <c r="A1846" t="s">
        <v>4</v>
      </c>
      <c r="B1846" s="4" t="s">
        <v>5</v>
      </c>
      <c r="C1846" s="4" t="s">
        <v>7</v>
      </c>
      <c r="D1846" s="4" t="s">
        <v>11</v>
      </c>
      <c r="E1846" s="4" t="s">
        <v>11</v>
      </c>
      <c r="F1846" s="4" t="s">
        <v>11</v>
      </c>
      <c r="G1846" s="4" t="s">
        <v>11</v>
      </c>
      <c r="H1846" s="4" t="s">
        <v>11</v>
      </c>
      <c r="I1846" s="4" t="s">
        <v>8</v>
      </c>
      <c r="J1846" s="4" t="s">
        <v>12</v>
      </c>
      <c r="K1846" s="4" t="s">
        <v>12</v>
      </c>
      <c r="L1846" s="4" t="s">
        <v>12</v>
      </c>
      <c r="M1846" s="4" t="s">
        <v>13</v>
      </c>
      <c r="N1846" s="4" t="s">
        <v>13</v>
      </c>
      <c r="O1846" s="4" t="s">
        <v>12</v>
      </c>
      <c r="P1846" s="4" t="s">
        <v>12</v>
      </c>
      <c r="Q1846" s="4" t="s">
        <v>12</v>
      </c>
      <c r="R1846" s="4" t="s">
        <v>12</v>
      </c>
      <c r="S1846" s="4" t="s">
        <v>7</v>
      </c>
    </row>
    <row r="1847" spans="1:19">
      <c r="A1847" t="n">
        <v>15660</v>
      </c>
      <c r="B1847" s="23" t="n">
        <v>39</v>
      </c>
      <c r="C1847" s="7" t="n">
        <v>12</v>
      </c>
      <c r="D1847" s="7" t="n">
        <v>65533</v>
      </c>
      <c r="E1847" s="7" t="n">
        <v>203</v>
      </c>
      <c r="F1847" s="7" t="n">
        <v>0</v>
      </c>
      <c r="G1847" s="7" t="n">
        <v>65533</v>
      </c>
      <c r="H1847" s="7" t="n">
        <v>3</v>
      </c>
      <c r="I1847" s="7" t="s">
        <v>14</v>
      </c>
      <c r="J1847" s="7" t="n">
        <v>300.559997558594</v>
      </c>
      <c r="K1847" s="7" t="n">
        <v>221.350006103516</v>
      </c>
      <c r="L1847" s="7" t="n">
        <v>2392.51000976563</v>
      </c>
      <c r="M1847" s="7" t="n">
        <v>-1046478848</v>
      </c>
      <c r="N1847" s="7" t="n">
        <v>1073741824</v>
      </c>
      <c r="O1847" s="7" t="n">
        <v>2</v>
      </c>
      <c r="P1847" s="7" t="n">
        <v>1</v>
      </c>
      <c r="Q1847" s="7" t="n">
        <v>1</v>
      </c>
      <c r="R1847" s="7" t="n">
        <v>1</v>
      </c>
      <c r="S1847" s="7" t="n">
        <v>108</v>
      </c>
    </row>
    <row r="1848" spans="1:19">
      <c r="A1848" t="s">
        <v>4</v>
      </c>
      <c r="B1848" s="4" t="s">
        <v>5</v>
      </c>
      <c r="C1848" s="4" t="s">
        <v>7</v>
      </c>
      <c r="D1848" s="4" t="s">
        <v>11</v>
      </c>
      <c r="E1848" s="4" t="s">
        <v>11</v>
      </c>
      <c r="F1848" s="4" t="s">
        <v>11</v>
      </c>
      <c r="G1848" s="4" t="s">
        <v>11</v>
      </c>
      <c r="H1848" s="4" t="s">
        <v>11</v>
      </c>
      <c r="I1848" s="4" t="s">
        <v>8</v>
      </c>
      <c r="J1848" s="4" t="s">
        <v>12</v>
      </c>
      <c r="K1848" s="4" t="s">
        <v>12</v>
      </c>
      <c r="L1848" s="4" t="s">
        <v>12</v>
      </c>
      <c r="M1848" s="4" t="s">
        <v>13</v>
      </c>
      <c r="N1848" s="4" t="s">
        <v>13</v>
      </c>
      <c r="O1848" s="4" t="s">
        <v>12</v>
      </c>
      <c r="P1848" s="4" t="s">
        <v>12</v>
      </c>
      <c r="Q1848" s="4" t="s">
        <v>12</v>
      </c>
      <c r="R1848" s="4" t="s">
        <v>12</v>
      </c>
      <c r="S1848" s="4" t="s">
        <v>7</v>
      </c>
    </row>
    <row r="1849" spans="1:19">
      <c r="A1849" t="n">
        <v>15710</v>
      </c>
      <c r="B1849" s="23" t="n">
        <v>39</v>
      </c>
      <c r="C1849" s="7" t="n">
        <v>12</v>
      </c>
      <c r="D1849" s="7" t="n">
        <v>65533</v>
      </c>
      <c r="E1849" s="7" t="n">
        <v>203</v>
      </c>
      <c r="F1849" s="7" t="n">
        <v>0</v>
      </c>
      <c r="G1849" s="7" t="n">
        <v>65533</v>
      </c>
      <c r="H1849" s="7" t="n">
        <v>3</v>
      </c>
      <c r="I1849" s="7" t="s">
        <v>14</v>
      </c>
      <c r="J1849" s="7" t="n">
        <v>305.559997558594</v>
      </c>
      <c r="K1849" s="7" t="n">
        <v>221.350006103516</v>
      </c>
      <c r="L1849" s="7" t="n">
        <v>2392.51000976563</v>
      </c>
      <c r="M1849" s="7" t="n">
        <v>-1046478848</v>
      </c>
      <c r="N1849" s="7" t="n">
        <v>1073741824</v>
      </c>
      <c r="O1849" s="7" t="n">
        <v>2</v>
      </c>
      <c r="P1849" s="7" t="n">
        <v>1</v>
      </c>
      <c r="Q1849" s="7" t="n">
        <v>1</v>
      </c>
      <c r="R1849" s="7" t="n">
        <v>1</v>
      </c>
      <c r="S1849" s="7" t="n">
        <v>108</v>
      </c>
    </row>
    <row r="1850" spans="1:19">
      <c r="A1850" t="s">
        <v>4</v>
      </c>
      <c r="B1850" s="4" t="s">
        <v>5</v>
      </c>
      <c r="C1850" s="4" t="s">
        <v>11</v>
      </c>
    </row>
    <row r="1851" spans="1:19">
      <c r="A1851" t="n">
        <v>15760</v>
      </c>
      <c r="B1851" s="22" t="n">
        <v>16</v>
      </c>
      <c r="C1851" s="7" t="n">
        <v>150</v>
      </c>
    </row>
    <row r="1852" spans="1:19">
      <c r="A1852" t="s">
        <v>4</v>
      </c>
      <c r="B1852" s="4" t="s">
        <v>5</v>
      </c>
      <c r="C1852" s="4" t="s">
        <v>7</v>
      </c>
      <c r="D1852" s="4" t="s">
        <v>11</v>
      </c>
      <c r="E1852" s="4" t="s">
        <v>11</v>
      </c>
      <c r="F1852" s="4" t="s">
        <v>11</v>
      </c>
      <c r="G1852" s="4" t="s">
        <v>11</v>
      </c>
      <c r="H1852" s="4" t="s">
        <v>11</v>
      </c>
      <c r="I1852" s="4" t="s">
        <v>8</v>
      </c>
      <c r="J1852" s="4" t="s">
        <v>12</v>
      </c>
      <c r="K1852" s="4" t="s">
        <v>12</v>
      </c>
      <c r="L1852" s="4" t="s">
        <v>12</v>
      </c>
      <c r="M1852" s="4" t="s">
        <v>13</v>
      </c>
      <c r="N1852" s="4" t="s">
        <v>13</v>
      </c>
      <c r="O1852" s="4" t="s">
        <v>12</v>
      </c>
      <c r="P1852" s="4" t="s">
        <v>12</v>
      </c>
      <c r="Q1852" s="4" t="s">
        <v>12</v>
      </c>
      <c r="R1852" s="4" t="s">
        <v>12</v>
      </c>
      <c r="S1852" s="4" t="s">
        <v>7</v>
      </c>
    </row>
    <row r="1853" spans="1:19">
      <c r="A1853" t="n">
        <v>15763</v>
      </c>
      <c r="B1853" s="23" t="n">
        <v>39</v>
      </c>
      <c r="C1853" s="7" t="n">
        <v>12</v>
      </c>
      <c r="D1853" s="7" t="n">
        <v>65533</v>
      </c>
      <c r="E1853" s="7" t="n">
        <v>203</v>
      </c>
      <c r="F1853" s="7" t="n">
        <v>0</v>
      </c>
      <c r="G1853" s="7" t="n">
        <v>65533</v>
      </c>
      <c r="H1853" s="7" t="n">
        <v>3</v>
      </c>
      <c r="I1853" s="7" t="s">
        <v>14</v>
      </c>
      <c r="J1853" s="7" t="n">
        <v>290.559997558594</v>
      </c>
      <c r="K1853" s="7" t="n">
        <v>221.350006103516</v>
      </c>
      <c r="L1853" s="7" t="n">
        <v>2392.51000976563</v>
      </c>
      <c r="M1853" s="7" t="n">
        <v>-1041235968</v>
      </c>
      <c r="N1853" s="7" t="n">
        <v>1073741824</v>
      </c>
      <c r="O1853" s="7" t="n">
        <v>2</v>
      </c>
      <c r="P1853" s="7" t="n">
        <v>1</v>
      </c>
      <c r="Q1853" s="7" t="n">
        <v>1</v>
      </c>
      <c r="R1853" s="7" t="n">
        <v>1</v>
      </c>
      <c r="S1853" s="7" t="n">
        <v>108</v>
      </c>
    </row>
    <row r="1854" spans="1:19">
      <c r="A1854" t="s">
        <v>4</v>
      </c>
      <c r="B1854" s="4" t="s">
        <v>5</v>
      </c>
      <c r="C1854" s="4" t="s">
        <v>7</v>
      </c>
      <c r="D1854" s="4" t="s">
        <v>11</v>
      </c>
      <c r="E1854" s="4" t="s">
        <v>11</v>
      </c>
      <c r="F1854" s="4" t="s">
        <v>11</v>
      </c>
      <c r="G1854" s="4" t="s">
        <v>11</v>
      </c>
      <c r="H1854" s="4" t="s">
        <v>11</v>
      </c>
      <c r="I1854" s="4" t="s">
        <v>8</v>
      </c>
      <c r="J1854" s="4" t="s">
        <v>12</v>
      </c>
      <c r="K1854" s="4" t="s">
        <v>12</v>
      </c>
      <c r="L1854" s="4" t="s">
        <v>12</v>
      </c>
      <c r="M1854" s="4" t="s">
        <v>13</v>
      </c>
      <c r="N1854" s="4" t="s">
        <v>13</v>
      </c>
      <c r="O1854" s="4" t="s">
        <v>12</v>
      </c>
      <c r="P1854" s="4" t="s">
        <v>12</v>
      </c>
      <c r="Q1854" s="4" t="s">
        <v>12</v>
      </c>
      <c r="R1854" s="4" t="s">
        <v>12</v>
      </c>
      <c r="S1854" s="4" t="s">
        <v>7</v>
      </c>
    </row>
    <row r="1855" spans="1:19">
      <c r="A1855" t="n">
        <v>15813</v>
      </c>
      <c r="B1855" s="23" t="n">
        <v>39</v>
      </c>
      <c r="C1855" s="7" t="n">
        <v>12</v>
      </c>
      <c r="D1855" s="7" t="n">
        <v>65533</v>
      </c>
      <c r="E1855" s="7" t="n">
        <v>203</v>
      </c>
      <c r="F1855" s="7" t="n">
        <v>0</v>
      </c>
      <c r="G1855" s="7" t="n">
        <v>65533</v>
      </c>
      <c r="H1855" s="7" t="n">
        <v>3</v>
      </c>
      <c r="I1855" s="7" t="s">
        <v>14</v>
      </c>
      <c r="J1855" s="7" t="n">
        <v>295.559997558594</v>
      </c>
      <c r="K1855" s="7" t="n">
        <v>221.350006103516</v>
      </c>
      <c r="L1855" s="7" t="n">
        <v>2392.51000976563</v>
      </c>
      <c r="M1855" s="7" t="n">
        <v>-1041235968</v>
      </c>
      <c r="N1855" s="7" t="n">
        <v>1073741824</v>
      </c>
      <c r="O1855" s="7" t="n">
        <v>2</v>
      </c>
      <c r="P1855" s="7" t="n">
        <v>1</v>
      </c>
      <c r="Q1855" s="7" t="n">
        <v>1</v>
      </c>
      <c r="R1855" s="7" t="n">
        <v>1</v>
      </c>
      <c r="S1855" s="7" t="n">
        <v>108</v>
      </c>
    </row>
    <row r="1856" spans="1:19">
      <c r="A1856" t="s">
        <v>4</v>
      </c>
      <c r="B1856" s="4" t="s">
        <v>5</v>
      </c>
      <c r="C1856" s="4" t="s">
        <v>11</v>
      </c>
    </row>
    <row r="1857" spans="1:19">
      <c r="A1857" t="n">
        <v>15863</v>
      </c>
      <c r="B1857" s="22" t="n">
        <v>16</v>
      </c>
      <c r="C1857" s="7" t="n">
        <v>150</v>
      </c>
    </row>
    <row r="1858" spans="1:19">
      <c r="A1858" t="s">
        <v>4</v>
      </c>
      <c r="B1858" s="4" t="s">
        <v>5</v>
      </c>
      <c r="C1858" s="4" t="s">
        <v>7</v>
      </c>
      <c r="D1858" s="4" t="s">
        <v>11</v>
      </c>
      <c r="E1858" s="4" t="s">
        <v>11</v>
      </c>
      <c r="F1858" s="4" t="s">
        <v>11</v>
      </c>
      <c r="G1858" s="4" t="s">
        <v>11</v>
      </c>
      <c r="H1858" s="4" t="s">
        <v>11</v>
      </c>
      <c r="I1858" s="4" t="s">
        <v>8</v>
      </c>
      <c r="J1858" s="4" t="s">
        <v>12</v>
      </c>
      <c r="K1858" s="4" t="s">
        <v>12</v>
      </c>
      <c r="L1858" s="4" t="s">
        <v>12</v>
      </c>
      <c r="M1858" s="4" t="s">
        <v>13</v>
      </c>
      <c r="N1858" s="4" t="s">
        <v>13</v>
      </c>
      <c r="O1858" s="4" t="s">
        <v>12</v>
      </c>
      <c r="P1858" s="4" t="s">
        <v>12</v>
      </c>
      <c r="Q1858" s="4" t="s">
        <v>12</v>
      </c>
      <c r="R1858" s="4" t="s">
        <v>12</v>
      </c>
      <c r="S1858" s="4" t="s">
        <v>7</v>
      </c>
    </row>
    <row r="1859" spans="1:19">
      <c r="A1859" t="n">
        <v>15866</v>
      </c>
      <c r="B1859" s="23" t="n">
        <v>39</v>
      </c>
      <c r="C1859" s="7" t="n">
        <v>12</v>
      </c>
      <c r="D1859" s="7" t="n">
        <v>65533</v>
      </c>
      <c r="E1859" s="7" t="n">
        <v>203</v>
      </c>
      <c r="F1859" s="7" t="n">
        <v>0</v>
      </c>
      <c r="G1859" s="7" t="n">
        <v>65533</v>
      </c>
      <c r="H1859" s="7" t="n">
        <v>3</v>
      </c>
      <c r="I1859" s="7" t="s">
        <v>14</v>
      </c>
      <c r="J1859" s="7" t="n">
        <v>250.559997558594</v>
      </c>
      <c r="K1859" s="7" t="n">
        <v>221.350006103516</v>
      </c>
      <c r="L1859" s="7" t="n">
        <v>2442.51000976563</v>
      </c>
      <c r="M1859" s="7" t="n">
        <v>-1046478848</v>
      </c>
      <c r="N1859" s="7" t="n">
        <v>1073741824</v>
      </c>
      <c r="O1859" s="7" t="n">
        <v>2</v>
      </c>
      <c r="P1859" s="7" t="n">
        <v>1</v>
      </c>
      <c r="Q1859" s="7" t="n">
        <v>1</v>
      </c>
      <c r="R1859" s="7" t="n">
        <v>1</v>
      </c>
      <c r="S1859" s="7" t="n">
        <v>108</v>
      </c>
    </row>
    <row r="1860" spans="1:19">
      <c r="A1860" t="s">
        <v>4</v>
      </c>
      <c r="B1860" s="4" t="s">
        <v>5</v>
      </c>
      <c r="C1860" s="4" t="s">
        <v>7</v>
      </c>
      <c r="D1860" s="4" t="s">
        <v>11</v>
      </c>
      <c r="E1860" s="4" t="s">
        <v>11</v>
      </c>
      <c r="F1860" s="4" t="s">
        <v>11</v>
      </c>
      <c r="G1860" s="4" t="s">
        <v>11</v>
      </c>
      <c r="H1860" s="4" t="s">
        <v>11</v>
      </c>
      <c r="I1860" s="4" t="s">
        <v>8</v>
      </c>
      <c r="J1860" s="4" t="s">
        <v>12</v>
      </c>
      <c r="K1860" s="4" t="s">
        <v>12</v>
      </c>
      <c r="L1860" s="4" t="s">
        <v>12</v>
      </c>
      <c r="M1860" s="4" t="s">
        <v>13</v>
      </c>
      <c r="N1860" s="4" t="s">
        <v>13</v>
      </c>
      <c r="O1860" s="4" t="s">
        <v>12</v>
      </c>
      <c r="P1860" s="4" t="s">
        <v>12</v>
      </c>
      <c r="Q1860" s="4" t="s">
        <v>12</v>
      </c>
      <c r="R1860" s="4" t="s">
        <v>12</v>
      </c>
      <c r="S1860" s="4" t="s">
        <v>7</v>
      </c>
    </row>
    <row r="1861" spans="1:19">
      <c r="A1861" t="n">
        <v>15916</v>
      </c>
      <c r="B1861" s="23" t="n">
        <v>39</v>
      </c>
      <c r="C1861" s="7" t="n">
        <v>12</v>
      </c>
      <c r="D1861" s="7" t="n">
        <v>65533</v>
      </c>
      <c r="E1861" s="7" t="n">
        <v>203</v>
      </c>
      <c r="F1861" s="7" t="n">
        <v>0</v>
      </c>
      <c r="G1861" s="7" t="n">
        <v>65533</v>
      </c>
      <c r="H1861" s="7" t="n">
        <v>3</v>
      </c>
      <c r="I1861" s="7" t="s">
        <v>14</v>
      </c>
      <c r="J1861" s="7" t="n">
        <v>255.559997558594</v>
      </c>
      <c r="K1861" s="7" t="n">
        <v>221.350006103516</v>
      </c>
      <c r="L1861" s="7" t="n">
        <v>2442.51000976563</v>
      </c>
      <c r="M1861" s="7" t="n">
        <v>-1046478848</v>
      </c>
      <c r="N1861" s="7" t="n">
        <v>1073741824</v>
      </c>
      <c r="O1861" s="7" t="n">
        <v>2</v>
      </c>
      <c r="P1861" s="7" t="n">
        <v>1</v>
      </c>
      <c r="Q1861" s="7" t="n">
        <v>1</v>
      </c>
      <c r="R1861" s="7" t="n">
        <v>1</v>
      </c>
      <c r="S1861" s="7" t="n">
        <v>108</v>
      </c>
    </row>
    <row r="1862" spans="1:19">
      <c r="A1862" t="s">
        <v>4</v>
      </c>
      <c r="B1862" s="4" t="s">
        <v>5</v>
      </c>
      <c r="C1862" s="4" t="s">
        <v>11</v>
      </c>
    </row>
    <row r="1863" spans="1:19">
      <c r="A1863" t="n">
        <v>15966</v>
      </c>
      <c r="B1863" s="22" t="n">
        <v>16</v>
      </c>
      <c r="C1863" s="7" t="n">
        <v>150</v>
      </c>
    </row>
    <row r="1864" spans="1:19">
      <c r="A1864" t="s">
        <v>4</v>
      </c>
      <c r="B1864" s="4" t="s">
        <v>5</v>
      </c>
      <c r="C1864" s="4" t="s">
        <v>7</v>
      </c>
      <c r="D1864" s="4" t="s">
        <v>11</v>
      </c>
      <c r="E1864" s="4" t="s">
        <v>11</v>
      </c>
      <c r="F1864" s="4" t="s">
        <v>11</v>
      </c>
      <c r="G1864" s="4" t="s">
        <v>11</v>
      </c>
      <c r="H1864" s="4" t="s">
        <v>11</v>
      </c>
      <c r="I1864" s="4" t="s">
        <v>8</v>
      </c>
      <c r="J1864" s="4" t="s">
        <v>12</v>
      </c>
      <c r="K1864" s="4" t="s">
        <v>12</v>
      </c>
      <c r="L1864" s="4" t="s">
        <v>12</v>
      </c>
      <c r="M1864" s="4" t="s">
        <v>13</v>
      </c>
      <c r="N1864" s="4" t="s">
        <v>13</v>
      </c>
      <c r="O1864" s="4" t="s">
        <v>12</v>
      </c>
      <c r="P1864" s="4" t="s">
        <v>12</v>
      </c>
      <c r="Q1864" s="4" t="s">
        <v>12</v>
      </c>
      <c r="R1864" s="4" t="s">
        <v>12</v>
      </c>
      <c r="S1864" s="4" t="s">
        <v>7</v>
      </c>
    </row>
    <row r="1865" spans="1:19">
      <c r="A1865" t="n">
        <v>15969</v>
      </c>
      <c r="B1865" s="23" t="n">
        <v>39</v>
      </c>
      <c r="C1865" s="7" t="n">
        <v>12</v>
      </c>
      <c r="D1865" s="7" t="n">
        <v>65533</v>
      </c>
      <c r="E1865" s="7" t="n">
        <v>203</v>
      </c>
      <c r="F1865" s="7" t="n">
        <v>0</v>
      </c>
      <c r="G1865" s="7" t="n">
        <v>65533</v>
      </c>
      <c r="H1865" s="7" t="n">
        <v>3</v>
      </c>
      <c r="I1865" s="7" t="s">
        <v>14</v>
      </c>
      <c r="J1865" s="7" t="n">
        <v>240.559997558594</v>
      </c>
      <c r="K1865" s="7" t="n">
        <v>221.350006103516</v>
      </c>
      <c r="L1865" s="7" t="n">
        <v>2442.51000976563</v>
      </c>
      <c r="M1865" s="7" t="n">
        <v>-1054867456</v>
      </c>
      <c r="N1865" s="7" t="n">
        <v>1073741824</v>
      </c>
      <c r="O1865" s="7" t="n">
        <v>2</v>
      </c>
      <c r="P1865" s="7" t="n">
        <v>1</v>
      </c>
      <c r="Q1865" s="7" t="n">
        <v>1</v>
      </c>
      <c r="R1865" s="7" t="n">
        <v>1</v>
      </c>
      <c r="S1865" s="7" t="n">
        <v>108</v>
      </c>
    </row>
    <row r="1866" spans="1:19">
      <c r="A1866" t="s">
        <v>4</v>
      </c>
      <c r="B1866" s="4" t="s">
        <v>5</v>
      </c>
      <c r="C1866" s="4" t="s">
        <v>7</v>
      </c>
      <c r="D1866" s="4" t="s">
        <v>11</v>
      </c>
      <c r="E1866" s="4" t="s">
        <v>11</v>
      </c>
      <c r="F1866" s="4" t="s">
        <v>11</v>
      </c>
      <c r="G1866" s="4" t="s">
        <v>11</v>
      </c>
      <c r="H1866" s="4" t="s">
        <v>11</v>
      </c>
      <c r="I1866" s="4" t="s">
        <v>8</v>
      </c>
      <c r="J1866" s="4" t="s">
        <v>12</v>
      </c>
      <c r="K1866" s="4" t="s">
        <v>12</v>
      </c>
      <c r="L1866" s="4" t="s">
        <v>12</v>
      </c>
      <c r="M1866" s="4" t="s">
        <v>13</v>
      </c>
      <c r="N1866" s="4" t="s">
        <v>13</v>
      </c>
      <c r="O1866" s="4" t="s">
        <v>12</v>
      </c>
      <c r="P1866" s="4" t="s">
        <v>12</v>
      </c>
      <c r="Q1866" s="4" t="s">
        <v>12</v>
      </c>
      <c r="R1866" s="4" t="s">
        <v>12</v>
      </c>
      <c r="S1866" s="4" t="s">
        <v>7</v>
      </c>
    </row>
    <row r="1867" spans="1:19">
      <c r="A1867" t="n">
        <v>16019</v>
      </c>
      <c r="B1867" s="23" t="n">
        <v>39</v>
      </c>
      <c r="C1867" s="7" t="n">
        <v>12</v>
      </c>
      <c r="D1867" s="7" t="n">
        <v>65533</v>
      </c>
      <c r="E1867" s="7" t="n">
        <v>203</v>
      </c>
      <c r="F1867" s="7" t="n">
        <v>0</v>
      </c>
      <c r="G1867" s="7" t="n">
        <v>65533</v>
      </c>
      <c r="H1867" s="7" t="n">
        <v>3</v>
      </c>
      <c r="I1867" s="7" t="s">
        <v>14</v>
      </c>
      <c r="J1867" s="7" t="n">
        <v>245.559997558594</v>
      </c>
      <c r="K1867" s="7" t="n">
        <v>221.350006103516</v>
      </c>
      <c r="L1867" s="7" t="n">
        <v>2442.51000976563</v>
      </c>
      <c r="M1867" s="7" t="n">
        <v>-1054867456</v>
      </c>
      <c r="N1867" s="7" t="n">
        <v>1073741824</v>
      </c>
      <c r="O1867" s="7" t="n">
        <v>2</v>
      </c>
      <c r="P1867" s="7" t="n">
        <v>1</v>
      </c>
      <c r="Q1867" s="7" t="n">
        <v>1</v>
      </c>
      <c r="R1867" s="7" t="n">
        <v>1</v>
      </c>
      <c r="S1867" s="7" t="n">
        <v>108</v>
      </c>
    </row>
    <row r="1868" spans="1:19">
      <c r="A1868" t="s">
        <v>4</v>
      </c>
      <c r="B1868" s="4" t="s">
        <v>5</v>
      </c>
      <c r="C1868" s="4" t="s">
        <v>11</v>
      </c>
    </row>
    <row r="1869" spans="1:19">
      <c r="A1869" t="n">
        <v>16069</v>
      </c>
      <c r="B1869" s="22" t="n">
        <v>16</v>
      </c>
      <c r="C1869" s="7" t="n">
        <v>150</v>
      </c>
    </row>
    <row r="1870" spans="1:19">
      <c r="A1870" t="s">
        <v>4</v>
      </c>
      <c r="B1870" s="4" t="s">
        <v>5</v>
      </c>
      <c r="C1870" s="4" t="s">
        <v>7</v>
      </c>
      <c r="D1870" s="4" t="s">
        <v>11</v>
      </c>
      <c r="E1870" s="4" t="s">
        <v>11</v>
      </c>
      <c r="F1870" s="4" t="s">
        <v>11</v>
      </c>
      <c r="G1870" s="4" t="s">
        <v>11</v>
      </c>
      <c r="H1870" s="4" t="s">
        <v>11</v>
      </c>
      <c r="I1870" s="4" t="s">
        <v>8</v>
      </c>
      <c r="J1870" s="4" t="s">
        <v>12</v>
      </c>
      <c r="K1870" s="4" t="s">
        <v>12</v>
      </c>
      <c r="L1870" s="4" t="s">
        <v>12</v>
      </c>
      <c r="M1870" s="4" t="s">
        <v>13</v>
      </c>
      <c r="N1870" s="4" t="s">
        <v>13</v>
      </c>
      <c r="O1870" s="4" t="s">
        <v>12</v>
      </c>
      <c r="P1870" s="4" t="s">
        <v>12</v>
      </c>
      <c r="Q1870" s="4" t="s">
        <v>12</v>
      </c>
      <c r="R1870" s="4" t="s">
        <v>12</v>
      </c>
      <c r="S1870" s="4" t="s">
        <v>7</v>
      </c>
    </row>
    <row r="1871" spans="1:19">
      <c r="A1871" t="n">
        <v>16072</v>
      </c>
      <c r="B1871" s="23" t="n">
        <v>39</v>
      </c>
      <c r="C1871" s="7" t="n">
        <v>12</v>
      </c>
      <c r="D1871" s="7" t="n">
        <v>65533</v>
      </c>
      <c r="E1871" s="7" t="n">
        <v>203</v>
      </c>
      <c r="F1871" s="7" t="n">
        <v>0</v>
      </c>
      <c r="G1871" s="7" t="n">
        <v>65533</v>
      </c>
      <c r="H1871" s="7" t="n">
        <v>3</v>
      </c>
      <c r="I1871" s="7" t="s">
        <v>14</v>
      </c>
      <c r="J1871" s="7" t="n">
        <v>230.559997558594</v>
      </c>
      <c r="K1871" s="7" t="n">
        <v>221.350006103516</v>
      </c>
      <c r="L1871" s="7" t="n">
        <v>2442.51000976563</v>
      </c>
      <c r="M1871" s="7" t="n">
        <v>0</v>
      </c>
      <c r="N1871" s="7" t="n">
        <v>1073741824</v>
      </c>
      <c r="O1871" s="7" t="n">
        <v>2</v>
      </c>
      <c r="P1871" s="7" t="n">
        <v>1</v>
      </c>
      <c r="Q1871" s="7" t="n">
        <v>1</v>
      </c>
      <c r="R1871" s="7" t="n">
        <v>1</v>
      </c>
      <c r="S1871" s="7" t="n">
        <v>108</v>
      </c>
    </row>
    <row r="1872" spans="1:19">
      <c r="A1872" t="s">
        <v>4</v>
      </c>
      <c r="B1872" s="4" t="s">
        <v>5</v>
      </c>
      <c r="C1872" s="4" t="s">
        <v>7</v>
      </c>
      <c r="D1872" s="4" t="s">
        <v>11</v>
      </c>
      <c r="E1872" s="4" t="s">
        <v>11</v>
      </c>
      <c r="F1872" s="4" t="s">
        <v>11</v>
      </c>
      <c r="G1872" s="4" t="s">
        <v>11</v>
      </c>
      <c r="H1872" s="4" t="s">
        <v>11</v>
      </c>
      <c r="I1872" s="4" t="s">
        <v>8</v>
      </c>
      <c r="J1872" s="4" t="s">
        <v>12</v>
      </c>
      <c r="K1872" s="4" t="s">
        <v>12</v>
      </c>
      <c r="L1872" s="4" t="s">
        <v>12</v>
      </c>
      <c r="M1872" s="4" t="s">
        <v>13</v>
      </c>
      <c r="N1872" s="4" t="s">
        <v>13</v>
      </c>
      <c r="O1872" s="4" t="s">
        <v>12</v>
      </c>
      <c r="P1872" s="4" t="s">
        <v>12</v>
      </c>
      <c r="Q1872" s="4" t="s">
        <v>12</v>
      </c>
      <c r="R1872" s="4" t="s">
        <v>12</v>
      </c>
      <c r="S1872" s="4" t="s">
        <v>7</v>
      </c>
    </row>
    <row r="1873" spans="1:19">
      <c r="A1873" t="n">
        <v>16122</v>
      </c>
      <c r="B1873" s="23" t="n">
        <v>39</v>
      </c>
      <c r="C1873" s="7" t="n">
        <v>12</v>
      </c>
      <c r="D1873" s="7" t="n">
        <v>65533</v>
      </c>
      <c r="E1873" s="7" t="n">
        <v>203</v>
      </c>
      <c r="F1873" s="7" t="n">
        <v>0</v>
      </c>
      <c r="G1873" s="7" t="n">
        <v>65533</v>
      </c>
      <c r="H1873" s="7" t="n">
        <v>3</v>
      </c>
      <c r="I1873" s="7" t="s">
        <v>14</v>
      </c>
      <c r="J1873" s="7" t="n">
        <v>235.559997558594</v>
      </c>
      <c r="K1873" s="7" t="n">
        <v>221.350006103516</v>
      </c>
      <c r="L1873" s="7" t="n">
        <v>2442.51000976563</v>
      </c>
      <c r="M1873" s="7" t="n">
        <v>0</v>
      </c>
      <c r="N1873" s="7" t="n">
        <v>1073741824</v>
      </c>
      <c r="O1873" s="7" t="n">
        <v>2</v>
      </c>
      <c r="P1873" s="7" t="n">
        <v>1</v>
      </c>
      <c r="Q1873" s="7" t="n">
        <v>1</v>
      </c>
      <c r="R1873" s="7" t="n">
        <v>1</v>
      </c>
      <c r="S1873" s="7" t="n">
        <v>108</v>
      </c>
    </row>
    <row r="1874" spans="1:19">
      <c r="A1874" t="s">
        <v>4</v>
      </c>
      <c r="B1874" s="4" t="s">
        <v>5</v>
      </c>
      <c r="C1874" s="4" t="s">
        <v>11</v>
      </c>
    </row>
    <row r="1875" spans="1:19">
      <c r="A1875" t="n">
        <v>16172</v>
      </c>
      <c r="B1875" s="22" t="n">
        <v>16</v>
      </c>
      <c r="C1875" s="7" t="n">
        <v>150</v>
      </c>
    </row>
    <row r="1876" spans="1:19">
      <c r="A1876" t="s">
        <v>4</v>
      </c>
      <c r="B1876" s="4" t="s">
        <v>5</v>
      </c>
      <c r="C1876" s="4" t="s">
        <v>7</v>
      </c>
      <c r="D1876" s="4" t="s">
        <v>11</v>
      </c>
      <c r="E1876" s="4" t="s">
        <v>11</v>
      </c>
      <c r="F1876" s="4" t="s">
        <v>11</v>
      </c>
      <c r="G1876" s="4" t="s">
        <v>11</v>
      </c>
      <c r="H1876" s="4" t="s">
        <v>11</v>
      </c>
      <c r="I1876" s="4" t="s">
        <v>8</v>
      </c>
      <c r="J1876" s="4" t="s">
        <v>12</v>
      </c>
      <c r="K1876" s="4" t="s">
        <v>12</v>
      </c>
      <c r="L1876" s="4" t="s">
        <v>12</v>
      </c>
      <c r="M1876" s="4" t="s">
        <v>13</v>
      </c>
      <c r="N1876" s="4" t="s">
        <v>13</v>
      </c>
      <c r="O1876" s="4" t="s">
        <v>12</v>
      </c>
      <c r="P1876" s="4" t="s">
        <v>12</v>
      </c>
      <c r="Q1876" s="4" t="s">
        <v>12</v>
      </c>
      <c r="R1876" s="4" t="s">
        <v>12</v>
      </c>
      <c r="S1876" s="4" t="s">
        <v>7</v>
      </c>
    </row>
    <row r="1877" spans="1:19">
      <c r="A1877" t="n">
        <v>16175</v>
      </c>
      <c r="B1877" s="23" t="n">
        <v>39</v>
      </c>
      <c r="C1877" s="7" t="n">
        <v>12</v>
      </c>
      <c r="D1877" s="7" t="n">
        <v>65533</v>
      </c>
      <c r="E1877" s="7" t="n">
        <v>203</v>
      </c>
      <c r="F1877" s="7" t="n">
        <v>0</v>
      </c>
      <c r="G1877" s="7" t="n">
        <v>65533</v>
      </c>
      <c r="H1877" s="7" t="n">
        <v>3</v>
      </c>
      <c r="I1877" s="7" t="s">
        <v>14</v>
      </c>
      <c r="J1877" s="7" t="n">
        <v>220.559997558594</v>
      </c>
      <c r="K1877" s="7" t="n">
        <v>211.350006103516</v>
      </c>
      <c r="L1877" s="7" t="n">
        <v>2442.51000976563</v>
      </c>
      <c r="M1877" s="7" t="n">
        <v>1092616192</v>
      </c>
      <c r="N1877" s="7" t="n">
        <v>1065353216</v>
      </c>
      <c r="O1877" s="7" t="n">
        <v>1</v>
      </c>
      <c r="P1877" s="7" t="n">
        <v>1</v>
      </c>
      <c r="Q1877" s="7" t="n">
        <v>1</v>
      </c>
      <c r="R1877" s="7" t="n">
        <v>1</v>
      </c>
      <c r="S1877" s="7" t="n">
        <v>108</v>
      </c>
    </row>
    <row r="1878" spans="1:19">
      <c r="A1878" t="s">
        <v>4</v>
      </c>
      <c r="B1878" s="4" t="s">
        <v>5</v>
      </c>
      <c r="C1878" s="4" t="s">
        <v>7</v>
      </c>
      <c r="D1878" s="4" t="s">
        <v>11</v>
      </c>
      <c r="E1878" s="4" t="s">
        <v>11</v>
      </c>
      <c r="F1878" s="4" t="s">
        <v>11</v>
      </c>
      <c r="G1878" s="4" t="s">
        <v>11</v>
      </c>
      <c r="H1878" s="4" t="s">
        <v>11</v>
      </c>
      <c r="I1878" s="4" t="s">
        <v>8</v>
      </c>
      <c r="J1878" s="4" t="s">
        <v>12</v>
      </c>
      <c r="K1878" s="4" t="s">
        <v>12</v>
      </c>
      <c r="L1878" s="4" t="s">
        <v>12</v>
      </c>
      <c r="M1878" s="4" t="s">
        <v>13</v>
      </c>
      <c r="N1878" s="4" t="s">
        <v>13</v>
      </c>
      <c r="O1878" s="4" t="s">
        <v>12</v>
      </c>
      <c r="P1878" s="4" t="s">
        <v>12</v>
      </c>
      <c r="Q1878" s="4" t="s">
        <v>12</v>
      </c>
      <c r="R1878" s="4" t="s">
        <v>12</v>
      </c>
      <c r="S1878" s="4" t="s">
        <v>7</v>
      </c>
    </row>
    <row r="1879" spans="1:19">
      <c r="A1879" t="n">
        <v>16225</v>
      </c>
      <c r="B1879" s="23" t="n">
        <v>39</v>
      </c>
      <c r="C1879" s="7" t="n">
        <v>12</v>
      </c>
      <c r="D1879" s="7" t="n">
        <v>65533</v>
      </c>
      <c r="E1879" s="7" t="n">
        <v>203</v>
      </c>
      <c r="F1879" s="7" t="n">
        <v>0</v>
      </c>
      <c r="G1879" s="7" t="n">
        <v>65533</v>
      </c>
      <c r="H1879" s="7" t="n">
        <v>3</v>
      </c>
      <c r="I1879" s="7" t="s">
        <v>14</v>
      </c>
      <c r="J1879" s="7" t="n">
        <v>225.559997558594</v>
      </c>
      <c r="K1879" s="7" t="n">
        <v>211.350006103516</v>
      </c>
      <c r="L1879" s="7" t="n">
        <v>2442.51000976563</v>
      </c>
      <c r="M1879" s="7" t="n">
        <v>1092616192</v>
      </c>
      <c r="N1879" s="7" t="n">
        <v>1065353216</v>
      </c>
      <c r="O1879" s="7" t="n">
        <v>1</v>
      </c>
      <c r="P1879" s="7" t="n">
        <v>1</v>
      </c>
      <c r="Q1879" s="7" t="n">
        <v>1</v>
      </c>
      <c r="R1879" s="7" t="n">
        <v>1</v>
      </c>
      <c r="S1879" s="7" t="n">
        <v>108</v>
      </c>
    </row>
    <row r="1880" spans="1:19">
      <c r="A1880" t="s">
        <v>4</v>
      </c>
      <c r="B1880" s="4" t="s">
        <v>5</v>
      </c>
      <c r="C1880" s="4" t="s">
        <v>11</v>
      </c>
    </row>
    <row r="1881" spans="1:19">
      <c r="A1881" t="n">
        <v>16275</v>
      </c>
      <c r="B1881" s="22" t="n">
        <v>16</v>
      </c>
      <c r="C1881" s="7" t="n">
        <v>150</v>
      </c>
    </row>
    <row r="1882" spans="1:19">
      <c r="A1882" t="s">
        <v>4</v>
      </c>
      <c r="B1882" s="4" t="s">
        <v>5</v>
      </c>
      <c r="C1882" s="4" t="s">
        <v>7</v>
      </c>
      <c r="D1882" s="4" t="s">
        <v>11</v>
      </c>
      <c r="E1882" s="4" t="s">
        <v>11</v>
      </c>
      <c r="F1882" s="4" t="s">
        <v>11</v>
      </c>
      <c r="G1882" s="4" t="s">
        <v>11</v>
      </c>
      <c r="H1882" s="4" t="s">
        <v>11</v>
      </c>
      <c r="I1882" s="4" t="s">
        <v>8</v>
      </c>
      <c r="J1882" s="4" t="s">
        <v>12</v>
      </c>
      <c r="K1882" s="4" t="s">
        <v>12</v>
      </c>
      <c r="L1882" s="4" t="s">
        <v>12</v>
      </c>
      <c r="M1882" s="4" t="s">
        <v>13</v>
      </c>
      <c r="N1882" s="4" t="s">
        <v>13</v>
      </c>
      <c r="O1882" s="4" t="s">
        <v>12</v>
      </c>
      <c r="P1882" s="4" t="s">
        <v>12</v>
      </c>
      <c r="Q1882" s="4" t="s">
        <v>12</v>
      </c>
      <c r="R1882" s="4" t="s">
        <v>12</v>
      </c>
      <c r="S1882" s="4" t="s">
        <v>7</v>
      </c>
    </row>
    <row r="1883" spans="1:19">
      <c r="A1883" t="n">
        <v>16278</v>
      </c>
      <c r="B1883" s="23" t="n">
        <v>39</v>
      </c>
      <c r="C1883" s="7" t="n">
        <v>12</v>
      </c>
      <c r="D1883" s="7" t="n">
        <v>65533</v>
      </c>
      <c r="E1883" s="7" t="n">
        <v>203</v>
      </c>
      <c r="F1883" s="7" t="n">
        <v>0</v>
      </c>
      <c r="G1883" s="7" t="n">
        <v>65533</v>
      </c>
      <c r="H1883" s="7" t="n">
        <v>3</v>
      </c>
      <c r="I1883" s="7" t="s">
        <v>14</v>
      </c>
      <c r="J1883" s="7" t="n">
        <v>210.559997558594</v>
      </c>
      <c r="K1883" s="7" t="n">
        <v>221.350006103516</v>
      </c>
      <c r="L1883" s="7" t="n">
        <v>2442.51000976563</v>
      </c>
      <c r="M1883" s="7" t="n">
        <v>1101004800</v>
      </c>
      <c r="N1883" s="7" t="n">
        <v>1073741824</v>
      </c>
      <c r="O1883" s="7" t="n">
        <v>2</v>
      </c>
      <c r="P1883" s="7" t="n">
        <v>1</v>
      </c>
      <c r="Q1883" s="7" t="n">
        <v>1</v>
      </c>
      <c r="R1883" s="7" t="n">
        <v>1</v>
      </c>
      <c r="S1883" s="7" t="n">
        <v>108</v>
      </c>
    </row>
    <row r="1884" spans="1:19">
      <c r="A1884" t="s">
        <v>4</v>
      </c>
      <c r="B1884" s="4" t="s">
        <v>5</v>
      </c>
      <c r="C1884" s="4" t="s">
        <v>7</v>
      </c>
      <c r="D1884" s="4" t="s">
        <v>11</v>
      </c>
      <c r="E1884" s="4" t="s">
        <v>11</v>
      </c>
      <c r="F1884" s="4" t="s">
        <v>11</v>
      </c>
      <c r="G1884" s="4" t="s">
        <v>11</v>
      </c>
      <c r="H1884" s="4" t="s">
        <v>11</v>
      </c>
      <c r="I1884" s="4" t="s">
        <v>8</v>
      </c>
      <c r="J1884" s="4" t="s">
        <v>12</v>
      </c>
      <c r="K1884" s="4" t="s">
        <v>12</v>
      </c>
      <c r="L1884" s="4" t="s">
        <v>12</v>
      </c>
      <c r="M1884" s="4" t="s">
        <v>13</v>
      </c>
      <c r="N1884" s="4" t="s">
        <v>13</v>
      </c>
      <c r="O1884" s="4" t="s">
        <v>12</v>
      </c>
      <c r="P1884" s="4" t="s">
        <v>12</v>
      </c>
      <c r="Q1884" s="4" t="s">
        <v>12</v>
      </c>
      <c r="R1884" s="4" t="s">
        <v>12</v>
      </c>
      <c r="S1884" s="4" t="s">
        <v>7</v>
      </c>
    </row>
    <row r="1885" spans="1:19">
      <c r="A1885" t="n">
        <v>16328</v>
      </c>
      <c r="B1885" s="23" t="n">
        <v>39</v>
      </c>
      <c r="C1885" s="7" t="n">
        <v>12</v>
      </c>
      <c r="D1885" s="7" t="n">
        <v>65533</v>
      </c>
      <c r="E1885" s="7" t="n">
        <v>203</v>
      </c>
      <c r="F1885" s="7" t="n">
        <v>0</v>
      </c>
      <c r="G1885" s="7" t="n">
        <v>65533</v>
      </c>
      <c r="H1885" s="7" t="n">
        <v>3</v>
      </c>
      <c r="I1885" s="7" t="s">
        <v>14</v>
      </c>
      <c r="J1885" s="7" t="n">
        <v>215.559997558594</v>
      </c>
      <c r="K1885" s="7" t="n">
        <v>221.350006103516</v>
      </c>
      <c r="L1885" s="7" t="n">
        <v>2442.51000976563</v>
      </c>
      <c r="M1885" s="7" t="n">
        <v>1101004800</v>
      </c>
      <c r="N1885" s="7" t="n">
        <v>1073741824</v>
      </c>
      <c r="O1885" s="7" t="n">
        <v>2</v>
      </c>
      <c r="P1885" s="7" t="n">
        <v>1</v>
      </c>
      <c r="Q1885" s="7" t="n">
        <v>1</v>
      </c>
      <c r="R1885" s="7" t="n">
        <v>1</v>
      </c>
      <c r="S1885" s="7" t="n">
        <v>108</v>
      </c>
    </row>
    <row r="1886" spans="1:19">
      <c r="A1886" t="s">
        <v>4</v>
      </c>
      <c r="B1886" s="4" t="s">
        <v>5</v>
      </c>
      <c r="C1886" s="4" t="s">
        <v>11</v>
      </c>
    </row>
    <row r="1887" spans="1:19">
      <c r="A1887" t="n">
        <v>16378</v>
      </c>
      <c r="B1887" s="22" t="n">
        <v>16</v>
      </c>
      <c r="C1887" s="7" t="n">
        <v>150</v>
      </c>
    </row>
    <row r="1888" spans="1:19">
      <c r="A1888" t="s">
        <v>4</v>
      </c>
      <c r="B1888" s="4" t="s">
        <v>5</v>
      </c>
      <c r="C1888" s="4" t="s">
        <v>7</v>
      </c>
      <c r="D1888" s="4" t="s">
        <v>11</v>
      </c>
      <c r="E1888" s="4" t="s">
        <v>11</v>
      </c>
      <c r="F1888" s="4" t="s">
        <v>11</v>
      </c>
      <c r="G1888" s="4" t="s">
        <v>11</v>
      </c>
      <c r="H1888" s="4" t="s">
        <v>11</v>
      </c>
      <c r="I1888" s="4" t="s">
        <v>8</v>
      </c>
      <c r="J1888" s="4" t="s">
        <v>12</v>
      </c>
      <c r="K1888" s="4" t="s">
        <v>12</v>
      </c>
      <c r="L1888" s="4" t="s">
        <v>12</v>
      </c>
      <c r="M1888" s="4" t="s">
        <v>13</v>
      </c>
      <c r="N1888" s="4" t="s">
        <v>13</v>
      </c>
      <c r="O1888" s="4" t="s">
        <v>12</v>
      </c>
      <c r="P1888" s="4" t="s">
        <v>12</v>
      </c>
      <c r="Q1888" s="4" t="s">
        <v>12</v>
      </c>
      <c r="R1888" s="4" t="s">
        <v>12</v>
      </c>
      <c r="S1888" s="4" t="s">
        <v>7</v>
      </c>
    </row>
    <row r="1889" spans="1:19">
      <c r="A1889" t="n">
        <v>16381</v>
      </c>
      <c r="B1889" s="23" t="n">
        <v>39</v>
      </c>
      <c r="C1889" s="7" t="n">
        <v>12</v>
      </c>
      <c r="D1889" s="7" t="n">
        <v>65533</v>
      </c>
      <c r="E1889" s="7" t="n">
        <v>203</v>
      </c>
      <c r="F1889" s="7" t="n">
        <v>0</v>
      </c>
      <c r="G1889" s="7" t="n">
        <v>65533</v>
      </c>
      <c r="H1889" s="7" t="n">
        <v>3</v>
      </c>
      <c r="I1889" s="7" t="s">
        <v>14</v>
      </c>
      <c r="J1889" s="7" t="n">
        <v>200.559997558594</v>
      </c>
      <c r="K1889" s="7" t="n">
        <v>231.350006103516</v>
      </c>
      <c r="L1889" s="7" t="n">
        <v>2442.51000976563</v>
      </c>
      <c r="M1889" s="7" t="n">
        <v>1106247680</v>
      </c>
      <c r="N1889" s="7" t="n">
        <v>1077936128</v>
      </c>
      <c r="O1889" s="7" t="n">
        <v>3</v>
      </c>
      <c r="P1889" s="7" t="n">
        <v>1</v>
      </c>
      <c r="Q1889" s="7" t="n">
        <v>1</v>
      </c>
      <c r="R1889" s="7" t="n">
        <v>1</v>
      </c>
      <c r="S1889" s="7" t="n">
        <v>108</v>
      </c>
    </row>
    <row r="1890" spans="1:19">
      <c r="A1890" t="s">
        <v>4</v>
      </c>
      <c r="B1890" s="4" t="s">
        <v>5</v>
      </c>
      <c r="C1890" s="4" t="s">
        <v>7</v>
      </c>
      <c r="D1890" s="4" t="s">
        <v>11</v>
      </c>
      <c r="E1890" s="4" t="s">
        <v>11</v>
      </c>
      <c r="F1890" s="4" t="s">
        <v>11</v>
      </c>
      <c r="G1890" s="4" t="s">
        <v>11</v>
      </c>
      <c r="H1890" s="4" t="s">
        <v>11</v>
      </c>
      <c r="I1890" s="4" t="s">
        <v>8</v>
      </c>
      <c r="J1890" s="4" t="s">
        <v>12</v>
      </c>
      <c r="K1890" s="4" t="s">
        <v>12</v>
      </c>
      <c r="L1890" s="4" t="s">
        <v>12</v>
      </c>
      <c r="M1890" s="4" t="s">
        <v>13</v>
      </c>
      <c r="N1890" s="4" t="s">
        <v>13</v>
      </c>
      <c r="O1890" s="4" t="s">
        <v>12</v>
      </c>
      <c r="P1890" s="4" t="s">
        <v>12</v>
      </c>
      <c r="Q1890" s="4" t="s">
        <v>12</v>
      </c>
      <c r="R1890" s="4" t="s">
        <v>12</v>
      </c>
      <c r="S1890" s="4" t="s">
        <v>7</v>
      </c>
    </row>
    <row r="1891" spans="1:19">
      <c r="A1891" t="n">
        <v>16431</v>
      </c>
      <c r="B1891" s="23" t="n">
        <v>39</v>
      </c>
      <c r="C1891" s="7" t="n">
        <v>12</v>
      </c>
      <c r="D1891" s="7" t="n">
        <v>65533</v>
      </c>
      <c r="E1891" s="7" t="n">
        <v>203</v>
      </c>
      <c r="F1891" s="7" t="n">
        <v>0</v>
      </c>
      <c r="G1891" s="7" t="n">
        <v>65533</v>
      </c>
      <c r="H1891" s="7" t="n">
        <v>3</v>
      </c>
      <c r="I1891" s="7" t="s">
        <v>14</v>
      </c>
      <c r="J1891" s="7" t="n">
        <v>205.559997558594</v>
      </c>
      <c r="K1891" s="7" t="n">
        <v>231.350006103516</v>
      </c>
      <c r="L1891" s="7" t="n">
        <v>2442.51000976563</v>
      </c>
      <c r="M1891" s="7" t="n">
        <v>1106247680</v>
      </c>
      <c r="N1891" s="7" t="n">
        <v>1077936128</v>
      </c>
      <c r="O1891" s="7" t="n">
        <v>3</v>
      </c>
      <c r="P1891" s="7" t="n">
        <v>1</v>
      </c>
      <c r="Q1891" s="7" t="n">
        <v>1</v>
      </c>
      <c r="R1891" s="7" t="n">
        <v>1</v>
      </c>
      <c r="S1891" s="7" t="n">
        <v>108</v>
      </c>
    </row>
    <row r="1892" spans="1:19">
      <c r="A1892" t="s">
        <v>4</v>
      </c>
      <c r="B1892" s="4" t="s">
        <v>5</v>
      </c>
      <c r="C1892" s="4" t="s">
        <v>7</v>
      </c>
      <c r="D1892" s="4" t="s">
        <v>12</v>
      </c>
      <c r="E1892" s="4" t="s">
        <v>12</v>
      </c>
      <c r="F1892" s="4" t="s">
        <v>12</v>
      </c>
    </row>
    <row r="1893" spans="1:19">
      <c r="A1893" t="n">
        <v>16481</v>
      </c>
      <c r="B1893" s="29" t="n">
        <v>45</v>
      </c>
      <c r="C1893" s="7" t="n">
        <v>9</v>
      </c>
      <c r="D1893" s="7" t="n">
        <v>3</v>
      </c>
      <c r="E1893" s="7" t="n">
        <v>3</v>
      </c>
      <c r="F1893" s="7" t="n">
        <v>1</v>
      </c>
    </row>
    <row r="1894" spans="1:19">
      <c r="A1894" t="s">
        <v>4</v>
      </c>
      <c r="B1894" s="4" t="s">
        <v>5</v>
      </c>
      <c r="C1894" s="4" t="s">
        <v>7</v>
      </c>
      <c r="D1894" s="4" t="s">
        <v>11</v>
      </c>
      <c r="E1894" s="4" t="s">
        <v>11</v>
      </c>
      <c r="F1894" s="4" t="s">
        <v>11</v>
      </c>
      <c r="G1894" s="4" t="s">
        <v>11</v>
      </c>
      <c r="H1894" s="4" t="s">
        <v>11</v>
      </c>
      <c r="I1894" s="4" t="s">
        <v>8</v>
      </c>
      <c r="J1894" s="4" t="s">
        <v>12</v>
      </c>
      <c r="K1894" s="4" t="s">
        <v>12</v>
      </c>
      <c r="L1894" s="4" t="s">
        <v>12</v>
      </c>
      <c r="M1894" s="4" t="s">
        <v>13</v>
      </c>
      <c r="N1894" s="4" t="s">
        <v>13</v>
      </c>
      <c r="O1894" s="4" t="s">
        <v>12</v>
      </c>
      <c r="P1894" s="4" t="s">
        <v>12</v>
      </c>
      <c r="Q1894" s="4" t="s">
        <v>12</v>
      </c>
      <c r="R1894" s="4" t="s">
        <v>12</v>
      </c>
      <c r="S1894" s="4" t="s">
        <v>7</v>
      </c>
    </row>
    <row r="1895" spans="1:19">
      <c r="A1895" t="n">
        <v>16495</v>
      </c>
      <c r="B1895" s="23" t="n">
        <v>39</v>
      </c>
      <c r="C1895" s="7" t="n">
        <v>12</v>
      </c>
      <c r="D1895" s="7" t="n">
        <v>65533</v>
      </c>
      <c r="E1895" s="7" t="n">
        <v>206</v>
      </c>
      <c r="F1895" s="7" t="n">
        <v>0</v>
      </c>
      <c r="G1895" s="7" t="n">
        <v>7036</v>
      </c>
      <c r="H1895" s="7" t="n">
        <v>3</v>
      </c>
      <c r="I1895" s="7" t="s">
        <v>88</v>
      </c>
      <c r="J1895" s="7" t="n">
        <v>0</v>
      </c>
      <c r="K1895" s="7" t="n">
        <v>0</v>
      </c>
      <c r="L1895" s="7" t="n">
        <v>0</v>
      </c>
      <c r="M1895" s="7" t="n">
        <v>0</v>
      </c>
      <c r="N1895" s="7" t="n">
        <v>0</v>
      </c>
      <c r="O1895" s="7" t="n">
        <v>0</v>
      </c>
      <c r="P1895" s="7" t="n">
        <v>1</v>
      </c>
      <c r="Q1895" s="7" t="n">
        <v>1</v>
      </c>
      <c r="R1895" s="7" t="n">
        <v>1</v>
      </c>
      <c r="S1895" s="7" t="n">
        <v>106</v>
      </c>
    </row>
    <row r="1896" spans="1:19">
      <c r="A1896" t="s">
        <v>4</v>
      </c>
      <c r="B1896" s="4" t="s">
        <v>5</v>
      </c>
      <c r="C1896" s="4" t="s">
        <v>7</v>
      </c>
      <c r="D1896" s="4" t="s">
        <v>11</v>
      </c>
      <c r="E1896" s="4" t="s">
        <v>11</v>
      </c>
      <c r="F1896" s="4" t="s">
        <v>11</v>
      </c>
      <c r="G1896" s="4" t="s">
        <v>11</v>
      </c>
      <c r="H1896" s="4" t="s">
        <v>11</v>
      </c>
      <c r="I1896" s="4" t="s">
        <v>8</v>
      </c>
      <c r="J1896" s="4" t="s">
        <v>12</v>
      </c>
      <c r="K1896" s="4" t="s">
        <v>12</v>
      </c>
      <c r="L1896" s="4" t="s">
        <v>12</v>
      </c>
      <c r="M1896" s="4" t="s">
        <v>13</v>
      </c>
      <c r="N1896" s="4" t="s">
        <v>13</v>
      </c>
      <c r="O1896" s="4" t="s">
        <v>12</v>
      </c>
      <c r="P1896" s="4" t="s">
        <v>12</v>
      </c>
      <c r="Q1896" s="4" t="s">
        <v>12</v>
      </c>
      <c r="R1896" s="4" t="s">
        <v>12</v>
      </c>
      <c r="S1896" s="4" t="s">
        <v>7</v>
      </c>
    </row>
    <row r="1897" spans="1:19">
      <c r="A1897" t="n">
        <v>16558</v>
      </c>
      <c r="B1897" s="23" t="n">
        <v>39</v>
      </c>
      <c r="C1897" s="7" t="n">
        <v>12</v>
      </c>
      <c r="D1897" s="7" t="n">
        <v>65533</v>
      </c>
      <c r="E1897" s="7" t="n">
        <v>206</v>
      </c>
      <c r="F1897" s="7" t="n">
        <v>0</v>
      </c>
      <c r="G1897" s="7" t="n">
        <v>7036</v>
      </c>
      <c r="H1897" s="7" t="n">
        <v>3</v>
      </c>
      <c r="I1897" s="7" t="s">
        <v>89</v>
      </c>
      <c r="J1897" s="7" t="n">
        <v>0</v>
      </c>
      <c r="K1897" s="7" t="n">
        <v>0</v>
      </c>
      <c r="L1897" s="7" t="n">
        <v>0</v>
      </c>
      <c r="M1897" s="7" t="n">
        <v>0</v>
      </c>
      <c r="N1897" s="7" t="n">
        <v>0</v>
      </c>
      <c r="O1897" s="7" t="n">
        <v>0</v>
      </c>
      <c r="P1897" s="7" t="n">
        <v>1</v>
      </c>
      <c r="Q1897" s="7" t="n">
        <v>1</v>
      </c>
      <c r="R1897" s="7" t="n">
        <v>1</v>
      </c>
      <c r="S1897" s="7" t="n">
        <v>107</v>
      </c>
    </row>
    <row r="1898" spans="1:19">
      <c r="A1898" t="s">
        <v>4</v>
      </c>
      <c r="B1898" s="4" t="s">
        <v>5</v>
      </c>
      <c r="C1898" s="4" t="s">
        <v>7</v>
      </c>
      <c r="D1898" s="4" t="s">
        <v>11</v>
      </c>
      <c r="E1898" s="4" t="s">
        <v>11</v>
      </c>
      <c r="F1898" s="4" t="s">
        <v>11</v>
      </c>
      <c r="G1898" s="4" t="s">
        <v>11</v>
      </c>
      <c r="H1898" s="4" t="s">
        <v>11</v>
      </c>
      <c r="I1898" s="4" t="s">
        <v>8</v>
      </c>
      <c r="J1898" s="4" t="s">
        <v>12</v>
      </c>
      <c r="K1898" s="4" t="s">
        <v>12</v>
      </c>
      <c r="L1898" s="4" t="s">
        <v>12</v>
      </c>
      <c r="M1898" s="4" t="s">
        <v>13</v>
      </c>
      <c r="N1898" s="4" t="s">
        <v>13</v>
      </c>
      <c r="O1898" s="4" t="s">
        <v>12</v>
      </c>
      <c r="P1898" s="4" t="s">
        <v>12</v>
      </c>
      <c r="Q1898" s="4" t="s">
        <v>12</v>
      </c>
      <c r="R1898" s="4" t="s">
        <v>12</v>
      </c>
      <c r="S1898" s="4" t="s">
        <v>7</v>
      </c>
    </row>
    <row r="1899" spans="1:19">
      <c r="A1899" t="n">
        <v>16621</v>
      </c>
      <c r="B1899" s="23" t="n">
        <v>39</v>
      </c>
      <c r="C1899" s="7" t="n">
        <v>12</v>
      </c>
      <c r="D1899" s="7" t="n">
        <v>65533</v>
      </c>
      <c r="E1899" s="7" t="n">
        <v>207</v>
      </c>
      <c r="F1899" s="7" t="n">
        <v>0</v>
      </c>
      <c r="G1899" s="7" t="n">
        <v>7036</v>
      </c>
      <c r="H1899" s="7" t="n">
        <v>3</v>
      </c>
      <c r="I1899" s="7" t="s">
        <v>88</v>
      </c>
      <c r="J1899" s="7" t="n">
        <v>0</v>
      </c>
      <c r="K1899" s="7" t="n">
        <v>0</v>
      </c>
      <c r="L1899" s="7" t="n">
        <v>0</v>
      </c>
      <c r="M1899" s="7" t="n">
        <v>0</v>
      </c>
      <c r="N1899" s="7" t="n">
        <v>0</v>
      </c>
      <c r="O1899" s="7" t="n">
        <v>0</v>
      </c>
      <c r="P1899" s="7" t="n">
        <v>1</v>
      </c>
      <c r="Q1899" s="7" t="n">
        <v>1</v>
      </c>
      <c r="R1899" s="7" t="n">
        <v>1</v>
      </c>
      <c r="S1899" s="7" t="n">
        <v>109</v>
      </c>
    </row>
    <row r="1900" spans="1:19">
      <c r="A1900" t="s">
        <v>4</v>
      </c>
      <c r="B1900" s="4" t="s">
        <v>5</v>
      </c>
      <c r="C1900" s="4" t="s">
        <v>7</v>
      </c>
      <c r="D1900" s="4" t="s">
        <v>11</v>
      </c>
      <c r="E1900" s="4" t="s">
        <v>11</v>
      </c>
      <c r="F1900" s="4" t="s">
        <v>11</v>
      </c>
      <c r="G1900" s="4" t="s">
        <v>11</v>
      </c>
      <c r="H1900" s="4" t="s">
        <v>11</v>
      </c>
      <c r="I1900" s="4" t="s">
        <v>8</v>
      </c>
      <c r="J1900" s="4" t="s">
        <v>12</v>
      </c>
      <c r="K1900" s="4" t="s">
        <v>12</v>
      </c>
      <c r="L1900" s="4" t="s">
        <v>12</v>
      </c>
      <c r="M1900" s="4" t="s">
        <v>13</v>
      </c>
      <c r="N1900" s="4" t="s">
        <v>13</v>
      </c>
      <c r="O1900" s="4" t="s">
        <v>12</v>
      </c>
      <c r="P1900" s="4" t="s">
        <v>12</v>
      </c>
      <c r="Q1900" s="4" t="s">
        <v>12</v>
      </c>
      <c r="R1900" s="4" t="s">
        <v>12</v>
      </c>
      <c r="S1900" s="4" t="s">
        <v>7</v>
      </c>
    </row>
    <row r="1901" spans="1:19">
      <c r="A1901" t="n">
        <v>16684</v>
      </c>
      <c r="B1901" s="23" t="n">
        <v>39</v>
      </c>
      <c r="C1901" s="7" t="n">
        <v>12</v>
      </c>
      <c r="D1901" s="7" t="n">
        <v>65533</v>
      </c>
      <c r="E1901" s="7" t="n">
        <v>207</v>
      </c>
      <c r="F1901" s="7" t="n">
        <v>0</v>
      </c>
      <c r="G1901" s="7" t="n">
        <v>7036</v>
      </c>
      <c r="H1901" s="7" t="n">
        <v>3</v>
      </c>
      <c r="I1901" s="7" t="s">
        <v>89</v>
      </c>
      <c r="J1901" s="7" t="n">
        <v>0</v>
      </c>
      <c r="K1901" s="7" t="n">
        <v>0</v>
      </c>
      <c r="L1901" s="7" t="n">
        <v>0</v>
      </c>
      <c r="M1901" s="7" t="n">
        <v>0</v>
      </c>
      <c r="N1901" s="7" t="n">
        <v>0</v>
      </c>
      <c r="O1901" s="7" t="n">
        <v>0</v>
      </c>
      <c r="P1901" s="7" t="n">
        <v>1</v>
      </c>
      <c r="Q1901" s="7" t="n">
        <v>1</v>
      </c>
      <c r="R1901" s="7" t="n">
        <v>1</v>
      </c>
      <c r="S1901" s="7" t="n">
        <v>110</v>
      </c>
    </row>
    <row r="1902" spans="1:19">
      <c r="A1902" t="s">
        <v>4</v>
      </c>
      <c r="B1902" s="4" t="s">
        <v>5</v>
      </c>
      <c r="C1902" s="4" t="s">
        <v>7</v>
      </c>
      <c r="D1902" s="4" t="s">
        <v>11</v>
      </c>
      <c r="E1902" s="4" t="s">
        <v>12</v>
      </c>
      <c r="F1902" s="4" t="s">
        <v>11</v>
      </c>
      <c r="G1902" s="4" t="s">
        <v>13</v>
      </c>
      <c r="H1902" s="4" t="s">
        <v>13</v>
      </c>
      <c r="I1902" s="4" t="s">
        <v>11</v>
      </c>
      <c r="J1902" s="4" t="s">
        <v>11</v>
      </c>
      <c r="K1902" s="4" t="s">
        <v>13</v>
      </c>
      <c r="L1902" s="4" t="s">
        <v>13</v>
      </c>
      <c r="M1902" s="4" t="s">
        <v>13</v>
      </c>
      <c r="N1902" s="4" t="s">
        <v>13</v>
      </c>
      <c r="O1902" s="4" t="s">
        <v>8</v>
      </c>
    </row>
    <row r="1903" spans="1:19">
      <c r="A1903" t="n">
        <v>16747</v>
      </c>
      <c r="B1903" s="9" t="n">
        <v>50</v>
      </c>
      <c r="C1903" s="7" t="n">
        <v>0</v>
      </c>
      <c r="D1903" s="7" t="n">
        <v>4527</v>
      </c>
      <c r="E1903" s="7" t="n">
        <v>1</v>
      </c>
      <c r="F1903" s="7" t="n">
        <v>0</v>
      </c>
      <c r="G1903" s="7" t="n">
        <v>0</v>
      </c>
      <c r="H1903" s="7" t="n">
        <v>0</v>
      </c>
      <c r="I1903" s="7" t="n">
        <v>0</v>
      </c>
      <c r="J1903" s="7" t="n">
        <v>65533</v>
      </c>
      <c r="K1903" s="7" t="n">
        <v>0</v>
      </c>
      <c r="L1903" s="7" t="n">
        <v>0</v>
      </c>
      <c r="M1903" s="7" t="n">
        <v>0</v>
      </c>
      <c r="N1903" s="7" t="n">
        <v>0</v>
      </c>
      <c r="O1903" s="7" t="s">
        <v>14</v>
      </c>
    </row>
    <row r="1904" spans="1:19">
      <c r="A1904" t="s">
        <v>4</v>
      </c>
      <c r="B1904" s="4" t="s">
        <v>5</v>
      </c>
      <c r="C1904" s="4" t="s">
        <v>11</v>
      </c>
    </row>
    <row r="1905" spans="1:19">
      <c r="A1905" t="n">
        <v>16786</v>
      </c>
      <c r="B1905" s="22" t="n">
        <v>16</v>
      </c>
      <c r="C1905" s="7" t="n">
        <v>250</v>
      </c>
    </row>
    <row r="1906" spans="1:19">
      <c r="A1906" t="s">
        <v>4</v>
      </c>
      <c r="B1906" s="4" t="s">
        <v>5</v>
      </c>
      <c r="C1906" s="4" t="s">
        <v>7</v>
      </c>
      <c r="D1906" s="4" t="s">
        <v>11</v>
      </c>
      <c r="E1906" s="4" t="s">
        <v>11</v>
      </c>
      <c r="F1906" s="4" t="s">
        <v>11</v>
      </c>
      <c r="G1906" s="4" t="s">
        <v>11</v>
      </c>
      <c r="H1906" s="4" t="s">
        <v>11</v>
      </c>
      <c r="I1906" s="4" t="s">
        <v>8</v>
      </c>
      <c r="J1906" s="4" t="s">
        <v>12</v>
      </c>
      <c r="K1906" s="4" t="s">
        <v>12</v>
      </c>
      <c r="L1906" s="4" t="s">
        <v>12</v>
      </c>
      <c r="M1906" s="4" t="s">
        <v>13</v>
      </c>
      <c r="N1906" s="4" t="s">
        <v>13</v>
      </c>
      <c r="O1906" s="4" t="s">
        <v>12</v>
      </c>
      <c r="P1906" s="4" t="s">
        <v>12</v>
      </c>
      <c r="Q1906" s="4" t="s">
        <v>12</v>
      </c>
      <c r="R1906" s="4" t="s">
        <v>12</v>
      </c>
      <c r="S1906" s="4" t="s">
        <v>7</v>
      </c>
    </row>
    <row r="1907" spans="1:19">
      <c r="A1907" t="n">
        <v>16789</v>
      </c>
      <c r="B1907" s="23" t="n">
        <v>39</v>
      </c>
      <c r="C1907" s="7" t="n">
        <v>12</v>
      </c>
      <c r="D1907" s="7" t="n">
        <v>65533</v>
      </c>
      <c r="E1907" s="7" t="n">
        <v>205</v>
      </c>
      <c r="F1907" s="7" t="n">
        <v>0</v>
      </c>
      <c r="G1907" s="7" t="n">
        <v>1651</v>
      </c>
      <c r="H1907" s="7" t="n">
        <v>3</v>
      </c>
      <c r="I1907" s="7" t="s">
        <v>166</v>
      </c>
      <c r="J1907" s="7" t="n">
        <v>0</v>
      </c>
      <c r="K1907" s="7" t="n">
        <v>0</v>
      </c>
      <c r="L1907" s="7" t="n">
        <v>0</v>
      </c>
      <c r="M1907" s="7" t="n">
        <v>0</v>
      </c>
      <c r="N1907" s="7" t="n">
        <v>0</v>
      </c>
      <c r="O1907" s="7" t="n">
        <v>0</v>
      </c>
      <c r="P1907" s="7" t="n">
        <v>1</v>
      </c>
      <c r="Q1907" s="7" t="n">
        <v>1</v>
      </c>
      <c r="R1907" s="7" t="n">
        <v>1</v>
      </c>
      <c r="S1907" s="7" t="n">
        <v>108</v>
      </c>
    </row>
    <row r="1908" spans="1:19">
      <c r="A1908" t="s">
        <v>4</v>
      </c>
      <c r="B1908" s="4" t="s">
        <v>5</v>
      </c>
      <c r="C1908" s="4" t="s">
        <v>11</v>
      </c>
    </row>
    <row r="1909" spans="1:19">
      <c r="A1909" t="n">
        <v>16843</v>
      </c>
      <c r="B1909" s="22" t="n">
        <v>16</v>
      </c>
      <c r="C1909" s="7" t="n">
        <v>100</v>
      </c>
    </row>
    <row r="1910" spans="1:19">
      <c r="A1910" t="s">
        <v>4</v>
      </c>
      <c r="B1910" s="4" t="s">
        <v>5</v>
      </c>
      <c r="C1910" s="4" t="s">
        <v>7</v>
      </c>
      <c r="D1910" s="4" t="s">
        <v>11</v>
      </c>
      <c r="E1910" s="4" t="s">
        <v>12</v>
      </c>
      <c r="F1910" s="4" t="s">
        <v>11</v>
      </c>
      <c r="G1910" s="4" t="s">
        <v>13</v>
      </c>
      <c r="H1910" s="4" t="s">
        <v>13</v>
      </c>
      <c r="I1910" s="4" t="s">
        <v>11</v>
      </c>
      <c r="J1910" s="4" t="s">
        <v>11</v>
      </c>
      <c r="K1910" s="4" t="s">
        <v>13</v>
      </c>
      <c r="L1910" s="4" t="s">
        <v>13</v>
      </c>
      <c r="M1910" s="4" t="s">
        <v>13</v>
      </c>
      <c r="N1910" s="4" t="s">
        <v>13</v>
      </c>
      <c r="O1910" s="4" t="s">
        <v>8</v>
      </c>
    </row>
    <row r="1911" spans="1:19">
      <c r="A1911" t="n">
        <v>16846</v>
      </c>
      <c r="B1911" s="9" t="n">
        <v>50</v>
      </c>
      <c r="C1911" s="7" t="n">
        <v>0</v>
      </c>
      <c r="D1911" s="7" t="n">
        <v>2241</v>
      </c>
      <c r="E1911" s="7" t="n">
        <v>0.600000023841858</v>
      </c>
      <c r="F1911" s="7" t="n">
        <v>0</v>
      </c>
      <c r="G1911" s="7" t="n">
        <v>-1090519040</v>
      </c>
      <c r="H1911" s="7" t="n">
        <v>-1082130432</v>
      </c>
      <c r="I1911" s="7" t="n">
        <v>0</v>
      </c>
      <c r="J1911" s="7" t="n">
        <v>65533</v>
      </c>
      <c r="K1911" s="7" t="n">
        <v>0</v>
      </c>
      <c r="L1911" s="7" t="n">
        <v>0</v>
      </c>
      <c r="M1911" s="7" t="n">
        <v>0</v>
      </c>
      <c r="N1911" s="7" t="n">
        <v>0</v>
      </c>
      <c r="O1911" s="7" t="s">
        <v>14</v>
      </c>
    </row>
    <row r="1912" spans="1:19">
      <c r="A1912" t="s">
        <v>4</v>
      </c>
      <c r="B1912" s="4" t="s">
        <v>5</v>
      </c>
      <c r="C1912" s="4" t="s">
        <v>11</v>
      </c>
    </row>
    <row r="1913" spans="1:19">
      <c r="A1913" t="n">
        <v>16885</v>
      </c>
      <c r="B1913" s="22" t="n">
        <v>16</v>
      </c>
      <c r="C1913" s="7" t="n">
        <v>800</v>
      </c>
    </row>
    <row r="1914" spans="1:19">
      <c r="A1914" t="s">
        <v>4</v>
      </c>
      <c r="B1914" s="4" t="s">
        <v>5</v>
      </c>
      <c r="C1914" s="4" t="s">
        <v>7</v>
      </c>
      <c r="D1914" s="4" t="s">
        <v>7</v>
      </c>
      <c r="E1914" s="4" t="s">
        <v>12</v>
      </c>
      <c r="F1914" s="4" t="s">
        <v>12</v>
      </c>
      <c r="G1914" s="4" t="s">
        <v>12</v>
      </c>
      <c r="H1914" s="4" t="s">
        <v>11</v>
      </c>
    </row>
    <row r="1915" spans="1:19">
      <c r="A1915" t="n">
        <v>16888</v>
      </c>
      <c r="B1915" s="29" t="n">
        <v>45</v>
      </c>
      <c r="C1915" s="7" t="n">
        <v>2</v>
      </c>
      <c r="D1915" s="7" t="n">
        <v>3</v>
      </c>
      <c r="E1915" s="7" t="n">
        <v>226.25</v>
      </c>
      <c r="F1915" s="7" t="n">
        <v>231.350006103516</v>
      </c>
      <c r="G1915" s="7" t="n">
        <v>2390.73999023438</v>
      </c>
      <c r="H1915" s="7" t="n">
        <v>4000</v>
      </c>
    </row>
    <row r="1916" spans="1:19">
      <c r="A1916" t="s">
        <v>4</v>
      </c>
      <c r="B1916" s="4" t="s">
        <v>5</v>
      </c>
      <c r="C1916" s="4" t="s">
        <v>7</v>
      </c>
      <c r="D1916" s="4" t="s">
        <v>7</v>
      </c>
      <c r="E1916" s="4" t="s">
        <v>12</v>
      </c>
      <c r="F1916" s="4" t="s">
        <v>12</v>
      </c>
      <c r="G1916" s="4" t="s">
        <v>12</v>
      </c>
      <c r="H1916" s="4" t="s">
        <v>11</v>
      </c>
      <c r="I1916" s="4" t="s">
        <v>7</v>
      </c>
    </row>
    <row r="1917" spans="1:19">
      <c r="A1917" t="n">
        <v>16905</v>
      </c>
      <c r="B1917" s="29" t="n">
        <v>45</v>
      </c>
      <c r="C1917" s="7" t="n">
        <v>4</v>
      </c>
      <c r="D1917" s="7" t="n">
        <v>3</v>
      </c>
      <c r="E1917" s="7" t="n">
        <v>348.350006103516</v>
      </c>
      <c r="F1917" s="7" t="n">
        <v>13.1000003814697</v>
      </c>
      <c r="G1917" s="7" t="n">
        <v>0.159999996423721</v>
      </c>
      <c r="H1917" s="7" t="n">
        <v>4000</v>
      </c>
      <c r="I1917" s="7" t="n">
        <v>1</v>
      </c>
    </row>
    <row r="1918" spans="1:19">
      <c r="A1918" t="s">
        <v>4</v>
      </c>
      <c r="B1918" s="4" t="s">
        <v>5</v>
      </c>
      <c r="C1918" s="4" t="s">
        <v>11</v>
      </c>
    </row>
    <row r="1919" spans="1:19">
      <c r="A1919" t="n">
        <v>16923</v>
      </c>
      <c r="B1919" s="22" t="n">
        <v>16</v>
      </c>
      <c r="C1919" s="7" t="n">
        <v>1200</v>
      </c>
    </row>
    <row r="1920" spans="1:19">
      <c r="A1920" t="s">
        <v>4</v>
      </c>
      <c r="B1920" s="4" t="s">
        <v>5</v>
      </c>
      <c r="C1920" s="4" t="s">
        <v>7</v>
      </c>
      <c r="D1920" s="4" t="s">
        <v>11</v>
      </c>
      <c r="E1920" s="4" t="s">
        <v>11</v>
      </c>
      <c r="F1920" s="4" t="s">
        <v>11</v>
      </c>
      <c r="G1920" s="4" t="s">
        <v>11</v>
      </c>
      <c r="H1920" s="4" t="s">
        <v>11</v>
      </c>
      <c r="I1920" s="4" t="s">
        <v>8</v>
      </c>
      <c r="J1920" s="4" t="s">
        <v>12</v>
      </c>
      <c r="K1920" s="4" t="s">
        <v>12</v>
      </c>
      <c r="L1920" s="4" t="s">
        <v>12</v>
      </c>
      <c r="M1920" s="4" t="s">
        <v>13</v>
      </c>
      <c r="N1920" s="4" t="s">
        <v>13</v>
      </c>
      <c r="O1920" s="4" t="s">
        <v>12</v>
      </c>
      <c r="P1920" s="4" t="s">
        <v>12</v>
      </c>
      <c r="Q1920" s="4" t="s">
        <v>12</v>
      </c>
      <c r="R1920" s="4" t="s">
        <v>12</v>
      </c>
      <c r="S1920" s="4" t="s">
        <v>7</v>
      </c>
    </row>
    <row r="1921" spans="1:19">
      <c r="A1921" t="n">
        <v>16926</v>
      </c>
      <c r="B1921" s="23" t="n">
        <v>39</v>
      </c>
      <c r="C1921" s="7" t="n">
        <v>12</v>
      </c>
      <c r="D1921" s="7" t="n">
        <v>65533</v>
      </c>
      <c r="E1921" s="7" t="n">
        <v>207</v>
      </c>
      <c r="F1921" s="7" t="n">
        <v>0</v>
      </c>
      <c r="G1921" s="7" t="n">
        <v>7036</v>
      </c>
      <c r="H1921" s="7" t="n">
        <v>3</v>
      </c>
      <c r="I1921" s="7" t="s">
        <v>168</v>
      </c>
      <c r="J1921" s="7" t="n">
        <v>0</v>
      </c>
      <c r="K1921" s="7" t="n">
        <v>0</v>
      </c>
      <c r="L1921" s="7" t="n">
        <v>-25</v>
      </c>
      <c r="M1921" s="7" t="n">
        <v>0</v>
      </c>
      <c r="N1921" s="7" t="n">
        <v>1127481344</v>
      </c>
      <c r="O1921" s="7" t="n">
        <v>0</v>
      </c>
      <c r="P1921" s="7" t="n">
        <v>4</v>
      </c>
      <c r="Q1921" s="7" t="n">
        <v>4</v>
      </c>
      <c r="R1921" s="7" t="n">
        <v>4</v>
      </c>
      <c r="S1921" s="7" t="n">
        <v>109</v>
      </c>
    </row>
    <row r="1922" spans="1:19">
      <c r="A1922" t="s">
        <v>4</v>
      </c>
      <c r="B1922" s="4" t="s">
        <v>5</v>
      </c>
      <c r="C1922" s="4" t="s">
        <v>11</v>
      </c>
    </row>
    <row r="1923" spans="1:19">
      <c r="A1923" t="n">
        <v>16987</v>
      </c>
      <c r="B1923" s="22" t="n">
        <v>16</v>
      </c>
      <c r="C1923" s="7" t="n">
        <v>100</v>
      </c>
    </row>
    <row r="1924" spans="1:19">
      <c r="A1924" t="s">
        <v>4</v>
      </c>
      <c r="B1924" s="4" t="s">
        <v>5</v>
      </c>
      <c r="C1924" s="4" t="s">
        <v>7</v>
      </c>
      <c r="D1924" s="4" t="s">
        <v>11</v>
      </c>
      <c r="E1924" s="4" t="s">
        <v>11</v>
      </c>
      <c r="F1924" s="4" t="s">
        <v>11</v>
      </c>
      <c r="G1924" s="4" t="s">
        <v>11</v>
      </c>
      <c r="H1924" s="4" t="s">
        <v>11</v>
      </c>
      <c r="I1924" s="4" t="s">
        <v>8</v>
      </c>
      <c r="J1924" s="4" t="s">
        <v>12</v>
      </c>
      <c r="K1924" s="4" t="s">
        <v>12</v>
      </c>
      <c r="L1924" s="4" t="s">
        <v>12</v>
      </c>
      <c r="M1924" s="4" t="s">
        <v>13</v>
      </c>
      <c r="N1924" s="4" t="s">
        <v>13</v>
      </c>
      <c r="O1924" s="4" t="s">
        <v>12</v>
      </c>
      <c r="P1924" s="4" t="s">
        <v>12</v>
      </c>
      <c r="Q1924" s="4" t="s">
        <v>12</v>
      </c>
      <c r="R1924" s="4" t="s">
        <v>12</v>
      </c>
      <c r="S1924" s="4" t="s">
        <v>7</v>
      </c>
    </row>
    <row r="1925" spans="1:19">
      <c r="A1925" t="n">
        <v>16990</v>
      </c>
      <c r="B1925" s="23" t="n">
        <v>39</v>
      </c>
      <c r="C1925" s="7" t="n">
        <v>12</v>
      </c>
      <c r="D1925" s="7" t="n">
        <v>65533</v>
      </c>
      <c r="E1925" s="7" t="n">
        <v>207</v>
      </c>
      <c r="F1925" s="7" t="n">
        <v>0</v>
      </c>
      <c r="G1925" s="7" t="n">
        <v>7036</v>
      </c>
      <c r="H1925" s="7" t="n">
        <v>3</v>
      </c>
      <c r="I1925" s="7" t="s">
        <v>168</v>
      </c>
      <c r="J1925" s="7" t="n">
        <v>0</v>
      </c>
      <c r="K1925" s="7" t="n">
        <v>0</v>
      </c>
      <c r="L1925" s="7" t="n">
        <v>-25</v>
      </c>
      <c r="M1925" s="7" t="n">
        <v>0</v>
      </c>
      <c r="N1925" s="7" t="n">
        <v>1127481344</v>
      </c>
      <c r="O1925" s="7" t="n">
        <v>0</v>
      </c>
      <c r="P1925" s="7" t="n">
        <v>3</v>
      </c>
      <c r="Q1925" s="7" t="n">
        <v>3</v>
      </c>
      <c r="R1925" s="7" t="n">
        <v>3</v>
      </c>
      <c r="S1925" s="7" t="n">
        <v>109</v>
      </c>
    </row>
    <row r="1926" spans="1:19">
      <c r="A1926" t="s">
        <v>4</v>
      </c>
      <c r="B1926" s="4" t="s">
        <v>5</v>
      </c>
      <c r="C1926" s="4" t="s">
        <v>11</v>
      </c>
    </row>
    <row r="1927" spans="1:19">
      <c r="A1927" t="n">
        <v>17051</v>
      </c>
      <c r="B1927" s="22" t="n">
        <v>16</v>
      </c>
      <c r="C1927" s="7" t="n">
        <v>100</v>
      </c>
    </row>
    <row r="1928" spans="1:19">
      <c r="A1928" t="s">
        <v>4</v>
      </c>
      <c r="B1928" s="4" t="s">
        <v>5</v>
      </c>
      <c r="C1928" s="4" t="s">
        <v>7</v>
      </c>
      <c r="D1928" s="4" t="s">
        <v>7</v>
      </c>
      <c r="E1928" s="4" t="s">
        <v>12</v>
      </c>
      <c r="F1928" s="4" t="s">
        <v>12</v>
      </c>
      <c r="G1928" s="4" t="s">
        <v>12</v>
      </c>
      <c r="H1928" s="4" t="s">
        <v>11</v>
      </c>
    </row>
    <row r="1929" spans="1:19">
      <c r="A1929" t="n">
        <v>17054</v>
      </c>
      <c r="B1929" s="29" t="n">
        <v>45</v>
      </c>
      <c r="C1929" s="7" t="n">
        <v>2</v>
      </c>
      <c r="D1929" s="7" t="n">
        <v>3</v>
      </c>
      <c r="E1929" s="7" t="n">
        <v>282.720001220703</v>
      </c>
      <c r="F1929" s="7" t="n">
        <v>320.450012207031</v>
      </c>
      <c r="G1929" s="7" t="n">
        <v>2229.92993164063</v>
      </c>
      <c r="H1929" s="7" t="n">
        <v>0</v>
      </c>
    </row>
    <row r="1930" spans="1:19">
      <c r="A1930" t="s">
        <v>4</v>
      </c>
      <c r="B1930" s="4" t="s">
        <v>5</v>
      </c>
      <c r="C1930" s="4" t="s">
        <v>7</v>
      </c>
      <c r="D1930" s="4" t="s">
        <v>7</v>
      </c>
      <c r="E1930" s="4" t="s">
        <v>12</v>
      </c>
      <c r="F1930" s="4" t="s">
        <v>12</v>
      </c>
      <c r="G1930" s="4" t="s">
        <v>12</v>
      </c>
      <c r="H1930" s="4" t="s">
        <v>11</v>
      </c>
      <c r="I1930" s="4" t="s">
        <v>7</v>
      </c>
    </row>
    <row r="1931" spans="1:19">
      <c r="A1931" t="n">
        <v>17071</v>
      </c>
      <c r="B1931" s="29" t="n">
        <v>45</v>
      </c>
      <c r="C1931" s="7" t="n">
        <v>4</v>
      </c>
      <c r="D1931" s="7" t="n">
        <v>3</v>
      </c>
      <c r="E1931" s="7" t="n">
        <v>20.9300003051758</v>
      </c>
      <c r="F1931" s="7" t="n">
        <v>259.519989013672</v>
      </c>
      <c r="G1931" s="7" t="n">
        <v>345.600006103516</v>
      </c>
      <c r="H1931" s="7" t="n">
        <v>0</v>
      </c>
      <c r="I1931" s="7" t="n">
        <v>1</v>
      </c>
    </row>
    <row r="1932" spans="1:19">
      <c r="A1932" t="s">
        <v>4</v>
      </c>
      <c r="B1932" s="4" t="s">
        <v>5</v>
      </c>
      <c r="C1932" s="4" t="s">
        <v>7</v>
      </c>
      <c r="D1932" s="4" t="s">
        <v>7</v>
      </c>
      <c r="E1932" s="4" t="s">
        <v>12</v>
      </c>
      <c r="F1932" s="4" t="s">
        <v>11</v>
      </c>
    </row>
    <row r="1933" spans="1:19">
      <c r="A1933" t="n">
        <v>17089</v>
      </c>
      <c r="B1933" s="29" t="n">
        <v>45</v>
      </c>
      <c r="C1933" s="7" t="n">
        <v>5</v>
      </c>
      <c r="D1933" s="7" t="n">
        <v>3</v>
      </c>
      <c r="E1933" s="7" t="n">
        <v>215.699996948242</v>
      </c>
      <c r="F1933" s="7" t="n">
        <v>0</v>
      </c>
    </row>
    <row r="1934" spans="1:19">
      <c r="A1934" t="s">
        <v>4</v>
      </c>
      <c r="B1934" s="4" t="s">
        <v>5</v>
      </c>
      <c r="C1934" s="4" t="s">
        <v>7</v>
      </c>
      <c r="D1934" s="4" t="s">
        <v>7</v>
      </c>
      <c r="E1934" s="4" t="s">
        <v>12</v>
      </c>
      <c r="F1934" s="4" t="s">
        <v>11</v>
      </c>
    </row>
    <row r="1935" spans="1:19">
      <c r="A1935" t="n">
        <v>17098</v>
      </c>
      <c r="B1935" s="29" t="n">
        <v>45</v>
      </c>
      <c r="C1935" s="7" t="n">
        <v>11</v>
      </c>
      <c r="D1935" s="7" t="n">
        <v>3</v>
      </c>
      <c r="E1935" s="7" t="n">
        <v>41.2999992370605</v>
      </c>
      <c r="F1935" s="7" t="n">
        <v>0</v>
      </c>
    </row>
    <row r="1936" spans="1:19">
      <c r="A1936" t="s">
        <v>4</v>
      </c>
      <c r="B1936" s="4" t="s">
        <v>5</v>
      </c>
      <c r="C1936" s="4" t="s">
        <v>12</v>
      </c>
    </row>
    <row r="1937" spans="1:19">
      <c r="A1937" t="n">
        <v>17107</v>
      </c>
      <c r="B1937" s="53" t="n">
        <v>68</v>
      </c>
      <c r="C1937" s="7" t="n">
        <v>0.5</v>
      </c>
    </row>
    <row r="1938" spans="1:19">
      <c r="A1938" t="s">
        <v>4</v>
      </c>
      <c r="B1938" s="4" t="s">
        <v>5</v>
      </c>
      <c r="C1938" s="4" t="s">
        <v>11</v>
      </c>
      <c r="D1938" s="4" t="s">
        <v>8</v>
      </c>
      <c r="E1938" s="4" t="s">
        <v>7</v>
      </c>
      <c r="F1938" s="4" t="s">
        <v>7</v>
      </c>
      <c r="G1938" s="4" t="s">
        <v>7</v>
      </c>
      <c r="H1938" s="4" t="s">
        <v>7</v>
      </c>
      <c r="I1938" s="4" t="s">
        <v>7</v>
      </c>
      <c r="J1938" s="4" t="s">
        <v>12</v>
      </c>
      <c r="K1938" s="4" t="s">
        <v>12</v>
      </c>
      <c r="L1938" s="4" t="s">
        <v>12</v>
      </c>
      <c r="M1938" s="4" t="s">
        <v>12</v>
      </c>
      <c r="N1938" s="4" t="s">
        <v>7</v>
      </c>
    </row>
    <row r="1939" spans="1:19">
      <c r="A1939" t="n">
        <v>17112</v>
      </c>
      <c r="B1939" s="50" t="n">
        <v>34</v>
      </c>
      <c r="C1939" s="7" t="n">
        <v>7036</v>
      </c>
      <c r="D1939" s="7" t="s">
        <v>169</v>
      </c>
      <c r="E1939" s="7" t="n">
        <v>0</v>
      </c>
      <c r="F1939" s="7" t="n">
        <v>0</v>
      </c>
      <c r="G1939" s="7" t="n">
        <v>0</v>
      </c>
      <c r="H1939" s="7" t="n">
        <v>0</v>
      </c>
      <c r="I1939" s="7" t="n">
        <v>0</v>
      </c>
      <c r="J1939" s="7" t="n">
        <v>0</v>
      </c>
      <c r="K1939" s="7" t="n">
        <v>-1</v>
      </c>
      <c r="L1939" s="7" t="n">
        <v>-1</v>
      </c>
      <c r="M1939" s="7" t="n">
        <v>-1</v>
      </c>
      <c r="N1939" s="7" t="n">
        <v>0</v>
      </c>
    </row>
    <row r="1940" spans="1:19">
      <c r="A1940" t="s">
        <v>4</v>
      </c>
      <c r="B1940" s="4" t="s">
        <v>5</v>
      </c>
      <c r="C1940" s="4" t="s">
        <v>7</v>
      </c>
      <c r="D1940" s="4" t="s">
        <v>11</v>
      </c>
      <c r="E1940" s="4" t="s">
        <v>11</v>
      </c>
      <c r="F1940" s="4" t="s">
        <v>11</v>
      </c>
      <c r="G1940" s="4" t="s">
        <v>11</v>
      </c>
      <c r="H1940" s="4" t="s">
        <v>11</v>
      </c>
      <c r="I1940" s="4" t="s">
        <v>8</v>
      </c>
      <c r="J1940" s="4" t="s">
        <v>12</v>
      </c>
      <c r="K1940" s="4" t="s">
        <v>12</v>
      </c>
      <c r="L1940" s="4" t="s">
        <v>12</v>
      </c>
      <c r="M1940" s="4" t="s">
        <v>13</v>
      </c>
      <c r="N1940" s="4" t="s">
        <v>13</v>
      </c>
      <c r="O1940" s="4" t="s">
        <v>12</v>
      </c>
      <c r="P1940" s="4" t="s">
        <v>12</v>
      </c>
      <c r="Q1940" s="4" t="s">
        <v>12</v>
      </c>
      <c r="R1940" s="4" t="s">
        <v>12</v>
      </c>
      <c r="S1940" s="4" t="s">
        <v>7</v>
      </c>
    </row>
    <row r="1941" spans="1:19">
      <c r="A1941" t="n">
        <v>17148</v>
      </c>
      <c r="B1941" s="23" t="n">
        <v>39</v>
      </c>
      <c r="C1941" s="7" t="n">
        <v>12</v>
      </c>
      <c r="D1941" s="7" t="n">
        <v>65533</v>
      </c>
      <c r="E1941" s="7" t="n">
        <v>207</v>
      </c>
      <c r="F1941" s="7" t="n">
        <v>0</v>
      </c>
      <c r="G1941" s="7" t="n">
        <v>7036</v>
      </c>
      <c r="H1941" s="7" t="n">
        <v>3</v>
      </c>
      <c r="I1941" s="7" t="s">
        <v>88</v>
      </c>
      <c r="J1941" s="7" t="n">
        <v>0</v>
      </c>
      <c r="K1941" s="7" t="n">
        <v>0</v>
      </c>
      <c r="L1941" s="7" t="n">
        <v>0</v>
      </c>
      <c r="M1941" s="7" t="n">
        <v>0</v>
      </c>
      <c r="N1941" s="7" t="n">
        <v>0</v>
      </c>
      <c r="O1941" s="7" t="n">
        <v>0</v>
      </c>
      <c r="P1941" s="7" t="n">
        <v>1</v>
      </c>
      <c r="Q1941" s="7" t="n">
        <v>1</v>
      </c>
      <c r="R1941" s="7" t="n">
        <v>1</v>
      </c>
      <c r="S1941" s="7" t="n">
        <v>109</v>
      </c>
    </row>
    <row r="1942" spans="1:19">
      <c r="A1942" t="s">
        <v>4</v>
      </c>
      <c r="B1942" s="4" t="s">
        <v>5</v>
      </c>
      <c r="C1942" s="4" t="s">
        <v>7</v>
      </c>
      <c r="D1942" s="4" t="s">
        <v>11</v>
      </c>
      <c r="E1942" s="4" t="s">
        <v>11</v>
      </c>
      <c r="F1942" s="4" t="s">
        <v>11</v>
      </c>
      <c r="G1942" s="4" t="s">
        <v>11</v>
      </c>
      <c r="H1942" s="4" t="s">
        <v>11</v>
      </c>
      <c r="I1942" s="4" t="s">
        <v>8</v>
      </c>
      <c r="J1942" s="4" t="s">
        <v>12</v>
      </c>
      <c r="K1942" s="4" t="s">
        <v>12</v>
      </c>
      <c r="L1942" s="4" t="s">
        <v>12</v>
      </c>
      <c r="M1942" s="4" t="s">
        <v>13</v>
      </c>
      <c r="N1942" s="4" t="s">
        <v>13</v>
      </c>
      <c r="O1942" s="4" t="s">
        <v>12</v>
      </c>
      <c r="P1942" s="4" t="s">
        <v>12</v>
      </c>
      <c r="Q1942" s="4" t="s">
        <v>12</v>
      </c>
      <c r="R1942" s="4" t="s">
        <v>12</v>
      </c>
      <c r="S1942" s="4" t="s">
        <v>7</v>
      </c>
    </row>
    <row r="1943" spans="1:19">
      <c r="A1943" t="n">
        <v>17211</v>
      </c>
      <c r="B1943" s="23" t="n">
        <v>39</v>
      </c>
      <c r="C1943" s="7" t="n">
        <v>12</v>
      </c>
      <c r="D1943" s="7" t="n">
        <v>65533</v>
      </c>
      <c r="E1943" s="7" t="n">
        <v>207</v>
      </c>
      <c r="F1943" s="7" t="n">
        <v>0</v>
      </c>
      <c r="G1943" s="7" t="n">
        <v>7036</v>
      </c>
      <c r="H1943" s="7" t="n">
        <v>3</v>
      </c>
      <c r="I1943" s="7" t="s">
        <v>89</v>
      </c>
      <c r="J1943" s="7" t="n">
        <v>0</v>
      </c>
      <c r="K1943" s="7" t="n">
        <v>0</v>
      </c>
      <c r="L1943" s="7" t="n">
        <v>0</v>
      </c>
      <c r="M1943" s="7" t="n">
        <v>0</v>
      </c>
      <c r="N1943" s="7" t="n">
        <v>0</v>
      </c>
      <c r="O1943" s="7" t="n">
        <v>0</v>
      </c>
      <c r="P1943" s="7" t="n">
        <v>1</v>
      </c>
      <c r="Q1943" s="7" t="n">
        <v>1</v>
      </c>
      <c r="R1943" s="7" t="n">
        <v>1</v>
      </c>
      <c r="S1943" s="7" t="n">
        <v>110</v>
      </c>
    </row>
    <row r="1944" spans="1:19">
      <c r="A1944" t="s">
        <v>4</v>
      </c>
      <c r="B1944" s="4" t="s">
        <v>5</v>
      </c>
      <c r="C1944" s="4" t="s">
        <v>7</v>
      </c>
      <c r="D1944" s="4" t="s">
        <v>7</v>
      </c>
      <c r="E1944" s="4" t="s">
        <v>12</v>
      </c>
      <c r="F1944" s="4" t="s">
        <v>12</v>
      </c>
      <c r="G1944" s="4" t="s">
        <v>12</v>
      </c>
      <c r="H1944" s="4" t="s">
        <v>11</v>
      </c>
    </row>
    <row r="1945" spans="1:19">
      <c r="A1945" t="n">
        <v>17274</v>
      </c>
      <c r="B1945" s="29" t="n">
        <v>45</v>
      </c>
      <c r="C1945" s="7" t="n">
        <v>2</v>
      </c>
      <c r="D1945" s="7" t="n">
        <v>0</v>
      </c>
      <c r="E1945" s="7" t="n">
        <v>-31.6299991607666</v>
      </c>
      <c r="F1945" s="7" t="n">
        <v>363.459991455078</v>
      </c>
      <c r="G1945" s="7" t="n">
        <v>1788.31005859375</v>
      </c>
      <c r="H1945" s="7" t="n">
        <v>3000</v>
      </c>
    </row>
    <row r="1946" spans="1:19">
      <c r="A1946" t="s">
        <v>4</v>
      </c>
      <c r="B1946" s="4" t="s">
        <v>5</v>
      </c>
      <c r="C1946" s="4" t="s">
        <v>7</v>
      </c>
      <c r="D1946" s="4" t="s">
        <v>7</v>
      </c>
      <c r="E1946" s="4" t="s">
        <v>12</v>
      </c>
      <c r="F1946" s="4" t="s">
        <v>12</v>
      </c>
      <c r="G1946" s="4" t="s">
        <v>12</v>
      </c>
      <c r="H1946" s="4" t="s">
        <v>11</v>
      </c>
      <c r="I1946" s="4" t="s">
        <v>7</v>
      </c>
    </row>
    <row r="1947" spans="1:19">
      <c r="A1947" t="n">
        <v>17291</v>
      </c>
      <c r="B1947" s="29" t="n">
        <v>45</v>
      </c>
      <c r="C1947" s="7" t="n">
        <v>4</v>
      </c>
      <c r="D1947" s="7" t="n">
        <v>0</v>
      </c>
      <c r="E1947" s="7" t="n">
        <v>15.6700000762939</v>
      </c>
      <c r="F1947" s="7" t="n">
        <v>263.510009765625</v>
      </c>
      <c r="G1947" s="7" t="n">
        <v>345.600006103516</v>
      </c>
      <c r="H1947" s="7" t="n">
        <v>3000</v>
      </c>
      <c r="I1947" s="7" t="n">
        <v>1</v>
      </c>
    </row>
    <row r="1948" spans="1:19">
      <c r="A1948" t="s">
        <v>4</v>
      </c>
      <c r="B1948" s="4" t="s">
        <v>5</v>
      </c>
      <c r="C1948" s="4" t="s">
        <v>7</v>
      </c>
      <c r="D1948" s="4" t="s">
        <v>7</v>
      </c>
      <c r="E1948" s="4" t="s">
        <v>12</v>
      </c>
      <c r="F1948" s="4" t="s">
        <v>11</v>
      </c>
    </row>
    <row r="1949" spans="1:19">
      <c r="A1949" t="n">
        <v>17309</v>
      </c>
      <c r="B1949" s="29" t="n">
        <v>45</v>
      </c>
      <c r="C1949" s="7" t="n">
        <v>5</v>
      </c>
      <c r="D1949" s="7" t="n">
        <v>0</v>
      </c>
      <c r="E1949" s="7" t="n">
        <v>574.900024414063</v>
      </c>
      <c r="F1949" s="7" t="n">
        <v>3000</v>
      </c>
    </row>
    <row r="1950" spans="1:19">
      <c r="A1950" t="s">
        <v>4</v>
      </c>
      <c r="B1950" s="4" t="s">
        <v>5</v>
      </c>
      <c r="C1950" s="4" t="s">
        <v>7</v>
      </c>
      <c r="D1950" s="4" t="s">
        <v>7</v>
      </c>
      <c r="E1950" s="4" t="s">
        <v>12</v>
      </c>
      <c r="F1950" s="4" t="s">
        <v>11</v>
      </c>
    </row>
    <row r="1951" spans="1:19">
      <c r="A1951" t="n">
        <v>17318</v>
      </c>
      <c r="B1951" s="29" t="n">
        <v>45</v>
      </c>
      <c r="C1951" s="7" t="n">
        <v>11</v>
      </c>
      <c r="D1951" s="7" t="n">
        <v>0</v>
      </c>
      <c r="E1951" s="7" t="n">
        <v>44.2000007629395</v>
      </c>
      <c r="F1951" s="7" t="n">
        <v>3000</v>
      </c>
    </row>
    <row r="1952" spans="1:19">
      <c r="A1952" t="s">
        <v>4</v>
      </c>
      <c r="B1952" s="4" t="s">
        <v>5</v>
      </c>
      <c r="C1952" s="4" t="s">
        <v>7</v>
      </c>
      <c r="D1952" s="4" t="s">
        <v>11</v>
      </c>
      <c r="E1952" s="4" t="s">
        <v>11</v>
      </c>
      <c r="F1952" s="4" t="s">
        <v>11</v>
      </c>
      <c r="G1952" s="4" t="s">
        <v>11</v>
      </c>
      <c r="H1952" s="4" t="s">
        <v>11</v>
      </c>
      <c r="I1952" s="4" t="s">
        <v>8</v>
      </c>
      <c r="J1952" s="4" t="s">
        <v>12</v>
      </c>
      <c r="K1952" s="4" t="s">
        <v>12</v>
      </c>
      <c r="L1952" s="4" t="s">
        <v>12</v>
      </c>
      <c r="M1952" s="4" t="s">
        <v>13</v>
      </c>
      <c r="N1952" s="4" t="s">
        <v>13</v>
      </c>
      <c r="O1952" s="4" t="s">
        <v>12</v>
      </c>
      <c r="P1952" s="4" t="s">
        <v>12</v>
      </c>
      <c r="Q1952" s="4" t="s">
        <v>12</v>
      </c>
      <c r="R1952" s="4" t="s">
        <v>12</v>
      </c>
      <c r="S1952" s="4" t="s">
        <v>7</v>
      </c>
    </row>
    <row r="1953" spans="1:19">
      <c r="A1953" t="n">
        <v>17327</v>
      </c>
      <c r="B1953" s="23" t="n">
        <v>39</v>
      </c>
      <c r="C1953" s="7" t="n">
        <v>12</v>
      </c>
      <c r="D1953" s="7" t="n">
        <v>65533</v>
      </c>
      <c r="E1953" s="7" t="n">
        <v>203</v>
      </c>
      <c r="F1953" s="7" t="n">
        <v>0</v>
      </c>
      <c r="G1953" s="7" t="n">
        <v>7036</v>
      </c>
      <c r="H1953" s="7" t="n">
        <v>3</v>
      </c>
      <c r="I1953" s="7" t="s">
        <v>88</v>
      </c>
      <c r="J1953" s="7" t="n">
        <v>0</v>
      </c>
      <c r="K1953" s="7" t="n">
        <v>0</v>
      </c>
      <c r="L1953" s="7" t="n">
        <v>0</v>
      </c>
      <c r="M1953" s="7" t="n">
        <v>-1054867456</v>
      </c>
      <c r="N1953" s="7" t="n">
        <v>1065353216</v>
      </c>
      <c r="O1953" s="7" t="n">
        <v>20</v>
      </c>
      <c r="P1953" s="7" t="n">
        <v>1</v>
      </c>
      <c r="Q1953" s="7" t="n">
        <v>1</v>
      </c>
      <c r="R1953" s="7" t="n">
        <v>1</v>
      </c>
      <c r="S1953" s="7" t="n">
        <v>108</v>
      </c>
    </row>
    <row r="1954" spans="1:19">
      <c r="A1954" t="s">
        <v>4</v>
      </c>
      <c r="B1954" s="4" t="s">
        <v>5</v>
      </c>
      <c r="C1954" s="4" t="s">
        <v>7</v>
      </c>
      <c r="D1954" s="4" t="s">
        <v>11</v>
      </c>
      <c r="E1954" s="4" t="s">
        <v>11</v>
      </c>
      <c r="F1954" s="4" t="s">
        <v>11</v>
      </c>
      <c r="G1954" s="4" t="s">
        <v>11</v>
      </c>
      <c r="H1954" s="4" t="s">
        <v>11</v>
      </c>
      <c r="I1954" s="4" t="s">
        <v>8</v>
      </c>
      <c r="J1954" s="4" t="s">
        <v>12</v>
      </c>
      <c r="K1954" s="4" t="s">
        <v>12</v>
      </c>
      <c r="L1954" s="4" t="s">
        <v>12</v>
      </c>
      <c r="M1954" s="4" t="s">
        <v>13</v>
      </c>
      <c r="N1954" s="4" t="s">
        <v>13</v>
      </c>
      <c r="O1954" s="4" t="s">
        <v>12</v>
      </c>
      <c r="P1954" s="4" t="s">
        <v>12</v>
      </c>
      <c r="Q1954" s="4" t="s">
        <v>12</v>
      </c>
      <c r="R1954" s="4" t="s">
        <v>12</v>
      </c>
      <c r="S1954" s="4" t="s">
        <v>7</v>
      </c>
    </row>
    <row r="1955" spans="1:19">
      <c r="A1955" t="n">
        <v>17390</v>
      </c>
      <c r="B1955" s="23" t="n">
        <v>39</v>
      </c>
      <c r="C1955" s="7" t="n">
        <v>12</v>
      </c>
      <c r="D1955" s="7" t="n">
        <v>65533</v>
      </c>
      <c r="E1955" s="7" t="n">
        <v>203</v>
      </c>
      <c r="F1955" s="7" t="n">
        <v>0</v>
      </c>
      <c r="G1955" s="7" t="n">
        <v>7036</v>
      </c>
      <c r="H1955" s="7" t="n">
        <v>3</v>
      </c>
      <c r="I1955" s="7" t="s">
        <v>89</v>
      </c>
      <c r="J1955" s="7" t="n">
        <v>0</v>
      </c>
      <c r="K1955" s="7" t="n">
        <v>0</v>
      </c>
      <c r="L1955" s="7" t="n">
        <v>0</v>
      </c>
      <c r="M1955" s="7" t="n">
        <v>-1054867456</v>
      </c>
      <c r="N1955" s="7" t="n">
        <v>1065353216</v>
      </c>
      <c r="O1955" s="7" t="n">
        <v>20</v>
      </c>
      <c r="P1955" s="7" t="n">
        <v>1</v>
      </c>
      <c r="Q1955" s="7" t="n">
        <v>1</v>
      </c>
      <c r="R1955" s="7" t="n">
        <v>1</v>
      </c>
      <c r="S1955" s="7" t="n">
        <v>108</v>
      </c>
    </row>
    <row r="1956" spans="1:19">
      <c r="A1956" t="s">
        <v>4</v>
      </c>
      <c r="B1956" s="4" t="s">
        <v>5</v>
      </c>
      <c r="C1956" s="4" t="s">
        <v>11</v>
      </c>
    </row>
    <row r="1957" spans="1:19">
      <c r="A1957" t="n">
        <v>17453</v>
      </c>
      <c r="B1957" s="22" t="n">
        <v>16</v>
      </c>
      <c r="C1957" s="7" t="n">
        <v>100</v>
      </c>
    </row>
    <row r="1958" spans="1:19">
      <c r="A1958" t="s">
        <v>4</v>
      </c>
      <c r="B1958" s="4" t="s">
        <v>5</v>
      </c>
      <c r="C1958" s="4" t="s">
        <v>7</v>
      </c>
      <c r="D1958" s="4" t="s">
        <v>11</v>
      </c>
      <c r="E1958" s="4" t="s">
        <v>11</v>
      </c>
      <c r="F1958" s="4" t="s">
        <v>11</v>
      </c>
      <c r="G1958" s="4" t="s">
        <v>11</v>
      </c>
      <c r="H1958" s="4" t="s">
        <v>11</v>
      </c>
      <c r="I1958" s="4" t="s">
        <v>8</v>
      </c>
      <c r="J1958" s="4" t="s">
        <v>12</v>
      </c>
      <c r="K1958" s="4" t="s">
        <v>12</v>
      </c>
      <c r="L1958" s="4" t="s">
        <v>12</v>
      </c>
      <c r="M1958" s="4" t="s">
        <v>13</v>
      </c>
      <c r="N1958" s="4" t="s">
        <v>13</v>
      </c>
      <c r="O1958" s="4" t="s">
        <v>12</v>
      </c>
      <c r="P1958" s="4" t="s">
        <v>12</v>
      </c>
      <c r="Q1958" s="4" t="s">
        <v>12</v>
      </c>
      <c r="R1958" s="4" t="s">
        <v>12</v>
      </c>
      <c r="S1958" s="4" t="s">
        <v>7</v>
      </c>
    </row>
    <row r="1959" spans="1:19">
      <c r="A1959" t="n">
        <v>17456</v>
      </c>
      <c r="B1959" s="23" t="n">
        <v>39</v>
      </c>
      <c r="C1959" s="7" t="n">
        <v>12</v>
      </c>
      <c r="D1959" s="7" t="n">
        <v>65533</v>
      </c>
      <c r="E1959" s="7" t="n">
        <v>203</v>
      </c>
      <c r="F1959" s="7" t="n">
        <v>0</v>
      </c>
      <c r="G1959" s="7" t="n">
        <v>7036</v>
      </c>
      <c r="H1959" s="7" t="n">
        <v>3</v>
      </c>
      <c r="I1959" s="7" t="s">
        <v>88</v>
      </c>
      <c r="J1959" s="7" t="n">
        <v>0</v>
      </c>
      <c r="K1959" s="7" t="n">
        <v>0</v>
      </c>
      <c r="L1959" s="7" t="n">
        <v>0</v>
      </c>
      <c r="M1959" s="7" t="n">
        <v>-1054867456</v>
      </c>
      <c r="N1959" s="7" t="n">
        <v>1065353216</v>
      </c>
      <c r="O1959" s="7" t="n">
        <v>18</v>
      </c>
      <c r="P1959" s="7" t="n">
        <v>1</v>
      </c>
      <c r="Q1959" s="7" t="n">
        <v>1</v>
      </c>
      <c r="R1959" s="7" t="n">
        <v>1</v>
      </c>
      <c r="S1959" s="7" t="n">
        <v>108</v>
      </c>
    </row>
    <row r="1960" spans="1:19">
      <c r="A1960" t="s">
        <v>4</v>
      </c>
      <c r="B1960" s="4" t="s">
        <v>5</v>
      </c>
      <c r="C1960" s="4" t="s">
        <v>7</v>
      </c>
      <c r="D1960" s="4" t="s">
        <v>11</v>
      </c>
      <c r="E1960" s="4" t="s">
        <v>11</v>
      </c>
      <c r="F1960" s="4" t="s">
        <v>11</v>
      </c>
      <c r="G1960" s="4" t="s">
        <v>11</v>
      </c>
      <c r="H1960" s="4" t="s">
        <v>11</v>
      </c>
      <c r="I1960" s="4" t="s">
        <v>8</v>
      </c>
      <c r="J1960" s="4" t="s">
        <v>12</v>
      </c>
      <c r="K1960" s="4" t="s">
        <v>12</v>
      </c>
      <c r="L1960" s="4" t="s">
        <v>12</v>
      </c>
      <c r="M1960" s="4" t="s">
        <v>13</v>
      </c>
      <c r="N1960" s="4" t="s">
        <v>13</v>
      </c>
      <c r="O1960" s="4" t="s">
        <v>12</v>
      </c>
      <c r="P1960" s="4" t="s">
        <v>12</v>
      </c>
      <c r="Q1960" s="4" t="s">
        <v>12</v>
      </c>
      <c r="R1960" s="4" t="s">
        <v>12</v>
      </c>
      <c r="S1960" s="4" t="s">
        <v>7</v>
      </c>
    </row>
    <row r="1961" spans="1:19">
      <c r="A1961" t="n">
        <v>17519</v>
      </c>
      <c r="B1961" s="23" t="n">
        <v>39</v>
      </c>
      <c r="C1961" s="7" t="n">
        <v>12</v>
      </c>
      <c r="D1961" s="7" t="n">
        <v>65533</v>
      </c>
      <c r="E1961" s="7" t="n">
        <v>203</v>
      </c>
      <c r="F1961" s="7" t="n">
        <v>0</v>
      </c>
      <c r="G1961" s="7" t="n">
        <v>7036</v>
      </c>
      <c r="H1961" s="7" t="n">
        <v>3</v>
      </c>
      <c r="I1961" s="7" t="s">
        <v>89</v>
      </c>
      <c r="J1961" s="7" t="n">
        <v>0</v>
      </c>
      <c r="K1961" s="7" t="n">
        <v>0</v>
      </c>
      <c r="L1961" s="7" t="n">
        <v>0</v>
      </c>
      <c r="M1961" s="7" t="n">
        <v>-1054867456</v>
      </c>
      <c r="N1961" s="7" t="n">
        <v>1065353216</v>
      </c>
      <c r="O1961" s="7" t="n">
        <v>18</v>
      </c>
      <c r="P1961" s="7" t="n">
        <v>1</v>
      </c>
      <c r="Q1961" s="7" t="n">
        <v>1</v>
      </c>
      <c r="R1961" s="7" t="n">
        <v>1</v>
      </c>
      <c r="S1961" s="7" t="n">
        <v>108</v>
      </c>
    </row>
    <row r="1962" spans="1:19">
      <c r="A1962" t="s">
        <v>4</v>
      </c>
      <c r="B1962" s="4" t="s">
        <v>5</v>
      </c>
      <c r="C1962" s="4" t="s">
        <v>11</v>
      </c>
    </row>
    <row r="1963" spans="1:19">
      <c r="A1963" t="n">
        <v>17582</v>
      </c>
      <c r="B1963" s="22" t="n">
        <v>16</v>
      </c>
      <c r="C1963" s="7" t="n">
        <v>100</v>
      </c>
    </row>
    <row r="1964" spans="1:19">
      <c r="A1964" t="s">
        <v>4</v>
      </c>
      <c r="B1964" s="4" t="s">
        <v>5</v>
      </c>
      <c r="C1964" s="4" t="s">
        <v>7</v>
      </c>
      <c r="D1964" s="4" t="s">
        <v>11</v>
      </c>
      <c r="E1964" s="4" t="s">
        <v>12</v>
      </c>
      <c r="F1964" s="4" t="s">
        <v>11</v>
      </c>
      <c r="G1964" s="4" t="s">
        <v>13</v>
      </c>
      <c r="H1964" s="4" t="s">
        <v>13</v>
      </c>
      <c r="I1964" s="4" t="s">
        <v>11</v>
      </c>
      <c r="J1964" s="4" t="s">
        <v>11</v>
      </c>
      <c r="K1964" s="4" t="s">
        <v>13</v>
      </c>
      <c r="L1964" s="4" t="s">
        <v>13</v>
      </c>
      <c r="M1964" s="4" t="s">
        <v>13</v>
      </c>
      <c r="N1964" s="4" t="s">
        <v>13</v>
      </c>
      <c r="O1964" s="4" t="s">
        <v>8</v>
      </c>
    </row>
    <row r="1965" spans="1:19">
      <c r="A1965" t="n">
        <v>17585</v>
      </c>
      <c r="B1965" s="9" t="n">
        <v>50</v>
      </c>
      <c r="C1965" s="7" t="n">
        <v>0</v>
      </c>
      <c r="D1965" s="7" t="n">
        <v>2242</v>
      </c>
      <c r="E1965" s="7" t="n">
        <v>1</v>
      </c>
      <c r="F1965" s="7" t="n">
        <v>0</v>
      </c>
      <c r="G1965" s="7" t="n">
        <v>0</v>
      </c>
      <c r="H1965" s="7" t="n">
        <v>-1065353216</v>
      </c>
      <c r="I1965" s="7" t="n">
        <v>0</v>
      </c>
      <c r="J1965" s="7" t="n">
        <v>65533</v>
      </c>
      <c r="K1965" s="7" t="n">
        <v>0</v>
      </c>
      <c r="L1965" s="7" t="n">
        <v>0</v>
      </c>
      <c r="M1965" s="7" t="n">
        <v>0</v>
      </c>
      <c r="N1965" s="7" t="n">
        <v>0</v>
      </c>
      <c r="O1965" s="7" t="s">
        <v>14</v>
      </c>
    </row>
    <row r="1966" spans="1:19">
      <c r="A1966" t="s">
        <v>4</v>
      </c>
      <c r="B1966" s="4" t="s">
        <v>5</v>
      </c>
      <c r="C1966" s="4" t="s">
        <v>7</v>
      </c>
      <c r="D1966" s="4" t="s">
        <v>11</v>
      </c>
      <c r="E1966" s="4" t="s">
        <v>11</v>
      </c>
      <c r="F1966" s="4" t="s">
        <v>11</v>
      </c>
      <c r="G1966" s="4" t="s">
        <v>11</v>
      </c>
      <c r="H1966" s="4" t="s">
        <v>11</v>
      </c>
      <c r="I1966" s="4" t="s">
        <v>8</v>
      </c>
      <c r="J1966" s="4" t="s">
        <v>12</v>
      </c>
      <c r="K1966" s="4" t="s">
        <v>12</v>
      </c>
      <c r="L1966" s="4" t="s">
        <v>12</v>
      </c>
      <c r="M1966" s="4" t="s">
        <v>13</v>
      </c>
      <c r="N1966" s="4" t="s">
        <v>13</v>
      </c>
      <c r="O1966" s="4" t="s">
        <v>12</v>
      </c>
      <c r="P1966" s="4" t="s">
        <v>12</v>
      </c>
      <c r="Q1966" s="4" t="s">
        <v>12</v>
      </c>
      <c r="R1966" s="4" t="s">
        <v>12</v>
      </c>
      <c r="S1966" s="4" t="s">
        <v>7</v>
      </c>
    </row>
    <row r="1967" spans="1:19">
      <c r="A1967" t="n">
        <v>17624</v>
      </c>
      <c r="B1967" s="23" t="n">
        <v>39</v>
      </c>
      <c r="C1967" s="7" t="n">
        <v>12</v>
      </c>
      <c r="D1967" s="7" t="n">
        <v>65533</v>
      </c>
      <c r="E1967" s="7" t="n">
        <v>203</v>
      </c>
      <c r="F1967" s="7" t="n">
        <v>0</v>
      </c>
      <c r="G1967" s="7" t="n">
        <v>7036</v>
      </c>
      <c r="H1967" s="7" t="n">
        <v>3</v>
      </c>
      <c r="I1967" s="7" t="s">
        <v>88</v>
      </c>
      <c r="J1967" s="7" t="n">
        <v>0</v>
      </c>
      <c r="K1967" s="7" t="n">
        <v>0</v>
      </c>
      <c r="L1967" s="7" t="n">
        <v>0</v>
      </c>
      <c r="M1967" s="7" t="n">
        <v>-1054867456</v>
      </c>
      <c r="N1967" s="7" t="n">
        <v>1065353216</v>
      </c>
      <c r="O1967" s="7" t="n">
        <v>16</v>
      </c>
      <c r="P1967" s="7" t="n">
        <v>1</v>
      </c>
      <c r="Q1967" s="7" t="n">
        <v>1</v>
      </c>
      <c r="R1967" s="7" t="n">
        <v>1</v>
      </c>
      <c r="S1967" s="7" t="n">
        <v>108</v>
      </c>
    </row>
    <row r="1968" spans="1:19">
      <c r="A1968" t="s">
        <v>4</v>
      </c>
      <c r="B1968" s="4" t="s">
        <v>5</v>
      </c>
      <c r="C1968" s="4" t="s">
        <v>7</v>
      </c>
      <c r="D1968" s="4" t="s">
        <v>11</v>
      </c>
      <c r="E1968" s="4" t="s">
        <v>11</v>
      </c>
      <c r="F1968" s="4" t="s">
        <v>11</v>
      </c>
      <c r="G1968" s="4" t="s">
        <v>11</v>
      </c>
      <c r="H1968" s="4" t="s">
        <v>11</v>
      </c>
      <c r="I1968" s="4" t="s">
        <v>8</v>
      </c>
      <c r="J1968" s="4" t="s">
        <v>12</v>
      </c>
      <c r="K1968" s="4" t="s">
        <v>12</v>
      </c>
      <c r="L1968" s="4" t="s">
        <v>12</v>
      </c>
      <c r="M1968" s="4" t="s">
        <v>13</v>
      </c>
      <c r="N1968" s="4" t="s">
        <v>13</v>
      </c>
      <c r="O1968" s="4" t="s">
        <v>12</v>
      </c>
      <c r="P1968" s="4" t="s">
        <v>12</v>
      </c>
      <c r="Q1968" s="4" t="s">
        <v>12</v>
      </c>
      <c r="R1968" s="4" t="s">
        <v>12</v>
      </c>
      <c r="S1968" s="4" t="s">
        <v>7</v>
      </c>
    </row>
    <row r="1969" spans="1:19">
      <c r="A1969" t="n">
        <v>17687</v>
      </c>
      <c r="B1969" s="23" t="n">
        <v>39</v>
      </c>
      <c r="C1969" s="7" t="n">
        <v>12</v>
      </c>
      <c r="D1969" s="7" t="n">
        <v>65533</v>
      </c>
      <c r="E1969" s="7" t="n">
        <v>203</v>
      </c>
      <c r="F1969" s="7" t="n">
        <v>0</v>
      </c>
      <c r="G1969" s="7" t="n">
        <v>7036</v>
      </c>
      <c r="H1969" s="7" t="n">
        <v>3</v>
      </c>
      <c r="I1969" s="7" t="s">
        <v>89</v>
      </c>
      <c r="J1969" s="7" t="n">
        <v>0</v>
      </c>
      <c r="K1969" s="7" t="n">
        <v>0</v>
      </c>
      <c r="L1969" s="7" t="n">
        <v>0</v>
      </c>
      <c r="M1969" s="7" t="n">
        <v>-1054867456</v>
      </c>
      <c r="N1969" s="7" t="n">
        <v>1065353216</v>
      </c>
      <c r="O1969" s="7" t="n">
        <v>16</v>
      </c>
      <c r="P1969" s="7" t="n">
        <v>1</v>
      </c>
      <c r="Q1969" s="7" t="n">
        <v>1</v>
      </c>
      <c r="R1969" s="7" t="n">
        <v>1</v>
      </c>
      <c r="S1969" s="7" t="n">
        <v>108</v>
      </c>
    </row>
    <row r="1970" spans="1:19">
      <c r="A1970" t="s">
        <v>4</v>
      </c>
      <c r="B1970" s="4" t="s">
        <v>5</v>
      </c>
      <c r="C1970" s="4" t="s">
        <v>11</v>
      </c>
    </row>
    <row r="1971" spans="1:19">
      <c r="A1971" t="n">
        <v>17750</v>
      </c>
      <c r="B1971" s="22" t="n">
        <v>16</v>
      </c>
      <c r="C1971" s="7" t="n">
        <v>100</v>
      </c>
    </row>
    <row r="1972" spans="1:19">
      <c r="A1972" t="s">
        <v>4</v>
      </c>
      <c r="B1972" s="4" t="s">
        <v>5</v>
      </c>
      <c r="C1972" s="4" t="s">
        <v>7</v>
      </c>
      <c r="D1972" s="4" t="s">
        <v>11</v>
      </c>
      <c r="E1972" s="4" t="s">
        <v>11</v>
      </c>
      <c r="F1972" s="4" t="s">
        <v>11</v>
      </c>
      <c r="G1972" s="4" t="s">
        <v>11</v>
      </c>
      <c r="H1972" s="4" t="s">
        <v>11</v>
      </c>
      <c r="I1972" s="4" t="s">
        <v>8</v>
      </c>
      <c r="J1972" s="4" t="s">
        <v>12</v>
      </c>
      <c r="K1972" s="4" t="s">
        <v>12</v>
      </c>
      <c r="L1972" s="4" t="s">
        <v>12</v>
      </c>
      <c r="M1972" s="4" t="s">
        <v>13</v>
      </c>
      <c r="N1972" s="4" t="s">
        <v>13</v>
      </c>
      <c r="O1972" s="4" t="s">
        <v>12</v>
      </c>
      <c r="P1972" s="4" t="s">
        <v>12</v>
      </c>
      <c r="Q1972" s="4" t="s">
        <v>12</v>
      </c>
      <c r="R1972" s="4" t="s">
        <v>12</v>
      </c>
      <c r="S1972" s="4" t="s">
        <v>7</v>
      </c>
    </row>
    <row r="1973" spans="1:19">
      <c r="A1973" t="n">
        <v>17753</v>
      </c>
      <c r="B1973" s="23" t="n">
        <v>39</v>
      </c>
      <c r="C1973" s="7" t="n">
        <v>12</v>
      </c>
      <c r="D1973" s="7" t="n">
        <v>65533</v>
      </c>
      <c r="E1973" s="7" t="n">
        <v>203</v>
      </c>
      <c r="F1973" s="7" t="n">
        <v>0</v>
      </c>
      <c r="G1973" s="7" t="n">
        <v>7036</v>
      </c>
      <c r="H1973" s="7" t="n">
        <v>3</v>
      </c>
      <c r="I1973" s="7" t="s">
        <v>88</v>
      </c>
      <c r="J1973" s="7" t="n">
        <v>0</v>
      </c>
      <c r="K1973" s="7" t="n">
        <v>0</v>
      </c>
      <c r="L1973" s="7" t="n">
        <v>0</v>
      </c>
      <c r="M1973" s="7" t="n">
        <v>-1054867456</v>
      </c>
      <c r="N1973" s="7" t="n">
        <v>1065353216</v>
      </c>
      <c r="O1973" s="7" t="n">
        <v>14</v>
      </c>
      <c r="P1973" s="7" t="n">
        <v>1</v>
      </c>
      <c r="Q1973" s="7" t="n">
        <v>1</v>
      </c>
      <c r="R1973" s="7" t="n">
        <v>1</v>
      </c>
      <c r="S1973" s="7" t="n">
        <v>108</v>
      </c>
    </row>
    <row r="1974" spans="1:19">
      <c r="A1974" t="s">
        <v>4</v>
      </c>
      <c r="B1974" s="4" t="s">
        <v>5</v>
      </c>
      <c r="C1974" s="4" t="s">
        <v>7</v>
      </c>
      <c r="D1974" s="4" t="s">
        <v>11</v>
      </c>
      <c r="E1974" s="4" t="s">
        <v>11</v>
      </c>
      <c r="F1974" s="4" t="s">
        <v>11</v>
      </c>
      <c r="G1974" s="4" t="s">
        <v>11</v>
      </c>
      <c r="H1974" s="4" t="s">
        <v>11</v>
      </c>
      <c r="I1974" s="4" t="s">
        <v>8</v>
      </c>
      <c r="J1974" s="4" t="s">
        <v>12</v>
      </c>
      <c r="K1974" s="4" t="s">
        <v>12</v>
      </c>
      <c r="L1974" s="4" t="s">
        <v>12</v>
      </c>
      <c r="M1974" s="4" t="s">
        <v>13</v>
      </c>
      <c r="N1974" s="4" t="s">
        <v>13</v>
      </c>
      <c r="O1974" s="4" t="s">
        <v>12</v>
      </c>
      <c r="P1974" s="4" t="s">
        <v>12</v>
      </c>
      <c r="Q1974" s="4" t="s">
        <v>12</v>
      </c>
      <c r="R1974" s="4" t="s">
        <v>12</v>
      </c>
      <c r="S1974" s="4" t="s">
        <v>7</v>
      </c>
    </row>
    <row r="1975" spans="1:19">
      <c r="A1975" t="n">
        <v>17816</v>
      </c>
      <c r="B1975" s="23" t="n">
        <v>39</v>
      </c>
      <c r="C1975" s="7" t="n">
        <v>12</v>
      </c>
      <c r="D1975" s="7" t="n">
        <v>65533</v>
      </c>
      <c r="E1975" s="7" t="n">
        <v>203</v>
      </c>
      <c r="F1975" s="7" t="n">
        <v>0</v>
      </c>
      <c r="G1975" s="7" t="n">
        <v>7036</v>
      </c>
      <c r="H1975" s="7" t="n">
        <v>3</v>
      </c>
      <c r="I1975" s="7" t="s">
        <v>89</v>
      </c>
      <c r="J1975" s="7" t="n">
        <v>0</v>
      </c>
      <c r="K1975" s="7" t="n">
        <v>0</v>
      </c>
      <c r="L1975" s="7" t="n">
        <v>0</v>
      </c>
      <c r="M1975" s="7" t="n">
        <v>-1054867456</v>
      </c>
      <c r="N1975" s="7" t="n">
        <v>1065353216</v>
      </c>
      <c r="O1975" s="7" t="n">
        <v>14</v>
      </c>
      <c r="P1975" s="7" t="n">
        <v>1</v>
      </c>
      <c r="Q1975" s="7" t="n">
        <v>1</v>
      </c>
      <c r="R1975" s="7" t="n">
        <v>1</v>
      </c>
      <c r="S1975" s="7" t="n">
        <v>108</v>
      </c>
    </row>
    <row r="1976" spans="1:19">
      <c r="A1976" t="s">
        <v>4</v>
      </c>
      <c r="B1976" s="4" t="s">
        <v>5</v>
      </c>
      <c r="C1976" s="4" t="s">
        <v>11</v>
      </c>
    </row>
    <row r="1977" spans="1:19">
      <c r="A1977" t="n">
        <v>17879</v>
      </c>
      <c r="B1977" s="22" t="n">
        <v>16</v>
      </c>
      <c r="C1977" s="7" t="n">
        <v>100</v>
      </c>
    </row>
    <row r="1978" spans="1:19">
      <c r="A1978" t="s">
        <v>4</v>
      </c>
      <c r="B1978" s="4" t="s">
        <v>5</v>
      </c>
      <c r="C1978" s="4" t="s">
        <v>7</v>
      </c>
      <c r="D1978" s="4" t="s">
        <v>11</v>
      </c>
      <c r="E1978" s="4" t="s">
        <v>11</v>
      </c>
      <c r="F1978" s="4" t="s">
        <v>11</v>
      </c>
      <c r="G1978" s="4" t="s">
        <v>11</v>
      </c>
      <c r="H1978" s="4" t="s">
        <v>11</v>
      </c>
      <c r="I1978" s="4" t="s">
        <v>8</v>
      </c>
      <c r="J1978" s="4" t="s">
        <v>12</v>
      </c>
      <c r="K1978" s="4" t="s">
        <v>12</v>
      </c>
      <c r="L1978" s="4" t="s">
        <v>12</v>
      </c>
      <c r="M1978" s="4" t="s">
        <v>13</v>
      </c>
      <c r="N1978" s="4" t="s">
        <v>13</v>
      </c>
      <c r="O1978" s="4" t="s">
        <v>12</v>
      </c>
      <c r="P1978" s="4" t="s">
        <v>12</v>
      </c>
      <c r="Q1978" s="4" t="s">
        <v>12</v>
      </c>
      <c r="R1978" s="4" t="s">
        <v>12</v>
      </c>
      <c r="S1978" s="4" t="s">
        <v>7</v>
      </c>
    </row>
    <row r="1979" spans="1:19">
      <c r="A1979" t="n">
        <v>17882</v>
      </c>
      <c r="B1979" s="23" t="n">
        <v>39</v>
      </c>
      <c r="C1979" s="7" t="n">
        <v>12</v>
      </c>
      <c r="D1979" s="7" t="n">
        <v>65533</v>
      </c>
      <c r="E1979" s="7" t="n">
        <v>203</v>
      </c>
      <c r="F1979" s="7" t="n">
        <v>0</v>
      </c>
      <c r="G1979" s="7" t="n">
        <v>7036</v>
      </c>
      <c r="H1979" s="7" t="n">
        <v>3</v>
      </c>
      <c r="I1979" s="7" t="s">
        <v>88</v>
      </c>
      <c r="J1979" s="7" t="n">
        <v>0</v>
      </c>
      <c r="K1979" s="7" t="n">
        <v>0</v>
      </c>
      <c r="L1979" s="7" t="n">
        <v>0</v>
      </c>
      <c r="M1979" s="7" t="n">
        <v>-1054867456</v>
      </c>
      <c r="N1979" s="7" t="n">
        <v>1065353216</v>
      </c>
      <c r="O1979" s="7" t="n">
        <v>12</v>
      </c>
      <c r="P1979" s="7" t="n">
        <v>1</v>
      </c>
      <c r="Q1979" s="7" t="n">
        <v>1</v>
      </c>
      <c r="R1979" s="7" t="n">
        <v>1</v>
      </c>
      <c r="S1979" s="7" t="n">
        <v>108</v>
      </c>
    </row>
    <row r="1980" spans="1:19">
      <c r="A1980" t="s">
        <v>4</v>
      </c>
      <c r="B1980" s="4" t="s">
        <v>5</v>
      </c>
      <c r="C1980" s="4" t="s">
        <v>7</v>
      </c>
      <c r="D1980" s="4" t="s">
        <v>11</v>
      </c>
      <c r="E1980" s="4" t="s">
        <v>11</v>
      </c>
      <c r="F1980" s="4" t="s">
        <v>11</v>
      </c>
      <c r="G1980" s="4" t="s">
        <v>11</v>
      </c>
      <c r="H1980" s="4" t="s">
        <v>11</v>
      </c>
      <c r="I1980" s="4" t="s">
        <v>8</v>
      </c>
      <c r="J1980" s="4" t="s">
        <v>12</v>
      </c>
      <c r="K1980" s="4" t="s">
        <v>12</v>
      </c>
      <c r="L1980" s="4" t="s">
        <v>12</v>
      </c>
      <c r="M1980" s="4" t="s">
        <v>13</v>
      </c>
      <c r="N1980" s="4" t="s">
        <v>13</v>
      </c>
      <c r="O1980" s="4" t="s">
        <v>12</v>
      </c>
      <c r="P1980" s="4" t="s">
        <v>12</v>
      </c>
      <c r="Q1980" s="4" t="s">
        <v>12</v>
      </c>
      <c r="R1980" s="4" t="s">
        <v>12</v>
      </c>
      <c r="S1980" s="4" t="s">
        <v>7</v>
      </c>
    </row>
    <row r="1981" spans="1:19">
      <c r="A1981" t="n">
        <v>17945</v>
      </c>
      <c r="B1981" s="23" t="n">
        <v>39</v>
      </c>
      <c r="C1981" s="7" t="n">
        <v>12</v>
      </c>
      <c r="D1981" s="7" t="n">
        <v>65533</v>
      </c>
      <c r="E1981" s="7" t="n">
        <v>203</v>
      </c>
      <c r="F1981" s="7" t="n">
        <v>0</v>
      </c>
      <c r="G1981" s="7" t="n">
        <v>7036</v>
      </c>
      <c r="H1981" s="7" t="n">
        <v>3</v>
      </c>
      <c r="I1981" s="7" t="s">
        <v>89</v>
      </c>
      <c r="J1981" s="7" t="n">
        <v>0</v>
      </c>
      <c r="K1981" s="7" t="n">
        <v>0</v>
      </c>
      <c r="L1981" s="7" t="n">
        <v>0</v>
      </c>
      <c r="M1981" s="7" t="n">
        <v>-1054867456</v>
      </c>
      <c r="N1981" s="7" t="n">
        <v>1065353216</v>
      </c>
      <c r="O1981" s="7" t="n">
        <v>12</v>
      </c>
      <c r="P1981" s="7" t="n">
        <v>1</v>
      </c>
      <c r="Q1981" s="7" t="n">
        <v>1</v>
      </c>
      <c r="R1981" s="7" t="n">
        <v>1</v>
      </c>
      <c r="S1981" s="7" t="n">
        <v>108</v>
      </c>
    </row>
    <row r="1982" spans="1:19">
      <c r="A1982" t="s">
        <v>4</v>
      </c>
      <c r="B1982" s="4" t="s">
        <v>5</v>
      </c>
      <c r="C1982" s="4" t="s">
        <v>11</v>
      </c>
    </row>
    <row r="1983" spans="1:19">
      <c r="A1983" t="n">
        <v>18008</v>
      </c>
      <c r="B1983" s="22" t="n">
        <v>16</v>
      </c>
      <c r="C1983" s="7" t="n">
        <v>100</v>
      </c>
    </row>
    <row r="1984" spans="1:19">
      <c r="A1984" t="s">
        <v>4</v>
      </c>
      <c r="B1984" s="4" t="s">
        <v>5</v>
      </c>
      <c r="C1984" s="4" t="s">
        <v>7</v>
      </c>
      <c r="D1984" s="4" t="s">
        <v>11</v>
      </c>
      <c r="E1984" s="4" t="s">
        <v>11</v>
      </c>
      <c r="F1984" s="4" t="s">
        <v>11</v>
      </c>
      <c r="G1984" s="4" t="s">
        <v>11</v>
      </c>
      <c r="H1984" s="4" t="s">
        <v>11</v>
      </c>
      <c r="I1984" s="4" t="s">
        <v>8</v>
      </c>
      <c r="J1984" s="4" t="s">
        <v>12</v>
      </c>
      <c r="K1984" s="4" t="s">
        <v>12</v>
      </c>
      <c r="L1984" s="4" t="s">
        <v>12</v>
      </c>
      <c r="M1984" s="4" t="s">
        <v>13</v>
      </c>
      <c r="N1984" s="4" t="s">
        <v>13</v>
      </c>
      <c r="O1984" s="4" t="s">
        <v>12</v>
      </c>
      <c r="P1984" s="4" t="s">
        <v>12</v>
      </c>
      <c r="Q1984" s="4" t="s">
        <v>12</v>
      </c>
      <c r="R1984" s="4" t="s">
        <v>12</v>
      </c>
      <c r="S1984" s="4" t="s">
        <v>7</v>
      </c>
    </row>
    <row r="1985" spans="1:19">
      <c r="A1985" t="n">
        <v>18011</v>
      </c>
      <c r="B1985" s="23" t="n">
        <v>39</v>
      </c>
      <c r="C1985" s="7" t="n">
        <v>12</v>
      </c>
      <c r="D1985" s="7" t="n">
        <v>65533</v>
      </c>
      <c r="E1985" s="7" t="n">
        <v>203</v>
      </c>
      <c r="F1985" s="7" t="n">
        <v>0</v>
      </c>
      <c r="G1985" s="7" t="n">
        <v>7036</v>
      </c>
      <c r="H1985" s="7" t="n">
        <v>3</v>
      </c>
      <c r="I1985" s="7" t="s">
        <v>88</v>
      </c>
      <c r="J1985" s="7" t="n">
        <v>0</v>
      </c>
      <c r="K1985" s="7" t="n">
        <v>0</v>
      </c>
      <c r="L1985" s="7" t="n">
        <v>0</v>
      </c>
      <c r="M1985" s="7" t="n">
        <v>-1054867456</v>
      </c>
      <c r="N1985" s="7" t="n">
        <v>1065353216</v>
      </c>
      <c r="O1985" s="7" t="n">
        <v>10</v>
      </c>
      <c r="P1985" s="7" t="n">
        <v>1</v>
      </c>
      <c r="Q1985" s="7" t="n">
        <v>1</v>
      </c>
      <c r="R1985" s="7" t="n">
        <v>1</v>
      </c>
      <c r="S1985" s="7" t="n">
        <v>108</v>
      </c>
    </row>
    <row r="1986" spans="1:19">
      <c r="A1986" t="s">
        <v>4</v>
      </c>
      <c r="B1986" s="4" t="s">
        <v>5</v>
      </c>
      <c r="C1986" s="4" t="s">
        <v>7</v>
      </c>
      <c r="D1986" s="4" t="s">
        <v>11</v>
      </c>
      <c r="E1986" s="4" t="s">
        <v>11</v>
      </c>
      <c r="F1986" s="4" t="s">
        <v>11</v>
      </c>
      <c r="G1986" s="4" t="s">
        <v>11</v>
      </c>
      <c r="H1986" s="4" t="s">
        <v>11</v>
      </c>
      <c r="I1986" s="4" t="s">
        <v>8</v>
      </c>
      <c r="J1986" s="4" t="s">
        <v>12</v>
      </c>
      <c r="K1986" s="4" t="s">
        <v>12</v>
      </c>
      <c r="L1986" s="4" t="s">
        <v>12</v>
      </c>
      <c r="M1986" s="4" t="s">
        <v>13</v>
      </c>
      <c r="N1986" s="4" t="s">
        <v>13</v>
      </c>
      <c r="O1986" s="4" t="s">
        <v>12</v>
      </c>
      <c r="P1986" s="4" t="s">
        <v>12</v>
      </c>
      <c r="Q1986" s="4" t="s">
        <v>12</v>
      </c>
      <c r="R1986" s="4" t="s">
        <v>12</v>
      </c>
      <c r="S1986" s="4" t="s">
        <v>7</v>
      </c>
    </row>
    <row r="1987" spans="1:19">
      <c r="A1987" t="n">
        <v>18074</v>
      </c>
      <c r="B1987" s="23" t="n">
        <v>39</v>
      </c>
      <c r="C1987" s="7" t="n">
        <v>12</v>
      </c>
      <c r="D1987" s="7" t="n">
        <v>65533</v>
      </c>
      <c r="E1987" s="7" t="n">
        <v>203</v>
      </c>
      <c r="F1987" s="7" t="n">
        <v>0</v>
      </c>
      <c r="G1987" s="7" t="n">
        <v>7036</v>
      </c>
      <c r="H1987" s="7" t="n">
        <v>3</v>
      </c>
      <c r="I1987" s="7" t="s">
        <v>89</v>
      </c>
      <c r="J1987" s="7" t="n">
        <v>0</v>
      </c>
      <c r="K1987" s="7" t="n">
        <v>0</v>
      </c>
      <c r="L1987" s="7" t="n">
        <v>0</v>
      </c>
      <c r="M1987" s="7" t="n">
        <v>-1054867456</v>
      </c>
      <c r="N1987" s="7" t="n">
        <v>1065353216</v>
      </c>
      <c r="O1987" s="7" t="n">
        <v>10</v>
      </c>
      <c r="P1987" s="7" t="n">
        <v>1</v>
      </c>
      <c r="Q1987" s="7" t="n">
        <v>1</v>
      </c>
      <c r="R1987" s="7" t="n">
        <v>1</v>
      </c>
      <c r="S1987" s="7" t="n">
        <v>108</v>
      </c>
    </row>
    <row r="1988" spans="1:19">
      <c r="A1988" t="s">
        <v>4</v>
      </c>
      <c r="B1988" s="4" t="s">
        <v>5</v>
      </c>
      <c r="C1988" s="4" t="s">
        <v>11</v>
      </c>
    </row>
    <row r="1989" spans="1:19">
      <c r="A1989" t="n">
        <v>18137</v>
      </c>
      <c r="B1989" s="22" t="n">
        <v>16</v>
      </c>
      <c r="C1989" s="7" t="n">
        <v>100</v>
      </c>
    </row>
    <row r="1990" spans="1:19">
      <c r="A1990" t="s">
        <v>4</v>
      </c>
      <c r="B1990" s="4" t="s">
        <v>5</v>
      </c>
      <c r="C1990" s="4" t="s">
        <v>7</v>
      </c>
      <c r="D1990" s="4" t="s">
        <v>11</v>
      </c>
      <c r="E1990" s="4" t="s">
        <v>11</v>
      </c>
      <c r="F1990" s="4" t="s">
        <v>11</v>
      </c>
      <c r="G1990" s="4" t="s">
        <v>11</v>
      </c>
      <c r="H1990" s="4" t="s">
        <v>11</v>
      </c>
      <c r="I1990" s="4" t="s">
        <v>8</v>
      </c>
      <c r="J1990" s="4" t="s">
        <v>12</v>
      </c>
      <c r="K1990" s="4" t="s">
        <v>12</v>
      </c>
      <c r="L1990" s="4" t="s">
        <v>12</v>
      </c>
      <c r="M1990" s="4" t="s">
        <v>13</v>
      </c>
      <c r="N1990" s="4" t="s">
        <v>13</v>
      </c>
      <c r="O1990" s="4" t="s">
        <v>12</v>
      </c>
      <c r="P1990" s="4" t="s">
        <v>12</v>
      </c>
      <c r="Q1990" s="4" t="s">
        <v>12</v>
      </c>
      <c r="R1990" s="4" t="s">
        <v>12</v>
      </c>
      <c r="S1990" s="4" t="s">
        <v>7</v>
      </c>
    </row>
    <row r="1991" spans="1:19">
      <c r="A1991" t="n">
        <v>18140</v>
      </c>
      <c r="B1991" s="23" t="n">
        <v>39</v>
      </c>
      <c r="C1991" s="7" t="n">
        <v>12</v>
      </c>
      <c r="D1991" s="7" t="n">
        <v>65533</v>
      </c>
      <c r="E1991" s="7" t="n">
        <v>203</v>
      </c>
      <c r="F1991" s="7" t="n">
        <v>0</v>
      </c>
      <c r="G1991" s="7" t="n">
        <v>7036</v>
      </c>
      <c r="H1991" s="7" t="n">
        <v>3</v>
      </c>
      <c r="I1991" s="7" t="s">
        <v>88</v>
      </c>
      <c r="J1991" s="7" t="n">
        <v>0</v>
      </c>
      <c r="K1991" s="7" t="n">
        <v>0</v>
      </c>
      <c r="L1991" s="7" t="n">
        <v>0</v>
      </c>
      <c r="M1991" s="7" t="n">
        <v>-1054867456</v>
      </c>
      <c r="N1991" s="7" t="n">
        <v>1065353216</v>
      </c>
      <c r="O1991" s="7" t="n">
        <v>8</v>
      </c>
      <c r="P1991" s="7" t="n">
        <v>1</v>
      </c>
      <c r="Q1991" s="7" t="n">
        <v>1</v>
      </c>
      <c r="R1991" s="7" t="n">
        <v>1</v>
      </c>
      <c r="S1991" s="7" t="n">
        <v>108</v>
      </c>
    </row>
    <row r="1992" spans="1:19">
      <c r="A1992" t="s">
        <v>4</v>
      </c>
      <c r="B1992" s="4" t="s">
        <v>5</v>
      </c>
      <c r="C1992" s="4" t="s">
        <v>7</v>
      </c>
      <c r="D1992" s="4" t="s">
        <v>11</v>
      </c>
      <c r="E1992" s="4" t="s">
        <v>11</v>
      </c>
      <c r="F1992" s="4" t="s">
        <v>11</v>
      </c>
      <c r="G1992" s="4" t="s">
        <v>11</v>
      </c>
      <c r="H1992" s="4" t="s">
        <v>11</v>
      </c>
      <c r="I1992" s="4" t="s">
        <v>8</v>
      </c>
      <c r="J1992" s="4" t="s">
        <v>12</v>
      </c>
      <c r="K1992" s="4" t="s">
        <v>12</v>
      </c>
      <c r="L1992" s="4" t="s">
        <v>12</v>
      </c>
      <c r="M1992" s="4" t="s">
        <v>13</v>
      </c>
      <c r="N1992" s="4" t="s">
        <v>13</v>
      </c>
      <c r="O1992" s="4" t="s">
        <v>12</v>
      </c>
      <c r="P1992" s="4" t="s">
        <v>12</v>
      </c>
      <c r="Q1992" s="4" t="s">
        <v>12</v>
      </c>
      <c r="R1992" s="4" t="s">
        <v>12</v>
      </c>
      <c r="S1992" s="4" t="s">
        <v>7</v>
      </c>
    </row>
    <row r="1993" spans="1:19">
      <c r="A1993" t="n">
        <v>18203</v>
      </c>
      <c r="B1993" s="23" t="n">
        <v>39</v>
      </c>
      <c r="C1993" s="7" t="n">
        <v>12</v>
      </c>
      <c r="D1993" s="7" t="n">
        <v>65533</v>
      </c>
      <c r="E1993" s="7" t="n">
        <v>203</v>
      </c>
      <c r="F1993" s="7" t="n">
        <v>0</v>
      </c>
      <c r="G1993" s="7" t="n">
        <v>7036</v>
      </c>
      <c r="H1993" s="7" t="n">
        <v>3</v>
      </c>
      <c r="I1993" s="7" t="s">
        <v>89</v>
      </c>
      <c r="J1993" s="7" t="n">
        <v>0</v>
      </c>
      <c r="K1993" s="7" t="n">
        <v>0</v>
      </c>
      <c r="L1993" s="7" t="n">
        <v>0</v>
      </c>
      <c r="M1993" s="7" t="n">
        <v>-1054867456</v>
      </c>
      <c r="N1993" s="7" t="n">
        <v>1065353216</v>
      </c>
      <c r="O1993" s="7" t="n">
        <v>8</v>
      </c>
      <c r="P1993" s="7" t="n">
        <v>1</v>
      </c>
      <c r="Q1993" s="7" t="n">
        <v>1</v>
      </c>
      <c r="R1993" s="7" t="n">
        <v>1</v>
      </c>
      <c r="S1993" s="7" t="n">
        <v>108</v>
      </c>
    </row>
    <row r="1994" spans="1:19">
      <c r="A1994" t="s">
        <v>4</v>
      </c>
      <c r="B1994" s="4" t="s">
        <v>5</v>
      </c>
      <c r="C1994" s="4" t="s">
        <v>11</v>
      </c>
    </row>
    <row r="1995" spans="1:19">
      <c r="A1995" t="n">
        <v>18266</v>
      </c>
      <c r="B1995" s="22" t="n">
        <v>16</v>
      </c>
      <c r="C1995" s="7" t="n">
        <v>100</v>
      </c>
    </row>
    <row r="1996" spans="1:19">
      <c r="A1996" t="s">
        <v>4</v>
      </c>
      <c r="B1996" s="4" t="s">
        <v>5</v>
      </c>
      <c r="C1996" s="4" t="s">
        <v>7</v>
      </c>
      <c r="D1996" s="4" t="s">
        <v>11</v>
      </c>
      <c r="E1996" s="4" t="s">
        <v>11</v>
      </c>
      <c r="F1996" s="4" t="s">
        <v>11</v>
      </c>
      <c r="G1996" s="4" t="s">
        <v>11</v>
      </c>
      <c r="H1996" s="4" t="s">
        <v>11</v>
      </c>
      <c r="I1996" s="4" t="s">
        <v>8</v>
      </c>
      <c r="J1996" s="4" t="s">
        <v>12</v>
      </c>
      <c r="K1996" s="4" t="s">
        <v>12</v>
      </c>
      <c r="L1996" s="4" t="s">
        <v>12</v>
      </c>
      <c r="M1996" s="4" t="s">
        <v>13</v>
      </c>
      <c r="N1996" s="4" t="s">
        <v>13</v>
      </c>
      <c r="O1996" s="4" t="s">
        <v>12</v>
      </c>
      <c r="P1996" s="4" t="s">
        <v>12</v>
      </c>
      <c r="Q1996" s="4" t="s">
        <v>12</v>
      </c>
      <c r="R1996" s="4" t="s">
        <v>12</v>
      </c>
      <c r="S1996" s="4" t="s">
        <v>7</v>
      </c>
    </row>
    <row r="1997" spans="1:19">
      <c r="A1997" t="n">
        <v>18269</v>
      </c>
      <c r="B1997" s="23" t="n">
        <v>39</v>
      </c>
      <c r="C1997" s="7" t="n">
        <v>12</v>
      </c>
      <c r="D1997" s="7" t="n">
        <v>65533</v>
      </c>
      <c r="E1997" s="7" t="n">
        <v>203</v>
      </c>
      <c r="F1997" s="7" t="n">
        <v>0</v>
      </c>
      <c r="G1997" s="7" t="n">
        <v>7036</v>
      </c>
      <c r="H1997" s="7" t="n">
        <v>3</v>
      </c>
      <c r="I1997" s="7" t="s">
        <v>88</v>
      </c>
      <c r="J1997" s="7" t="n">
        <v>0</v>
      </c>
      <c r="K1997" s="7" t="n">
        <v>0</v>
      </c>
      <c r="L1997" s="7" t="n">
        <v>0</v>
      </c>
      <c r="M1997" s="7" t="n">
        <v>-1054867456</v>
      </c>
      <c r="N1997" s="7" t="n">
        <v>1065353216</v>
      </c>
      <c r="O1997" s="7" t="n">
        <v>6</v>
      </c>
      <c r="P1997" s="7" t="n">
        <v>1</v>
      </c>
      <c r="Q1997" s="7" t="n">
        <v>1</v>
      </c>
      <c r="R1997" s="7" t="n">
        <v>1</v>
      </c>
      <c r="S1997" s="7" t="n">
        <v>108</v>
      </c>
    </row>
    <row r="1998" spans="1:19">
      <c r="A1998" t="s">
        <v>4</v>
      </c>
      <c r="B1998" s="4" t="s">
        <v>5</v>
      </c>
      <c r="C1998" s="4" t="s">
        <v>7</v>
      </c>
      <c r="D1998" s="4" t="s">
        <v>11</v>
      </c>
      <c r="E1998" s="4" t="s">
        <v>11</v>
      </c>
      <c r="F1998" s="4" t="s">
        <v>11</v>
      </c>
      <c r="G1998" s="4" t="s">
        <v>11</v>
      </c>
      <c r="H1998" s="4" t="s">
        <v>11</v>
      </c>
      <c r="I1998" s="4" t="s">
        <v>8</v>
      </c>
      <c r="J1998" s="4" t="s">
        <v>12</v>
      </c>
      <c r="K1998" s="4" t="s">
        <v>12</v>
      </c>
      <c r="L1998" s="4" t="s">
        <v>12</v>
      </c>
      <c r="M1998" s="4" t="s">
        <v>13</v>
      </c>
      <c r="N1998" s="4" t="s">
        <v>13</v>
      </c>
      <c r="O1998" s="4" t="s">
        <v>12</v>
      </c>
      <c r="P1998" s="4" t="s">
        <v>12</v>
      </c>
      <c r="Q1998" s="4" t="s">
        <v>12</v>
      </c>
      <c r="R1998" s="4" t="s">
        <v>12</v>
      </c>
      <c r="S1998" s="4" t="s">
        <v>7</v>
      </c>
    </row>
    <row r="1999" spans="1:19">
      <c r="A1999" t="n">
        <v>18332</v>
      </c>
      <c r="B1999" s="23" t="n">
        <v>39</v>
      </c>
      <c r="C1999" s="7" t="n">
        <v>12</v>
      </c>
      <c r="D1999" s="7" t="n">
        <v>65533</v>
      </c>
      <c r="E1999" s="7" t="n">
        <v>203</v>
      </c>
      <c r="F1999" s="7" t="n">
        <v>0</v>
      </c>
      <c r="G1999" s="7" t="n">
        <v>7036</v>
      </c>
      <c r="H1999" s="7" t="n">
        <v>3</v>
      </c>
      <c r="I1999" s="7" t="s">
        <v>89</v>
      </c>
      <c r="J1999" s="7" t="n">
        <v>0</v>
      </c>
      <c r="K1999" s="7" t="n">
        <v>0</v>
      </c>
      <c r="L1999" s="7" t="n">
        <v>0</v>
      </c>
      <c r="M1999" s="7" t="n">
        <v>-1054867456</v>
      </c>
      <c r="N1999" s="7" t="n">
        <v>1065353216</v>
      </c>
      <c r="O1999" s="7" t="n">
        <v>6</v>
      </c>
      <c r="P1999" s="7" t="n">
        <v>1</v>
      </c>
      <c r="Q1999" s="7" t="n">
        <v>1</v>
      </c>
      <c r="R1999" s="7" t="n">
        <v>1</v>
      </c>
      <c r="S1999" s="7" t="n">
        <v>108</v>
      </c>
    </row>
    <row r="2000" spans="1:19">
      <c r="A2000" t="s">
        <v>4</v>
      </c>
      <c r="B2000" s="4" t="s">
        <v>5</v>
      </c>
      <c r="C2000" s="4" t="s">
        <v>11</v>
      </c>
    </row>
    <row r="2001" spans="1:19">
      <c r="A2001" t="n">
        <v>18395</v>
      </c>
      <c r="B2001" s="22" t="n">
        <v>16</v>
      </c>
      <c r="C2001" s="7" t="n">
        <v>100</v>
      </c>
    </row>
    <row r="2002" spans="1:19">
      <c r="A2002" t="s">
        <v>4</v>
      </c>
      <c r="B2002" s="4" t="s">
        <v>5</v>
      </c>
      <c r="C2002" s="4" t="s">
        <v>7</v>
      </c>
      <c r="D2002" s="4" t="s">
        <v>11</v>
      </c>
      <c r="E2002" s="4" t="s">
        <v>11</v>
      </c>
      <c r="F2002" s="4" t="s">
        <v>11</v>
      </c>
      <c r="G2002" s="4" t="s">
        <v>11</v>
      </c>
      <c r="H2002" s="4" t="s">
        <v>11</v>
      </c>
      <c r="I2002" s="4" t="s">
        <v>8</v>
      </c>
      <c r="J2002" s="4" t="s">
        <v>12</v>
      </c>
      <c r="K2002" s="4" t="s">
        <v>12</v>
      </c>
      <c r="L2002" s="4" t="s">
        <v>12</v>
      </c>
      <c r="M2002" s="4" t="s">
        <v>13</v>
      </c>
      <c r="N2002" s="4" t="s">
        <v>13</v>
      </c>
      <c r="O2002" s="4" t="s">
        <v>12</v>
      </c>
      <c r="P2002" s="4" t="s">
        <v>12</v>
      </c>
      <c r="Q2002" s="4" t="s">
        <v>12</v>
      </c>
      <c r="R2002" s="4" t="s">
        <v>12</v>
      </c>
      <c r="S2002" s="4" t="s">
        <v>7</v>
      </c>
    </row>
    <row r="2003" spans="1:19">
      <c r="A2003" t="n">
        <v>18398</v>
      </c>
      <c r="B2003" s="23" t="n">
        <v>39</v>
      </c>
      <c r="C2003" s="7" t="n">
        <v>12</v>
      </c>
      <c r="D2003" s="7" t="n">
        <v>65533</v>
      </c>
      <c r="E2003" s="7" t="n">
        <v>203</v>
      </c>
      <c r="F2003" s="7" t="n">
        <v>0</v>
      </c>
      <c r="G2003" s="7" t="n">
        <v>7036</v>
      </c>
      <c r="H2003" s="7" t="n">
        <v>3</v>
      </c>
      <c r="I2003" s="7" t="s">
        <v>88</v>
      </c>
      <c r="J2003" s="7" t="n">
        <v>0</v>
      </c>
      <c r="K2003" s="7" t="n">
        <v>0</v>
      </c>
      <c r="L2003" s="7" t="n">
        <v>0</v>
      </c>
      <c r="M2003" s="7" t="n">
        <v>-1054867456</v>
      </c>
      <c r="N2003" s="7" t="n">
        <v>1065353216</v>
      </c>
      <c r="O2003" s="7" t="n">
        <v>4</v>
      </c>
      <c r="P2003" s="7" t="n">
        <v>1</v>
      </c>
      <c r="Q2003" s="7" t="n">
        <v>1</v>
      </c>
      <c r="R2003" s="7" t="n">
        <v>1</v>
      </c>
      <c r="S2003" s="7" t="n">
        <v>108</v>
      </c>
    </row>
    <row r="2004" spans="1:19">
      <c r="A2004" t="s">
        <v>4</v>
      </c>
      <c r="B2004" s="4" t="s">
        <v>5</v>
      </c>
      <c r="C2004" s="4" t="s">
        <v>7</v>
      </c>
      <c r="D2004" s="4" t="s">
        <v>11</v>
      </c>
      <c r="E2004" s="4" t="s">
        <v>11</v>
      </c>
      <c r="F2004" s="4" t="s">
        <v>11</v>
      </c>
      <c r="G2004" s="4" t="s">
        <v>11</v>
      </c>
      <c r="H2004" s="4" t="s">
        <v>11</v>
      </c>
      <c r="I2004" s="4" t="s">
        <v>8</v>
      </c>
      <c r="J2004" s="4" t="s">
        <v>12</v>
      </c>
      <c r="K2004" s="4" t="s">
        <v>12</v>
      </c>
      <c r="L2004" s="4" t="s">
        <v>12</v>
      </c>
      <c r="M2004" s="4" t="s">
        <v>13</v>
      </c>
      <c r="N2004" s="4" t="s">
        <v>13</v>
      </c>
      <c r="O2004" s="4" t="s">
        <v>12</v>
      </c>
      <c r="P2004" s="4" t="s">
        <v>12</v>
      </c>
      <c r="Q2004" s="4" t="s">
        <v>12</v>
      </c>
      <c r="R2004" s="4" t="s">
        <v>12</v>
      </c>
      <c r="S2004" s="4" t="s">
        <v>7</v>
      </c>
    </row>
    <row r="2005" spans="1:19">
      <c r="A2005" t="n">
        <v>18461</v>
      </c>
      <c r="B2005" s="23" t="n">
        <v>39</v>
      </c>
      <c r="C2005" s="7" t="n">
        <v>12</v>
      </c>
      <c r="D2005" s="7" t="n">
        <v>65533</v>
      </c>
      <c r="E2005" s="7" t="n">
        <v>203</v>
      </c>
      <c r="F2005" s="7" t="n">
        <v>0</v>
      </c>
      <c r="G2005" s="7" t="n">
        <v>7036</v>
      </c>
      <c r="H2005" s="7" t="n">
        <v>3</v>
      </c>
      <c r="I2005" s="7" t="s">
        <v>89</v>
      </c>
      <c r="J2005" s="7" t="n">
        <v>0</v>
      </c>
      <c r="K2005" s="7" t="n">
        <v>0</v>
      </c>
      <c r="L2005" s="7" t="n">
        <v>0</v>
      </c>
      <c r="M2005" s="7" t="n">
        <v>-1054867456</v>
      </c>
      <c r="N2005" s="7" t="n">
        <v>1065353216</v>
      </c>
      <c r="O2005" s="7" t="n">
        <v>4</v>
      </c>
      <c r="P2005" s="7" t="n">
        <v>1</v>
      </c>
      <c r="Q2005" s="7" t="n">
        <v>1</v>
      </c>
      <c r="R2005" s="7" t="n">
        <v>1</v>
      </c>
      <c r="S2005" s="7" t="n">
        <v>108</v>
      </c>
    </row>
    <row r="2006" spans="1:19">
      <c r="A2006" t="s">
        <v>4</v>
      </c>
      <c r="B2006" s="4" t="s">
        <v>5</v>
      </c>
      <c r="C2006" s="4" t="s">
        <v>11</v>
      </c>
    </row>
    <row r="2007" spans="1:19">
      <c r="A2007" t="n">
        <v>18524</v>
      </c>
      <c r="B2007" s="22" t="n">
        <v>16</v>
      </c>
      <c r="C2007" s="7" t="n">
        <v>100</v>
      </c>
    </row>
    <row r="2008" spans="1:19">
      <c r="A2008" t="s">
        <v>4</v>
      </c>
      <c r="B2008" s="4" t="s">
        <v>5</v>
      </c>
      <c r="C2008" s="4" t="s">
        <v>7</v>
      </c>
      <c r="D2008" s="4" t="s">
        <v>11</v>
      </c>
      <c r="E2008" s="4" t="s">
        <v>11</v>
      </c>
      <c r="F2008" s="4" t="s">
        <v>11</v>
      </c>
      <c r="G2008" s="4" t="s">
        <v>11</v>
      </c>
      <c r="H2008" s="4" t="s">
        <v>11</v>
      </c>
      <c r="I2008" s="4" t="s">
        <v>8</v>
      </c>
      <c r="J2008" s="4" t="s">
        <v>12</v>
      </c>
      <c r="K2008" s="4" t="s">
        <v>12</v>
      </c>
      <c r="L2008" s="4" t="s">
        <v>12</v>
      </c>
      <c r="M2008" s="4" t="s">
        <v>13</v>
      </c>
      <c r="N2008" s="4" t="s">
        <v>13</v>
      </c>
      <c r="O2008" s="4" t="s">
        <v>12</v>
      </c>
      <c r="P2008" s="4" t="s">
        <v>12</v>
      </c>
      <c r="Q2008" s="4" t="s">
        <v>12</v>
      </c>
      <c r="R2008" s="4" t="s">
        <v>12</v>
      </c>
      <c r="S2008" s="4" t="s">
        <v>7</v>
      </c>
    </row>
    <row r="2009" spans="1:19">
      <c r="A2009" t="n">
        <v>18527</v>
      </c>
      <c r="B2009" s="23" t="n">
        <v>39</v>
      </c>
      <c r="C2009" s="7" t="n">
        <v>12</v>
      </c>
      <c r="D2009" s="7" t="n">
        <v>65533</v>
      </c>
      <c r="E2009" s="7" t="n">
        <v>203</v>
      </c>
      <c r="F2009" s="7" t="n">
        <v>0</v>
      </c>
      <c r="G2009" s="7" t="n">
        <v>7036</v>
      </c>
      <c r="H2009" s="7" t="n">
        <v>3</v>
      </c>
      <c r="I2009" s="7" t="s">
        <v>88</v>
      </c>
      <c r="J2009" s="7" t="n">
        <v>0</v>
      </c>
      <c r="K2009" s="7" t="n">
        <v>0</v>
      </c>
      <c r="L2009" s="7" t="n">
        <v>0</v>
      </c>
      <c r="M2009" s="7" t="n">
        <v>-1054867456</v>
      </c>
      <c r="N2009" s="7" t="n">
        <v>1065353216</v>
      </c>
      <c r="O2009" s="7" t="n">
        <v>2</v>
      </c>
      <c r="P2009" s="7" t="n">
        <v>1</v>
      </c>
      <c r="Q2009" s="7" t="n">
        <v>1</v>
      </c>
      <c r="R2009" s="7" t="n">
        <v>1</v>
      </c>
      <c r="S2009" s="7" t="n">
        <v>108</v>
      </c>
    </row>
    <row r="2010" spans="1:19">
      <c r="A2010" t="s">
        <v>4</v>
      </c>
      <c r="B2010" s="4" t="s">
        <v>5</v>
      </c>
      <c r="C2010" s="4" t="s">
        <v>7</v>
      </c>
      <c r="D2010" s="4" t="s">
        <v>11</v>
      </c>
      <c r="E2010" s="4" t="s">
        <v>11</v>
      </c>
      <c r="F2010" s="4" t="s">
        <v>11</v>
      </c>
      <c r="G2010" s="4" t="s">
        <v>11</v>
      </c>
      <c r="H2010" s="4" t="s">
        <v>11</v>
      </c>
      <c r="I2010" s="4" t="s">
        <v>8</v>
      </c>
      <c r="J2010" s="4" t="s">
        <v>12</v>
      </c>
      <c r="K2010" s="4" t="s">
        <v>12</v>
      </c>
      <c r="L2010" s="4" t="s">
        <v>12</v>
      </c>
      <c r="M2010" s="4" t="s">
        <v>13</v>
      </c>
      <c r="N2010" s="4" t="s">
        <v>13</v>
      </c>
      <c r="O2010" s="4" t="s">
        <v>12</v>
      </c>
      <c r="P2010" s="4" t="s">
        <v>12</v>
      </c>
      <c r="Q2010" s="4" t="s">
        <v>12</v>
      </c>
      <c r="R2010" s="4" t="s">
        <v>12</v>
      </c>
      <c r="S2010" s="4" t="s">
        <v>7</v>
      </c>
    </row>
    <row r="2011" spans="1:19">
      <c r="A2011" t="n">
        <v>18590</v>
      </c>
      <c r="B2011" s="23" t="n">
        <v>39</v>
      </c>
      <c r="C2011" s="7" t="n">
        <v>12</v>
      </c>
      <c r="D2011" s="7" t="n">
        <v>65533</v>
      </c>
      <c r="E2011" s="7" t="n">
        <v>203</v>
      </c>
      <c r="F2011" s="7" t="n">
        <v>0</v>
      </c>
      <c r="G2011" s="7" t="n">
        <v>7036</v>
      </c>
      <c r="H2011" s="7" t="n">
        <v>3</v>
      </c>
      <c r="I2011" s="7" t="s">
        <v>89</v>
      </c>
      <c r="J2011" s="7" t="n">
        <v>0</v>
      </c>
      <c r="K2011" s="7" t="n">
        <v>0</v>
      </c>
      <c r="L2011" s="7" t="n">
        <v>0</v>
      </c>
      <c r="M2011" s="7" t="n">
        <v>-1054867456</v>
      </c>
      <c r="N2011" s="7" t="n">
        <v>1065353216</v>
      </c>
      <c r="O2011" s="7" t="n">
        <v>2</v>
      </c>
      <c r="P2011" s="7" t="n">
        <v>1</v>
      </c>
      <c r="Q2011" s="7" t="n">
        <v>1</v>
      </c>
      <c r="R2011" s="7" t="n">
        <v>1</v>
      </c>
      <c r="S2011" s="7" t="n">
        <v>108</v>
      </c>
    </row>
    <row r="2012" spans="1:19">
      <c r="A2012" t="s">
        <v>4</v>
      </c>
      <c r="B2012" s="4" t="s">
        <v>5</v>
      </c>
      <c r="C2012" s="4" t="s">
        <v>11</v>
      </c>
    </row>
    <row r="2013" spans="1:19">
      <c r="A2013" t="n">
        <v>18653</v>
      </c>
      <c r="B2013" s="22" t="n">
        <v>16</v>
      </c>
      <c r="C2013" s="7" t="n">
        <v>100</v>
      </c>
    </row>
    <row r="2014" spans="1:19">
      <c r="A2014" t="s">
        <v>4</v>
      </c>
      <c r="B2014" s="4" t="s">
        <v>5</v>
      </c>
      <c r="C2014" s="4" t="s">
        <v>7</v>
      </c>
      <c r="D2014" s="4" t="s">
        <v>11</v>
      </c>
      <c r="E2014" s="4" t="s">
        <v>11</v>
      </c>
      <c r="F2014" s="4" t="s">
        <v>11</v>
      </c>
      <c r="G2014" s="4" t="s">
        <v>11</v>
      </c>
      <c r="H2014" s="4" t="s">
        <v>11</v>
      </c>
      <c r="I2014" s="4" t="s">
        <v>8</v>
      </c>
      <c r="J2014" s="4" t="s">
        <v>12</v>
      </c>
      <c r="K2014" s="4" t="s">
        <v>12</v>
      </c>
      <c r="L2014" s="4" t="s">
        <v>12</v>
      </c>
      <c r="M2014" s="4" t="s">
        <v>13</v>
      </c>
      <c r="N2014" s="4" t="s">
        <v>13</v>
      </c>
      <c r="O2014" s="4" t="s">
        <v>12</v>
      </c>
      <c r="P2014" s="4" t="s">
        <v>12</v>
      </c>
      <c r="Q2014" s="4" t="s">
        <v>12</v>
      </c>
      <c r="R2014" s="4" t="s">
        <v>12</v>
      </c>
      <c r="S2014" s="4" t="s">
        <v>7</v>
      </c>
    </row>
    <row r="2015" spans="1:19">
      <c r="A2015" t="n">
        <v>18656</v>
      </c>
      <c r="B2015" s="23" t="n">
        <v>39</v>
      </c>
      <c r="C2015" s="7" t="n">
        <v>12</v>
      </c>
      <c r="D2015" s="7" t="n">
        <v>65533</v>
      </c>
      <c r="E2015" s="7" t="n">
        <v>203</v>
      </c>
      <c r="F2015" s="7" t="n">
        <v>0</v>
      </c>
      <c r="G2015" s="7" t="n">
        <v>7036</v>
      </c>
      <c r="H2015" s="7" t="n">
        <v>3</v>
      </c>
      <c r="I2015" s="7" t="s">
        <v>88</v>
      </c>
      <c r="J2015" s="7" t="n">
        <v>0</v>
      </c>
      <c r="K2015" s="7" t="n">
        <v>0</v>
      </c>
      <c r="L2015" s="7" t="n">
        <v>0</v>
      </c>
      <c r="M2015" s="7" t="n">
        <v>-1054867456</v>
      </c>
      <c r="N2015" s="7" t="n">
        <v>1065353216</v>
      </c>
      <c r="O2015" s="7" t="n">
        <v>0</v>
      </c>
      <c r="P2015" s="7" t="n">
        <v>1</v>
      </c>
      <c r="Q2015" s="7" t="n">
        <v>1</v>
      </c>
      <c r="R2015" s="7" t="n">
        <v>1</v>
      </c>
      <c r="S2015" s="7" t="n">
        <v>108</v>
      </c>
    </row>
    <row r="2016" spans="1:19">
      <c r="A2016" t="s">
        <v>4</v>
      </c>
      <c r="B2016" s="4" t="s">
        <v>5</v>
      </c>
      <c r="C2016" s="4" t="s">
        <v>7</v>
      </c>
      <c r="D2016" s="4" t="s">
        <v>11</v>
      </c>
      <c r="E2016" s="4" t="s">
        <v>11</v>
      </c>
      <c r="F2016" s="4" t="s">
        <v>11</v>
      </c>
      <c r="G2016" s="4" t="s">
        <v>11</v>
      </c>
      <c r="H2016" s="4" t="s">
        <v>11</v>
      </c>
      <c r="I2016" s="4" t="s">
        <v>8</v>
      </c>
      <c r="J2016" s="4" t="s">
        <v>12</v>
      </c>
      <c r="K2016" s="4" t="s">
        <v>12</v>
      </c>
      <c r="L2016" s="4" t="s">
        <v>12</v>
      </c>
      <c r="M2016" s="4" t="s">
        <v>13</v>
      </c>
      <c r="N2016" s="4" t="s">
        <v>13</v>
      </c>
      <c r="O2016" s="4" t="s">
        <v>12</v>
      </c>
      <c r="P2016" s="4" t="s">
        <v>12</v>
      </c>
      <c r="Q2016" s="4" t="s">
        <v>12</v>
      </c>
      <c r="R2016" s="4" t="s">
        <v>12</v>
      </c>
      <c r="S2016" s="4" t="s">
        <v>7</v>
      </c>
    </row>
    <row r="2017" spans="1:19">
      <c r="A2017" t="n">
        <v>18719</v>
      </c>
      <c r="B2017" s="23" t="n">
        <v>39</v>
      </c>
      <c r="C2017" s="7" t="n">
        <v>12</v>
      </c>
      <c r="D2017" s="7" t="n">
        <v>65533</v>
      </c>
      <c r="E2017" s="7" t="n">
        <v>203</v>
      </c>
      <c r="F2017" s="7" t="n">
        <v>0</v>
      </c>
      <c r="G2017" s="7" t="n">
        <v>7036</v>
      </c>
      <c r="H2017" s="7" t="n">
        <v>3</v>
      </c>
      <c r="I2017" s="7" t="s">
        <v>89</v>
      </c>
      <c r="J2017" s="7" t="n">
        <v>0</v>
      </c>
      <c r="K2017" s="7" t="n">
        <v>0</v>
      </c>
      <c r="L2017" s="7" t="n">
        <v>0</v>
      </c>
      <c r="M2017" s="7" t="n">
        <v>-1054867456</v>
      </c>
      <c r="N2017" s="7" t="n">
        <v>1065353216</v>
      </c>
      <c r="O2017" s="7" t="n">
        <v>0</v>
      </c>
      <c r="P2017" s="7" t="n">
        <v>1</v>
      </c>
      <c r="Q2017" s="7" t="n">
        <v>1</v>
      </c>
      <c r="R2017" s="7" t="n">
        <v>1</v>
      </c>
      <c r="S2017" s="7" t="n">
        <v>108</v>
      </c>
    </row>
    <row r="2018" spans="1:19">
      <c r="A2018" t="s">
        <v>4</v>
      </c>
      <c r="B2018" s="4" t="s">
        <v>5</v>
      </c>
      <c r="C2018" s="4" t="s">
        <v>11</v>
      </c>
    </row>
    <row r="2019" spans="1:19">
      <c r="A2019" t="n">
        <v>18782</v>
      </c>
      <c r="B2019" s="22" t="n">
        <v>16</v>
      </c>
      <c r="C2019" s="7" t="n">
        <v>100</v>
      </c>
    </row>
    <row r="2020" spans="1:19">
      <c r="A2020" t="s">
        <v>4</v>
      </c>
      <c r="B2020" s="4" t="s">
        <v>5</v>
      </c>
      <c r="C2020" s="4" t="s">
        <v>7</v>
      </c>
      <c r="D2020" s="4" t="s">
        <v>11</v>
      </c>
      <c r="E2020" s="4" t="s">
        <v>11</v>
      </c>
      <c r="F2020" s="4" t="s">
        <v>11</v>
      </c>
      <c r="G2020" s="4" t="s">
        <v>11</v>
      </c>
      <c r="H2020" s="4" t="s">
        <v>11</v>
      </c>
      <c r="I2020" s="4" t="s">
        <v>8</v>
      </c>
      <c r="J2020" s="4" t="s">
        <v>12</v>
      </c>
      <c r="K2020" s="4" t="s">
        <v>12</v>
      </c>
      <c r="L2020" s="4" t="s">
        <v>12</v>
      </c>
      <c r="M2020" s="4" t="s">
        <v>13</v>
      </c>
      <c r="N2020" s="4" t="s">
        <v>13</v>
      </c>
      <c r="O2020" s="4" t="s">
        <v>12</v>
      </c>
      <c r="P2020" s="4" t="s">
        <v>12</v>
      </c>
      <c r="Q2020" s="4" t="s">
        <v>12</v>
      </c>
      <c r="R2020" s="4" t="s">
        <v>12</v>
      </c>
      <c r="S2020" s="4" t="s">
        <v>7</v>
      </c>
    </row>
    <row r="2021" spans="1:19">
      <c r="A2021" t="n">
        <v>18785</v>
      </c>
      <c r="B2021" s="23" t="n">
        <v>39</v>
      </c>
      <c r="C2021" s="7" t="n">
        <v>12</v>
      </c>
      <c r="D2021" s="7" t="n">
        <v>65533</v>
      </c>
      <c r="E2021" s="7" t="n">
        <v>203</v>
      </c>
      <c r="F2021" s="7" t="n">
        <v>0</v>
      </c>
      <c r="G2021" s="7" t="n">
        <v>7036</v>
      </c>
      <c r="H2021" s="7" t="n">
        <v>3</v>
      </c>
      <c r="I2021" s="7" t="s">
        <v>88</v>
      </c>
      <c r="J2021" s="7" t="n">
        <v>0</v>
      </c>
      <c r="K2021" s="7" t="n">
        <v>0</v>
      </c>
      <c r="L2021" s="7" t="n">
        <v>0</v>
      </c>
      <c r="M2021" s="7" t="n">
        <v>-1054867456</v>
      </c>
      <c r="N2021" s="7" t="n">
        <v>1065353216</v>
      </c>
      <c r="O2021" s="7" t="n">
        <v>-3</v>
      </c>
      <c r="P2021" s="7" t="n">
        <v>1</v>
      </c>
      <c r="Q2021" s="7" t="n">
        <v>1</v>
      </c>
      <c r="R2021" s="7" t="n">
        <v>1</v>
      </c>
      <c r="S2021" s="7" t="n">
        <v>108</v>
      </c>
    </row>
    <row r="2022" spans="1:19">
      <c r="A2022" t="s">
        <v>4</v>
      </c>
      <c r="B2022" s="4" t="s">
        <v>5</v>
      </c>
      <c r="C2022" s="4" t="s">
        <v>7</v>
      </c>
      <c r="D2022" s="4" t="s">
        <v>11</v>
      </c>
      <c r="E2022" s="4" t="s">
        <v>11</v>
      </c>
      <c r="F2022" s="4" t="s">
        <v>11</v>
      </c>
      <c r="G2022" s="4" t="s">
        <v>11</v>
      </c>
      <c r="H2022" s="4" t="s">
        <v>11</v>
      </c>
      <c r="I2022" s="4" t="s">
        <v>8</v>
      </c>
      <c r="J2022" s="4" t="s">
        <v>12</v>
      </c>
      <c r="K2022" s="4" t="s">
        <v>12</v>
      </c>
      <c r="L2022" s="4" t="s">
        <v>12</v>
      </c>
      <c r="M2022" s="4" t="s">
        <v>13</v>
      </c>
      <c r="N2022" s="4" t="s">
        <v>13</v>
      </c>
      <c r="O2022" s="4" t="s">
        <v>12</v>
      </c>
      <c r="P2022" s="4" t="s">
        <v>12</v>
      </c>
      <c r="Q2022" s="4" t="s">
        <v>12</v>
      </c>
      <c r="R2022" s="4" t="s">
        <v>12</v>
      </c>
      <c r="S2022" s="4" t="s">
        <v>7</v>
      </c>
    </row>
    <row r="2023" spans="1:19">
      <c r="A2023" t="n">
        <v>18848</v>
      </c>
      <c r="B2023" s="23" t="n">
        <v>39</v>
      </c>
      <c r="C2023" s="7" t="n">
        <v>12</v>
      </c>
      <c r="D2023" s="7" t="n">
        <v>65533</v>
      </c>
      <c r="E2023" s="7" t="n">
        <v>203</v>
      </c>
      <c r="F2023" s="7" t="n">
        <v>0</v>
      </c>
      <c r="G2023" s="7" t="n">
        <v>7036</v>
      </c>
      <c r="H2023" s="7" t="n">
        <v>3</v>
      </c>
      <c r="I2023" s="7" t="s">
        <v>89</v>
      </c>
      <c r="J2023" s="7" t="n">
        <v>0</v>
      </c>
      <c r="K2023" s="7" t="n">
        <v>0</v>
      </c>
      <c r="L2023" s="7" t="n">
        <v>0</v>
      </c>
      <c r="M2023" s="7" t="n">
        <v>-1054867456</v>
      </c>
      <c r="N2023" s="7" t="n">
        <v>1065353216</v>
      </c>
      <c r="O2023" s="7" t="n">
        <v>-3</v>
      </c>
      <c r="P2023" s="7" t="n">
        <v>1</v>
      </c>
      <c r="Q2023" s="7" t="n">
        <v>1</v>
      </c>
      <c r="R2023" s="7" t="n">
        <v>1</v>
      </c>
      <c r="S2023" s="7" t="n">
        <v>108</v>
      </c>
    </row>
    <row r="2024" spans="1:19">
      <c r="A2024" t="s">
        <v>4</v>
      </c>
      <c r="B2024" s="4" t="s">
        <v>5</v>
      </c>
      <c r="C2024" s="4" t="s">
        <v>11</v>
      </c>
    </row>
    <row r="2025" spans="1:19">
      <c r="A2025" t="n">
        <v>18911</v>
      </c>
      <c r="B2025" s="22" t="n">
        <v>16</v>
      </c>
      <c r="C2025" s="7" t="n">
        <v>100</v>
      </c>
    </row>
    <row r="2026" spans="1:19">
      <c r="A2026" t="s">
        <v>4</v>
      </c>
      <c r="B2026" s="4" t="s">
        <v>5</v>
      </c>
      <c r="C2026" s="4" t="s">
        <v>7</v>
      </c>
      <c r="D2026" s="4" t="s">
        <v>11</v>
      </c>
      <c r="E2026" s="4" t="s">
        <v>11</v>
      </c>
      <c r="F2026" s="4" t="s">
        <v>11</v>
      </c>
      <c r="G2026" s="4" t="s">
        <v>11</v>
      </c>
      <c r="H2026" s="4" t="s">
        <v>11</v>
      </c>
      <c r="I2026" s="4" t="s">
        <v>8</v>
      </c>
      <c r="J2026" s="4" t="s">
        <v>12</v>
      </c>
      <c r="K2026" s="4" t="s">
        <v>12</v>
      </c>
      <c r="L2026" s="4" t="s">
        <v>12</v>
      </c>
      <c r="M2026" s="4" t="s">
        <v>13</v>
      </c>
      <c r="N2026" s="4" t="s">
        <v>13</v>
      </c>
      <c r="O2026" s="4" t="s">
        <v>12</v>
      </c>
      <c r="P2026" s="4" t="s">
        <v>12</v>
      </c>
      <c r="Q2026" s="4" t="s">
        <v>12</v>
      </c>
      <c r="R2026" s="4" t="s">
        <v>12</v>
      </c>
      <c r="S2026" s="4" t="s">
        <v>7</v>
      </c>
    </row>
    <row r="2027" spans="1:19">
      <c r="A2027" t="n">
        <v>18914</v>
      </c>
      <c r="B2027" s="23" t="n">
        <v>39</v>
      </c>
      <c r="C2027" s="7" t="n">
        <v>12</v>
      </c>
      <c r="D2027" s="7" t="n">
        <v>65533</v>
      </c>
      <c r="E2027" s="7" t="n">
        <v>203</v>
      </c>
      <c r="F2027" s="7" t="n">
        <v>0</v>
      </c>
      <c r="G2027" s="7" t="n">
        <v>7036</v>
      </c>
      <c r="H2027" s="7" t="n">
        <v>3</v>
      </c>
      <c r="I2027" s="7" t="s">
        <v>88</v>
      </c>
      <c r="J2027" s="7" t="n">
        <v>0</v>
      </c>
      <c r="K2027" s="7" t="n">
        <v>0</v>
      </c>
      <c r="L2027" s="7" t="n">
        <v>0</v>
      </c>
      <c r="M2027" s="7" t="n">
        <v>-1054867456</v>
      </c>
      <c r="N2027" s="7" t="n">
        <v>1065353216</v>
      </c>
      <c r="O2027" s="7" t="n">
        <v>-6</v>
      </c>
      <c r="P2027" s="7" t="n">
        <v>1</v>
      </c>
      <c r="Q2027" s="7" t="n">
        <v>1</v>
      </c>
      <c r="R2027" s="7" t="n">
        <v>1</v>
      </c>
      <c r="S2027" s="7" t="n">
        <v>108</v>
      </c>
    </row>
    <row r="2028" spans="1:19">
      <c r="A2028" t="s">
        <v>4</v>
      </c>
      <c r="B2028" s="4" t="s">
        <v>5</v>
      </c>
      <c r="C2028" s="4" t="s">
        <v>7</v>
      </c>
      <c r="D2028" s="4" t="s">
        <v>11</v>
      </c>
      <c r="E2028" s="4" t="s">
        <v>11</v>
      </c>
      <c r="F2028" s="4" t="s">
        <v>11</v>
      </c>
      <c r="G2028" s="4" t="s">
        <v>11</v>
      </c>
      <c r="H2028" s="4" t="s">
        <v>11</v>
      </c>
      <c r="I2028" s="4" t="s">
        <v>8</v>
      </c>
      <c r="J2028" s="4" t="s">
        <v>12</v>
      </c>
      <c r="K2028" s="4" t="s">
        <v>12</v>
      </c>
      <c r="L2028" s="4" t="s">
        <v>12</v>
      </c>
      <c r="M2028" s="4" t="s">
        <v>13</v>
      </c>
      <c r="N2028" s="4" t="s">
        <v>13</v>
      </c>
      <c r="O2028" s="4" t="s">
        <v>12</v>
      </c>
      <c r="P2028" s="4" t="s">
        <v>12</v>
      </c>
      <c r="Q2028" s="4" t="s">
        <v>12</v>
      </c>
      <c r="R2028" s="4" t="s">
        <v>12</v>
      </c>
      <c r="S2028" s="4" t="s">
        <v>7</v>
      </c>
    </row>
    <row r="2029" spans="1:19">
      <c r="A2029" t="n">
        <v>18977</v>
      </c>
      <c r="B2029" s="23" t="n">
        <v>39</v>
      </c>
      <c r="C2029" s="7" t="n">
        <v>12</v>
      </c>
      <c r="D2029" s="7" t="n">
        <v>65533</v>
      </c>
      <c r="E2029" s="7" t="n">
        <v>203</v>
      </c>
      <c r="F2029" s="7" t="n">
        <v>0</v>
      </c>
      <c r="G2029" s="7" t="n">
        <v>7036</v>
      </c>
      <c r="H2029" s="7" t="n">
        <v>3</v>
      </c>
      <c r="I2029" s="7" t="s">
        <v>89</v>
      </c>
      <c r="J2029" s="7" t="n">
        <v>0</v>
      </c>
      <c r="K2029" s="7" t="n">
        <v>0</v>
      </c>
      <c r="L2029" s="7" t="n">
        <v>0</v>
      </c>
      <c r="M2029" s="7" t="n">
        <v>-1054867456</v>
      </c>
      <c r="N2029" s="7" t="n">
        <v>1065353216</v>
      </c>
      <c r="O2029" s="7" t="n">
        <v>-6</v>
      </c>
      <c r="P2029" s="7" t="n">
        <v>1</v>
      </c>
      <c r="Q2029" s="7" t="n">
        <v>1</v>
      </c>
      <c r="R2029" s="7" t="n">
        <v>1</v>
      </c>
      <c r="S2029" s="7" t="n">
        <v>108</v>
      </c>
    </row>
    <row r="2030" spans="1:19">
      <c r="A2030" t="s">
        <v>4</v>
      </c>
      <c r="B2030" s="4" t="s">
        <v>5</v>
      </c>
      <c r="C2030" s="4" t="s">
        <v>11</v>
      </c>
    </row>
    <row r="2031" spans="1:19">
      <c r="A2031" t="n">
        <v>19040</v>
      </c>
      <c r="B2031" s="22" t="n">
        <v>16</v>
      </c>
      <c r="C2031" s="7" t="n">
        <v>100</v>
      </c>
    </row>
    <row r="2032" spans="1:19">
      <c r="A2032" t="s">
        <v>4</v>
      </c>
      <c r="B2032" s="4" t="s">
        <v>5</v>
      </c>
      <c r="C2032" s="4" t="s">
        <v>7</v>
      </c>
      <c r="D2032" s="4" t="s">
        <v>12</v>
      </c>
      <c r="E2032" s="4" t="s">
        <v>12</v>
      </c>
      <c r="F2032" s="4" t="s">
        <v>12</v>
      </c>
    </row>
    <row r="2033" spans="1:19">
      <c r="A2033" t="n">
        <v>19043</v>
      </c>
      <c r="B2033" s="29" t="n">
        <v>45</v>
      </c>
      <c r="C2033" s="7" t="n">
        <v>9</v>
      </c>
      <c r="D2033" s="7" t="n">
        <v>4</v>
      </c>
      <c r="E2033" s="7" t="n">
        <v>4</v>
      </c>
      <c r="F2033" s="7" t="n">
        <v>1</v>
      </c>
    </row>
    <row r="2034" spans="1:19">
      <c r="A2034" t="s">
        <v>4</v>
      </c>
      <c r="B2034" s="4" t="s">
        <v>5</v>
      </c>
      <c r="C2034" s="4" t="s">
        <v>7</v>
      </c>
      <c r="D2034" s="4" t="s">
        <v>11</v>
      </c>
      <c r="E2034" s="4" t="s">
        <v>12</v>
      </c>
      <c r="F2034" s="4" t="s">
        <v>11</v>
      </c>
      <c r="G2034" s="4" t="s">
        <v>13</v>
      </c>
      <c r="H2034" s="4" t="s">
        <v>13</v>
      </c>
      <c r="I2034" s="4" t="s">
        <v>11</v>
      </c>
      <c r="J2034" s="4" t="s">
        <v>11</v>
      </c>
      <c r="K2034" s="4" t="s">
        <v>13</v>
      </c>
      <c r="L2034" s="4" t="s">
        <v>13</v>
      </c>
      <c r="M2034" s="4" t="s">
        <v>13</v>
      </c>
      <c r="N2034" s="4" t="s">
        <v>13</v>
      </c>
      <c r="O2034" s="4" t="s">
        <v>8</v>
      </c>
    </row>
    <row r="2035" spans="1:19">
      <c r="A2035" t="n">
        <v>19057</v>
      </c>
      <c r="B2035" s="9" t="n">
        <v>50</v>
      </c>
      <c r="C2035" s="7" t="n">
        <v>0</v>
      </c>
      <c r="D2035" s="7" t="n">
        <v>4527</v>
      </c>
      <c r="E2035" s="7" t="n">
        <v>1</v>
      </c>
      <c r="F2035" s="7" t="n">
        <v>0</v>
      </c>
      <c r="G2035" s="7" t="n">
        <v>0</v>
      </c>
      <c r="H2035" s="7" t="n">
        <v>-1082130432</v>
      </c>
      <c r="I2035" s="7" t="n">
        <v>0</v>
      </c>
      <c r="J2035" s="7" t="n">
        <v>65533</v>
      </c>
      <c r="K2035" s="7" t="n">
        <v>0</v>
      </c>
      <c r="L2035" s="7" t="n">
        <v>0</v>
      </c>
      <c r="M2035" s="7" t="n">
        <v>0</v>
      </c>
      <c r="N2035" s="7" t="n">
        <v>0</v>
      </c>
      <c r="O2035" s="7" t="s">
        <v>14</v>
      </c>
    </row>
    <row r="2036" spans="1:19">
      <c r="A2036" t="s">
        <v>4</v>
      </c>
      <c r="B2036" s="4" t="s">
        <v>5</v>
      </c>
      <c r="C2036" s="4" t="s">
        <v>7</v>
      </c>
      <c r="D2036" s="4" t="s">
        <v>11</v>
      </c>
      <c r="E2036" s="4" t="s">
        <v>11</v>
      </c>
      <c r="F2036" s="4" t="s">
        <v>11</v>
      </c>
      <c r="G2036" s="4" t="s">
        <v>11</v>
      </c>
      <c r="H2036" s="4" t="s">
        <v>11</v>
      </c>
      <c r="I2036" s="4" t="s">
        <v>8</v>
      </c>
      <c r="J2036" s="4" t="s">
        <v>12</v>
      </c>
      <c r="K2036" s="4" t="s">
        <v>12</v>
      </c>
      <c r="L2036" s="4" t="s">
        <v>12</v>
      </c>
      <c r="M2036" s="4" t="s">
        <v>13</v>
      </c>
      <c r="N2036" s="4" t="s">
        <v>13</v>
      </c>
      <c r="O2036" s="4" t="s">
        <v>12</v>
      </c>
      <c r="P2036" s="4" t="s">
        <v>12</v>
      </c>
      <c r="Q2036" s="4" t="s">
        <v>12</v>
      </c>
      <c r="R2036" s="4" t="s">
        <v>12</v>
      </c>
      <c r="S2036" s="4" t="s">
        <v>7</v>
      </c>
    </row>
    <row r="2037" spans="1:19">
      <c r="A2037" t="n">
        <v>19096</v>
      </c>
      <c r="B2037" s="23" t="n">
        <v>39</v>
      </c>
      <c r="C2037" s="7" t="n">
        <v>12</v>
      </c>
      <c r="D2037" s="7" t="n">
        <v>65533</v>
      </c>
      <c r="E2037" s="7" t="n">
        <v>203</v>
      </c>
      <c r="F2037" s="7" t="n">
        <v>0</v>
      </c>
      <c r="G2037" s="7" t="n">
        <v>7036</v>
      </c>
      <c r="H2037" s="7" t="n">
        <v>3</v>
      </c>
      <c r="I2037" s="7" t="s">
        <v>88</v>
      </c>
      <c r="J2037" s="7" t="n">
        <v>0</v>
      </c>
      <c r="K2037" s="7" t="n">
        <v>0</v>
      </c>
      <c r="L2037" s="7" t="n">
        <v>0</v>
      </c>
      <c r="M2037" s="7" t="n">
        <v>-1054867456</v>
      </c>
      <c r="N2037" s="7" t="n">
        <v>1065353216</v>
      </c>
      <c r="O2037" s="7" t="n">
        <v>-9</v>
      </c>
      <c r="P2037" s="7" t="n">
        <v>1</v>
      </c>
      <c r="Q2037" s="7" t="n">
        <v>1</v>
      </c>
      <c r="R2037" s="7" t="n">
        <v>1</v>
      </c>
      <c r="S2037" s="7" t="n">
        <v>108</v>
      </c>
    </row>
    <row r="2038" spans="1:19">
      <c r="A2038" t="s">
        <v>4</v>
      </c>
      <c r="B2038" s="4" t="s">
        <v>5</v>
      </c>
      <c r="C2038" s="4" t="s">
        <v>7</v>
      </c>
      <c r="D2038" s="4" t="s">
        <v>11</v>
      </c>
      <c r="E2038" s="4" t="s">
        <v>11</v>
      </c>
      <c r="F2038" s="4" t="s">
        <v>11</v>
      </c>
      <c r="G2038" s="4" t="s">
        <v>11</v>
      </c>
      <c r="H2038" s="4" t="s">
        <v>11</v>
      </c>
      <c r="I2038" s="4" t="s">
        <v>8</v>
      </c>
      <c r="J2038" s="4" t="s">
        <v>12</v>
      </c>
      <c r="K2038" s="4" t="s">
        <v>12</v>
      </c>
      <c r="L2038" s="4" t="s">
        <v>12</v>
      </c>
      <c r="M2038" s="4" t="s">
        <v>13</v>
      </c>
      <c r="N2038" s="4" t="s">
        <v>13</v>
      </c>
      <c r="O2038" s="4" t="s">
        <v>12</v>
      </c>
      <c r="P2038" s="4" t="s">
        <v>12</v>
      </c>
      <c r="Q2038" s="4" t="s">
        <v>12</v>
      </c>
      <c r="R2038" s="4" t="s">
        <v>12</v>
      </c>
      <c r="S2038" s="4" t="s">
        <v>7</v>
      </c>
    </row>
    <row r="2039" spans="1:19">
      <c r="A2039" t="n">
        <v>19159</v>
      </c>
      <c r="B2039" s="23" t="n">
        <v>39</v>
      </c>
      <c r="C2039" s="7" t="n">
        <v>12</v>
      </c>
      <c r="D2039" s="7" t="n">
        <v>65533</v>
      </c>
      <c r="E2039" s="7" t="n">
        <v>203</v>
      </c>
      <c r="F2039" s="7" t="n">
        <v>0</v>
      </c>
      <c r="G2039" s="7" t="n">
        <v>7036</v>
      </c>
      <c r="H2039" s="7" t="n">
        <v>3</v>
      </c>
      <c r="I2039" s="7" t="s">
        <v>89</v>
      </c>
      <c r="J2039" s="7" t="n">
        <v>0</v>
      </c>
      <c r="K2039" s="7" t="n">
        <v>0</v>
      </c>
      <c r="L2039" s="7" t="n">
        <v>0</v>
      </c>
      <c r="M2039" s="7" t="n">
        <v>-1054867456</v>
      </c>
      <c r="N2039" s="7" t="n">
        <v>1065353216</v>
      </c>
      <c r="O2039" s="7" t="n">
        <v>-9</v>
      </c>
      <c r="P2039" s="7" t="n">
        <v>1</v>
      </c>
      <c r="Q2039" s="7" t="n">
        <v>1</v>
      </c>
      <c r="R2039" s="7" t="n">
        <v>1</v>
      </c>
      <c r="S2039" s="7" t="n">
        <v>108</v>
      </c>
    </row>
    <row r="2040" spans="1:19">
      <c r="A2040" t="s">
        <v>4</v>
      </c>
      <c r="B2040" s="4" t="s">
        <v>5</v>
      </c>
      <c r="C2040" s="4" t="s">
        <v>11</v>
      </c>
    </row>
    <row r="2041" spans="1:19">
      <c r="A2041" t="n">
        <v>19222</v>
      </c>
      <c r="B2041" s="22" t="n">
        <v>16</v>
      </c>
      <c r="C2041" s="7" t="n">
        <v>100</v>
      </c>
    </row>
    <row r="2042" spans="1:19">
      <c r="A2042" t="s">
        <v>4</v>
      </c>
      <c r="B2042" s="4" t="s">
        <v>5</v>
      </c>
      <c r="C2042" s="4" t="s">
        <v>7</v>
      </c>
      <c r="D2042" s="4" t="s">
        <v>11</v>
      </c>
      <c r="E2042" s="4" t="s">
        <v>11</v>
      </c>
      <c r="F2042" s="4" t="s">
        <v>11</v>
      </c>
      <c r="G2042" s="4" t="s">
        <v>11</v>
      </c>
      <c r="H2042" s="4" t="s">
        <v>11</v>
      </c>
      <c r="I2042" s="4" t="s">
        <v>8</v>
      </c>
      <c r="J2042" s="4" t="s">
        <v>12</v>
      </c>
      <c r="K2042" s="4" t="s">
        <v>12</v>
      </c>
      <c r="L2042" s="4" t="s">
        <v>12</v>
      </c>
      <c r="M2042" s="4" t="s">
        <v>13</v>
      </c>
      <c r="N2042" s="4" t="s">
        <v>13</v>
      </c>
      <c r="O2042" s="4" t="s">
        <v>12</v>
      </c>
      <c r="P2042" s="4" t="s">
        <v>12</v>
      </c>
      <c r="Q2042" s="4" t="s">
        <v>12</v>
      </c>
      <c r="R2042" s="4" t="s">
        <v>12</v>
      </c>
      <c r="S2042" s="4" t="s">
        <v>7</v>
      </c>
    </row>
    <row r="2043" spans="1:19">
      <c r="A2043" t="n">
        <v>19225</v>
      </c>
      <c r="B2043" s="23" t="n">
        <v>39</v>
      </c>
      <c r="C2043" s="7" t="n">
        <v>12</v>
      </c>
      <c r="D2043" s="7" t="n">
        <v>65533</v>
      </c>
      <c r="E2043" s="7" t="n">
        <v>203</v>
      </c>
      <c r="F2043" s="7" t="n">
        <v>0</v>
      </c>
      <c r="G2043" s="7" t="n">
        <v>7036</v>
      </c>
      <c r="H2043" s="7" t="n">
        <v>3</v>
      </c>
      <c r="I2043" s="7" t="s">
        <v>88</v>
      </c>
      <c r="J2043" s="7" t="n">
        <v>0</v>
      </c>
      <c r="K2043" s="7" t="n">
        <v>0</v>
      </c>
      <c r="L2043" s="7" t="n">
        <v>0</v>
      </c>
      <c r="M2043" s="7" t="n">
        <v>-1054867456</v>
      </c>
      <c r="N2043" s="7" t="n">
        <v>1065353216</v>
      </c>
      <c r="O2043" s="7" t="n">
        <v>-12</v>
      </c>
      <c r="P2043" s="7" t="n">
        <v>1</v>
      </c>
      <c r="Q2043" s="7" t="n">
        <v>1</v>
      </c>
      <c r="R2043" s="7" t="n">
        <v>1</v>
      </c>
      <c r="S2043" s="7" t="n">
        <v>108</v>
      </c>
    </row>
    <row r="2044" spans="1:19">
      <c r="A2044" t="s">
        <v>4</v>
      </c>
      <c r="B2044" s="4" t="s">
        <v>5</v>
      </c>
      <c r="C2044" s="4" t="s">
        <v>7</v>
      </c>
      <c r="D2044" s="4" t="s">
        <v>11</v>
      </c>
      <c r="E2044" s="4" t="s">
        <v>11</v>
      </c>
      <c r="F2044" s="4" t="s">
        <v>11</v>
      </c>
      <c r="G2044" s="4" t="s">
        <v>11</v>
      </c>
      <c r="H2044" s="4" t="s">
        <v>11</v>
      </c>
      <c r="I2044" s="4" t="s">
        <v>8</v>
      </c>
      <c r="J2044" s="4" t="s">
        <v>12</v>
      </c>
      <c r="K2044" s="4" t="s">
        <v>12</v>
      </c>
      <c r="L2044" s="4" t="s">
        <v>12</v>
      </c>
      <c r="M2044" s="4" t="s">
        <v>13</v>
      </c>
      <c r="N2044" s="4" t="s">
        <v>13</v>
      </c>
      <c r="O2044" s="4" t="s">
        <v>12</v>
      </c>
      <c r="P2044" s="4" t="s">
        <v>12</v>
      </c>
      <c r="Q2044" s="4" t="s">
        <v>12</v>
      </c>
      <c r="R2044" s="4" t="s">
        <v>12</v>
      </c>
      <c r="S2044" s="4" t="s">
        <v>7</v>
      </c>
    </row>
    <row r="2045" spans="1:19">
      <c r="A2045" t="n">
        <v>19288</v>
      </c>
      <c r="B2045" s="23" t="n">
        <v>39</v>
      </c>
      <c r="C2045" s="7" t="n">
        <v>12</v>
      </c>
      <c r="D2045" s="7" t="n">
        <v>65533</v>
      </c>
      <c r="E2045" s="7" t="n">
        <v>203</v>
      </c>
      <c r="F2045" s="7" t="n">
        <v>0</v>
      </c>
      <c r="G2045" s="7" t="n">
        <v>7036</v>
      </c>
      <c r="H2045" s="7" t="n">
        <v>3</v>
      </c>
      <c r="I2045" s="7" t="s">
        <v>89</v>
      </c>
      <c r="J2045" s="7" t="n">
        <v>0</v>
      </c>
      <c r="K2045" s="7" t="n">
        <v>0</v>
      </c>
      <c r="L2045" s="7" t="n">
        <v>0</v>
      </c>
      <c r="M2045" s="7" t="n">
        <v>-1054867456</v>
      </c>
      <c r="N2045" s="7" t="n">
        <v>1065353216</v>
      </c>
      <c r="O2045" s="7" t="n">
        <v>-12</v>
      </c>
      <c r="P2045" s="7" t="n">
        <v>1</v>
      </c>
      <c r="Q2045" s="7" t="n">
        <v>1</v>
      </c>
      <c r="R2045" s="7" t="n">
        <v>1</v>
      </c>
      <c r="S2045" s="7" t="n">
        <v>108</v>
      </c>
    </row>
    <row r="2046" spans="1:19">
      <c r="A2046" t="s">
        <v>4</v>
      </c>
      <c r="B2046" s="4" t="s">
        <v>5</v>
      </c>
      <c r="C2046" s="4" t="s">
        <v>11</v>
      </c>
    </row>
    <row r="2047" spans="1:19">
      <c r="A2047" t="n">
        <v>19351</v>
      </c>
      <c r="B2047" s="22" t="n">
        <v>16</v>
      </c>
      <c r="C2047" s="7" t="n">
        <v>100</v>
      </c>
    </row>
    <row r="2048" spans="1:19">
      <c r="A2048" t="s">
        <v>4</v>
      </c>
      <c r="B2048" s="4" t="s">
        <v>5</v>
      </c>
      <c r="C2048" s="4" t="s">
        <v>7</v>
      </c>
      <c r="D2048" s="4" t="s">
        <v>11</v>
      </c>
      <c r="E2048" s="4" t="s">
        <v>11</v>
      </c>
      <c r="F2048" s="4" t="s">
        <v>11</v>
      </c>
      <c r="G2048" s="4" t="s">
        <v>11</v>
      </c>
      <c r="H2048" s="4" t="s">
        <v>11</v>
      </c>
      <c r="I2048" s="4" t="s">
        <v>8</v>
      </c>
      <c r="J2048" s="4" t="s">
        <v>12</v>
      </c>
      <c r="K2048" s="4" t="s">
        <v>12</v>
      </c>
      <c r="L2048" s="4" t="s">
        <v>12</v>
      </c>
      <c r="M2048" s="4" t="s">
        <v>13</v>
      </c>
      <c r="N2048" s="4" t="s">
        <v>13</v>
      </c>
      <c r="O2048" s="4" t="s">
        <v>12</v>
      </c>
      <c r="P2048" s="4" t="s">
        <v>12</v>
      </c>
      <c r="Q2048" s="4" t="s">
        <v>12</v>
      </c>
      <c r="R2048" s="4" t="s">
        <v>12</v>
      </c>
      <c r="S2048" s="4" t="s">
        <v>7</v>
      </c>
    </row>
    <row r="2049" spans="1:19">
      <c r="A2049" t="n">
        <v>19354</v>
      </c>
      <c r="B2049" s="23" t="n">
        <v>39</v>
      </c>
      <c r="C2049" s="7" t="n">
        <v>12</v>
      </c>
      <c r="D2049" s="7" t="n">
        <v>65533</v>
      </c>
      <c r="E2049" s="7" t="n">
        <v>203</v>
      </c>
      <c r="F2049" s="7" t="n">
        <v>0</v>
      </c>
      <c r="G2049" s="7" t="n">
        <v>7036</v>
      </c>
      <c r="H2049" s="7" t="n">
        <v>3</v>
      </c>
      <c r="I2049" s="7" t="s">
        <v>88</v>
      </c>
      <c r="J2049" s="7" t="n">
        <v>0</v>
      </c>
      <c r="K2049" s="7" t="n">
        <v>0</v>
      </c>
      <c r="L2049" s="7" t="n">
        <v>0</v>
      </c>
      <c r="M2049" s="7" t="n">
        <v>-1054867456</v>
      </c>
      <c r="N2049" s="7" t="n">
        <v>1065353216</v>
      </c>
      <c r="O2049" s="7" t="n">
        <v>-24</v>
      </c>
      <c r="P2049" s="7" t="n">
        <v>1</v>
      </c>
      <c r="Q2049" s="7" t="n">
        <v>1</v>
      </c>
      <c r="R2049" s="7" t="n">
        <v>1</v>
      </c>
      <c r="S2049" s="7" t="n">
        <v>108</v>
      </c>
    </row>
    <row r="2050" spans="1:19">
      <c r="A2050" t="s">
        <v>4</v>
      </c>
      <c r="B2050" s="4" t="s">
        <v>5</v>
      </c>
      <c r="C2050" s="4" t="s">
        <v>7</v>
      </c>
      <c r="D2050" s="4" t="s">
        <v>11</v>
      </c>
      <c r="E2050" s="4" t="s">
        <v>11</v>
      </c>
      <c r="F2050" s="4" t="s">
        <v>11</v>
      </c>
      <c r="G2050" s="4" t="s">
        <v>11</v>
      </c>
      <c r="H2050" s="4" t="s">
        <v>11</v>
      </c>
      <c r="I2050" s="4" t="s">
        <v>8</v>
      </c>
      <c r="J2050" s="4" t="s">
        <v>12</v>
      </c>
      <c r="K2050" s="4" t="s">
        <v>12</v>
      </c>
      <c r="L2050" s="4" t="s">
        <v>12</v>
      </c>
      <c r="M2050" s="4" t="s">
        <v>13</v>
      </c>
      <c r="N2050" s="4" t="s">
        <v>13</v>
      </c>
      <c r="O2050" s="4" t="s">
        <v>12</v>
      </c>
      <c r="P2050" s="4" t="s">
        <v>12</v>
      </c>
      <c r="Q2050" s="4" t="s">
        <v>12</v>
      </c>
      <c r="R2050" s="4" t="s">
        <v>12</v>
      </c>
      <c r="S2050" s="4" t="s">
        <v>7</v>
      </c>
    </row>
    <row r="2051" spans="1:19">
      <c r="A2051" t="n">
        <v>19417</v>
      </c>
      <c r="B2051" s="23" t="n">
        <v>39</v>
      </c>
      <c r="C2051" s="7" t="n">
        <v>12</v>
      </c>
      <c r="D2051" s="7" t="n">
        <v>65533</v>
      </c>
      <c r="E2051" s="7" t="n">
        <v>203</v>
      </c>
      <c r="F2051" s="7" t="n">
        <v>0</v>
      </c>
      <c r="G2051" s="7" t="n">
        <v>7036</v>
      </c>
      <c r="H2051" s="7" t="n">
        <v>3</v>
      </c>
      <c r="I2051" s="7" t="s">
        <v>89</v>
      </c>
      <c r="J2051" s="7" t="n">
        <v>0</v>
      </c>
      <c r="K2051" s="7" t="n">
        <v>0</v>
      </c>
      <c r="L2051" s="7" t="n">
        <v>0</v>
      </c>
      <c r="M2051" s="7" t="n">
        <v>-1054867456</v>
      </c>
      <c r="N2051" s="7" t="n">
        <v>1065353216</v>
      </c>
      <c r="O2051" s="7" t="n">
        <v>-24</v>
      </c>
      <c r="P2051" s="7" t="n">
        <v>1</v>
      </c>
      <c r="Q2051" s="7" t="n">
        <v>1</v>
      </c>
      <c r="R2051" s="7" t="n">
        <v>1</v>
      </c>
      <c r="S2051" s="7" t="n">
        <v>108</v>
      </c>
    </row>
    <row r="2052" spans="1:19">
      <c r="A2052" t="s">
        <v>4</v>
      </c>
      <c r="B2052" s="4" t="s">
        <v>5</v>
      </c>
      <c r="C2052" s="4" t="s">
        <v>11</v>
      </c>
    </row>
    <row r="2053" spans="1:19">
      <c r="A2053" t="n">
        <v>19480</v>
      </c>
      <c r="B2053" s="22" t="n">
        <v>16</v>
      </c>
      <c r="C2053" s="7" t="n">
        <v>100</v>
      </c>
    </row>
    <row r="2054" spans="1:19">
      <c r="A2054" t="s">
        <v>4</v>
      </c>
      <c r="B2054" s="4" t="s">
        <v>5</v>
      </c>
      <c r="C2054" s="4" t="s">
        <v>7</v>
      </c>
      <c r="D2054" s="4" t="s">
        <v>7</v>
      </c>
      <c r="E2054" s="4" t="s">
        <v>12</v>
      </c>
      <c r="F2054" s="4" t="s">
        <v>12</v>
      </c>
      <c r="G2054" s="4" t="s">
        <v>12</v>
      </c>
      <c r="H2054" s="4" t="s">
        <v>11</v>
      </c>
    </row>
    <row r="2055" spans="1:19">
      <c r="A2055" t="n">
        <v>19483</v>
      </c>
      <c r="B2055" s="29" t="n">
        <v>45</v>
      </c>
      <c r="C2055" s="7" t="n">
        <v>2</v>
      </c>
      <c r="D2055" s="7" t="n">
        <v>3</v>
      </c>
      <c r="E2055" s="7" t="n">
        <v>-489.480010986328</v>
      </c>
      <c r="F2055" s="7" t="n">
        <v>451.959991455078</v>
      </c>
      <c r="G2055" s="7" t="n">
        <v>1629.58996582031</v>
      </c>
      <c r="H2055" s="7" t="n">
        <v>0</v>
      </c>
    </row>
    <row r="2056" spans="1:19">
      <c r="A2056" t="s">
        <v>4</v>
      </c>
      <c r="B2056" s="4" t="s">
        <v>5</v>
      </c>
      <c r="C2056" s="4" t="s">
        <v>7</v>
      </c>
      <c r="D2056" s="4" t="s">
        <v>7</v>
      </c>
      <c r="E2056" s="4" t="s">
        <v>12</v>
      </c>
      <c r="F2056" s="4" t="s">
        <v>12</v>
      </c>
      <c r="G2056" s="4" t="s">
        <v>12</v>
      </c>
      <c r="H2056" s="4" t="s">
        <v>11</v>
      </c>
      <c r="I2056" s="4" t="s">
        <v>7</v>
      </c>
    </row>
    <row r="2057" spans="1:19">
      <c r="A2057" t="n">
        <v>19500</v>
      </c>
      <c r="B2057" s="29" t="n">
        <v>45</v>
      </c>
      <c r="C2057" s="7" t="n">
        <v>4</v>
      </c>
      <c r="D2057" s="7" t="n">
        <v>3</v>
      </c>
      <c r="E2057" s="7" t="n">
        <v>21.0499992370605</v>
      </c>
      <c r="F2057" s="7" t="n">
        <v>355.779998779297</v>
      </c>
      <c r="G2057" s="7" t="n">
        <v>1.60000002384186</v>
      </c>
      <c r="H2057" s="7" t="n">
        <v>0</v>
      </c>
      <c r="I2057" s="7" t="n">
        <v>1</v>
      </c>
    </row>
    <row r="2058" spans="1:19">
      <c r="A2058" t="s">
        <v>4</v>
      </c>
      <c r="B2058" s="4" t="s">
        <v>5</v>
      </c>
      <c r="C2058" s="4" t="s">
        <v>7</v>
      </c>
      <c r="D2058" s="4" t="s">
        <v>7</v>
      </c>
      <c r="E2058" s="4" t="s">
        <v>12</v>
      </c>
      <c r="F2058" s="4" t="s">
        <v>11</v>
      </c>
    </row>
    <row r="2059" spans="1:19">
      <c r="A2059" t="n">
        <v>19518</v>
      </c>
      <c r="B2059" s="29" t="n">
        <v>45</v>
      </c>
      <c r="C2059" s="7" t="n">
        <v>5</v>
      </c>
      <c r="D2059" s="7" t="n">
        <v>3</v>
      </c>
      <c r="E2059" s="7" t="n">
        <v>286.700012207031</v>
      </c>
      <c r="F2059" s="7" t="n">
        <v>0</v>
      </c>
    </row>
    <row r="2060" spans="1:19">
      <c r="A2060" t="s">
        <v>4</v>
      </c>
      <c r="B2060" s="4" t="s">
        <v>5</v>
      </c>
      <c r="C2060" s="4" t="s">
        <v>7</v>
      </c>
      <c r="D2060" s="4" t="s">
        <v>7</v>
      </c>
      <c r="E2060" s="4" t="s">
        <v>12</v>
      </c>
      <c r="F2060" s="4" t="s">
        <v>11</v>
      </c>
    </row>
    <row r="2061" spans="1:19">
      <c r="A2061" t="n">
        <v>19527</v>
      </c>
      <c r="B2061" s="29" t="n">
        <v>45</v>
      </c>
      <c r="C2061" s="7" t="n">
        <v>11</v>
      </c>
      <c r="D2061" s="7" t="n">
        <v>3</v>
      </c>
      <c r="E2061" s="7" t="n">
        <v>44.7000007629395</v>
      </c>
      <c r="F2061" s="7" t="n">
        <v>0</v>
      </c>
    </row>
    <row r="2062" spans="1:19">
      <c r="A2062" t="s">
        <v>4</v>
      </c>
      <c r="B2062" s="4" t="s">
        <v>5</v>
      </c>
      <c r="C2062" s="4" t="s">
        <v>12</v>
      </c>
    </row>
    <row r="2063" spans="1:19">
      <c r="A2063" t="n">
        <v>19536</v>
      </c>
      <c r="B2063" s="53" t="n">
        <v>68</v>
      </c>
      <c r="C2063" s="7" t="n">
        <v>1</v>
      </c>
    </row>
    <row r="2064" spans="1:19">
      <c r="A2064" t="s">
        <v>4</v>
      </c>
      <c r="B2064" s="4" t="s">
        <v>5</v>
      </c>
      <c r="C2064" s="4" t="s">
        <v>11</v>
      </c>
      <c r="D2064" s="4" t="s">
        <v>13</v>
      </c>
    </row>
    <row r="2065" spans="1:19">
      <c r="A2065" t="n">
        <v>19541</v>
      </c>
      <c r="B2065" s="54" t="n">
        <v>98</v>
      </c>
      <c r="C2065" s="7" t="n">
        <v>7036</v>
      </c>
      <c r="D2065" s="7" t="n">
        <v>1056964608</v>
      </c>
    </row>
    <row r="2066" spans="1:19">
      <c r="A2066" t="s">
        <v>4</v>
      </c>
      <c r="B2066" s="4" t="s">
        <v>5</v>
      </c>
      <c r="C2066" s="4" t="s">
        <v>7</v>
      </c>
      <c r="D2066" s="4" t="s">
        <v>7</v>
      </c>
      <c r="E2066" s="4" t="s">
        <v>12</v>
      </c>
      <c r="F2066" s="4" t="s">
        <v>12</v>
      </c>
      <c r="G2066" s="4" t="s">
        <v>12</v>
      </c>
      <c r="H2066" s="4" t="s">
        <v>11</v>
      </c>
    </row>
    <row r="2067" spans="1:19">
      <c r="A2067" t="n">
        <v>19548</v>
      </c>
      <c r="B2067" s="29" t="n">
        <v>45</v>
      </c>
      <c r="C2067" s="7" t="n">
        <v>2</v>
      </c>
      <c r="D2067" s="7" t="n">
        <v>3</v>
      </c>
      <c r="E2067" s="7" t="n">
        <v>-511.209991455078</v>
      </c>
      <c r="F2067" s="7" t="n">
        <v>451.959991455078</v>
      </c>
      <c r="G2067" s="7" t="n">
        <v>1622.81005859375</v>
      </c>
      <c r="H2067" s="7" t="n">
        <v>3000</v>
      </c>
    </row>
    <row r="2068" spans="1:19">
      <c r="A2068" t="s">
        <v>4</v>
      </c>
      <c r="B2068" s="4" t="s">
        <v>5</v>
      </c>
      <c r="C2068" s="4" t="s">
        <v>7</v>
      </c>
      <c r="D2068" s="4" t="s">
        <v>7</v>
      </c>
      <c r="E2068" s="4" t="s">
        <v>12</v>
      </c>
      <c r="F2068" s="4" t="s">
        <v>12</v>
      </c>
      <c r="G2068" s="4" t="s">
        <v>12</v>
      </c>
      <c r="H2068" s="4" t="s">
        <v>11</v>
      </c>
      <c r="I2068" s="4" t="s">
        <v>7</v>
      </c>
    </row>
    <row r="2069" spans="1:19">
      <c r="A2069" t="n">
        <v>19565</v>
      </c>
      <c r="B2069" s="29" t="n">
        <v>45</v>
      </c>
      <c r="C2069" s="7" t="n">
        <v>4</v>
      </c>
      <c r="D2069" s="7" t="n">
        <v>3</v>
      </c>
      <c r="E2069" s="7" t="n">
        <v>15.3400001525879</v>
      </c>
      <c r="F2069" s="7" t="n">
        <v>335.820007324219</v>
      </c>
      <c r="G2069" s="7" t="n">
        <v>1.60000002384186</v>
      </c>
      <c r="H2069" s="7" t="n">
        <v>3000</v>
      </c>
      <c r="I2069" s="7" t="n">
        <v>1</v>
      </c>
    </row>
    <row r="2070" spans="1:19">
      <c r="A2070" t="s">
        <v>4</v>
      </c>
      <c r="B2070" s="4" t="s">
        <v>5</v>
      </c>
      <c r="C2070" s="4" t="s">
        <v>7</v>
      </c>
      <c r="D2070" s="4" t="s">
        <v>7</v>
      </c>
      <c r="E2070" s="4" t="s">
        <v>12</v>
      </c>
      <c r="F2070" s="4" t="s">
        <v>11</v>
      </c>
    </row>
    <row r="2071" spans="1:19">
      <c r="A2071" t="n">
        <v>19583</v>
      </c>
      <c r="B2071" s="29" t="n">
        <v>45</v>
      </c>
      <c r="C2071" s="7" t="n">
        <v>5</v>
      </c>
      <c r="D2071" s="7" t="n">
        <v>3</v>
      </c>
      <c r="E2071" s="7" t="n">
        <v>161.699996948242</v>
      </c>
      <c r="F2071" s="7" t="n">
        <v>3000</v>
      </c>
    </row>
    <row r="2072" spans="1:19">
      <c r="A2072" t="s">
        <v>4</v>
      </c>
      <c r="B2072" s="4" t="s">
        <v>5</v>
      </c>
      <c r="C2072" s="4" t="s">
        <v>7</v>
      </c>
      <c r="D2072" s="4" t="s">
        <v>7</v>
      </c>
      <c r="E2072" s="4" t="s">
        <v>12</v>
      </c>
      <c r="F2072" s="4" t="s">
        <v>11</v>
      </c>
    </row>
    <row r="2073" spans="1:19">
      <c r="A2073" t="n">
        <v>19592</v>
      </c>
      <c r="B2073" s="29" t="n">
        <v>45</v>
      </c>
      <c r="C2073" s="7" t="n">
        <v>11</v>
      </c>
      <c r="D2073" s="7" t="n">
        <v>3</v>
      </c>
      <c r="E2073" s="7" t="n">
        <v>44.7000007629395</v>
      </c>
      <c r="F2073" s="7" t="n">
        <v>3000</v>
      </c>
    </row>
    <row r="2074" spans="1:19">
      <c r="A2074" t="s">
        <v>4</v>
      </c>
      <c r="B2074" s="4" t="s">
        <v>5</v>
      </c>
      <c r="C2074" s="4" t="s">
        <v>7</v>
      </c>
      <c r="D2074" s="4" t="s">
        <v>11</v>
      </c>
      <c r="E2074" s="4" t="s">
        <v>11</v>
      </c>
    </row>
    <row r="2075" spans="1:19">
      <c r="A2075" t="n">
        <v>19601</v>
      </c>
      <c r="B2075" s="9" t="n">
        <v>50</v>
      </c>
      <c r="C2075" s="7" t="n">
        <v>1</v>
      </c>
      <c r="D2075" s="7" t="n">
        <v>4525</v>
      </c>
      <c r="E2075" s="7" t="n">
        <v>5000</v>
      </c>
    </row>
    <row r="2076" spans="1:19">
      <c r="A2076" t="s">
        <v>4</v>
      </c>
      <c r="B2076" s="4" t="s">
        <v>5</v>
      </c>
      <c r="C2076" s="4" t="s">
        <v>7</v>
      </c>
      <c r="D2076" s="4" t="s">
        <v>11</v>
      </c>
      <c r="E2076" s="4" t="s">
        <v>11</v>
      </c>
      <c r="F2076" s="4" t="s">
        <v>11</v>
      </c>
      <c r="G2076" s="4" t="s">
        <v>11</v>
      </c>
      <c r="H2076" s="4" t="s">
        <v>11</v>
      </c>
      <c r="I2076" s="4" t="s">
        <v>8</v>
      </c>
      <c r="J2076" s="4" t="s">
        <v>12</v>
      </c>
      <c r="K2076" s="4" t="s">
        <v>12</v>
      </c>
      <c r="L2076" s="4" t="s">
        <v>12</v>
      </c>
      <c r="M2076" s="4" t="s">
        <v>13</v>
      </c>
      <c r="N2076" s="4" t="s">
        <v>13</v>
      </c>
      <c r="O2076" s="4" t="s">
        <v>12</v>
      </c>
      <c r="P2076" s="4" t="s">
        <v>12</v>
      </c>
      <c r="Q2076" s="4" t="s">
        <v>12</v>
      </c>
      <c r="R2076" s="4" t="s">
        <v>12</v>
      </c>
      <c r="S2076" s="4" t="s">
        <v>7</v>
      </c>
    </row>
    <row r="2077" spans="1:19">
      <c r="A2077" t="n">
        <v>19607</v>
      </c>
      <c r="B2077" s="23" t="n">
        <v>39</v>
      </c>
      <c r="C2077" s="7" t="n">
        <v>12</v>
      </c>
      <c r="D2077" s="7" t="n">
        <v>65533</v>
      </c>
      <c r="E2077" s="7" t="n">
        <v>203</v>
      </c>
      <c r="F2077" s="7" t="n">
        <v>0</v>
      </c>
      <c r="G2077" s="7" t="n">
        <v>7036</v>
      </c>
      <c r="H2077" s="7" t="n">
        <v>3</v>
      </c>
      <c r="I2077" s="7" t="s">
        <v>88</v>
      </c>
      <c r="J2077" s="7" t="n">
        <v>0</v>
      </c>
      <c r="K2077" s="7" t="n">
        <v>0</v>
      </c>
      <c r="L2077" s="7" t="n">
        <v>0</v>
      </c>
      <c r="M2077" s="7" t="n">
        <v>-1054867456</v>
      </c>
      <c r="N2077" s="7" t="n">
        <v>1065353216</v>
      </c>
      <c r="O2077" s="7" t="n">
        <v>-15</v>
      </c>
      <c r="P2077" s="7" t="n">
        <v>1</v>
      </c>
      <c r="Q2077" s="7" t="n">
        <v>1</v>
      </c>
      <c r="R2077" s="7" t="n">
        <v>1</v>
      </c>
      <c r="S2077" s="7" t="n">
        <v>108</v>
      </c>
    </row>
    <row r="2078" spans="1:19">
      <c r="A2078" t="s">
        <v>4</v>
      </c>
      <c r="B2078" s="4" t="s">
        <v>5</v>
      </c>
      <c r="C2078" s="4" t="s">
        <v>7</v>
      </c>
      <c r="D2078" s="4" t="s">
        <v>11</v>
      </c>
      <c r="E2078" s="4" t="s">
        <v>11</v>
      </c>
      <c r="F2078" s="4" t="s">
        <v>11</v>
      </c>
      <c r="G2078" s="4" t="s">
        <v>11</v>
      </c>
      <c r="H2078" s="4" t="s">
        <v>11</v>
      </c>
      <c r="I2078" s="4" t="s">
        <v>8</v>
      </c>
      <c r="J2078" s="4" t="s">
        <v>12</v>
      </c>
      <c r="K2078" s="4" t="s">
        <v>12</v>
      </c>
      <c r="L2078" s="4" t="s">
        <v>12</v>
      </c>
      <c r="M2078" s="4" t="s">
        <v>13</v>
      </c>
      <c r="N2078" s="4" t="s">
        <v>13</v>
      </c>
      <c r="O2078" s="4" t="s">
        <v>12</v>
      </c>
      <c r="P2078" s="4" t="s">
        <v>12</v>
      </c>
      <c r="Q2078" s="4" t="s">
        <v>12</v>
      </c>
      <c r="R2078" s="4" t="s">
        <v>12</v>
      </c>
      <c r="S2078" s="4" t="s">
        <v>7</v>
      </c>
    </row>
    <row r="2079" spans="1:19">
      <c r="A2079" t="n">
        <v>19670</v>
      </c>
      <c r="B2079" s="23" t="n">
        <v>39</v>
      </c>
      <c r="C2079" s="7" t="n">
        <v>12</v>
      </c>
      <c r="D2079" s="7" t="n">
        <v>65533</v>
      </c>
      <c r="E2079" s="7" t="n">
        <v>203</v>
      </c>
      <c r="F2079" s="7" t="n">
        <v>0</v>
      </c>
      <c r="G2079" s="7" t="n">
        <v>7036</v>
      </c>
      <c r="H2079" s="7" t="n">
        <v>3</v>
      </c>
      <c r="I2079" s="7" t="s">
        <v>89</v>
      </c>
      <c r="J2079" s="7" t="n">
        <v>0</v>
      </c>
      <c r="K2079" s="7" t="n">
        <v>0</v>
      </c>
      <c r="L2079" s="7" t="n">
        <v>0</v>
      </c>
      <c r="M2079" s="7" t="n">
        <v>-1054867456</v>
      </c>
      <c r="N2079" s="7" t="n">
        <v>1065353216</v>
      </c>
      <c r="O2079" s="7" t="n">
        <v>-15</v>
      </c>
      <c r="P2079" s="7" t="n">
        <v>1</v>
      </c>
      <c r="Q2079" s="7" t="n">
        <v>1</v>
      </c>
      <c r="R2079" s="7" t="n">
        <v>1</v>
      </c>
      <c r="S2079" s="7" t="n">
        <v>108</v>
      </c>
    </row>
    <row r="2080" spans="1:19">
      <c r="A2080" t="s">
        <v>4</v>
      </c>
      <c r="B2080" s="4" t="s">
        <v>5</v>
      </c>
      <c r="C2080" s="4" t="s">
        <v>11</v>
      </c>
    </row>
    <row r="2081" spans="1:19">
      <c r="A2081" t="n">
        <v>19733</v>
      </c>
      <c r="B2081" s="22" t="n">
        <v>16</v>
      </c>
      <c r="C2081" s="7" t="n">
        <v>150</v>
      </c>
    </row>
    <row r="2082" spans="1:19">
      <c r="A2082" t="s">
        <v>4</v>
      </c>
      <c r="B2082" s="4" t="s">
        <v>5</v>
      </c>
      <c r="C2082" s="4" t="s">
        <v>7</v>
      </c>
      <c r="D2082" s="4" t="s">
        <v>11</v>
      </c>
      <c r="E2082" s="4" t="s">
        <v>11</v>
      </c>
      <c r="F2082" s="4" t="s">
        <v>11</v>
      </c>
      <c r="G2082" s="4" t="s">
        <v>11</v>
      </c>
      <c r="H2082" s="4" t="s">
        <v>11</v>
      </c>
      <c r="I2082" s="4" t="s">
        <v>8</v>
      </c>
      <c r="J2082" s="4" t="s">
        <v>12</v>
      </c>
      <c r="K2082" s="4" t="s">
        <v>12</v>
      </c>
      <c r="L2082" s="4" t="s">
        <v>12</v>
      </c>
      <c r="M2082" s="4" t="s">
        <v>13</v>
      </c>
      <c r="N2082" s="4" t="s">
        <v>13</v>
      </c>
      <c r="O2082" s="4" t="s">
        <v>12</v>
      </c>
      <c r="P2082" s="4" t="s">
        <v>12</v>
      </c>
      <c r="Q2082" s="4" t="s">
        <v>12</v>
      </c>
      <c r="R2082" s="4" t="s">
        <v>12</v>
      </c>
      <c r="S2082" s="4" t="s">
        <v>7</v>
      </c>
    </row>
    <row r="2083" spans="1:19">
      <c r="A2083" t="n">
        <v>19736</v>
      </c>
      <c r="B2083" s="23" t="n">
        <v>39</v>
      </c>
      <c r="C2083" s="7" t="n">
        <v>12</v>
      </c>
      <c r="D2083" s="7" t="n">
        <v>65533</v>
      </c>
      <c r="E2083" s="7" t="n">
        <v>203</v>
      </c>
      <c r="F2083" s="7" t="n">
        <v>0</v>
      </c>
      <c r="G2083" s="7" t="n">
        <v>7036</v>
      </c>
      <c r="H2083" s="7" t="n">
        <v>3</v>
      </c>
      <c r="I2083" s="7" t="s">
        <v>88</v>
      </c>
      <c r="J2083" s="7" t="n">
        <v>0</v>
      </c>
      <c r="K2083" s="7" t="n">
        <v>0</v>
      </c>
      <c r="L2083" s="7" t="n">
        <v>0</v>
      </c>
      <c r="M2083" s="7" t="n">
        <v>-1054867456</v>
      </c>
      <c r="N2083" s="7" t="n">
        <v>1065353216</v>
      </c>
      <c r="O2083" s="7" t="n">
        <v>-18</v>
      </c>
      <c r="P2083" s="7" t="n">
        <v>1</v>
      </c>
      <c r="Q2083" s="7" t="n">
        <v>1</v>
      </c>
      <c r="R2083" s="7" t="n">
        <v>1</v>
      </c>
      <c r="S2083" s="7" t="n">
        <v>108</v>
      </c>
    </row>
    <row r="2084" spans="1:19">
      <c r="A2084" t="s">
        <v>4</v>
      </c>
      <c r="B2084" s="4" t="s">
        <v>5</v>
      </c>
      <c r="C2084" s="4" t="s">
        <v>7</v>
      </c>
      <c r="D2084" s="4" t="s">
        <v>11</v>
      </c>
      <c r="E2084" s="4" t="s">
        <v>11</v>
      </c>
      <c r="F2084" s="4" t="s">
        <v>11</v>
      </c>
      <c r="G2084" s="4" t="s">
        <v>11</v>
      </c>
      <c r="H2084" s="4" t="s">
        <v>11</v>
      </c>
      <c r="I2084" s="4" t="s">
        <v>8</v>
      </c>
      <c r="J2084" s="4" t="s">
        <v>12</v>
      </c>
      <c r="K2084" s="4" t="s">
        <v>12</v>
      </c>
      <c r="L2084" s="4" t="s">
        <v>12</v>
      </c>
      <c r="M2084" s="4" t="s">
        <v>13</v>
      </c>
      <c r="N2084" s="4" t="s">
        <v>13</v>
      </c>
      <c r="O2084" s="4" t="s">
        <v>12</v>
      </c>
      <c r="P2084" s="4" t="s">
        <v>12</v>
      </c>
      <c r="Q2084" s="4" t="s">
        <v>12</v>
      </c>
      <c r="R2084" s="4" t="s">
        <v>12</v>
      </c>
      <c r="S2084" s="4" t="s">
        <v>7</v>
      </c>
    </row>
    <row r="2085" spans="1:19">
      <c r="A2085" t="n">
        <v>19799</v>
      </c>
      <c r="B2085" s="23" t="n">
        <v>39</v>
      </c>
      <c r="C2085" s="7" t="n">
        <v>12</v>
      </c>
      <c r="D2085" s="7" t="n">
        <v>65533</v>
      </c>
      <c r="E2085" s="7" t="n">
        <v>203</v>
      </c>
      <c r="F2085" s="7" t="n">
        <v>0</v>
      </c>
      <c r="G2085" s="7" t="n">
        <v>7036</v>
      </c>
      <c r="H2085" s="7" t="n">
        <v>3</v>
      </c>
      <c r="I2085" s="7" t="s">
        <v>89</v>
      </c>
      <c r="J2085" s="7" t="n">
        <v>0</v>
      </c>
      <c r="K2085" s="7" t="n">
        <v>0</v>
      </c>
      <c r="L2085" s="7" t="n">
        <v>0</v>
      </c>
      <c r="M2085" s="7" t="n">
        <v>-1054867456</v>
      </c>
      <c r="N2085" s="7" t="n">
        <v>1065353216</v>
      </c>
      <c r="O2085" s="7" t="n">
        <v>-18</v>
      </c>
      <c r="P2085" s="7" t="n">
        <v>1</v>
      </c>
      <c r="Q2085" s="7" t="n">
        <v>1</v>
      </c>
      <c r="R2085" s="7" t="n">
        <v>1</v>
      </c>
      <c r="S2085" s="7" t="n">
        <v>108</v>
      </c>
    </row>
    <row r="2086" spans="1:19">
      <c r="A2086" t="s">
        <v>4</v>
      </c>
      <c r="B2086" s="4" t="s">
        <v>5</v>
      </c>
      <c r="C2086" s="4" t="s">
        <v>11</v>
      </c>
    </row>
    <row r="2087" spans="1:19">
      <c r="A2087" t="n">
        <v>19862</v>
      </c>
      <c r="B2087" s="22" t="n">
        <v>16</v>
      </c>
      <c r="C2087" s="7" t="n">
        <v>150</v>
      </c>
    </row>
    <row r="2088" spans="1:19">
      <c r="A2088" t="s">
        <v>4</v>
      </c>
      <c r="B2088" s="4" t="s">
        <v>5</v>
      </c>
      <c r="C2088" s="4" t="s">
        <v>7</v>
      </c>
      <c r="D2088" s="4" t="s">
        <v>11</v>
      </c>
      <c r="E2088" s="4" t="s">
        <v>11</v>
      </c>
      <c r="F2088" s="4" t="s">
        <v>11</v>
      </c>
      <c r="G2088" s="4" t="s">
        <v>11</v>
      </c>
      <c r="H2088" s="4" t="s">
        <v>11</v>
      </c>
      <c r="I2088" s="4" t="s">
        <v>8</v>
      </c>
      <c r="J2088" s="4" t="s">
        <v>12</v>
      </c>
      <c r="K2088" s="4" t="s">
        <v>12</v>
      </c>
      <c r="L2088" s="4" t="s">
        <v>12</v>
      </c>
      <c r="M2088" s="4" t="s">
        <v>13</v>
      </c>
      <c r="N2088" s="4" t="s">
        <v>13</v>
      </c>
      <c r="O2088" s="4" t="s">
        <v>12</v>
      </c>
      <c r="P2088" s="4" t="s">
        <v>12</v>
      </c>
      <c r="Q2088" s="4" t="s">
        <v>12</v>
      </c>
      <c r="R2088" s="4" t="s">
        <v>12</v>
      </c>
      <c r="S2088" s="4" t="s">
        <v>7</v>
      </c>
    </row>
    <row r="2089" spans="1:19">
      <c r="A2089" t="n">
        <v>19865</v>
      </c>
      <c r="B2089" s="23" t="n">
        <v>39</v>
      </c>
      <c r="C2089" s="7" t="n">
        <v>12</v>
      </c>
      <c r="D2089" s="7" t="n">
        <v>65533</v>
      </c>
      <c r="E2089" s="7" t="n">
        <v>203</v>
      </c>
      <c r="F2089" s="7" t="n">
        <v>0</v>
      </c>
      <c r="G2089" s="7" t="n">
        <v>7036</v>
      </c>
      <c r="H2089" s="7" t="n">
        <v>3</v>
      </c>
      <c r="I2089" s="7" t="s">
        <v>88</v>
      </c>
      <c r="J2089" s="7" t="n">
        <v>0</v>
      </c>
      <c r="K2089" s="7" t="n">
        <v>0</v>
      </c>
      <c r="L2089" s="7" t="n">
        <v>0</v>
      </c>
      <c r="M2089" s="7" t="n">
        <v>-1054867456</v>
      </c>
      <c r="N2089" s="7" t="n">
        <v>1065353216</v>
      </c>
      <c r="O2089" s="7" t="n">
        <v>-21</v>
      </c>
      <c r="P2089" s="7" t="n">
        <v>1</v>
      </c>
      <c r="Q2089" s="7" t="n">
        <v>1</v>
      </c>
      <c r="R2089" s="7" t="n">
        <v>1</v>
      </c>
      <c r="S2089" s="7" t="n">
        <v>108</v>
      </c>
    </row>
    <row r="2090" spans="1:19">
      <c r="A2090" t="s">
        <v>4</v>
      </c>
      <c r="B2090" s="4" t="s">
        <v>5</v>
      </c>
      <c r="C2090" s="4" t="s">
        <v>7</v>
      </c>
      <c r="D2090" s="4" t="s">
        <v>11</v>
      </c>
      <c r="E2090" s="4" t="s">
        <v>11</v>
      </c>
      <c r="F2090" s="4" t="s">
        <v>11</v>
      </c>
      <c r="G2090" s="4" t="s">
        <v>11</v>
      </c>
      <c r="H2090" s="4" t="s">
        <v>11</v>
      </c>
      <c r="I2090" s="4" t="s">
        <v>8</v>
      </c>
      <c r="J2090" s="4" t="s">
        <v>12</v>
      </c>
      <c r="K2090" s="4" t="s">
        <v>12</v>
      </c>
      <c r="L2090" s="4" t="s">
        <v>12</v>
      </c>
      <c r="M2090" s="4" t="s">
        <v>13</v>
      </c>
      <c r="N2090" s="4" t="s">
        <v>13</v>
      </c>
      <c r="O2090" s="4" t="s">
        <v>12</v>
      </c>
      <c r="P2090" s="4" t="s">
        <v>12</v>
      </c>
      <c r="Q2090" s="4" t="s">
        <v>12</v>
      </c>
      <c r="R2090" s="4" t="s">
        <v>12</v>
      </c>
      <c r="S2090" s="4" t="s">
        <v>7</v>
      </c>
    </row>
    <row r="2091" spans="1:19">
      <c r="A2091" t="n">
        <v>19928</v>
      </c>
      <c r="B2091" s="23" t="n">
        <v>39</v>
      </c>
      <c r="C2091" s="7" t="n">
        <v>12</v>
      </c>
      <c r="D2091" s="7" t="n">
        <v>65533</v>
      </c>
      <c r="E2091" s="7" t="n">
        <v>203</v>
      </c>
      <c r="F2091" s="7" t="n">
        <v>0</v>
      </c>
      <c r="G2091" s="7" t="n">
        <v>7036</v>
      </c>
      <c r="H2091" s="7" t="n">
        <v>3</v>
      </c>
      <c r="I2091" s="7" t="s">
        <v>89</v>
      </c>
      <c r="J2091" s="7" t="n">
        <v>0</v>
      </c>
      <c r="K2091" s="7" t="n">
        <v>0</v>
      </c>
      <c r="L2091" s="7" t="n">
        <v>0</v>
      </c>
      <c r="M2091" s="7" t="n">
        <v>-1054867456</v>
      </c>
      <c r="N2091" s="7" t="n">
        <v>1065353216</v>
      </c>
      <c r="O2091" s="7" t="n">
        <v>-21</v>
      </c>
      <c r="P2091" s="7" t="n">
        <v>1</v>
      </c>
      <c r="Q2091" s="7" t="n">
        <v>1</v>
      </c>
      <c r="R2091" s="7" t="n">
        <v>1</v>
      </c>
      <c r="S2091" s="7" t="n">
        <v>108</v>
      </c>
    </row>
    <row r="2092" spans="1:19">
      <c r="A2092" t="s">
        <v>4</v>
      </c>
      <c r="B2092" s="4" t="s">
        <v>5</v>
      </c>
      <c r="C2092" s="4" t="s">
        <v>11</v>
      </c>
    </row>
    <row r="2093" spans="1:19">
      <c r="A2093" t="n">
        <v>19991</v>
      </c>
      <c r="B2093" s="22" t="n">
        <v>16</v>
      </c>
      <c r="C2093" s="7" t="n">
        <v>1550</v>
      </c>
    </row>
    <row r="2094" spans="1:19">
      <c r="A2094" t="s">
        <v>4</v>
      </c>
      <c r="B2094" s="4" t="s">
        <v>5</v>
      </c>
      <c r="C2094" s="4" t="s">
        <v>7</v>
      </c>
      <c r="D2094" s="4" t="s">
        <v>11</v>
      </c>
      <c r="E2094" s="4" t="s">
        <v>11</v>
      </c>
    </row>
    <row r="2095" spans="1:19">
      <c r="A2095" t="n">
        <v>19994</v>
      </c>
      <c r="B2095" s="9" t="n">
        <v>50</v>
      </c>
      <c r="C2095" s="7" t="n">
        <v>1</v>
      </c>
      <c r="D2095" s="7" t="n">
        <v>8060</v>
      </c>
      <c r="E2095" s="7" t="n">
        <v>1000</v>
      </c>
    </row>
    <row r="2096" spans="1:19">
      <c r="A2096" t="s">
        <v>4</v>
      </c>
      <c r="B2096" s="4" t="s">
        <v>5</v>
      </c>
      <c r="C2096" s="4" t="s">
        <v>7</v>
      </c>
      <c r="D2096" s="4" t="s">
        <v>11</v>
      </c>
      <c r="E2096" s="4" t="s">
        <v>11</v>
      </c>
    </row>
    <row r="2097" spans="1:19">
      <c r="A2097" t="n">
        <v>20000</v>
      </c>
      <c r="B2097" s="9" t="n">
        <v>50</v>
      </c>
      <c r="C2097" s="7" t="n">
        <v>1</v>
      </c>
      <c r="D2097" s="7" t="n">
        <v>1527</v>
      </c>
      <c r="E2097" s="7" t="n">
        <v>1000</v>
      </c>
    </row>
    <row r="2098" spans="1:19">
      <c r="A2098" t="s">
        <v>4</v>
      </c>
      <c r="B2098" s="4" t="s">
        <v>5</v>
      </c>
      <c r="C2098" s="4" t="s">
        <v>7</v>
      </c>
      <c r="D2098" s="4" t="s">
        <v>11</v>
      </c>
      <c r="E2098" s="4" t="s">
        <v>12</v>
      </c>
    </row>
    <row r="2099" spans="1:19">
      <c r="A2099" t="n">
        <v>20006</v>
      </c>
      <c r="B2099" s="15" t="n">
        <v>58</v>
      </c>
      <c r="C2099" s="7" t="n">
        <v>0</v>
      </c>
      <c r="D2099" s="7" t="n">
        <v>1000</v>
      </c>
      <c r="E2099" s="7" t="n">
        <v>1</v>
      </c>
    </row>
    <row r="2100" spans="1:19">
      <c r="A2100" t="s">
        <v>4</v>
      </c>
      <c r="B2100" s="4" t="s">
        <v>5</v>
      </c>
      <c r="C2100" s="4" t="s">
        <v>7</v>
      </c>
      <c r="D2100" s="4" t="s">
        <v>11</v>
      </c>
    </row>
    <row r="2101" spans="1:19">
      <c r="A2101" t="n">
        <v>20014</v>
      </c>
      <c r="B2101" s="15" t="n">
        <v>58</v>
      </c>
      <c r="C2101" s="7" t="n">
        <v>255</v>
      </c>
      <c r="D2101" s="7" t="n">
        <v>0</v>
      </c>
    </row>
    <row r="2102" spans="1:19">
      <c r="A2102" t="s">
        <v>4</v>
      </c>
      <c r="B2102" s="4" t="s">
        <v>5</v>
      </c>
      <c r="C2102" s="4" t="s">
        <v>7</v>
      </c>
      <c r="D2102" s="4" t="s">
        <v>11</v>
      </c>
      <c r="E2102" s="4" t="s">
        <v>7</v>
      </c>
    </row>
    <row r="2103" spans="1:19">
      <c r="A2103" t="n">
        <v>20018</v>
      </c>
      <c r="B2103" s="23" t="n">
        <v>39</v>
      </c>
      <c r="C2103" s="7" t="n">
        <v>11</v>
      </c>
      <c r="D2103" s="7" t="n">
        <v>65533</v>
      </c>
      <c r="E2103" s="7" t="n">
        <v>203</v>
      </c>
    </row>
    <row r="2104" spans="1:19">
      <c r="A2104" t="s">
        <v>4</v>
      </c>
      <c r="B2104" s="4" t="s">
        <v>5</v>
      </c>
      <c r="C2104" s="4" t="s">
        <v>7</v>
      </c>
      <c r="D2104" s="4" t="s">
        <v>11</v>
      </c>
      <c r="E2104" s="4" t="s">
        <v>7</v>
      </c>
    </row>
    <row r="2105" spans="1:19">
      <c r="A2105" t="n">
        <v>20023</v>
      </c>
      <c r="B2105" s="23" t="n">
        <v>39</v>
      </c>
      <c r="C2105" s="7" t="n">
        <v>11</v>
      </c>
      <c r="D2105" s="7" t="n">
        <v>65533</v>
      </c>
      <c r="E2105" s="7" t="n">
        <v>204</v>
      </c>
    </row>
    <row r="2106" spans="1:19">
      <c r="A2106" t="s">
        <v>4</v>
      </c>
      <c r="B2106" s="4" t="s">
        <v>5</v>
      </c>
      <c r="C2106" s="4" t="s">
        <v>7</v>
      </c>
      <c r="D2106" s="4" t="s">
        <v>11</v>
      </c>
      <c r="E2106" s="4" t="s">
        <v>7</v>
      </c>
    </row>
    <row r="2107" spans="1:19">
      <c r="A2107" t="n">
        <v>20028</v>
      </c>
      <c r="B2107" s="23" t="n">
        <v>39</v>
      </c>
      <c r="C2107" s="7" t="n">
        <v>11</v>
      </c>
      <c r="D2107" s="7" t="n">
        <v>65533</v>
      </c>
      <c r="E2107" s="7" t="n">
        <v>205</v>
      </c>
    </row>
    <row r="2108" spans="1:19">
      <c r="A2108" t="s">
        <v>4</v>
      </c>
      <c r="B2108" s="4" t="s">
        <v>5</v>
      </c>
      <c r="C2108" s="4" t="s">
        <v>7</v>
      </c>
      <c r="D2108" s="4" t="s">
        <v>11</v>
      </c>
      <c r="E2108" s="4" t="s">
        <v>7</v>
      </c>
    </row>
    <row r="2109" spans="1:19">
      <c r="A2109" t="n">
        <v>20033</v>
      </c>
      <c r="B2109" s="23" t="n">
        <v>39</v>
      </c>
      <c r="C2109" s="7" t="n">
        <v>11</v>
      </c>
      <c r="D2109" s="7" t="n">
        <v>65533</v>
      </c>
      <c r="E2109" s="7" t="n">
        <v>206</v>
      </c>
    </row>
    <row r="2110" spans="1:19">
      <c r="A2110" t="s">
        <v>4</v>
      </c>
      <c r="B2110" s="4" t="s">
        <v>5</v>
      </c>
      <c r="C2110" s="4" t="s">
        <v>7</v>
      </c>
      <c r="D2110" s="4" t="s">
        <v>11</v>
      </c>
      <c r="E2110" s="4" t="s">
        <v>7</v>
      </c>
    </row>
    <row r="2111" spans="1:19">
      <c r="A2111" t="n">
        <v>20038</v>
      </c>
      <c r="B2111" s="23" t="n">
        <v>39</v>
      </c>
      <c r="C2111" s="7" t="n">
        <v>11</v>
      </c>
      <c r="D2111" s="7" t="n">
        <v>65533</v>
      </c>
      <c r="E2111" s="7" t="n">
        <v>207</v>
      </c>
    </row>
    <row r="2112" spans="1:19">
      <c r="A2112" t="s">
        <v>4</v>
      </c>
      <c r="B2112" s="4" t="s">
        <v>5</v>
      </c>
      <c r="C2112" s="4" t="s">
        <v>11</v>
      </c>
      <c r="D2112" s="4" t="s">
        <v>7</v>
      </c>
    </row>
    <row r="2113" spans="1:5">
      <c r="A2113" t="n">
        <v>20043</v>
      </c>
      <c r="B2113" s="42" t="n">
        <v>56</v>
      </c>
      <c r="C2113" s="7" t="n">
        <v>1651</v>
      </c>
      <c r="D2113" s="7" t="n">
        <v>1</v>
      </c>
    </row>
    <row r="2114" spans="1:5">
      <c r="A2114" t="s">
        <v>4</v>
      </c>
      <c r="B2114" s="4" t="s">
        <v>5</v>
      </c>
      <c r="C2114" s="4" t="s">
        <v>12</v>
      </c>
    </row>
    <row r="2115" spans="1:5">
      <c r="A2115" t="n">
        <v>20047</v>
      </c>
      <c r="B2115" s="53" t="n">
        <v>68</v>
      </c>
      <c r="C2115" s="7" t="n">
        <v>1</v>
      </c>
    </row>
    <row r="2116" spans="1:5">
      <c r="A2116" t="s">
        <v>4</v>
      </c>
      <c r="B2116" s="4" t="s">
        <v>5</v>
      </c>
      <c r="C2116" s="4" t="s">
        <v>11</v>
      </c>
      <c r="D2116" s="4" t="s">
        <v>12</v>
      </c>
      <c r="E2116" s="4" t="s">
        <v>12</v>
      </c>
      <c r="F2116" s="4" t="s">
        <v>12</v>
      </c>
      <c r="G2116" s="4" t="s">
        <v>12</v>
      </c>
    </row>
    <row r="2117" spans="1:5">
      <c r="A2117" t="n">
        <v>20052</v>
      </c>
      <c r="B2117" s="27" t="n">
        <v>46</v>
      </c>
      <c r="C2117" s="7" t="n">
        <v>61456</v>
      </c>
      <c r="D2117" s="7" t="n">
        <v>-470.5</v>
      </c>
      <c r="E2117" s="7" t="n">
        <v>139.149993896484</v>
      </c>
      <c r="F2117" s="7" t="n">
        <v>1526</v>
      </c>
      <c r="G2117" s="7" t="n">
        <v>144</v>
      </c>
    </row>
    <row r="2118" spans="1:5">
      <c r="A2118" t="s">
        <v>4</v>
      </c>
      <c r="B2118" s="4" t="s">
        <v>5</v>
      </c>
      <c r="C2118" s="4" t="s">
        <v>7</v>
      </c>
      <c r="D2118" s="4" t="s">
        <v>11</v>
      </c>
    </row>
    <row r="2119" spans="1:5">
      <c r="A2119" t="n">
        <v>20071</v>
      </c>
      <c r="B2119" s="8" t="n">
        <v>162</v>
      </c>
      <c r="C2119" s="7" t="n">
        <v>1</v>
      </c>
      <c r="D2119" s="7" t="n">
        <v>0</v>
      </c>
    </row>
    <row r="2120" spans="1:5">
      <c r="A2120" t="s">
        <v>4</v>
      </c>
      <c r="B2120" s="4" t="s">
        <v>5</v>
      </c>
    </row>
    <row r="2121" spans="1:5">
      <c r="A2121" t="n">
        <v>20075</v>
      </c>
      <c r="B2121" s="5" t="n">
        <v>1</v>
      </c>
    </row>
    <row r="2122" spans="1:5" s="3" customFormat="1" customHeight="0">
      <c r="A2122" s="3" t="s">
        <v>2</v>
      </c>
      <c r="B2122" s="3" t="s">
        <v>170</v>
      </c>
    </row>
    <row r="2123" spans="1:5">
      <c r="A2123" t="s">
        <v>4</v>
      </c>
      <c r="B2123" s="4" t="s">
        <v>5</v>
      </c>
      <c r="C2123" s="4" t="s">
        <v>7</v>
      </c>
      <c r="D2123" s="4" t="s">
        <v>7</v>
      </c>
      <c r="E2123" s="4" t="s">
        <v>7</v>
      </c>
      <c r="F2123" s="4" t="s">
        <v>7</v>
      </c>
    </row>
    <row r="2124" spans="1:5">
      <c r="A2124" t="n">
        <v>20076</v>
      </c>
      <c r="B2124" s="13" t="n">
        <v>14</v>
      </c>
      <c r="C2124" s="7" t="n">
        <v>2</v>
      </c>
      <c r="D2124" s="7" t="n">
        <v>0</v>
      </c>
      <c r="E2124" s="7" t="n">
        <v>0</v>
      </c>
      <c r="F2124" s="7" t="n">
        <v>0</v>
      </c>
    </row>
    <row r="2125" spans="1:5">
      <c r="A2125" t="s">
        <v>4</v>
      </c>
      <c r="B2125" s="4" t="s">
        <v>5</v>
      </c>
      <c r="C2125" s="4" t="s">
        <v>7</v>
      </c>
      <c r="D2125" s="14" t="s">
        <v>23</v>
      </c>
      <c r="E2125" s="4" t="s">
        <v>5</v>
      </c>
      <c r="F2125" s="4" t="s">
        <v>7</v>
      </c>
      <c r="G2125" s="4" t="s">
        <v>11</v>
      </c>
      <c r="H2125" s="14" t="s">
        <v>24</v>
      </c>
      <c r="I2125" s="4" t="s">
        <v>7</v>
      </c>
      <c r="J2125" s="4" t="s">
        <v>13</v>
      </c>
      <c r="K2125" s="4" t="s">
        <v>7</v>
      </c>
      <c r="L2125" s="4" t="s">
        <v>7</v>
      </c>
      <c r="M2125" s="14" t="s">
        <v>23</v>
      </c>
      <c r="N2125" s="4" t="s">
        <v>5</v>
      </c>
      <c r="O2125" s="4" t="s">
        <v>7</v>
      </c>
      <c r="P2125" s="4" t="s">
        <v>11</v>
      </c>
      <c r="Q2125" s="14" t="s">
        <v>24</v>
      </c>
      <c r="R2125" s="4" t="s">
        <v>7</v>
      </c>
      <c r="S2125" s="4" t="s">
        <v>13</v>
      </c>
      <c r="T2125" s="4" t="s">
        <v>7</v>
      </c>
      <c r="U2125" s="4" t="s">
        <v>7</v>
      </c>
      <c r="V2125" s="4" t="s">
        <v>7</v>
      </c>
      <c r="W2125" s="4" t="s">
        <v>17</v>
      </c>
    </row>
    <row r="2126" spans="1:5">
      <c r="A2126" t="n">
        <v>20081</v>
      </c>
      <c r="B2126" s="10" t="n">
        <v>5</v>
      </c>
      <c r="C2126" s="7" t="n">
        <v>28</v>
      </c>
      <c r="D2126" s="14" t="s">
        <v>3</v>
      </c>
      <c r="E2126" s="8" t="n">
        <v>162</v>
      </c>
      <c r="F2126" s="7" t="n">
        <v>3</v>
      </c>
      <c r="G2126" s="7" t="n">
        <v>16458</v>
      </c>
      <c r="H2126" s="14" t="s">
        <v>3</v>
      </c>
      <c r="I2126" s="7" t="n">
        <v>0</v>
      </c>
      <c r="J2126" s="7" t="n">
        <v>1</v>
      </c>
      <c r="K2126" s="7" t="n">
        <v>2</v>
      </c>
      <c r="L2126" s="7" t="n">
        <v>28</v>
      </c>
      <c r="M2126" s="14" t="s">
        <v>3</v>
      </c>
      <c r="N2126" s="8" t="n">
        <v>162</v>
      </c>
      <c r="O2126" s="7" t="n">
        <v>3</v>
      </c>
      <c r="P2126" s="7" t="n">
        <v>16458</v>
      </c>
      <c r="Q2126" s="14" t="s">
        <v>3</v>
      </c>
      <c r="R2126" s="7" t="n">
        <v>0</v>
      </c>
      <c r="S2126" s="7" t="n">
        <v>2</v>
      </c>
      <c r="T2126" s="7" t="n">
        <v>2</v>
      </c>
      <c r="U2126" s="7" t="n">
        <v>11</v>
      </c>
      <c r="V2126" s="7" t="n">
        <v>1</v>
      </c>
      <c r="W2126" s="11" t="n">
        <f t="normal" ca="1">A2130</f>
        <v>0</v>
      </c>
    </row>
    <row r="2127" spans="1:5">
      <c r="A2127" t="s">
        <v>4</v>
      </c>
      <c r="B2127" s="4" t="s">
        <v>5</v>
      </c>
      <c r="C2127" s="4" t="s">
        <v>7</v>
      </c>
      <c r="D2127" s="4" t="s">
        <v>11</v>
      </c>
      <c r="E2127" s="4" t="s">
        <v>12</v>
      </c>
    </row>
    <row r="2128" spans="1:5">
      <c r="A2128" t="n">
        <v>20110</v>
      </c>
      <c r="B2128" s="15" t="n">
        <v>58</v>
      </c>
      <c r="C2128" s="7" t="n">
        <v>0</v>
      </c>
      <c r="D2128" s="7" t="n">
        <v>0</v>
      </c>
      <c r="E2128" s="7" t="n">
        <v>1</v>
      </c>
    </row>
    <row r="2129" spans="1:23">
      <c r="A2129" t="s">
        <v>4</v>
      </c>
      <c r="B2129" s="4" t="s">
        <v>5</v>
      </c>
      <c r="C2129" s="4" t="s">
        <v>7</v>
      </c>
      <c r="D2129" s="14" t="s">
        <v>23</v>
      </c>
      <c r="E2129" s="4" t="s">
        <v>5</v>
      </c>
      <c r="F2129" s="4" t="s">
        <v>7</v>
      </c>
      <c r="G2129" s="4" t="s">
        <v>11</v>
      </c>
      <c r="H2129" s="14" t="s">
        <v>24</v>
      </c>
      <c r="I2129" s="4" t="s">
        <v>7</v>
      </c>
      <c r="J2129" s="4" t="s">
        <v>13</v>
      </c>
      <c r="K2129" s="4" t="s">
        <v>7</v>
      </c>
      <c r="L2129" s="4" t="s">
        <v>7</v>
      </c>
      <c r="M2129" s="14" t="s">
        <v>23</v>
      </c>
      <c r="N2129" s="4" t="s">
        <v>5</v>
      </c>
      <c r="O2129" s="4" t="s">
        <v>7</v>
      </c>
      <c r="P2129" s="4" t="s">
        <v>11</v>
      </c>
      <c r="Q2129" s="14" t="s">
        <v>24</v>
      </c>
      <c r="R2129" s="4" t="s">
        <v>7</v>
      </c>
      <c r="S2129" s="4" t="s">
        <v>13</v>
      </c>
      <c r="T2129" s="4" t="s">
        <v>7</v>
      </c>
      <c r="U2129" s="4" t="s">
        <v>7</v>
      </c>
      <c r="V2129" s="4" t="s">
        <v>7</v>
      </c>
      <c r="W2129" s="4" t="s">
        <v>17</v>
      </c>
    </row>
    <row r="2130" spans="1:23">
      <c r="A2130" t="n">
        <v>20118</v>
      </c>
      <c r="B2130" s="10" t="n">
        <v>5</v>
      </c>
      <c r="C2130" s="7" t="n">
        <v>28</v>
      </c>
      <c r="D2130" s="14" t="s">
        <v>3</v>
      </c>
      <c r="E2130" s="8" t="n">
        <v>162</v>
      </c>
      <c r="F2130" s="7" t="n">
        <v>3</v>
      </c>
      <c r="G2130" s="7" t="n">
        <v>16458</v>
      </c>
      <c r="H2130" s="14" t="s">
        <v>3</v>
      </c>
      <c r="I2130" s="7" t="n">
        <v>0</v>
      </c>
      <c r="J2130" s="7" t="n">
        <v>1</v>
      </c>
      <c r="K2130" s="7" t="n">
        <v>3</v>
      </c>
      <c r="L2130" s="7" t="n">
        <v>28</v>
      </c>
      <c r="M2130" s="14" t="s">
        <v>3</v>
      </c>
      <c r="N2130" s="8" t="n">
        <v>162</v>
      </c>
      <c r="O2130" s="7" t="n">
        <v>3</v>
      </c>
      <c r="P2130" s="7" t="n">
        <v>16458</v>
      </c>
      <c r="Q2130" s="14" t="s">
        <v>3</v>
      </c>
      <c r="R2130" s="7" t="n">
        <v>0</v>
      </c>
      <c r="S2130" s="7" t="n">
        <v>2</v>
      </c>
      <c r="T2130" s="7" t="n">
        <v>3</v>
      </c>
      <c r="U2130" s="7" t="n">
        <v>9</v>
      </c>
      <c r="V2130" s="7" t="n">
        <v>1</v>
      </c>
      <c r="W2130" s="11" t="n">
        <f t="normal" ca="1">A2140</f>
        <v>0</v>
      </c>
    </row>
    <row r="2131" spans="1:23">
      <c r="A2131" t="s">
        <v>4</v>
      </c>
      <c r="B2131" s="4" t="s">
        <v>5</v>
      </c>
      <c r="C2131" s="4" t="s">
        <v>7</v>
      </c>
      <c r="D2131" s="14" t="s">
        <v>23</v>
      </c>
      <c r="E2131" s="4" t="s">
        <v>5</v>
      </c>
      <c r="F2131" s="4" t="s">
        <v>11</v>
      </c>
      <c r="G2131" s="4" t="s">
        <v>7</v>
      </c>
      <c r="H2131" s="4" t="s">
        <v>7</v>
      </c>
      <c r="I2131" s="4" t="s">
        <v>8</v>
      </c>
      <c r="J2131" s="14" t="s">
        <v>24</v>
      </c>
      <c r="K2131" s="4" t="s">
        <v>7</v>
      </c>
      <c r="L2131" s="4" t="s">
        <v>7</v>
      </c>
      <c r="M2131" s="14" t="s">
        <v>23</v>
      </c>
      <c r="N2131" s="4" t="s">
        <v>5</v>
      </c>
      <c r="O2131" s="4" t="s">
        <v>7</v>
      </c>
      <c r="P2131" s="14" t="s">
        <v>24</v>
      </c>
      <c r="Q2131" s="4" t="s">
        <v>7</v>
      </c>
      <c r="R2131" s="4" t="s">
        <v>13</v>
      </c>
      <c r="S2131" s="4" t="s">
        <v>7</v>
      </c>
      <c r="T2131" s="4" t="s">
        <v>7</v>
      </c>
      <c r="U2131" s="4" t="s">
        <v>7</v>
      </c>
      <c r="V2131" s="14" t="s">
        <v>23</v>
      </c>
      <c r="W2131" s="4" t="s">
        <v>5</v>
      </c>
      <c r="X2131" s="4" t="s">
        <v>7</v>
      </c>
      <c r="Y2131" s="14" t="s">
        <v>24</v>
      </c>
      <c r="Z2131" s="4" t="s">
        <v>7</v>
      </c>
      <c r="AA2131" s="4" t="s">
        <v>13</v>
      </c>
      <c r="AB2131" s="4" t="s">
        <v>7</v>
      </c>
      <c r="AC2131" s="4" t="s">
        <v>7</v>
      </c>
      <c r="AD2131" s="4" t="s">
        <v>7</v>
      </c>
      <c r="AE2131" s="4" t="s">
        <v>17</v>
      </c>
    </row>
    <row r="2132" spans="1:23">
      <c r="A2132" t="n">
        <v>20147</v>
      </c>
      <c r="B2132" s="10" t="n">
        <v>5</v>
      </c>
      <c r="C2132" s="7" t="n">
        <v>28</v>
      </c>
      <c r="D2132" s="14" t="s">
        <v>3</v>
      </c>
      <c r="E2132" s="16" t="n">
        <v>47</v>
      </c>
      <c r="F2132" s="7" t="n">
        <v>61456</v>
      </c>
      <c r="G2132" s="7" t="n">
        <v>2</v>
      </c>
      <c r="H2132" s="7" t="n">
        <v>0</v>
      </c>
      <c r="I2132" s="7" t="s">
        <v>25</v>
      </c>
      <c r="J2132" s="14" t="s">
        <v>3</v>
      </c>
      <c r="K2132" s="7" t="n">
        <v>8</v>
      </c>
      <c r="L2132" s="7" t="n">
        <v>28</v>
      </c>
      <c r="M2132" s="14" t="s">
        <v>3</v>
      </c>
      <c r="N2132" s="17" t="n">
        <v>74</v>
      </c>
      <c r="O2132" s="7" t="n">
        <v>65</v>
      </c>
      <c r="P2132" s="14" t="s">
        <v>3</v>
      </c>
      <c r="Q2132" s="7" t="n">
        <v>0</v>
      </c>
      <c r="R2132" s="7" t="n">
        <v>1</v>
      </c>
      <c r="S2132" s="7" t="n">
        <v>3</v>
      </c>
      <c r="T2132" s="7" t="n">
        <v>9</v>
      </c>
      <c r="U2132" s="7" t="n">
        <v>28</v>
      </c>
      <c r="V2132" s="14" t="s">
        <v>3</v>
      </c>
      <c r="W2132" s="17" t="n">
        <v>74</v>
      </c>
      <c r="X2132" s="7" t="n">
        <v>65</v>
      </c>
      <c r="Y2132" s="14" t="s">
        <v>3</v>
      </c>
      <c r="Z2132" s="7" t="n">
        <v>0</v>
      </c>
      <c r="AA2132" s="7" t="n">
        <v>2</v>
      </c>
      <c r="AB2132" s="7" t="n">
        <v>3</v>
      </c>
      <c r="AC2132" s="7" t="n">
        <v>9</v>
      </c>
      <c r="AD2132" s="7" t="n">
        <v>1</v>
      </c>
      <c r="AE2132" s="11" t="n">
        <f t="normal" ca="1">A2136</f>
        <v>0</v>
      </c>
    </row>
    <row r="2133" spans="1:23">
      <c r="A2133" t="s">
        <v>4</v>
      </c>
      <c r="B2133" s="4" t="s">
        <v>5</v>
      </c>
      <c r="C2133" s="4" t="s">
        <v>11</v>
      </c>
      <c r="D2133" s="4" t="s">
        <v>7</v>
      </c>
      <c r="E2133" s="4" t="s">
        <v>7</v>
      </c>
      <c r="F2133" s="4" t="s">
        <v>8</v>
      </c>
    </row>
    <row r="2134" spans="1:23">
      <c r="A2134" t="n">
        <v>20195</v>
      </c>
      <c r="B2134" s="16" t="n">
        <v>47</v>
      </c>
      <c r="C2134" s="7" t="n">
        <v>61456</v>
      </c>
      <c r="D2134" s="7" t="n">
        <v>0</v>
      </c>
      <c r="E2134" s="7" t="n">
        <v>0</v>
      </c>
      <c r="F2134" s="7" t="s">
        <v>26</v>
      </c>
    </row>
    <row r="2135" spans="1:23">
      <c r="A2135" t="s">
        <v>4</v>
      </c>
      <c r="B2135" s="4" t="s">
        <v>5</v>
      </c>
      <c r="C2135" s="4" t="s">
        <v>7</v>
      </c>
      <c r="D2135" s="4" t="s">
        <v>11</v>
      </c>
      <c r="E2135" s="4" t="s">
        <v>12</v>
      </c>
    </row>
    <row r="2136" spans="1:23">
      <c r="A2136" t="n">
        <v>20208</v>
      </c>
      <c r="B2136" s="15" t="n">
        <v>58</v>
      </c>
      <c r="C2136" s="7" t="n">
        <v>0</v>
      </c>
      <c r="D2136" s="7" t="n">
        <v>300</v>
      </c>
      <c r="E2136" s="7" t="n">
        <v>1</v>
      </c>
    </row>
    <row r="2137" spans="1:23">
      <c r="A2137" t="s">
        <v>4</v>
      </c>
      <c r="B2137" s="4" t="s">
        <v>5</v>
      </c>
      <c r="C2137" s="4" t="s">
        <v>7</v>
      </c>
      <c r="D2137" s="4" t="s">
        <v>11</v>
      </c>
    </row>
    <row r="2138" spans="1:23">
      <c r="A2138" t="n">
        <v>20216</v>
      </c>
      <c r="B2138" s="15" t="n">
        <v>58</v>
      </c>
      <c r="C2138" s="7" t="n">
        <v>255</v>
      </c>
      <c r="D2138" s="7" t="n">
        <v>0</v>
      </c>
    </row>
    <row r="2139" spans="1:23">
      <c r="A2139" t="s">
        <v>4</v>
      </c>
      <c r="B2139" s="4" t="s">
        <v>5</v>
      </c>
      <c r="C2139" s="4" t="s">
        <v>7</v>
      </c>
      <c r="D2139" s="4" t="s">
        <v>7</v>
      </c>
      <c r="E2139" s="4" t="s">
        <v>7</v>
      </c>
      <c r="F2139" s="4" t="s">
        <v>7</v>
      </c>
    </row>
    <row r="2140" spans="1:23">
      <c r="A2140" t="n">
        <v>20220</v>
      </c>
      <c r="B2140" s="13" t="n">
        <v>14</v>
      </c>
      <c r="C2140" s="7" t="n">
        <v>0</v>
      </c>
      <c r="D2140" s="7" t="n">
        <v>0</v>
      </c>
      <c r="E2140" s="7" t="n">
        <v>0</v>
      </c>
      <c r="F2140" s="7" t="n">
        <v>64</v>
      </c>
    </row>
    <row r="2141" spans="1:23">
      <c r="A2141" t="s">
        <v>4</v>
      </c>
      <c r="B2141" s="4" t="s">
        <v>5</v>
      </c>
      <c r="C2141" s="4" t="s">
        <v>7</v>
      </c>
      <c r="D2141" s="4" t="s">
        <v>11</v>
      </c>
    </row>
    <row r="2142" spans="1:23">
      <c r="A2142" t="n">
        <v>20225</v>
      </c>
      <c r="B2142" s="18" t="n">
        <v>22</v>
      </c>
      <c r="C2142" s="7" t="n">
        <v>0</v>
      </c>
      <c r="D2142" s="7" t="n">
        <v>16458</v>
      </c>
    </row>
    <row r="2143" spans="1:23">
      <c r="A2143" t="s">
        <v>4</v>
      </c>
      <c r="B2143" s="4" t="s">
        <v>5</v>
      </c>
      <c r="C2143" s="4" t="s">
        <v>7</v>
      </c>
      <c r="D2143" s="4" t="s">
        <v>11</v>
      </c>
    </row>
    <row r="2144" spans="1:23">
      <c r="A2144" t="n">
        <v>20229</v>
      </c>
      <c r="B2144" s="15" t="n">
        <v>58</v>
      </c>
      <c r="C2144" s="7" t="n">
        <v>5</v>
      </c>
      <c r="D2144" s="7" t="n">
        <v>300</v>
      </c>
    </row>
    <row r="2145" spans="1:31">
      <c r="A2145" t="s">
        <v>4</v>
      </c>
      <c r="B2145" s="4" t="s">
        <v>5</v>
      </c>
      <c r="C2145" s="4" t="s">
        <v>12</v>
      </c>
      <c r="D2145" s="4" t="s">
        <v>11</v>
      </c>
    </row>
    <row r="2146" spans="1:31">
      <c r="A2146" t="n">
        <v>20233</v>
      </c>
      <c r="B2146" s="19" t="n">
        <v>103</v>
      </c>
      <c r="C2146" s="7" t="n">
        <v>0</v>
      </c>
      <c r="D2146" s="7" t="n">
        <v>300</v>
      </c>
    </row>
    <row r="2147" spans="1:31">
      <c r="A2147" t="s">
        <v>4</v>
      </c>
      <c r="B2147" s="4" t="s">
        <v>5</v>
      </c>
      <c r="C2147" s="4" t="s">
        <v>7</v>
      </c>
    </row>
    <row r="2148" spans="1:31">
      <c r="A2148" t="n">
        <v>20240</v>
      </c>
      <c r="B2148" s="20" t="n">
        <v>64</v>
      </c>
      <c r="C2148" s="7" t="n">
        <v>7</v>
      </c>
    </row>
    <row r="2149" spans="1:31">
      <c r="A2149" t="s">
        <v>4</v>
      </c>
      <c r="B2149" s="4" t="s">
        <v>5</v>
      </c>
      <c r="C2149" s="4" t="s">
        <v>7</v>
      </c>
      <c r="D2149" s="4" t="s">
        <v>11</v>
      </c>
    </row>
    <row r="2150" spans="1:31">
      <c r="A2150" t="n">
        <v>20242</v>
      </c>
      <c r="B2150" s="21" t="n">
        <v>72</v>
      </c>
      <c r="C2150" s="7" t="n">
        <v>5</v>
      </c>
      <c r="D2150" s="7" t="n">
        <v>0</v>
      </c>
    </row>
    <row r="2151" spans="1:31">
      <c r="A2151" t="s">
        <v>4</v>
      </c>
      <c r="B2151" s="4" t="s">
        <v>5</v>
      </c>
      <c r="C2151" s="4" t="s">
        <v>7</v>
      </c>
      <c r="D2151" s="14" t="s">
        <v>23</v>
      </c>
      <c r="E2151" s="4" t="s">
        <v>5</v>
      </c>
      <c r="F2151" s="4" t="s">
        <v>7</v>
      </c>
      <c r="G2151" s="4" t="s">
        <v>11</v>
      </c>
      <c r="H2151" s="14" t="s">
        <v>24</v>
      </c>
      <c r="I2151" s="4" t="s">
        <v>7</v>
      </c>
      <c r="J2151" s="4" t="s">
        <v>13</v>
      </c>
      <c r="K2151" s="4" t="s">
        <v>7</v>
      </c>
      <c r="L2151" s="4" t="s">
        <v>7</v>
      </c>
      <c r="M2151" s="4" t="s">
        <v>17</v>
      </c>
    </row>
    <row r="2152" spans="1:31">
      <c r="A2152" t="n">
        <v>20246</v>
      </c>
      <c r="B2152" s="10" t="n">
        <v>5</v>
      </c>
      <c r="C2152" s="7" t="n">
        <v>28</v>
      </c>
      <c r="D2152" s="14" t="s">
        <v>3</v>
      </c>
      <c r="E2152" s="8" t="n">
        <v>162</v>
      </c>
      <c r="F2152" s="7" t="n">
        <v>4</v>
      </c>
      <c r="G2152" s="7" t="n">
        <v>16458</v>
      </c>
      <c r="H2152" s="14" t="s">
        <v>3</v>
      </c>
      <c r="I2152" s="7" t="n">
        <v>0</v>
      </c>
      <c r="J2152" s="7" t="n">
        <v>1</v>
      </c>
      <c r="K2152" s="7" t="n">
        <v>2</v>
      </c>
      <c r="L2152" s="7" t="n">
        <v>1</v>
      </c>
      <c r="M2152" s="11" t="n">
        <f t="normal" ca="1">A2158</f>
        <v>0</v>
      </c>
    </row>
    <row r="2153" spans="1:31">
      <c r="A2153" t="s">
        <v>4</v>
      </c>
      <c r="B2153" s="4" t="s">
        <v>5</v>
      </c>
      <c r="C2153" s="4" t="s">
        <v>7</v>
      </c>
      <c r="D2153" s="4" t="s">
        <v>8</v>
      </c>
    </row>
    <row r="2154" spans="1:31">
      <c r="A2154" t="n">
        <v>20263</v>
      </c>
      <c r="B2154" s="6" t="n">
        <v>2</v>
      </c>
      <c r="C2154" s="7" t="n">
        <v>10</v>
      </c>
      <c r="D2154" s="7" t="s">
        <v>27</v>
      </c>
    </row>
    <row r="2155" spans="1:31">
      <c r="A2155" t="s">
        <v>4</v>
      </c>
      <c r="B2155" s="4" t="s">
        <v>5</v>
      </c>
      <c r="C2155" s="4" t="s">
        <v>11</v>
      </c>
    </row>
    <row r="2156" spans="1:31">
      <c r="A2156" t="n">
        <v>20280</v>
      </c>
      <c r="B2156" s="22" t="n">
        <v>16</v>
      </c>
      <c r="C2156" s="7" t="n">
        <v>0</v>
      </c>
    </row>
    <row r="2157" spans="1:31">
      <c r="A2157" t="s">
        <v>4</v>
      </c>
      <c r="B2157" s="4" t="s">
        <v>5</v>
      </c>
      <c r="C2157" s="4" t="s">
        <v>7</v>
      </c>
      <c r="D2157" s="4" t="s">
        <v>11</v>
      </c>
      <c r="E2157" s="4" t="s">
        <v>7</v>
      </c>
      <c r="F2157" s="4" t="s">
        <v>8</v>
      </c>
    </row>
    <row r="2158" spans="1:31">
      <c r="A2158" t="n">
        <v>20283</v>
      </c>
      <c r="B2158" s="23" t="n">
        <v>39</v>
      </c>
      <c r="C2158" s="7" t="n">
        <v>10</v>
      </c>
      <c r="D2158" s="7" t="n">
        <v>65533</v>
      </c>
      <c r="E2158" s="7" t="n">
        <v>201</v>
      </c>
      <c r="F2158" s="7" t="s">
        <v>171</v>
      </c>
    </row>
    <row r="2159" spans="1:31">
      <c r="A2159" t="s">
        <v>4</v>
      </c>
      <c r="B2159" s="4" t="s">
        <v>5</v>
      </c>
      <c r="C2159" s="4" t="s">
        <v>7</v>
      </c>
      <c r="D2159" s="4" t="s">
        <v>11</v>
      </c>
      <c r="E2159" s="4" t="s">
        <v>7</v>
      </c>
      <c r="F2159" s="4" t="s">
        <v>8</v>
      </c>
    </row>
    <row r="2160" spans="1:31">
      <c r="A2160" t="n">
        <v>20307</v>
      </c>
      <c r="B2160" s="23" t="n">
        <v>39</v>
      </c>
      <c r="C2160" s="7" t="n">
        <v>10</v>
      </c>
      <c r="D2160" s="7" t="n">
        <v>65533</v>
      </c>
      <c r="E2160" s="7" t="n">
        <v>202</v>
      </c>
      <c r="F2160" s="7" t="s">
        <v>172</v>
      </c>
    </row>
    <row r="2161" spans="1:13">
      <c r="A2161" t="s">
        <v>4</v>
      </c>
      <c r="B2161" s="4" t="s">
        <v>5</v>
      </c>
      <c r="C2161" s="4" t="s">
        <v>7</v>
      </c>
      <c r="D2161" s="4" t="s">
        <v>11</v>
      </c>
      <c r="E2161" s="4" t="s">
        <v>7</v>
      </c>
      <c r="F2161" s="4" t="s">
        <v>8</v>
      </c>
    </row>
    <row r="2162" spans="1:13">
      <c r="A2162" t="n">
        <v>20331</v>
      </c>
      <c r="B2162" s="23" t="n">
        <v>39</v>
      </c>
      <c r="C2162" s="7" t="n">
        <v>10</v>
      </c>
      <c r="D2162" s="7" t="n">
        <v>65533</v>
      </c>
      <c r="E2162" s="7" t="n">
        <v>203</v>
      </c>
      <c r="F2162" s="7" t="s">
        <v>173</v>
      </c>
    </row>
    <row r="2163" spans="1:13">
      <c r="A2163" t="s">
        <v>4</v>
      </c>
      <c r="B2163" s="4" t="s">
        <v>5</v>
      </c>
      <c r="C2163" s="4" t="s">
        <v>7</v>
      </c>
      <c r="D2163" s="4" t="s">
        <v>11</v>
      </c>
      <c r="E2163" s="4" t="s">
        <v>7</v>
      </c>
      <c r="F2163" s="4" t="s">
        <v>8</v>
      </c>
    </row>
    <row r="2164" spans="1:13">
      <c r="A2164" t="n">
        <v>20355</v>
      </c>
      <c r="B2164" s="23" t="n">
        <v>39</v>
      </c>
      <c r="C2164" s="7" t="n">
        <v>10</v>
      </c>
      <c r="D2164" s="7" t="n">
        <v>65533</v>
      </c>
      <c r="E2164" s="7" t="n">
        <v>204</v>
      </c>
      <c r="F2164" s="7" t="s">
        <v>174</v>
      </c>
    </row>
    <row r="2165" spans="1:13">
      <c r="A2165" t="s">
        <v>4</v>
      </c>
      <c r="B2165" s="4" t="s">
        <v>5</v>
      </c>
      <c r="C2165" s="4" t="s">
        <v>11</v>
      </c>
      <c r="D2165" s="4" t="s">
        <v>13</v>
      </c>
    </row>
    <row r="2166" spans="1:13">
      <c r="A2166" t="n">
        <v>20379</v>
      </c>
      <c r="B2166" s="24" t="n">
        <v>43</v>
      </c>
      <c r="C2166" s="7" t="n">
        <v>61456</v>
      </c>
      <c r="D2166" s="7" t="n">
        <v>1</v>
      </c>
    </row>
    <row r="2167" spans="1:13">
      <c r="A2167" t="s">
        <v>4</v>
      </c>
      <c r="B2167" s="4" t="s">
        <v>5</v>
      </c>
      <c r="C2167" s="4" t="s">
        <v>7</v>
      </c>
      <c r="D2167" s="4" t="s">
        <v>7</v>
      </c>
      <c r="E2167" s="4" t="s">
        <v>12</v>
      </c>
      <c r="F2167" s="4" t="s">
        <v>12</v>
      </c>
      <c r="G2167" s="4" t="s">
        <v>12</v>
      </c>
      <c r="H2167" s="4" t="s">
        <v>11</v>
      </c>
    </row>
    <row r="2168" spans="1:13">
      <c r="A2168" t="n">
        <v>20386</v>
      </c>
      <c r="B2168" s="29" t="n">
        <v>45</v>
      </c>
      <c r="C2168" s="7" t="n">
        <v>2</v>
      </c>
      <c r="D2168" s="7" t="n">
        <v>3</v>
      </c>
      <c r="E2168" s="7" t="n">
        <v>-2.24000000953674</v>
      </c>
      <c r="F2168" s="7" t="n">
        <v>476.160003662109</v>
      </c>
      <c r="G2168" s="7" t="n">
        <v>-118.769996643066</v>
      </c>
      <c r="H2168" s="7" t="n">
        <v>0</v>
      </c>
    </row>
    <row r="2169" spans="1:13">
      <c r="A2169" t="s">
        <v>4</v>
      </c>
      <c r="B2169" s="4" t="s">
        <v>5</v>
      </c>
      <c r="C2169" s="4" t="s">
        <v>7</v>
      </c>
      <c r="D2169" s="4" t="s">
        <v>7</v>
      </c>
      <c r="E2169" s="4" t="s">
        <v>12</v>
      </c>
      <c r="F2169" s="4" t="s">
        <v>12</v>
      </c>
      <c r="G2169" s="4" t="s">
        <v>12</v>
      </c>
      <c r="H2169" s="4" t="s">
        <v>11</v>
      </c>
      <c r="I2169" s="4" t="s">
        <v>7</v>
      </c>
    </row>
    <row r="2170" spans="1:13">
      <c r="A2170" t="n">
        <v>20403</v>
      </c>
      <c r="B2170" s="29" t="n">
        <v>45</v>
      </c>
      <c r="C2170" s="7" t="n">
        <v>4</v>
      </c>
      <c r="D2170" s="7" t="n">
        <v>3</v>
      </c>
      <c r="E2170" s="7" t="n">
        <v>342.299987792969</v>
      </c>
      <c r="F2170" s="7" t="n">
        <v>359.75</v>
      </c>
      <c r="G2170" s="7" t="n">
        <v>0</v>
      </c>
      <c r="H2170" s="7" t="n">
        <v>0</v>
      </c>
      <c r="I2170" s="7" t="n">
        <v>1</v>
      </c>
    </row>
    <row r="2171" spans="1:13">
      <c r="A2171" t="s">
        <v>4</v>
      </c>
      <c r="B2171" s="4" t="s">
        <v>5</v>
      </c>
      <c r="C2171" s="4" t="s">
        <v>7</v>
      </c>
      <c r="D2171" s="4" t="s">
        <v>7</v>
      </c>
      <c r="E2171" s="4" t="s">
        <v>12</v>
      </c>
      <c r="F2171" s="4" t="s">
        <v>11</v>
      </c>
    </row>
    <row r="2172" spans="1:13">
      <c r="A2172" t="n">
        <v>20421</v>
      </c>
      <c r="B2172" s="29" t="n">
        <v>45</v>
      </c>
      <c r="C2172" s="7" t="n">
        <v>5</v>
      </c>
      <c r="D2172" s="7" t="n">
        <v>3</v>
      </c>
      <c r="E2172" s="7" t="n">
        <v>1429.80004882813</v>
      </c>
      <c r="F2172" s="7" t="n">
        <v>0</v>
      </c>
    </row>
    <row r="2173" spans="1:13">
      <c r="A2173" t="s">
        <v>4</v>
      </c>
      <c r="B2173" s="4" t="s">
        <v>5</v>
      </c>
      <c r="C2173" s="4" t="s">
        <v>7</v>
      </c>
      <c r="D2173" s="4" t="s">
        <v>7</v>
      </c>
      <c r="E2173" s="4" t="s">
        <v>12</v>
      </c>
      <c r="F2173" s="4" t="s">
        <v>11</v>
      </c>
    </row>
    <row r="2174" spans="1:13">
      <c r="A2174" t="n">
        <v>20430</v>
      </c>
      <c r="B2174" s="29" t="n">
        <v>45</v>
      </c>
      <c r="C2174" s="7" t="n">
        <v>11</v>
      </c>
      <c r="D2174" s="7" t="n">
        <v>3</v>
      </c>
      <c r="E2174" s="7" t="n">
        <v>43.5999984741211</v>
      </c>
      <c r="F2174" s="7" t="n">
        <v>0</v>
      </c>
    </row>
    <row r="2175" spans="1:13">
      <c r="A2175" t="s">
        <v>4</v>
      </c>
      <c r="B2175" s="4" t="s">
        <v>5</v>
      </c>
      <c r="C2175" s="4" t="s">
        <v>7</v>
      </c>
      <c r="D2175" s="4" t="s">
        <v>7</v>
      </c>
      <c r="E2175" s="4" t="s">
        <v>12</v>
      </c>
      <c r="F2175" s="4" t="s">
        <v>12</v>
      </c>
      <c r="G2175" s="4" t="s">
        <v>12</v>
      </c>
      <c r="H2175" s="4" t="s">
        <v>11</v>
      </c>
    </row>
    <row r="2176" spans="1:13">
      <c r="A2176" t="n">
        <v>20439</v>
      </c>
      <c r="B2176" s="29" t="n">
        <v>45</v>
      </c>
      <c r="C2176" s="7" t="n">
        <v>2</v>
      </c>
      <c r="D2176" s="7" t="n">
        <v>3</v>
      </c>
      <c r="E2176" s="7" t="n">
        <v>-2.24000000953674</v>
      </c>
      <c r="F2176" s="7" t="n">
        <v>476.160003662109</v>
      </c>
      <c r="G2176" s="7" t="n">
        <v>-118.769996643066</v>
      </c>
      <c r="H2176" s="7" t="n">
        <v>9000</v>
      </c>
    </row>
    <row r="2177" spans="1:9">
      <c r="A2177" t="s">
        <v>4</v>
      </c>
      <c r="B2177" s="4" t="s">
        <v>5</v>
      </c>
      <c r="C2177" s="4" t="s">
        <v>7</v>
      </c>
      <c r="D2177" s="4" t="s">
        <v>7</v>
      </c>
      <c r="E2177" s="4" t="s">
        <v>12</v>
      </c>
      <c r="F2177" s="4" t="s">
        <v>12</v>
      </c>
      <c r="G2177" s="4" t="s">
        <v>12</v>
      </c>
      <c r="H2177" s="4" t="s">
        <v>11</v>
      </c>
      <c r="I2177" s="4" t="s">
        <v>7</v>
      </c>
    </row>
    <row r="2178" spans="1:9">
      <c r="A2178" t="n">
        <v>20456</v>
      </c>
      <c r="B2178" s="29" t="n">
        <v>45</v>
      </c>
      <c r="C2178" s="7" t="n">
        <v>4</v>
      </c>
      <c r="D2178" s="7" t="n">
        <v>3</v>
      </c>
      <c r="E2178" s="7" t="n">
        <v>355.299987792969</v>
      </c>
      <c r="F2178" s="7" t="n">
        <v>359.75</v>
      </c>
      <c r="G2178" s="7" t="n">
        <v>-8</v>
      </c>
      <c r="H2178" s="7" t="n">
        <v>9000</v>
      </c>
      <c r="I2178" s="7" t="n">
        <v>0</v>
      </c>
    </row>
    <row r="2179" spans="1:9">
      <c r="A2179" t="s">
        <v>4</v>
      </c>
      <c r="B2179" s="4" t="s">
        <v>5</v>
      </c>
      <c r="C2179" s="4" t="s">
        <v>7</v>
      </c>
      <c r="D2179" s="4" t="s">
        <v>7</v>
      </c>
      <c r="E2179" s="4" t="s">
        <v>12</v>
      </c>
      <c r="F2179" s="4" t="s">
        <v>11</v>
      </c>
    </row>
    <row r="2180" spans="1:9">
      <c r="A2180" t="n">
        <v>20474</v>
      </c>
      <c r="B2180" s="29" t="n">
        <v>45</v>
      </c>
      <c r="C2180" s="7" t="n">
        <v>5</v>
      </c>
      <c r="D2180" s="7" t="n">
        <v>3</v>
      </c>
      <c r="E2180" s="7" t="n">
        <v>2429.80004882813</v>
      </c>
      <c r="F2180" s="7" t="n">
        <v>9000</v>
      </c>
    </row>
    <row r="2181" spans="1:9">
      <c r="A2181" t="s">
        <v>4</v>
      </c>
      <c r="B2181" s="4" t="s">
        <v>5</v>
      </c>
      <c r="C2181" s="4" t="s">
        <v>7</v>
      </c>
      <c r="D2181" s="4" t="s">
        <v>7</v>
      </c>
      <c r="E2181" s="4" t="s">
        <v>12</v>
      </c>
      <c r="F2181" s="4" t="s">
        <v>11</v>
      </c>
    </row>
    <row r="2182" spans="1:9">
      <c r="A2182" t="n">
        <v>20483</v>
      </c>
      <c r="B2182" s="29" t="n">
        <v>45</v>
      </c>
      <c r="C2182" s="7" t="n">
        <v>11</v>
      </c>
      <c r="D2182" s="7" t="n">
        <v>3</v>
      </c>
      <c r="E2182" s="7" t="n">
        <v>43.5999984741211</v>
      </c>
      <c r="F2182" s="7" t="n">
        <v>9000</v>
      </c>
    </row>
    <row r="2183" spans="1:9">
      <c r="A2183" t="s">
        <v>4</v>
      </c>
      <c r="B2183" s="4" t="s">
        <v>5</v>
      </c>
      <c r="C2183" s="4" t="s">
        <v>7</v>
      </c>
      <c r="D2183" s="4" t="s">
        <v>11</v>
      </c>
      <c r="E2183" s="4" t="s">
        <v>12</v>
      </c>
    </row>
    <row r="2184" spans="1:9">
      <c r="A2184" t="n">
        <v>20492</v>
      </c>
      <c r="B2184" s="15" t="n">
        <v>58</v>
      </c>
      <c r="C2184" s="7" t="n">
        <v>100</v>
      </c>
      <c r="D2184" s="7" t="n">
        <v>1000</v>
      </c>
      <c r="E2184" s="7" t="n">
        <v>1</v>
      </c>
    </row>
    <row r="2185" spans="1:9">
      <c r="A2185" t="s">
        <v>4</v>
      </c>
      <c r="B2185" s="4" t="s">
        <v>5</v>
      </c>
      <c r="C2185" s="4" t="s">
        <v>7</v>
      </c>
      <c r="D2185" s="4" t="s">
        <v>11</v>
      </c>
      <c r="E2185" s="4" t="s">
        <v>12</v>
      </c>
      <c r="F2185" s="4" t="s">
        <v>11</v>
      </c>
      <c r="G2185" s="4" t="s">
        <v>13</v>
      </c>
      <c r="H2185" s="4" t="s">
        <v>13</v>
      </c>
      <c r="I2185" s="4" t="s">
        <v>11</v>
      </c>
      <c r="J2185" s="4" t="s">
        <v>11</v>
      </c>
      <c r="K2185" s="4" t="s">
        <v>13</v>
      </c>
      <c r="L2185" s="4" t="s">
        <v>13</v>
      </c>
      <c r="M2185" s="4" t="s">
        <v>13</v>
      </c>
      <c r="N2185" s="4" t="s">
        <v>13</v>
      </c>
      <c r="O2185" s="4" t="s">
        <v>8</v>
      </c>
    </row>
    <row r="2186" spans="1:9">
      <c r="A2186" t="n">
        <v>20500</v>
      </c>
      <c r="B2186" s="9" t="n">
        <v>50</v>
      </c>
      <c r="C2186" s="7" t="n">
        <v>0</v>
      </c>
      <c r="D2186" s="7" t="n">
        <v>2239</v>
      </c>
      <c r="E2186" s="7" t="n">
        <v>0.699999988079071</v>
      </c>
      <c r="F2186" s="7" t="n">
        <v>500</v>
      </c>
      <c r="G2186" s="7" t="n">
        <v>0</v>
      </c>
      <c r="H2186" s="7" t="n">
        <v>-1065353216</v>
      </c>
      <c r="I2186" s="7" t="n">
        <v>0</v>
      </c>
      <c r="J2186" s="7" t="n">
        <v>65533</v>
      </c>
      <c r="K2186" s="7" t="n">
        <v>0</v>
      </c>
      <c r="L2186" s="7" t="n">
        <v>0</v>
      </c>
      <c r="M2186" s="7" t="n">
        <v>0</v>
      </c>
      <c r="N2186" s="7" t="n">
        <v>0</v>
      </c>
      <c r="O2186" s="7" t="s">
        <v>14</v>
      </c>
    </row>
    <row r="2187" spans="1:9">
      <c r="A2187" t="s">
        <v>4</v>
      </c>
      <c r="B2187" s="4" t="s">
        <v>5</v>
      </c>
      <c r="C2187" s="4" t="s">
        <v>11</v>
      </c>
    </row>
    <row r="2188" spans="1:9">
      <c r="A2188" t="n">
        <v>20539</v>
      </c>
      <c r="B2188" s="22" t="n">
        <v>16</v>
      </c>
      <c r="C2188" s="7" t="n">
        <v>2000</v>
      </c>
    </row>
    <row r="2189" spans="1:9">
      <c r="A2189" t="s">
        <v>4</v>
      </c>
      <c r="B2189" s="4" t="s">
        <v>5</v>
      </c>
      <c r="C2189" s="4" t="s">
        <v>7</v>
      </c>
      <c r="D2189" s="4" t="s">
        <v>11</v>
      </c>
      <c r="E2189" s="4" t="s">
        <v>12</v>
      </c>
      <c r="F2189" s="4" t="s">
        <v>11</v>
      </c>
      <c r="G2189" s="4" t="s">
        <v>13</v>
      </c>
      <c r="H2189" s="4" t="s">
        <v>13</v>
      </c>
      <c r="I2189" s="4" t="s">
        <v>11</v>
      </c>
      <c r="J2189" s="4" t="s">
        <v>11</v>
      </c>
      <c r="K2189" s="4" t="s">
        <v>13</v>
      </c>
      <c r="L2189" s="4" t="s">
        <v>13</v>
      </c>
      <c r="M2189" s="4" t="s">
        <v>13</v>
      </c>
      <c r="N2189" s="4" t="s">
        <v>13</v>
      </c>
      <c r="O2189" s="4" t="s">
        <v>8</v>
      </c>
    </row>
    <row r="2190" spans="1:9">
      <c r="A2190" t="n">
        <v>20542</v>
      </c>
      <c r="B2190" s="9" t="n">
        <v>50</v>
      </c>
      <c r="C2190" s="7" t="n">
        <v>0</v>
      </c>
      <c r="D2190" s="7" t="n">
        <v>2240</v>
      </c>
      <c r="E2190" s="7" t="n">
        <v>1</v>
      </c>
      <c r="F2190" s="7" t="n">
        <v>0</v>
      </c>
      <c r="G2190" s="7" t="n">
        <v>0</v>
      </c>
      <c r="H2190" s="7" t="n">
        <v>1073741824</v>
      </c>
      <c r="I2190" s="7" t="n">
        <v>0</v>
      </c>
      <c r="J2190" s="7" t="n">
        <v>65533</v>
      </c>
      <c r="K2190" s="7" t="n">
        <v>0</v>
      </c>
      <c r="L2190" s="7" t="n">
        <v>0</v>
      </c>
      <c r="M2190" s="7" t="n">
        <v>0</v>
      </c>
      <c r="N2190" s="7" t="n">
        <v>0</v>
      </c>
      <c r="O2190" s="7" t="s">
        <v>14</v>
      </c>
    </row>
    <row r="2191" spans="1:9">
      <c r="A2191" t="s">
        <v>4</v>
      </c>
      <c r="B2191" s="4" t="s">
        <v>5</v>
      </c>
      <c r="C2191" s="4" t="s">
        <v>7</v>
      </c>
      <c r="D2191" s="4" t="s">
        <v>13</v>
      </c>
      <c r="E2191" s="4" t="s">
        <v>13</v>
      </c>
      <c r="F2191" s="4" t="s">
        <v>13</v>
      </c>
    </row>
    <row r="2192" spans="1:9">
      <c r="A2192" t="n">
        <v>20581</v>
      </c>
      <c r="B2192" s="9" t="n">
        <v>50</v>
      </c>
      <c r="C2192" s="7" t="n">
        <v>255</v>
      </c>
      <c r="D2192" s="7" t="n">
        <v>1050253722</v>
      </c>
      <c r="E2192" s="7" t="n">
        <v>1065353216</v>
      </c>
      <c r="F2192" s="7" t="n">
        <v>1045220557</v>
      </c>
    </row>
    <row r="2193" spans="1:15">
      <c r="A2193" t="s">
        <v>4</v>
      </c>
      <c r="B2193" s="4" t="s">
        <v>5</v>
      </c>
      <c r="C2193" s="4" t="s">
        <v>7</v>
      </c>
      <c r="D2193" s="4" t="s">
        <v>11</v>
      </c>
      <c r="E2193" s="4" t="s">
        <v>11</v>
      </c>
      <c r="F2193" s="4" t="s">
        <v>11</v>
      </c>
      <c r="G2193" s="4" t="s">
        <v>11</v>
      </c>
      <c r="H2193" s="4" t="s">
        <v>11</v>
      </c>
      <c r="I2193" s="4" t="s">
        <v>8</v>
      </c>
      <c r="J2193" s="4" t="s">
        <v>12</v>
      </c>
      <c r="K2193" s="4" t="s">
        <v>12</v>
      </c>
      <c r="L2193" s="4" t="s">
        <v>12</v>
      </c>
      <c r="M2193" s="4" t="s">
        <v>13</v>
      </c>
      <c r="N2193" s="4" t="s">
        <v>13</v>
      </c>
      <c r="O2193" s="4" t="s">
        <v>12</v>
      </c>
      <c r="P2193" s="4" t="s">
        <v>12</v>
      </c>
      <c r="Q2193" s="4" t="s">
        <v>12</v>
      </c>
      <c r="R2193" s="4" t="s">
        <v>12</v>
      </c>
      <c r="S2193" s="4" t="s">
        <v>7</v>
      </c>
    </row>
    <row r="2194" spans="1:15">
      <c r="A2194" t="n">
        <v>20595</v>
      </c>
      <c r="B2194" s="23" t="n">
        <v>39</v>
      </c>
      <c r="C2194" s="7" t="n">
        <v>12</v>
      </c>
      <c r="D2194" s="7" t="n">
        <v>65533</v>
      </c>
      <c r="E2194" s="7" t="n">
        <v>202</v>
      </c>
      <c r="F2194" s="7" t="n">
        <v>0</v>
      </c>
      <c r="G2194" s="7" t="n">
        <v>65533</v>
      </c>
      <c r="H2194" s="7" t="n">
        <v>3</v>
      </c>
      <c r="I2194" s="7" t="s">
        <v>14</v>
      </c>
      <c r="J2194" s="7" t="n">
        <v>0</v>
      </c>
      <c r="K2194" s="7" t="n">
        <v>0</v>
      </c>
      <c r="L2194" s="7" t="n">
        <v>0</v>
      </c>
      <c r="M2194" s="7" t="n">
        <v>0</v>
      </c>
      <c r="N2194" s="7" t="n">
        <v>0</v>
      </c>
      <c r="O2194" s="7" t="n">
        <v>0</v>
      </c>
      <c r="P2194" s="7" t="n">
        <v>1</v>
      </c>
      <c r="Q2194" s="7" t="n">
        <v>1</v>
      </c>
      <c r="R2194" s="7" t="n">
        <v>1</v>
      </c>
      <c r="S2194" s="7" t="n">
        <v>102</v>
      </c>
    </row>
    <row r="2195" spans="1:15">
      <c r="A2195" t="s">
        <v>4</v>
      </c>
      <c r="B2195" s="4" t="s">
        <v>5</v>
      </c>
      <c r="C2195" s="4" t="s">
        <v>7</v>
      </c>
      <c r="D2195" s="4" t="s">
        <v>11</v>
      </c>
      <c r="E2195" s="4" t="s">
        <v>11</v>
      </c>
      <c r="F2195" s="4" t="s">
        <v>13</v>
      </c>
    </row>
    <row r="2196" spans="1:15">
      <c r="A2196" t="n">
        <v>20645</v>
      </c>
      <c r="B2196" s="30" t="n">
        <v>84</v>
      </c>
      <c r="C2196" s="7" t="n">
        <v>0</v>
      </c>
      <c r="D2196" s="7" t="n">
        <v>2</v>
      </c>
      <c r="E2196" s="7" t="n">
        <v>100</v>
      </c>
      <c r="F2196" s="7" t="n">
        <v>1058642330</v>
      </c>
    </row>
    <row r="2197" spans="1:15">
      <c r="A2197" t="s">
        <v>4</v>
      </c>
      <c r="B2197" s="4" t="s">
        <v>5</v>
      </c>
      <c r="C2197" s="4" t="s">
        <v>11</v>
      </c>
    </row>
    <row r="2198" spans="1:15">
      <c r="A2198" t="n">
        <v>20655</v>
      </c>
      <c r="B2198" s="22" t="n">
        <v>16</v>
      </c>
      <c r="C2198" s="7" t="n">
        <v>2000</v>
      </c>
    </row>
    <row r="2199" spans="1:15">
      <c r="A2199" t="s">
        <v>4</v>
      </c>
      <c r="B2199" s="4" t="s">
        <v>5</v>
      </c>
      <c r="C2199" s="4" t="s">
        <v>7</v>
      </c>
      <c r="D2199" s="4" t="s">
        <v>11</v>
      </c>
      <c r="E2199" s="4" t="s">
        <v>12</v>
      </c>
      <c r="F2199" s="4" t="s">
        <v>11</v>
      </c>
      <c r="G2199" s="4" t="s">
        <v>13</v>
      </c>
      <c r="H2199" s="4" t="s">
        <v>13</v>
      </c>
      <c r="I2199" s="4" t="s">
        <v>11</v>
      </c>
      <c r="J2199" s="4" t="s">
        <v>11</v>
      </c>
      <c r="K2199" s="4" t="s">
        <v>13</v>
      </c>
      <c r="L2199" s="4" t="s">
        <v>13</v>
      </c>
      <c r="M2199" s="4" t="s">
        <v>13</v>
      </c>
      <c r="N2199" s="4" t="s">
        <v>13</v>
      </c>
      <c r="O2199" s="4" t="s">
        <v>8</v>
      </c>
    </row>
    <row r="2200" spans="1:15">
      <c r="A2200" t="n">
        <v>20658</v>
      </c>
      <c r="B2200" s="9" t="n">
        <v>50</v>
      </c>
      <c r="C2200" s="7" t="n">
        <v>0</v>
      </c>
      <c r="D2200" s="7" t="n">
        <v>2135</v>
      </c>
      <c r="E2200" s="7" t="n">
        <v>1</v>
      </c>
      <c r="F2200" s="7" t="n">
        <v>2000</v>
      </c>
      <c r="G2200" s="7" t="n">
        <v>0</v>
      </c>
      <c r="H2200" s="7" t="n">
        <v>-1069547520</v>
      </c>
      <c r="I2200" s="7" t="n">
        <v>0</v>
      </c>
      <c r="J2200" s="7" t="n">
        <v>65533</v>
      </c>
      <c r="K2200" s="7" t="n">
        <v>0</v>
      </c>
      <c r="L2200" s="7" t="n">
        <v>0</v>
      </c>
      <c r="M2200" s="7" t="n">
        <v>0</v>
      </c>
      <c r="N2200" s="7" t="n">
        <v>0</v>
      </c>
      <c r="O2200" s="7" t="s">
        <v>14</v>
      </c>
    </row>
    <row r="2201" spans="1:15">
      <c r="A2201" t="s">
        <v>4</v>
      </c>
      <c r="B2201" s="4" t="s">
        <v>5</v>
      </c>
      <c r="C2201" s="4" t="s">
        <v>11</v>
      </c>
    </row>
    <row r="2202" spans="1:15">
      <c r="A2202" t="n">
        <v>20697</v>
      </c>
      <c r="B2202" s="22" t="n">
        <v>16</v>
      </c>
      <c r="C2202" s="7" t="n">
        <v>5000</v>
      </c>
    </row>
    <row r="2203" spans="1:15">
      <c r="A2203" t="s">
        <v>4</v>
      </c>
      <c r="B2203" s="4" t="s">
        <v>5</v>
      </c>
      <c r="C2203" s="4" t="s">
        <v>7</v>
      </c>
      <c r="D2203" s="4" t="s">
        <v>11</v>
      </c>
      <c r="E2203" s="4" t="s">
        <v>12</v>
      </c>
    </row>
    <row r="2204" spans="1:15">
      <c r="A2204" t="n">
        <v>20700</v>
      </c>
      <c r="B2204" s="15" t="n">
        <v>58</v>
      </c>
      <c r="C2204" s="7" t="n">
        <v>101</v>
      </c>
      <c r="D2204" s="7" t="n">
        <v>300</v>
      </c>
      <c r="E2204" s="7" t="n">
        <v>1</v>
      </c>
    </row>
    <row r="2205" spans="1:15">
      <c r="A2205" t="s">
        <v>4</v>
      </c>
      <c r="B2205" s="4" t="s">
        <v>5</v>
      </c>
      <c r="C2205" s="4" t="s">
        <v>7</v>
      </c>
      <c r="D2205" s="4" t="s">
        <v>11</v>
      </c>
    </row>
    <row r="2206" spans="1:15">
      <c r="A2206" t="n">
        <v>20708</v>
      </c>
      <c r="B2206" s="15" t="n">
        <v>58</v>
      </c>
      <c r="C2206" s="7" t="n">
        <v>254</v>
      </c>
      <c r="D2206" s="7" t="n">
        <v>0</v>
      </c>
    </row>
    <row r="2207" spans="1:15">
      <c r="A2207" t="s">
        <v>4</v>
      </c>
      <c r="B2207" s="4" t="s">
        <v>5</v>
      </c>
      <c r="C2207" s="4" t="s">
        <v>7</v>
      </c>
      <c r="D2207" s="4" t="s">
        <v>7</v>
      </c>
      <c r="E2207" s="4" t="s">
        <v>12</v>
      </c>
      <c r="F2207" s="4" t="s">
        <v>12</v>
      </c>
      <c r="G2207" s="4" t="s">
        <v>12</v>
      </c>
      <c r="H2207" s="4" t="s">
        <v>11</v>
      </c>
    </row>
    <row r="2208" spans="1:15">
      <c r="A2208" t="n">
        <v>20712</v>
      </c>
      <c r="B2208" s="29" t="n">
        <v>45</v>
      </c>
      <c r="C2208" s="7" t="n">
        <v>2</v>
      </c>
      <c r="D2208" s="7" t="n">
        <v>3</v>
      </c>
      <c r="E2208" s="7" t="n">
        <v>1079.35998535156</v>
      </c>
      <c r="F2208" s="7" t="n">
        <v>-4.63000011444092</v>
      </c>
      <c r="G2208" s="7" t="n">
        <v>-23.5</v>
      </c>
      <c r="H2208" s="7" t="n">
        <v>0</v>
      </c>
    </row>
    <row r="2209" spans="1:19">
      <c r="A2209" t="s">
        <v>4</v>
      </c>
      <c r="B2209" s="4" t="s">
        <v>5</v>
      </c>
      <c r="C2209" s="4" t="s">
        <v>7</v>
      </c>
      <c r="D2209" s="4" t="s">
        <v>7</v>
      </c>
      <c r="E2209" s="4" t="s">
        <v>12</v>
      </c>
      <c r="F2209" s="4" t="s">
        <v>12</v>
      </c>
      <c r="G2209" s="4" t="s">
        <v>12</v>
      </c>
      <c r="H2209" s="4" t="s">
        <v>11</v>
      </c>
      <c r="I2209" s="4" t="s">
        <v>7</v>
      </c>
    </row>
    <row r="2210" spans="1:19">
      <c r="A2210" t="n">
        <v>20729</v>
      </c>
      <c r="B2210" s="29" t="n">
        <v>45</v>
      </c>
      <c r="C2210" s="7" t="n">
        <v>4</v>
      </c>
      <c r="D2210" s="7" t="n">
        <v>3</v>
      </c>
      <c r="E2210" s="7" t="n">
        <v>3.3199999332428</v>
      </c>
      <c r="F2210" s="7" t="n">
        <v>307.630004882813</v>
      </c>
      <c r="G2210" s="7" t="n">
        <v>3</v>
      </c>
      <c r="H2210" s="7" t="n">
        <v>0</v>
      </c>
      <c r="I2210" s="7" t="n">
        <v>0</v>
      </c>
    </row>
    <row r="2211" spans="1:19">
      <c r="A2211" t="s">
        <v>4</v>
      </c>
      <c r="B2211" s="4" t="s">
        <v>5</v>
      </c>
      <c r="C2211" s="4" t="s">
        <v>7</v>
      </c>
      <c r="D2211" s="4" t="s">
        <v>7</v>
      </c>
      <c r="E2211" s="4" t="s">
        <v>12</v>
      </c>
      <c r="F2211" s="4" t="s">
        <v>11</v>
      </c>
    </row>
    <row r="2212" spans="1:19">
      <c r="A2212" t="n">
        <v>20747</v>
      </c>
      <c r="B2212" s="29" t="n">
        <v>45</v>
      </c>
      <c r="C2212" s="7" t="n">
        <v>5</v>
      </c>
      <c r="D2212" s="7" t="n">
        <v>3</v>
      </c>
      <c r="E2212" s="7" t="n">
        <v>2075.5</v>
      </c>
      <c r="F2212" s="7" t="n">
        <v>0</v>
      </c>
    </row>
    <row r="2213" spans="1:19">
      <c r="A2213" t="s">
        <v>4</v>
      </c>
      <c r="B2213" s="4" t="s">
        <v>5</v>
      </c>
      <c r="C2213" s="4" t="s">
        <v>7</v>
      </c>
      <c r="D2213" s="4" t="s">
        <v>7</v>
      </c>
      <c r="E2213" s="4" t="s">
        <v>12</v>
      </c>
      <c r="F2213" s="4" t="s">
        <v>11</v>
      </c>
    </row>
    <row r="2214" spans="1:19">
      <c r="A2214" t="n">
        <v>20756</v>
      </c>
      <c r="B2214" s="29" t="n">
        <v>45</v>
      </c>
      <c r="C2214" s="7" t="n">
        <v>11</v>
      </c>
      <c r="D2214" s="7" t="n">
        <v>3</v>
      </c>
      <c r="E2214" s="7" t="n">
        <v>43.5999984741211</v>
      </c>
      <c r="F2214" s="7" t="n">
        <v>0</v>
      </c>
    </row>
    <row r="2215" spans="1:19">
      <c r="A2215" t="s">
        <v>4</v>
      </c>
      <c r="B2215" s="4" t="s">
        <v>5</v>
      </c>
      <c r="C2215" s="4" t="s">
        <v>7</v>
      </c>
      <c r="D2215" s="4" t="s">
        <v>7</v>
      </c>
      <c r="E2215" s="4" t="s">
        <v>12</v>
      </c>
      <c r="F2215" s="4" t="s">
        <v>12</v>
      </c>
      <c r="G2215" s="4" t="s">
        <v>12</v>
      </c>
      <c r="H2215" s="4" t="s">
        <v>11</v>
      </c>
    </row>
    <row r="2216" spans="1:19">
      <c r="A2216" t="n">
        <v>20765</v>
      </c>
      <c r="B2216" s="29" t="n">
        <v>45</v>
      </c>
      <c r="C2216" s="7" t="n">
        <v>2</v>
      </c>
      <c r="D2216" s="7" t="n">
        <v>3</v>
      </c>
      <c r="E2216" s="7" t="n">
        <v>996.539978027344</v>
      </c>
      <c r="F2216" s="7" t="n">
        <v>-4.63000011444092</v>
      </c>
      <c r="G2216" s="7" t="n">
        <v>-87.0699996948242</v>
      </c>
      <c r="H2216" s="7" t="n">
        <v>10000</v>
      </c>
    </row>
    <row r="2217" spans="1:19">
      <c r="A2217" t="s">
        <v>4</v>
      </c>
      <c r="B2217" s="4" t="s">
        <v>5</v>
      </c>
      <c r="C2217" s="4" t="s">
        <v>7</v>
      </c>
      <c r="D2217" s="4" t="s">
        <v>7</v>
      </c>
      <c r="E2217" s="4" t="s">
        <v>12</v>
      </c>
      <c r="F2217" s="4" t="s">
        <v>12</v>
      </c>
      <c r="G2217" s="4" t="s">
        <v>12</v>
      </c>
      <c r="H2217" s="4" t="s">
        <v>11</v>
      </c>
      <c r="I2217" s="4" t="s">
        <v>7</v>
      </c>
    </row>
    <row r="2218" spans="1:19">
      <c r="A2218" t="n">
        <v>20782</v>
      </c>
      <c r="B2218" s="29" t="n">
        <v>45</v>
      </c>
      <c r="C2218" s="7" t="n">
        <v>4</v>
      </c>
      <c r="D2218" s="7" t="n">
        <v>3</v>
      </c>
      <c r="E2218" s="7" t="n">
        <v>3.3199999332428</v>
      </c>
      <c r="F2218" s="7" t="n">
        <v>314.369995117188</v>
      </c>
      <c r="G2218" s="7" t="n">
        <v>3</v>
      </c>
      <c r="H2218" s="7" t="n">
        <v>10000</v>
      </c>
      <c r="I2218" s="7" t="n">
        <v>0</v>
      </c>
    </row>
    <row r="2219" spans="1:19">
      <c r="A2219" t="s">
        <v>4</v>
      </c>
      <c r="B2219" s="4" t="s">
        <v>5</v>
      </c>
      <c r="C2219" s="4" t="s">
        <v>7</v>
      </c>
      <c r="D2219" s="4" t="s">
        <v>7</v>
      </c>
      <c r="E2219" s="4" t="s">
        <v>12</v>
      </c>
      <c r="F2219" s="4" t="s">
        <v>11</v>
      </c>
    </row>
    <row r="2220" spans="1:19">
      <c r="A2220" t="n">
        <v>20800</v>
      </c>
      <c r="B2220" s="29" t="n">
        <v>45</v>
      </c>
      <c r="C2220" s="7" t="n">
        <v>5</v>
      </c>
      <c r="D2220" s="7" t="n">
        <v>3</v>
      </c>
      <c r="E2220" s="7" t="n">
        <v>2075.5</v>
      </c>
      <c r="F2220" s="7" t="n">
        <v>10000</v>
      </c>
    </row>
    <row r="2221" spans="1:19">
      <c r="A2221" t="s">
        <v>4</v>
      </c>
      <c r="B2221" s="4" t="s">
        <v>5</v>
      </c>
      <c r="C2221" s="4" t="s">
        <v>7</v>
      </c>
      <c r="D2221" s="4" t="s">
        <v>7</v>
      </c>
      <c r="E2221" s="4" t="s">
        <v>12</v>
      </c>
      <c r="F2221" s="4" t="s">
        <v>11</v>
      </c>
    </row>
    <row r="2222" spans="1:19">
      <c r="A2222" t="n">
        <v>20809</v>
      </c>
      <c r="B2222" s="29" t="n">
        <v>45</v>
      </c>
      <c r="C2222" s="7" t="n">
        <v>11</v>
      </c>
      <c r="D2222" s="7" t="n">
        <v>3</v>
      </c>
      <c r="E2222" s="7" t="n">
        <v>43.5999984741211</v>
      </c>
      <c r="F2222" s="7" t="n">
        <v>10000</v>
      </c>
    </row>
    <row r="2223" spans="1:19">
      <c r="A2223" t="s">
        <v>4</v>
      </c>
      <c r="B2223" s="4" t="s">
        <v>5</v>
      </c>
      <c r="C2223" s="4" t="s">
        <v>7</v>
      </c>
      <c r="D2223" s="4" t="s">
        <v>11</v>
      </c>
      <c r="E2223" s="4" t="s">
        <v>11</v>
      </c>
      <c r="F2223" s="4" t="s">
        <v>13</v>
      </c>
    </row>
    <row r="2224" spans="1:19">
      <c r="A2224" t="n">
        <v>20818</v>
      </c>
      <c r="B2224" s="30" t="n">
        <v>84</v>
      </c>
      <c r="C2224" s="7" t="n">
        <v>0</v>
      </c>
      <c r="D2224" s="7" t="n">
        <v>2</v>
      </c>
      <c r="E2224" s="7" t="n">
        <v>0</v>
      </c>
      <c r="F2224" s="7" t="n">
        <v>1053609165</v>
      </c>
    </row>
    <row r="2225" spans="1:9">
      <c r="A2225" t="s">
        <v>4</v>
      </c>
      <c r="B2225" s="4" t="s">
        <v>5</v>
      </c>
      <c r="C2225" s="4" t="s">
        <v>7</v>
      </c>
      <c r="D2225" s="4" t="s">
        <v>12</v>
      </c>
      <c r="E2225" s="4" t="s">
        <v>12</v>
      </c>
      <c r="F2225" s="4" t="s">
        <v>12</v>
      </c>
    </row>
    <row r="2226" spans="1:9">
      <c r="A2226" t="n">
        <v>20828</v>
      </c>
      <c r="B2226" s="29" t="n">
        <v>45</v>
      </c>
      <c r="C2226" s="7" t="n">
        <v>9</v>
      </c>
      <c r="D2226" s="7" t="n">
        <v>0.5</v>
      </c>
      <c r="E2226" s="7" t="n">
        <v>0.5</v>
      </c>
      <c r="F2226" s="7" t="n">
        <v>5</v>
      </c>
    </row>
    <row r="2227" spans="1:9">
      <c r="A2227" t="s">
        <v>4</v>
      </c>
      <c r="B2227" s="4" t="s">
        <v>5</v>
      </c>
      <c r="C2227" s="4" t="s">
        <v>7</v>
      </c>
      <c r="D2227" s="4" t="s">
        <v>11</v>
      </c>
      <c r="E2227" s="4" t="s">
        <v>12</v>
      </c>
      <c r="F2227" s="4" t="s">
        <v>11</v>
      </c>
      <c r="G2227" s="4" t="s">
        <v>13</v>
      </c>
      <c r="H2227" s="4" t="s">
        <v>13</v>
      </c>
      <c r="I2227" s="4" t="s">
        <v>11</v>
      </c>
      <c r="J2227" s="4" t="s">
        <v>11</v>
      </c>
      <c r="K2227" s="4" t="s">
        <v>13</v>
      </c>
      <c r="L2227" s="4" t="s">
        <v>13</v>
      </c>
      <c r="M2227" s="4" t="s">
        <v>13</v>
      </c>
      <c r="N2227" s="4" t="s">
        <v>13</v>
      </c>
      <c r="O2227" s="4" t="s">
        <v>8</v>
      </c>
    </row>
    <row r="2228" spans="1:9">
      <c r="A2228" t="n">
        <v>20842</v>
      </c>
      <c r="B2228" s="9" t="n">
        <v>50</v>
      </c>
      <c r="C2228" s="7" t="n">
        <v>0</v>
      </c>
      <c r="D2228" s="7" t="n">
        <v>2240</v>
      </c>
      <c r="E2228" s="7" t="n">
        <v>0.699999988079071</v>
      </c>
      <c r="F2228" s="7" t="n">
        <v>0</v>
      </c>
      <c r="G2228" s="7" t="n">
        <v>0</v>
      </c>
      <c r="H2228" s="7" t="n">
        <v>-1073741824</v>
      </c>
      <c r="I2228" s="7" t="n">
        <v>0</v>
      </c>
      <c r="J2228" s="7" t="n">
        <v>65533</v>
      </c>
      <c r="K2228" s="7" t="n">
        <v>0</v>
      </c>
      <c r="L2228" s="7" t="n">
        <v>0</v>
      </c>
      <c r="M2228" s="7" t="n">
        <v>0</v>
      </c>
      <c r="N2228" s="7" t="n">
        <v>0</v>
      </c>
      <c r="O2228" s="7" t="s">
        <v>14</v>
      </c>
    </row>
    <row r="2229" spans="1:9">
      <c r="A2229" t="s">
        <v>4</v>
      </c>
      <c r="B2229" s="4" t="s">
        <v>5</v>
      </c>
      <c r="C2229" s="4" t="s">
        <v>11</v>
      </c>
    </row>
    <row r="2230" spans="1:9">
      <c r="A2230" t="n">
        <v>20881</v>
      </c>
      <c r="B2230" s="22" t="n">
        <v>16</v>
      </c>
      <c r="C2230" s="7" t="n">
        <v>5000</v>
      </c>
    </row>
    <row r="2231" spans="1:9">
      <c r="A2231" t="s">
        <v>4</v>
      </c>
      <c r="B2231" s="4" t="s">
        <v>5</v>
      </c>
      <c r="C2231" s="4" t="s">
        <v>7</v>
      </c>
      <c r="D2231" s="4" t="s">
        <v>11</v>
      </c>
      <c r="E2231" s="4" t="s">
        <v>12</v>
      </c>
    </row>
    <row r="2232" spans="1:9">
      <c r="A2232" t="n">
        <v>20884</v>
      </c>
      <c r="B2232" s="15" t="n">
        <v>58</v>
      </c>
      <c r="C2232" s="7" t="n">
        <v>101</v>
      </c>
      <c r="D2232" s="7" t="n">
        <v>300</v>
      </c>
      <c r="E2232" s="7" t="n">
        <v>1</v>
      </c>
    </row>
    <row r="2233" spans="1:9">
      <c r="A2233" t="s">
        <v>4</v>
      </c>
      <c r="B2233" s="4" t="s">
        <v>5</v>
      </c>
      <c r="C2233" s="4" t="s">
        <v>7</v>
      </c>
      <c r="D2233" s="4" t="s">
        <v>11</v>
      </c>
    </row>
    <row r="2234" spans="1:9">
      <c r="A2234" t="n">
        <v>20892</v>
      </c>
      <c r="B2234" s="15" t="n">
        <v>58</v>
      </c>
      <c r="C2234" s="7" t="n">
        <v>254</v>
      </c>
      <c r="D2234" s="7" t="n">
        <v>0</v>
      </c>
    </row>
    <row r="2235" spans="1:9">
      <c r="A2235" t="s">
        <v>4</v>
      </c>
      <c r="B2235" s="4" t="s">
        <v>5</v>
      </c>
      <c r="C2235" s="4" t="s">
        <v>7</v>
      </c>
      <c r="D2235" s="4" t="s">
        <v>7</v>
      </c>
      <c r="E2235" s="4" t="s">
        <v>12</v>
      </c>
      <c r="F2235" s="4" t="s">
        <v>12</v>
      </c>
      <c r="G2235" s="4" t="s">
        <v>12</v>
      </c>
      <c r="H2235" s="4" t="s">
        <v>11</v>
      </c>
    </row>
    <row r="2236" spans="1:9">
      <c r="A2236" t="n">
        <v>20896</v>
      </c>
      <c r="B2236" s="29" t="n">
        <v>45</v>
      </c>
      <c r="C2236" s="7" t="n">
        <v>2</v>
      </c>
      <c r="D2236" s="7" t="n">
        <v>3</v>
      </c>
      <c r="E2236" s="7" t="n">
        <v>-78.1399993896484</v>
      </c>
      <c r="F2236" s="7" t="n">
        <v>-20.7700004577637</v>
      </c>
      <c r="G2236" s="7" t="n">
        <v>619.299987792969</v>
      </c>
      <c r="H2236" s="7" t="n">
        <v>0</v>
      </c>
    </row>
    <row r="2237" spans="1:9">
      <c r="A2237" t="s">
        <v>4</v>
      </c>
      <c r="B2237" s="4" t="s">
        <v>5</v>
      </c>
      <c r="C2237" s="4" t="s">
        <v>7</v>
      </c>
      <c r="D2237" s="4" t="s">
        <v>7</v>
      </c>
      <c r="E2237" s="4" t="s">
        <v>12</v>
      </c>
      <c r="F2237" s="4" t="s">
        <v>12</v>
      </c>
      <c r="G2237" s="4" t="s">
        <v>12</v>
      </c>
      <c r="H2237" s="4" t="s">
        <v>11</v>
      </c>
      <c r="I2237" s="4" t="s">
        <v>7</v>
      </c>
    </row>
    <row r="2238" spans="1:9">
      <c r="A2238" t="n">
        <v>20913</v>
      </c>
      <c r="B2238" s="29" t="n">
        <v>45</v>
      </c>
      <c r="C2238" s="7" t="n">
        <v>4</v>
      </c>
      <c r="D2238" s="7" t="n">
        <v>3</v>
      </c>
      <c r="E2238" s="7" t="n">
        <v>7.34999990463257</v>
      </c>
      <c r="F2238" s="7" t="n">
        <v>112.470001220703</v>
      </c>
      <c r="G2238" s="7" t="n">
        <v>-2</v>
      </c>
      <c r="H2238" s="7" t="n">
        <v>0</v>
      </c>
      <c r="I2238" s="7" t="n">
        <v>0</v>
      </c>
    </row>
    <row r="2239" spans="1:9">
      <c r="A2239" t="s">
        <v>4</v>
      </c>
      <c r="B2239" s="4" t="s">
        <v>5</v>
      </c>
      <c r="C2239" s="4" t="s">
        <v>7</v>
      </c>
      <c r="D2239" s="4" t="s">
        <v>7</v>
      </c>
      <c r="E2239" s="4" t="s">
        <v>12</v>
      </c>
      <c r="F2239" s="4" t="s">
        <v>11</v>
      </c>
    </row>
    <row r="2240" spans="1:9">
      <c r="A2240" t="n">
        <v>20931</v>
      </c>
      <c r="B2240" s="29" t="n">
        <v>45</v>
      </c>
      <c r="C2240" s="7" t="n">
        <v>5</v>
      </c>
      <c r="D2240" s="7" t="n">
        <v>3</v>
      </c>
      <c r="E2240" s="7" t="n">
        <v>806.900024414063</v>
      </c>
      <c r="F2240" s="7" t="n">
        <v>0</v>
      </c>
    </row>
    <row r="2241" spans="1:15">
      <c r="A2241" t="s">
        <v>4</v>
      </c>
      <c r="B2241" s="4" t="s">
        <v>5</v>
      </c>
      <c r="C2241" s="4" t="s">
        <v>7</v>
      </c>
      <c r="D2241" s="4" t="s">
        <v>7</v>
      </c>
      <c r="E2241" s="4" t="s">
        <v>12</v>
      </c>
      <c r="F2241" s="4" t="s">
        <v>11</v>
      </c>
    </row>
    <row r="2242" spans="1:15">
      <c r="A2242" t="n">
        <v>20940</v>
      </c>
      <c r="B2242" s="29" t="n">
        <v>45</v>
      </c>
      <c r="C2242" s="7" t="n">
        <v>11</v>
      </c>
      <c r="D2242" s="7" t="n">
        <v>3</v>
      </c>
      <c r="E2242" s="7" t="n">
        <v>44.2000007629395</v>
      </c>
      <c r="F2242" s="7" t="n">
        <v>0</v>
      </c>
    </row>
    <row r="2243" spans="1:15">
      <c r="A2243" t="s">
        <v>4</v>
      </c>
      <c r="B2243" s="4" t="s">
        <v>5</v>
      </c>
      <c r="C2243" s="4" t="s">
        <v>7</v>
      </c>
      <c r="D2243" s="4" t="s">
        <v>11</v>
      </c>
      <c r="E2243" s="4" t="s">
        <v>11</v>
      </c>
      <c r="F2243" s="4" t="s">
        <v>11</v>
      </c>
      <c r="G2243" s="4" t="s">
        <v>11</v>
      </c>
      <c r="H2243" s="4" t="s">
        <v>11</v>
      </c>
      <c r="I2243" s="4" t="s">
        <v>8</v>
      </c>
      <c r="J2243" s="4" t="s">
        <v>12</v>
      </c>
      <c r="K2243" s="4" t="s">
        <v>12</v>
      </c>
      <c r="L2243" s="4" t="s">
        <v>12</v>
      </c>
      <c r="M2243" s="4" t="s">
        <v>13</v>
      </c>
      <c r="N2243" s="4" t="s">
        <v>13</v>
      </c>
      <c r="O2243" s="4" t="s">
        <v>12</v>
      </c>
      <c r="P2243" s="4" t="s">
        <v>12</v>
      </c>
      <c r="Q2243" s="4" t="s">
        <v>12</v>
      </c>
      <c r="R2243" s="4" t="s">
        <v>12</v>
      </c>
      <c r="S2243" s="4" t="s">
        <v>7</v>
      </c>
    </row>
    <row r="2244" spans="1:15">
      <c r="A2244" t="n">
        <v>20949</v>
      </c>
      <c r="B2244" s="23" t="n">
        <v>39</v>
      </c>
      <c r="C2244" s="7" t="n">
        <v>12</v>
      </c>
      <c r="D2244" s="7" t="n">
        <v>65533</v>
      </c>
      <c r="E2244" s="7" t="n">
        <v>204</v>
      </c>
      <c r="F2244" s="7" t="n">
        <v>0</v>
      </c>
      <c r="G2244" s="7" t="n">
        <v>65533</v>
      </c>
      <c r="H2244" s="7" t="n">
        <v>3</v>
      </c>
      <c r="I2244" s="7" t="s">
        <v>14</v>
      </c>
      <c r="J2244" s="7" t="n">
        <v>563.440002441406</v>
      </c>
      <c r="K2244" s="7" t="n">
        <v>40.5</v>
      </c>
      <c r="L2244" s="7" t="n">
        <v>379.700012207031</v>
      </c>
      <c r="M2244" s="7" t="n">
        <v>0</v>
      </c>
      <c r="N2244" s="7" t="n">
        <v>1101004800</v>
      </c>
      <c r="O2244" s="7" t="n">
        <v>0</v>
      </c>
      <c r="P2244" s="7" t="n">
        <v>1</v>
      </c>
      <c r="Q2244" s="7" t="n">
        <v>1</v>
      </c>
      <c r="R2244" s="7" t="n">
        <v>1</v>
      </c>
      <c r="S2244" s="7" t="n">
        <v>104</v>
      </c>
    </row>
    <row r="2245" spans="1:15">
      <c r="A2245" t="s">
        <v>4</v>
      </c>
      <c r="B2245" s="4" t="s">
        <v>5</v>
      </c>
      <c r="C2245" s="4" t="s">
        <v>7</v>
      </c>
      <c r="D2245" s="4" t="s">
        <v>7</v>
      </c>
      <c r="E2245" s="4" t="s">
        <v>12</v>
      </c>
      <c r="F2245" s="4" t="s">
        <v>12</v>
      </c>
      <c r="G2245" s="4" t="s">
        <v>12</v>
      </c>
      <c r="H2245" s="4" t="s">
        <v>11</v>
      </c>
    </row>
    <row r="2246" spans="1:15">
      <c r="A2246" t="n">
        <v>20999</v>
      </c>
      <c r="B2246" s="29" t="n">
        <v>45</v>
      </c>
      <c r="C2246" s="7" t="n">
        <v>2</v>
      </c>
      <c r="D2246" s="7" t="n">
        <v>3</v>
      </c>
      <c r="E2246" s="7" t="n">
        <v>-65.5400009155273</v>
      </c>
      <c r="F2246" s="7" t="n">
        <v>-36.9099998474121</v>
      </c>
      <c r="G2246" s="7" t="n">
        <v>650.780029296875</v>
      </c>
      <c r="H2246" s="7" t="n">
        <v>8000</v>
      </c>
    </row>
    <row r="2247" spans="1:15">
      <c r="A2247" t="s">
        <v>4</v>
      </c>
      <c r="B2247" s="4" t="s">
        <v>5</v>
      </c>
      <c r="C2247" s="4" t="s">
        <v>7</v>
      </c>
      <c r="D2247" s="4" t="s">
        <v>7</v>
      </c>
      <c r="E2247" s="4" t="s">
        <v>12</v>
      </c>
      <c r="F2247" s="4" t="s">
        <v>12</v>
      </c>
      <c r="G2247" s="4" t="s">
        <v>12</v>
      </c>
      <c r="H2247" s="4" t="s">
        <v>11</v>
      </c>
      <c r="I2247" s="4" t="s">
        <v>7</v>
      </c>
    </row>
    <row r="2248" spans="1:15">
      <c r="A2248" t="n">
        <v>21016</v>
      </c>
      <c r="B2248" s="29" t="n">
        <v>45</v>
      </c>
      <c r="C2248" s="7" t="n">
        <v>4</v>
      </c>
      <c r="D2248" s="7" t="n">
        <v>3</v>
      </c>
      <c r="E2248" s="7" t="n">
        <v>9.35000038146973</v>
      </c>
      <c r="F2248" s="7" t="n">
        <v>111.669998168945</v>
      </c>
      <c r="G2248" s="7" t="n">
        <v>-2</v>
      </c>
      <c r="H2248" s="7" t="n">
        <v>8000</v>
      </c>
      <c r="I2248" s="7" t="n">
        <v>0</v>
      </c>
    </row>
    <row r="2249" spans="1:15">
      <c r="A2249" t="s">
        <v>4</v>
      </c>
      <c r="B2249" s="4" t="s">
        <v>5</v>
      </c>
      <c r="C2249" s="4" t="s">
        <v>7</v>
      </c>
      <c r="D2249" s="4" t="s">
        <v>7</v>
      </c>
      <c r="E2249" s="4" t="s">
        <v>12</v>
      </c>
      <c r="F2249" s="4" t="s">
        <v>11</v>
      </c>
    </row>
    <row r="2250" spans="1:15">
      <c r="A2250" t="n">
        <v>21034</v>
      </c>
      <c r="B2250" s="29" t="n">
        <v>45</v>
      </c>
      <c r="C2250" s="7" t="n">
        <v>5</v>
      </c>
      <c r="D2250" s="7" t="n">
        <v>3</v>
      </c>
      <c r="E2250" s="7" t="n">
        <v>806.900024414063</v>
      </c>
      <c r="F2250" s="7" t="n">
        <v>8000</v>
      </c>
    </row>
    <row r="2251" spans="1:15">
      <c r="A2251" t="s">
        <v>4</v>
      </c>
      <c r="B2251" s="4" t="s">
        <v>5</v>
      </c>
      <c r="C2251" s="4" t="s">
        <v>7</v>
      </c>
      <c r="D2251" s="4" t="s">
        <v>7</v>
      </c>
      <c r="E2251" s="4" t="s">
        <v>12</v>
      </c>
      <c r="F2251" s="4" t="s">
        <v>11</v>
      </c>
    </row>
    <row r="2252" spans="1:15">
      <c r="A2252" t="n">
        <v>21043</v>
      </c>
      <c r="B2252" s="29" t="n">
        <v>45</v>
      </c>
      <c r="C2252" s="7" t="n">
        <v>11</v>
      </c>
      <c r="D2252" s="7" t="n">
        <v>3</v>
      </c>
      <c r="E2252" s="7" t="n">
        <v>44.2000007629395</v>
      </c>
      <c r="F2252" s="7" t="n">
        <v>8000</v>
      </c>
    </row>
    <row r="2253" spans="1:15">
      <c r="A2253" t="s">
        <v>4</v>
      </c>
      <c r="B2253" s="4" t="s">
        <v>5</v>
      </c>
      <c r="C2253" s="4" t="s">
        <v>11</v>
      </c>
    </row>
    <row r="2254" spans="1:15">
      <c r="A2254" t="n">
        <v>21052</v>
      </c>
      <c r="B2254" s="22" t="n">
        <v>16</v>
      </c>
      <c r="C2254" s="7" t="n">
        <v>7000</v>
      </c>
    </row>
    <row r="2255" spans="1:15">
      <c r="A2255" t="s">
        <v>4</v>
      </c>
      <c r="B2255" s="4" t="s">
        <v>5</v>
      </c>
      <c r="C2255" s="4" t="s">
        <v>7</v>
      </c>
      <c r="D2255" s="4" t="s">
        <v>12</v>
      </c>
      <c r="E2255" s="4" t="s">
        <v>12</v>
      </c>
      <c r="F2255" s="4" t="s">
        <v>12</v>
      </c>
    </row>
    <row r="2256" spans="1:15">
      <c r="A2256" t="n">
        <v>21055</v>
      </c>
      <c r="B2256" s="29" t="n">
        <v>45</v>
      </c>
      <c r="C2256" s="7" t="n">
        <v>9</v>
      </c>
      <c r="D2256" s="7" t="n">
        <v>1</v>
      </c>
      <c r="E2256" s="7" t="n">
        <v>1</v>
      </c>
      <c r="F2256" s="7" t="n">
        <v>7</v>
      </c>
    </row>
    <row r="2257" spans="1:19">
      <c r="A2257" t="s">
        <v>4</v>
      </c>
      <c r="B2257" s="4" t="s">
        <v>5</v>
      </c>
      <c r="C2257" s="4" t="s">
        <v>7</v>
      </c>
      <c r="D2257" s="4" t="s">
        <v>11</v>
      </c>
      <c r="E2257" s="4" t="s">
        <v>11</v>
      </c>
    </row>
    <row r="2258" spans="1:19">
      <c r="A2258" t="n">
        <v>21069</v>
      </c>
      <c r="B2258" s="23" t="n">
        <v>39</v>
      </c>
      <c r="C2258" s="7" t="n">
        <v>16</v>
      </c>
      <c r="D2258" s="7" t="n">
        <v>65533</v>
      </c>
      <c r="E2258" s="7" t="n">
        <v>204</v>
      </c>
    </row>
    <row r="2259" spans="1:19">
      <c r="A2259" t="s">
        <v>4</v>
      </c>
      <c r="B2259" s="4" t="s">
        <v>5</v>
      </c>
      <c r="C2259" s="4" t="s">
        <v>7</v>
      </c>
      <c r="D2259" s="4" t="s">
        <v>11</v>
      </c>
      <c r="E2259" s="4" t="s">
        <v>12</v>
      </c>
    </row>
    <row r="2260" spans="1:19">
      <c r="A2260" t="n">
        <v>21075</v>
      </c>
      <c r="B2260" s="15" t="n">
        <v>58</v>
      </c>
      <c r="C2260" s="7" t="n">
        <v>101</v>
      </c>
      <c r="D2260" s="7" t="n">
        <v>300</v>
      </c>
      <c r="E2260" s="7" t="n">
        <v>1</v>
      </c>
    </row>
    <row r="2261" spans="1:19">
      <c r="A2261" t="s">
        <v>4</v>
      </c>
      <c r="B2261" s="4" t="s">
        <v>5</v>
      </c>
      <c r="C2261" s="4" t="s">
        <v>7</v>
      </c>
      <c r="D2261" s="4" t="s">
        <v>11</v>
      </c>
    </row>
    <row r="2262" spans="1:19">
      <c r="A2262" t="n">
        <v>21083</v>
      </c>
      <c r="B2262" s="15" t="n">
        <v>58</v>
      </c>
      <c r="C2262" s="7" t="n">
        <v>254</v>
      </c>
      <c r="D2262" s="7" t="n">
        <v>0</v>
      </c>
    </row>
    <row r="2263" spans="1:19">
      <c r="A2263" t="s">
        <v>4</v>
      </c>
      <c r="B2263" s="4" t="s">
        <v>5</v>
      </c>
      <c r="C2263" s="4" t="s">
        <v>7</v>
      </c>
      <c r="D2263" s="4" t="s">
        <v>7</v>
      </c>
      <c r="E2263" s="4" t="s">
        <v>12</v>
      </c>
      <c r="F2263" s="4" t="s">
        <v>12</v>
      </c>
      <c r="G2263" s="4" t="s">
        <v>12</v>
      </c>
      <c r="H2263" s="4" t="s">
        <v>11</v>
      </c>
    </row>
    <row r="2264" spans="1:19">
      <c r="A2264" t="n">
        <v>21087</v>
      </c>
      <c r="B2264" s="29" t="n">
        <v>45</v>
      </c>
      <c r="C2264" s="7" t="n">
        <v>2</v>
      </c>
      <c r="D2264" s="7" t="n">
        <v>3</v>
      </c>
      <c r="E2264" s="7" t="n">
        <v>-13.8599996566772</v>
      </c>
      <c r="F2264" s="7" t="n">
        <v>-98.1900024414063</v>
      </c>
      <c r="G2264" s="7" t="n">
        <v>-31.5400009155273</v>
      </c>
      <c r="H2264" s="7" t="n">
        <v>0</v>
      </c>
    </row>
    <row r="2265" spans="1:19">
      <c r="A2265" t="s">
        <v>4</v>
      </c>
      <c r="B2265" s="4" t="s">
        <v>5</v>
      </c>
      <c r="C2265" s="4" t="s">
        <v>7</v>
      </c>
      <c r="D2265" s="4" t="s">
        <v>7</v>
      </c>
      <c r="E2265" s="4" t="s">
        <v>12</v>
      </c>
      <c r="F2265" s="4" t="s">
        <v>12</v>
      </c>
      <c r="G2265" s="4" t="s">
        <v>12</v>
      </c>
      <c r="H2265" s="4" t="s">
        <v>11</v>
      </c>
      <c r="I2265" s="4" t="s">
        <v>7</v>
      </c>
    </row>
    <row r="2266" spans="1:19">
      <c r="A2266" t="n">
        <v>21104</v>
      </c>
      <c r="B2266" s="29" t="n">
        <v>45</v>
      </c>
      <c r="C2266" s="7" t="n">
        <v>4</v>
      </c>
      <c r="D2266" s="7" t="n">
        <v>3</v>
      </c>
      <c r="E2266" s="7" t="n">
        <v>15.6099996566772</v>
      </c>
      <c r="F2266" s="7" t="n">
        <v>0.400000005960464</v>
      </c>
      <c r="G2266" s="7" t="n">
        <v>0</v>
      </c>
      <c r="H2266" s="7" t="n">
        <v>0</v>
      </c>
      <c r="I2266" s="7" t="n">
        <v>0</v>
      </c>
    </row>
    <row r="2267" spans="1:19">
      <c r="A2267" t="s">
        <v>4</v>
      </c>
      <c r="B2267" s="4" t="s">
        <v>5</v>
      </c>
      <c r="C2267" s="4" t="s">
        <v>7</v>
      </c>
      <c r="D2267" s="4" t="s">
        <v>7</v>
      </c>
      <c r="E2267" s="4" t="s">
        <v>12</v>
      </c>
      <c r="F2267" s="4" t="s">
        <v>11</v>
      </c>
    </row>
    <row r="2268" spans="1:19">
      <c r="A2268" t="n">
        <v>21122</v>
      </c>
      <c r="B2268" s="29" t="n">
        <v>45</v>
      </c>
      <c r="C2268" s="7" t="n">
        <v>5</v>
      </c>
      <c r="D2268" s="7" t="n">
        <v>3</v>
      </c>
      <c r="E2268" s="7" t="n">
        <v>2639.19995117188</v>
      </c>
      <c r="F2268" s="7" t="n">
        <v>0</v>
      </c>
    </row>
    <row r="2269" spans="1:19">
      <c r="A2269" t="s">
        <v>4</v>
      </c>
      <c r="B2269" s="4" t="s">
        <v>5</v>
      </c>
      <c r="C2269" s="4" t="s">
        <v>7</v>
      </c>
      <c r="D2269" s="4" t="s">
        <v>7</v>
      </c>
      <c r="E2269" s="4" t="s">
        <v>12</v>
      </c>
      <c r="F2269" s="4" t="s">
        <v>11</v>
      </c>
    </row>
    <row r="2270" spans="1:19">
      <c r="A2270" t="n">
        <v>21131</v>
      </c>
      <c r="B2270" s="29" t="n">
        <v>45</v>
      </c>
      <c r="C2270" s="7" t="n">
        <v>11</v>
      </c>
      <c r="D2270" s="7" t="n">
        <v>3</v>
      </c>
      <c r="E2270" s="7" t="n">
        <v>44.2000007629395</v>
      </c>
      <c r="F2270" s="7" t="n">
        <v>0</v>
      </c>
    </row>
    <row r="2271" spans="1:19">
      <c r="A2271" t="s">
        <v>4</v>
      </c>
      <c r="B2271" s="4" t="s">
        <v>5</v>
      </c>
      <c r="C2271" s="4" t="s">
        <v>7</v>
      </c>
      <c r="D2271" s="4" t="s">
        <v>7</v>
      </c>
      <c r="E2271" s="4" t="s">
        <v>12</v>
      </c>
      <c r="F2271" s="4" t="s">
        <v>12</v>
      </c>
      <c r="G2271" s="4" t="s">
        <v>12</v>
      </c>
      <c r="H2271" s="4" t="s">
        <v>11</v>
      </c>
    </row>
    <row r="2272" spans="1:19">
      <c r="A2272" t="n">
        <v>21140</v>
      </c>
      <c r="B2272" s="29" t="n">
        <v>45</v>
      </c>
      <c r="C2272" s="7" t="n">
        <v>2</v>
      </c>
      <c r="D2272" s="7" t="n">
        <v>3</v>
      </c>
      <c r="E2272" s="7" t="n">
        <v>-13.8599996566772</v>
      </c>
      <c r="F2272" s="7" t="n">
        <v>-98.1900024414063</v>
      </c>
      <c r="G2272" s="7" t="n">
        <v>-31.5400009155273</v>
      </c>
      <c r="H2272" s="7" t="n">
        <v>7000</v>
      </c>
    </row>
    <row r="2273" spans="1:9">
      <c r="A2273" t="s">
        <v>4</v>
      </c>
      <c r="B2273" s="4" t="s">
        <v>5</v>
      </c>
      <c r="C2273" s="4" t="s">
        <v>7</v>
      </c>
      <c r="D2273" s="4" t="s">
        <v>7</v>
      </c>
      <c r="E2273" s="4" t="s">
        <v>12</v>
      </c>
      <c r="F2273" s="4" t="s">
        <v>12</v>
      </c>
      <c r="G2273" s="4" t="s">
        <v>12</v>
      </c>
      <c r="H2273" s="4" t="s">
        <v>11</v>
      </c>
      <c r="I2273" s="4" t="s">
        <v>7</v>
      </c>
    </row>
    <row r="2274" spans="1:9">
      <c r="A2274" t="n">
        <v>21157</v>
      </c>
      <c r="B2274" s="29" t="n">
        <v>45</v>
      </c>
      <c r="C2274" s="7" t="n">
        <v>4</v>
      </c>
      <c r="D2274" s="7" t="n">
        <v>3</v>
      </c>
      <c r="E2274" s="7" t="n">
        <v>8.81999969482422</v>
      </c>
      <c r="F2274" s="7" t="n">
        <v>0.280000001192093</v>
      </c>
      <c r="G2274" s="7" t="n">
        <v>6</v>
      </c>
      <c r="H2274" s="7" t="n">
        <v>7000</v>
      </c>
      <c r="I2274" s="7" t="n">
        <v>1</v>
      </c>
    </row>
    <row r="2275" spans="1:9">
      <c r="A2275" t="s">
        <v>4</v>
      </c>
      <c r="B2275" s="4" t="s">
        <v>5</v>
      </c>
      <c r="C2275" s="4" t="s">
        <v>7</v>
      </c>
      <c r="D2275" s="4" t="s">
        <v>7</v>
      </c>
      <c r="E2275" s="4" t="s">
        <v>12</v>
      </c>
      <c r="F2275" s="4" t="s">
        <v>11</v>
      </c>
    </row>
    <row r="2276" spans="1:9">
      <c r="A2276" t="n">
        <v>21175</v>
      </c>
      <c r="B2276" s="29" t="n">
        <v>45</v>
      </c>
      <c r="C2276" s="7" t="n">
        <v>5</v>
      </c>
      <c r="D2276" s="7" t="n">
        <v>3</v>
      </c>
      <c r="E2276" s="7" t="n">
        <v>1995.59997558594</v>
      </c>
      <c r="F2276" s="7" t="n">
        <v>7000</v>
      </c>
    </row>
    <row r="2277" spans="1:9">
      <c r="A2277" t="s">
        <v>4</v>
      </c>
      <c r="B2277" s="4" t="s">
        <v>5</v>
      </c>
      <c r="C2277" s="4" t="s">
        <v>7</v>
      </c>
      <c r="D2277" s="4" t="s">
        <v>7</v>
      </c>
      <c r="E2277" s="4" t="s">
        <v>12</v>
      </c>
      <c r="F2277" s="4" t="s">
        <v>11</v>
      </c>
    </row>
    <row r="2278" spans="1:9">
      <c r="A2278" t="n">
        <v>21184</v>
      </c>
      <c r="B2278" s="29" t="n">
        <v>45</v>
      </c>
      <c r="C2278" s="7" t="n">
        <v>11</v>
      </c>
      <c r="D2278" s="7" t="n">
        <v>3</v>
      </c>
      <c r="E2278" s="7" t="n">
        <v>44.2000007629395</v>
      </c>
      <c r="F2278" s="7" t="n">
        <v>7000</v>
      </c>
    </row>
    <row r="2279" spans="1:9">
      <c r="A2279" t="s">
        <v>4</v>
      </c>
      <c r="B2279" s="4" t="s">
        <v>5</v>
      </c>
      <c r="C2279" s="4" t="s">
        <v>7</v>
      </c>
      <c r="D2279" s="4" t="s">
        <v>7</v>
      </c>
      <c r="E2279" s="4" t="s">
        <v>12</v>
      </c>
      <c r="F2279" s="4" t="s">
        <v>12</v>
      </c>
      <c r="G2279" s="4" t="s">
        <v>12</v>
      </c>
      <c r="H2279" s="4" t="s">
        <v>11</v>
      </c>
    </row>
    <row r="2280" spans="1:9">
      <c r="A2280" t="n">
        <v>21193</v>
      </c>
      <c r="B2280" s="29" t="n">
        <v>45</v>
      </c>
      <c r="C2280" s="7" t="n">
        <v>2</v>
      </c>
      <c r="D2280" s="7" t="n">
        <v>3</v>
      </c>
      <c r="E2280" s="7" t="n">
        <v>-13.8599996566772</v>
      </c>
      <c r="F2280" s="7" t="n">
        <v>-98.1900024414063</v>
      </c>
      <c r="G2280" s="7" t="n">
        <v>-31.5400009155273</v>
      </c>
      <c r="H2280" s="7" t="n">
        <v>0</v>
      </c>
    </row>
    <row r="2281" spans="1:9">
      <c r="A2281" t="s">
        <v>4</v>
      </c>
      <c r="B2281" s="4" t="s">
        <v>5</v>
      </c>
      <c r="C2281" s="4" t="s">
        <v>7</v>
      </c>
      <c r="D2281" s="4" t="s">
        <v>7</v>
      </c>
      <c r="E2281" s="4" t="s">
        <v>12</v>
      </c>
      <c r="F2281" s="4" t="s">
        <v>12</v>
      </c>
      <c r="G2281" s="4" t="s">
        <v>12</v>
      </c>
      <c r="H2281" s="4" t="s">
        <v>11</v>
      </c>
      <c r="I2281" s="4" t="s">
        <v>7</v>
      </c>
    </row>
    <row r="2282" spans="1:9">
      <c r="A2282" t="n">
        <v>21210</v>
      </c>
      <c r="B2282" s="29" t="n">
        <v>45</v>
      </c>
      <c r="C2282" s="7" t="n">
        <v>4</v>
      </c>
      <c r="D2282" s="7" t="n">
        <v>3</v>
      </c>
      <c r="E2282" s="7" t="n">
        <v>9.97999954223633</v>
      </c>
      <c r="F2282" s="7" t="n">
        <v>0.300000011920929</v>
      </c>
      <c r="G2282" s="7" t="n">
        <v>4.96999979019165</v>
      </c>
      <c r="H2282" s="7" t="n">
        <v>0</v>
      </c>
      <c r="I2282" s="7" t="n">
        <v>1</v>
      </c>
    </row>
    <row r="2283" spans="1:9">
      <c r="A2283" t="s">
        <v>4</v>
      </c>
      <c r="B2283" s="4" t="s">
        <v>5</v>
      </c>
      <c r="C2283" s="4" t="s">
        <v>7</v>
      </c>
      <c r="D2283" s="4" t="s">
        <v>7</v>
      </c>
      <c r="E2283" s="4" t="s">
        <v>12</v>
      </c>
      <c r="F2283" s="4" t="s">
        <v>11</v>
      </c>
    </row>
    <row r="2284" spans="1:9">
      <c r="A2284" t="n">
        <v>21228</v>
      </c>
      <c r="B2284" s="29" t="n">
        <v>45</v>
      </c>
      <c r="C2284" s="7" t="n">
        <v>5</v>
      </c>
      <c r="D2284" s="7" t="n">
        <v>3</v>
      </c>
      <c r="E2284" s="7" t="n">
        <v>2421.5</v>
      </c>
      <c r="F2284" s="7" t="n">
        <v>0</v>
      </c>
    </row>
    <row r="2285" spans="1:9">
      <c r="A2285" t="s">
        <v>4</v>
      </c>
      <c r="B2285" s="4" t="s">
        <v>5</v>
      </c>
      <c r="C2285" s="4" t="s">
        <v>7</v>
      </c>
      <c r="D2285" s="4" t="s">
        <v>7</v>
      </c>
      <c r="E2285" s="4" t="s">
        <v>12</v>
      </c>
      <c r="F2285" s="4" t="s">
        <v>11</v>
      </c>
    </row>
    <row r="2286" spans="1:9">
      <c r="A2286" t="n">
        <v>21237</v>
      </c>
      <c r="B2286" s="29" t="n">
        <v>45</v>
      </c>
      <c r="C2286" s="7" t="n">
        <v>11</v>
      </c>
      <c r="D2286" s="7" t="n">
        <v>3</v>
      </c>
      <c r="E2286" s="7" t="n">
        <v>44.2000007629395</v>
      </c>
      <c r="F2286" s="7" t="n">
        <v>0</v>
      </c>
    </row>
    <row r="2287" spans="1:9">
      <c r="A2287" t="s">
        <v>4</v>
      </c>
      <c r="B2287" s="4" t="s">
        <v>5</v>
      </c>
      <c r="C2287" s="4" t="s">
        <v>7</v>
      </c>
      <c r="D2287" s="4" t="s">
        <v>7</v>
      </c>
      <c r="E2287" s="4" t="s">
        <v>12</v>
      </c>
      <c r="F2287" s="4" t="s">
        <v>12</v>
      </c>
      <c r="G2287" s="4" t="s">
        <v>12</v>
      </c>
      <c r="H2287" s="4" t="s">
        <v>11</v>
      </c>
    </row>
    <row r="2288" spans="1:9">
      <c r="A2288" t="n">
        <v>21246</v>
      </c>
      <c r="B2288" s="29" t="n">
        <v>45</v>
      </c>
      <c r="C2288" s="7" t="n">
        <v>2</v>
      </c>
      <c r="D2288" s="7" t="n">
        <v>3</v>
      </c>
      <c r="E2288" s="7" t="n">
        <v>-13.8599996566772</v>
      </c>
      <c r="F2288" s="7" t="n">
        <v>-1.33000004291534</v>
      </c>
      <c r="G2288" s="7" t="n">
        <v>-31.5400009155273</v>
      </c>
      <c r="H2288" s="7" t="n">
        <v>7000</v>
      </c>
    </row>
    <row r="2289" spans="1:9">
      <c r="A2289" t="s">
        <v>4</v>
      </c>
      <c r="B2289" s="4" t="s">
        <v>5</v>
      </c>
      <c r="C2289" s="4" t="s">
        <v>7</v>
      </c>
      <c r="D2289" s="4" t="s">
        <v>7</v>
      </c>
      <c r="E2289" s="4" t="s">
        <v>12</v>
      </c>
      <c r="F2289" s="4" t="s">
        <v>12</v>
      </c>
      <c r="G2289" s="4" t="s">
        <v>12</v>
      </c>
      <c r="H2289" s="4" t="s">
        <v>11</v>
      </c>
      <c r="I2289" s="4" t="s">
        <v>7</v>
      </c>
    </row>
    <row r="2290" spans="1:9">
      <c r="A2290" t="n">
        <v>21263</v>
      </c>
      <c r="B2290" s="29" t="n">
        <v>45</v>
      </c>
      <c r="C2290" s="7" t="n">
        <v>4</v>
      </c>
      <c r="D2290" s="7" t="n">
        <v>3</v>
      </c>
      <c r="E2290" s="7" t="n">
        <v>4.21000003814697</v>
      </c>
      <c r="F2290" s="7" t="n">
        <v>0.300000011920929</v>
      </c>
      <c r="G2290" s="7" t="n">
        <v>4.96999979019165</v>
      </c>
      <c r="H2290" s="7" t="n">
        <v>7000</v>
      </c>
      <c r="I2290" s="7" t="n">
        <v>1</v>
      </c>
    </row>
    <row r="2291" spans="1:9">
      <c r="A2291" t="s">
        <v>4</v>
      </c>
      <c r="B2291" s="4" t="s">
        <v>5</v>
      </c>
      <c r="C2291" s="4" t="s">
        <v>7</v>
      </c>
      <c r="D2291" s="4" t="s">
        <v>7</v>
      </c>
      <c r="E2291" s="4" t="s">
        <v>12</v>
      </c>
      <c r="F2291" s="4" t="s">
        <v>11</v>
      </c>
    </row>
    <row r="2292" spans="1:9">
      <c r="A2292" t="n">
        <v>21281</v>
      </c>
      <c r="B2292" s="29" t="n">
        <v>45</v>
      </c>
      <c r="C2292" s="7" t="n">
        <v>5</v>
      </c>
      <c r="D2292" s="7" t="n">
        <v>3</v>
      </c>
      <c r="E2292" s="7" t="n">
        <v>2190</v>
      </c>
      <c r="F2292" s="7" t="n">
        <v>7000</v>
      </c>
    </row>
    <row r="2293" spans="1:9">
      <c r="A2293" t="s">
        <v>4</v>
      </c>
      <c r="B2293" s="4" t="s">
        <v>5</v>
      </c>
      <c r="C2293" s="4" t="s">
        <v>7</v>
      </c>
      <c r="D2293" s="4" t="s">
        <v>7</v>
      </c>
      <c r="E2293" s="4" t="s">
        <v>12</v>
      </c>
      <c r="F2293" s="4" t="s">
        <v>11</v>
      </c>
    </row>
    <row r="2294" spans="1:9">
      <c r="A2294" t="n">
        <v>21290</v>
      </c>
      <c r="B2294" s="29" t="n">
        <v>45</v>
      </c>
      <c r="C2294" s="7" t="n">
        <v>11</v>
      </c>
      <c r="D2294" s="7" t="n">
        <v>3</v>
      </c>
      <c r="E2294" s="7" t="n">
        <v>44.2000007629395</v>
      </c>
      <c r="F2294" s="7" t="n">
        <v>7000</v>
      </c>
    </row>
    <row r="2295" spans="1:9">
      <c r="A2295" t="s">
        <v>4</v>
      </c>
      <c r="B2295" s="4" t="s">
        <v>5</v>
      </c>
      <c r="C2295" s="4" t="s">
        <v>7</v>
      </c>
      <c r="D2295" s="4" t="s">
        <v>11</v>
      </c>
      <c r="E2295" s="4" t="s">
        <v>11</v>
      </c>
      <c r="F2295" s="4" t="s">
        <v>13</v>
      </c>
    </row>
    <row r="2296" spans="1:9">
      <c r="A2296" t="n">
        <v>21299</v>
      </c>
      <c r="B2296" s="30" t="n">
        <v>84</v>
      </c>
      <c r="C2296" s="7" t="n">
        <v>0</v>
      </c>
      <c r="D2296" s="7" t="n">
        <v>2</v>
      </c>
      <c r="E2296" s="7" t="n">
        <v>0</v>
      </c>
      <c r="F2296" s="7" t="n">
        <v>1058642330</v>
      </c>
    </row>
    <row r="2297" spans="1:9">
      <c r="A2297" t="s">
        <v>4</v>
      </c>
      <c r="B2297" s="4" t="s">
        <v>5</v>
      </c>
      <c r="C2297" s="4" t="s">
        <v>11</v>
      </c>
    </row>
    <row r="2298" spans="1:9">
      <c r="A2298" t="n">
        <v>21309</v>
      </c>
      <c r="B2298" s="22" t="n">
        <v>16</v>
      </c>
      <c r="C2298" s="7" t="n">
        <v>6000</v>
      </c>
    </row>
    <row r="2299" spans="1:9">
      <c r="A2299" t="s">
        <v>4</v>
      </c>
      <c r="B2299" s="4" t="s">
        <v>5</v>
      </c>
      <c r="C2299" s="4" t="s">
        <v>7</v>
      </c>
      <c r="D2299" s="4" t="s">
        <v>11</v>
      </c>
      <c r="E2299" s="4" t="s">
        <v>11</v>
      </c>
    </row>
    <row r="2300" spans="1:9">
      <c r="A2300" t="n">
        <v>21312</v>
      </c>
      <c r="B2300" s="9" t="n">
        <v>50</v>
      </c>
      <c r="C2300" s="7" t="n">
        <v>1</v>
      </c>
      <c r="D2300" s="7" t="n">
        <v>2135</v>
      </c>
      <c r="E2300" s="7" t="n">
        <v>1000</v>
      </c>
    </row>
    <row r="2301" spans="1:9">
      <c r="A2301" t="s">
        <v>4</v>
      </c>
      <c r="B2301" s="4" t="s">
        <v>5</v>
      </c>
      <c r="C2301" s="4" t="s">
        <v>7</v>
      </c>
      <c r="D2301" s="4" t="s">
        <v>11</v>
      </c>
      <c r="E2301" s="4" t="s">
        <v>11</v>
      </c>
    </row>
    <row r="2302" spans="1:9">
      <c r="A2302" t="n">
        <v>21318</v>
      </c>
      <c r="B2302" s="9" t="n">
        <v>50</v>
      </c>
      <c r="C2302" s="7" t="n">
        <v>1</v>
      </c>
      <c r="D2302" s="7" t="n">
        <v>8060</v>
      </c>
      <c r="E2302" s="7" t="n">
        <v>1000</v>
      </c>
    </row>
    <row r="2303" spans="1:9">
      <c r="A2303" t="s">
        <v>4</v>
      </c>
      <c r="B2303" s="4" t="s">
        <v>5</v>
      </c>
      <c r="C2303" s="4" t="s">
        <v>7</v>
      </c>
      <c r="D2303" s="4" t="s">
        <v>11</v>
      </c>
      <c r="E2303" s="4" t="s">
        <v>12</v>
      </c>
    </row>
    <row r="2304" spans="1:9">
      <c r="A2304" t="n">
        <v>21324</v>
      </c>
      <c r="B2304" s="15" t="n">
        <v>58</v>
      </c>
      <c r="C2304" s="7" t="n">
        <v>0</v>
      </c>
      <c r="D2304" s="7" t="n">
        <v>1000</v>
      </c>
      <c r="E2304" s="7" t="n">
        <v>1</v>
      </c>
    </row>
    <row r="2305" spans="1:9">
      <c r="A2305" t="s">
        <v>4</v>
      </c>
      <c r="B2305" s="4" t="s">
        <v>5</v>
      </c>
      <c r="C2305" s="4" t="s">
        <v>7</v>
      </c>
      <c r="D2305" s="4" t="s">
        <v>11</v>
      </c>
    </row>
    <row r="2306" spans="1:9">
      <c r="A2306" t="n">
        <v>21332</v>
      </c>
      <c r="B2306" s="15" t="n">
        <v>58</v>
      </c>
      <c r="C2306" s="7" t="n">
        <v>255</v>
      </c>
      <c r="D2306" s="7" t="n">
        <v>0</v>
      </c>
    </row>
    <row r="2307" spans="1:9">
      <c r="A2307" t="s">
        <v>4</v>
      </c>
      <c r="B2307" s="4" t="s">
        <v>5</v>
      </c>
      <c r="C2307" s="4" t="s">
        <v>7</v>
      </c>
      <c r="D2307" s="4" t="s">
        <v>11</v>
      </c>
      <c r="E2307" s="4" t="s">
        <v>7</v>
      </c>
    </row>
    <row r="2308" spans="1:9">
      <c r="A2308" t="n">
        <v>21336</v>
      </c>
      <c r="B2308" s="23" t="n">
        <v>39</v>
      </c>
      <c r="C2308" s="7" t="n">
        <v>11</v>
      </c>
      <c r="D2308" s="7" t="n">
        <v>65533</v>
      </c>
      <c r="E2308" s="7" t="n">
        <v>201</v>
      </c>
    </row>
    <row r="2309" spans="1:9">
      <c r="A2309" t="s">
        <v>4</v>
      </c>
      <c r="B2309" s="4" t="s">
        <v>5</v>
      </c>
      <c r="C2309" s="4" t="s">
        <v>7</v>
      </c>
      <c r="D2309" s="4" t="s">
        <v>11</v>
      </c>
      <c r="E2309" s="4" t="s">
        <v>7</v>
      </c>
    </row>
    <row r="2310" spans="1:9">
      <c r="A2310" t="n">
        <v>21341</v>
      </c>
      <c r="B2310" s="23" t="n">
        <v>39</v>
      </c>
      <c r="C2310" s="7" t="n">
        <v>11</v>
      </c>
      <c r="D2310" s="7" t="n">
        <v>65533</v>
      </c>
      <c r="E2310" s="7" t="n">
        <v>202</v>
      </c>
    </row>
    <row r="2311" spans="1:9">
      <c r="A2311" t="s">
        <v>4</v>
      </c>
      <c r="B2311" s="4" t="s">
        <v>5</v>
      </c>
      <c r="C2311" s="4" t="s">
        <v>7</v>
      </c>
      <c r="D2311" s="4" t="s">
        <v>11</v>
      </c>
      <c r="E2311" s="4" t="s">
        <v>7</v>
      </c>
    </row>
    <row r="2312" spans="1:9">
      <c r="A2312" t="n">
        <v>21346</v>
      </c>
      <c r="B2312" s="23" t="n">
        <v>39</v>
      </c>
      <c r="C2312" s="7" t="n">
        <v>11</v>
      </c>
      <c r="D2312" s="7" t="n">
        <v>65533</v>
      </c>
      <c r="E2312" s="7" t="n">
        <v>203</v>
      </c>
    </row>
    <row r="2313" spans="1:9">
      <c r="A2313" t="s">
        <v>4</v>
      </c>
      <c r="B2313" s="4" t="s">
        <v>5</v>
      </c>
      <c r="C2313" s="4" t="s">
        <v>7</v>
      </c>
      <c r="D2313" s="4" t="s">
        <v>11</v>
      </c>
      <c r="E2313" s="4" t="s">
        <v>7</v>
      </c>
    </row>
    <row r="2314" spans="1:9">
      <c r="A2314" t="n">
        <v>21351</v>
      </c>
      <c r="B2314" s="23" t="n">
        <v>39</v>
      </c>
      <c r="C2314" s="7" t="n">
        <v>11</v>
      </c>
      <c r="D2314" s="7" t="n">
        <v>65533</v>
      </c>
      <c r="E2314" s="7" t="n">
        <v>204</v>
      </c>
    </row>
    <row r="2315" spans="1:9">
      <c r="A2315" t="s">
        <v>4</v>
      </c>
      <c r="B2315" s="4" t="s">
        <v>5</v>
      </c>
      <c r="C2315" s="4" t="s">
        <v>7</v>
      </c>
      <c r="D2315" s="4" t="s">
        <v>11</v>
      </c>
    </row>
    <row r="2316" spans="1:9">
      <c r="A2316" t="n">
        <v>21356</v>
      </c>
      <c r="B2316" s="8" t="n">
        <v>162</v>
      </c>
      <c r="C2316" s="7" t="n">
        <v>1</v>
      </c>
      <c r="D2316" s="7" t="n">
        <v>0</v>
      </c>
    </row>
    <row r="2317" spans="1:9">
      <c r="A2317" t="s">
        <v>4</v>
      </c>
      <c r="B2317" s="4" t="s">
        <v>5</v>
      </c>
    </row>
    <row r="2318" spans="1:9">
      <c r="A2318" t="n">
        <v>21360</v>
      </c>
      <c r="B2318" s="5" t="n">
        <v>1</v>
      </c>
    </row>
    <row r="2319" spans="1:9" s="3" customFormat="1" customHeight="0">
      <c r="A2319" s="3" t="s">
        <v>2</v>
      </c>
      <c r="B2319" s="3" t="s">
        <v>175</v>
      </c>
    </row>
    <row r="2320" spans="1:9">
      <c r="A2320" t="s">
        <v>4</v>
      </c>
      <c r="B2320" s="4" t="s">
        <v>5</v>
      </c>
      <c r="C2320" s="4" t="s">
        <v>7</v>
      </c>
      <c r="D2320" s="4" t="s">
        <v>7</v>
      </c>
      <c r="E2320" s="4" t="s">
        <v>7</v>
      </c>
      <c r="F2320" s="4" t="s">
        <v>7</v>
      </c>
    </row>
    <row r="2321" spans="1:6">
      <c r="A2321" t="n">
        <v>21364</v>
      </c>
      <c r="B2321" s="13" t="n">
        <v>14</v>
      </c>
      <c r="C2321" s="7" t="n">
        <v>2</v>
      </c>
      <c r="D2321" s="7" t="n">
        <v>0</v>
      </c>
      <c r="E2321" s="7" t="n">
        <v>0</v>
      </c>
      <c r="F2321" s="7" t="n">
        <v>0</v>
      </c>
    </row>
    <row r="2322" spans="1:6">
      <c r="A2322" t="s">
        <v>4</v>
      </c>
      <c r="B2322" s="4" t="s">
        <v>5</v>
      </c>
      <c r="C2322" s="4" t="s">
        <v>7</v>
      </c>
      <c r="D2322" s="14" t="s">
        <v>23</v>
      </c>
      <c r="E2322" s="4" t="s">
        <v>5</v>
      </c>
      <c r="F2322" s="4" t="s">
        <v>7</v>
      </c>
      <c r="G2322" s="4" t="s">
        <v>11</v>
      </c>
      <c r="H2322" s="14" t="s">
        <v>24</v>
      </c>
      <c r="I2322" s="4" t="s">
        <v>7</v>
      </c>
      <c r="J2322" s="4" t="s">
        <v>13</v>
      </c>
      <c r="K2322" s="4" t="s">
        <v>7</v>
      </c>
      <c r="L2322" s="4" t="s">
        <v>7</v>
      </c>
      <c r="M2322" s="14" t="s">
        <v>23</v>
      </c>
      <c r="N2322" s="4" t="s">
        <v>5</v>
      </c>
      <c r="O2322" s="4" t="s">
        <v>7</v>
      </c>
      <c r="P2322" s="4" t="s">
        <v>11</v>
      </c>
      <c r="Q2322" s="14" t="s">
        <v>24</v>
      </c>
      <c r="R2322" s="4" t="s">
        <v>7</v>
      </c>
      <c r="S2322" s="4" t="s">
        <v>13</v>
      </c>
      <c r="T2322" s="4" t="s">
        <v>7</v>
      </c>
      <c r="U2322" s="4" t="s">
        <v>7</v>
      </c>
      <c r="V2322" s="4" t="s">
        <v>7</v>
      </c>
      <c r="W2322" s="4" t="s">
        <v>17</v>
      </c>
    </row>
    <row r="2323" spans="1:6">
      <c r="A2323" t="n">
        <v>21369</v>
      </c>
      <c r="B2323" s="10" t="n">
        <v>5</v>
      </c>
      <c r="C2323" s="7" t="n">
        <v>28</v>
      </c>
      <c r="D2323" s="14" t="s">
        <v>3</v>
      </c>
      <c r="E2323" s="8" t="n">
        <v>162</v>
      </c>
      <c r="F2323" s="7" t="n">
        <v>3</v>
      </c>
      <c r="G2323" s="7" t="n">
        <v>16461</v>
      </c>
      <c r="H2323" s="14" t="s">
        <v>3</v>
      </c>
      <c r="I2323" s="7" t="n">
        <v>0</v>
      </c>
      <c r="J2323" s="7" t="n">
        <v>1</v>
      </c>
      <c r="K2323" s="7" t="n">
        <v>2</v>
      </c>
      <c r="L2323" s="7" t="n">
        <v>28</v>
      </c>
      <c r="M2323" s="14" t="s">
        <v>3</v>
      </c>
      <c r="N2323" s="8" t="n">
        <v>162</v>
      </c>
      <c r="O2323" s="7" t="n">
        <v>3</v>
      </c>
      <c r="P2323" s="7" t="n">
        <v>16461</v>
      </c>
      <c r="Q2323" s="14" t="s">
        <v>3</v>
      </c>
      <c r="R2323" s="7" t="n">
        <v>0</v>
      </c>
      <c r="S2323" s="7" t="n">
        <v>2</v>
      </c>
      <c r="T2323" s="7" t="n">
        <v>2</v>
      </c>
      <c r="U2323" s="7" t="n">
        <v>11</v>
      </c>
      <c r="V2323" s="7" t="n">
        <v>1</v>
      </c>
      <c r="W2323" s="11" t="n">
        <f t="normal" ca="1">A2327</f>
        <v>0</v>
      </c>
    </row>
    <row r="2324" spans="1:6">
      <c r="A2324" t="s">
        <v>4</v>
      </c>
      <c r="B2324" s="4" t="s">
        <v>5</v>
      </c>
      <c r="C2324" s="4" t="s">
        <v>7</v>
      </c>
      <c r="D2324" s="4" t="s">
        <v>11</v>
      </c>
      <c r="E2324" s="4" t="s">
        <v>12</v>
      </c>
    </row>
    <row r="2325" spans="1:6">
      <c r="A2325" t="n">
        <v>21398</v>
      </c>
      <c r="B2325" s="15" t="n">
        <v>58</v>
      </c>
      <c r="C2325" s="7" t="n">
        <v>0</v>
      </c>
      <c r="D2325" s="7" t="n">
        <v>0</v>
      </c>
      <c r="E2325" s="7" t="n">
        <v>1</v>
      </c>
    </row>
    <row r="2326" spans="1:6">
      <c r="A2326" t="s">
        <v>4</v>
      </c>
      <c r="B2326" s="4" t="s">
        <v>5</v>
      </c>
      <c r="C2326" s="4" t="s">
        <v>7</v>
      </c>
      <c r="D2326" s="14" t="s">
        <v>23</v>
      </c>
      <c r="E2326" s="4" t="s">
        <v>5</v>
      </c>
      <c r="F2326" s="4" t="s">
        <v>7</v>
      </c>
      <c r="G2326" s="4" t="s">
        <v>11</v>
      </c>
      <c r="H2326" s="14" t="s">
        <v>24</v>
      </c>
      <c r="I2326" s="4" t="s">
        <v>7</v>
      </c>
      <c r="J2326" s="4" t="s">
        <v>13</v>
      </c>
      <c r="K2326" s="4" t="s">
        <v>7</v>
      </c>
      <c r="L2326" s="4" t="s">
        <v>7</v>
      </c>
      <c r="M2326" s="14" t="s">
        <v>23</v>
      </c>
      <c r="N2326" s="4" t="s">
        <v>5</v>
      </c>
      <c r="O2326" s="4" t="s">
        <v>7</v>
      </c>
      <c r="P2326" s="4" t="s">
        <v>11</v>
      </c>
      <c r="Q2326" s="14" t="s">
        <v>24</v>
      </c>
      <c r="R2326" s="4" t="s">
        <v>7</v>
      </c>
      <c r="S2326" s="4" t="s">
        <v>13</v>
      </c>
      <c r="T2326" s="4" t="s">
        <v>7</v>
      </c>
      <c r="U2326" s="4" t="s">
        <v>7</v>
      </c>
      <c r="V2326" s="4" t="s">
        <v>7</v>
      </c>
      <c r="W2326" s="4" t="s">
        <v>17</v>
      </c>
    </row>
    <row r="2327" spans="1:6">
      <c r="A2327" t="n">
        <v>21406</v>
      </c>
      <c r="B2327" s="10" t="n">
        <v>5</v>
      </c>
      <c r="C2327" s="7" t="n">
        <v>28</v>
      </c>
      <c r="D2327" s="14" t="s">
        <v>3</v>
      </c>
      <c r="E2327" s="8" t="n">
        <v>162</v>
      </c>
      <c r="F2327" s="7" t="n">
        <v>3</v>
      </c>
      <c r="G2327" s="7" t="n">
        <v>16461</v>
      </c>
      <c r="H2327" s="14" t="s">
        <v>3</v>
      </c>
      <c r="I2327" s="7" t="n">
        <v>0</v>
      </c>
      <c r="J2327" s="7" t="n">
        <v>1</v>
      </c>
      <c r="K2327" s="7" t="n">
        <v>3</v>
      </c>
      <c r="L2327" s="7" t="n">
        <v>28</v>
      </c>
      <c r="M2327" s="14" t="s">
        <v>3</v>
      </c>
      <c r="N2327" s="8" t="n">
        <v>162</v>
      </c>
      <c r="O2327" s="7" t="n">
        <v>3</v>
      </c>
      <c r="P2327" s="7" t="n">
        <v>16461</v>
      </c>
      <c r="Q2327" s="14" t="s">
        <v>3</v>
      </c>
      <c r="R2327" s="7" t="n">
        <v>0</v>
      </c>
      <c r="S2327" s="7" t="n">
        <v>2</v>
      </c>
      <c r="T2327" s="7" t="n">
        <v>3</v>
      </c>
      <c r="U2327" s="7" t="n">
        <v>9</v>
      </c>
      <c r="V2327" s="7" t="n">
        <v>1</v>
      </c>
      <c r="W2327" s="11" t="n">
        <f t="normal" ca="1">A2337</f>
        <v>0</v>
      </c>
    </row>
    <row r="2328" spans="1:6">
      <c r="A2328" t="s">
        <v>4</v>
      </c>
      <c r="B2328" s="4" t="s">
        <v>5</v>
      </c>
      <c r="C2328" s="4" t="s">
        <v>7</v>
      </c>
      <c r="D2328" s="14" t="s">
        <v>23</v>
      </c>
      <c r="E2328" s="4" t="s">
        <v>5</v>
      </c>
      <c r="F2328" s="4" t="s">
        <v>11</v>
      </c>
      <c r="G2328" s="4" t="s">
        <v>7</v>
      </c>
      <c r="H2328" s="4" t="s">
        <v>7</v>
      </c>
      <c r="I2328" s="4" t="s">
        <v>8</v>
      </c>
      <c r="J2328" s="14" t="s">
        <v>24</v>
      </c>
      <c r="K2328" s="4" t="s">
        <v>7</v>
      </c>
      <c r="L2328" s="4" t="s">
        <v>7</v>
      </c>
      <c r="M2328" s="14" t="s">
        <v>23</v>
      </c>
      <c r="N2328" s="4" t="s">
        <v>5</v>
      </c>
      <c r="O2328" s="4" t="s">
        <v>7</v>
      </c>
      <c r="P2328" s="14" t="s">
        <v>24</v>
      </c>
      <c r="Q2328" s="4" t="s">
        <v>7</v>
      </c>
      <c r="R2328" s="4" t="s">
        <v>13</v>
      </c>
      <c r="S2328" s="4" t="s">
        <v>7</v>
      </c>
      <c r="T2328" s="4" t="s">
        <v>7</v>
      </c>
      <c r="U2328" s="4" t="s">
        <v>7</v>
      </c>
      <c r="V2328" s="14" t="s">
        <v>23</v>
      </c>
      <c r="W2328" s="4" t="s">
        <v>5</v>
      </c>
      <c r="X2328" s="4" t="s">
        <v>7</v>
      </c>
      <c r="Y2328" s="14" t="s">
        <v>24</v>
      </c>
      <c r="Z2328" s="4" t="s">
        <v>7</v>
      </c>
      <c r="AA2328" s="4" t="s">
        <v>13</v>
      </c>
      <c r="AB2328" s="4" t="s">
        <v>7</v>
      </c>
      <c r="AC2328" s="4" t="s">
        <v>7</v>
      </c>
      <c r="AD2328" s="4" t="s">
        <v>7</v>
      </c>
      <c r="AE2328" s="4" t="s">
        <v>17</v>
      </c>
    </row>
    <row r="2329" spans="1:6">
      <c r="A2329" t="n">
        <v>21435</v>
      </c>
      <c r="B2329" s="10" t="n">
        <v>5</v>
      </c>
      <c r="C2329" s="7" t="n">
        <v>28</v>
      </c>
      <c r="D2329" s="14" t="s">
        <v>3</v>
      </c>
      <c r="E2329" s="16" t="n">
        <v>47</v>
      </c>
      <c r="F2329" s="7" t="n">
        <v>61456</v>
      </c>
      <c r="G2329" s="7" t="n">
        <v>2</v>
      </c>
      <c r="H2329" s="7" t="n">
        <v>0</v>
      </c>
      <c r="I2329" s="7" t="s">
        <v>25</v>
      </c>
      <c r="J2329" s="14" t="s">
        <v>3</v>
      </c>
      <c r="K2329" s="7" t="n">
        <v>8</v>
      </c>
      <c r="L2329" s="7" t="n">
        <v>28</v>
      </c>
      <c r="M2329" s="14" t="s">
        <v>3</v>
      </c>
      <c r="N2329" s="17" t="n">
        <v>74</v>
      </c>
      <c r="O2329" s="7" t="n">
        <v>65</v>
      </c>
      <c r="P2329" s="14" t="s">
        <v>3</v>
      </c>
      <c r="Q2329" s="7" t="n">
        <v>0</v>
      </c>
      <c r="R2329" s="7" t="n">
        <v>1</v>
      </c>
      <c r="S2329" s="7" t="n">
        <v>3</v>
      </c>
      <c r="T2329" s="7" t="n">
        <v>9</v>
      </c>
      <c r="U2329" s="7" t="n">
        <v>28</v>
      </c>
      <c r="V2329" s="14" t="s">
        <v>3</v>
      </c>
      <c r="W2329" s="17" t="n">
        <v>74</v>
      </c>
      <c r="X2329" s="7" t="n">
        <v>65</v>
      </c>
      <c r="Y2329" s="14" t="s">
        <v>3</v>
      </c>
      <c r="Z2329" s="7" t="n">
        <v>0</v>
      </c>
      <c r="AA2329" s="7" t="n">
        <v>2</v>
      </c>
      <c r="AB2329" s="7" t="n">
        <v>3</v>
      </c>
      <c r="AC2329" s="7" t="n">
        <v>9</v>
      </c>
      <c r="AD2329" s="7" t="n">
        <v>1</v>
      </c>
      <c r="AE2329" s="11" t="n">
        <f t="normal" ca="1">A2333</f>
        <v>0</v>
      </c>
    </row>
    <row r="2330" spans="1:6">
      <c r="A2330" t="s">
        <v>4</v>
      </c>
      <c r="B2330" s="4" t="s">
        <v>5</v>
      </c>
      <c r="C2330" s="4" t="s">
        <v>11</v>
      </c>
      <c r="D2330" s="4" t="s">
        <v>7</v>
      </c>
      <c r="E2330" s="4" t="s">
        <v>7</v>
      </c>
      <c r="F2330" s="4" t="s">
        <v>8</v>
      </c>
    </row>
    <row r="2331" spans="1:6">
      <c r="A2331" t="n">
        <v>21483</v>
      </c>
      <c r="B2331" s="16" t="n">
        <v>47</v>
      </c>
      <c r="C2331" s="7" t="n">
        <v>61456</v>
      </c>
      <c r="D2331" s="7" t="n">
        <v>0</v>
      </c>
      <c r="E2331" s="7" t="n">
        <v>0</v>
      </c>
      <c r="F2331" s="7" t="s">
        <v>26</v>
      </c>
    </row>
    <row r="2332" spans="1:6">
      <c r="A2332" t="s">
        <v>4</v>
      </c>
      <c r="B2332" s="4" t="s">
        <v>5</v>
      </c>
      <c r="C2332" s="4" t="s">
        <v>7</v>
      </c>
      <c r="D2332" s="4" t="s">
        <v>11</v>
      </c>
      <c r="E2332" s="4" t="s">
        <v>12</v>
      </c>
    </row>
    <row r="2333" spans="1:6">
      <c r="A2333" t="n">
        <v>21496</v>
      </c>
      <c r="B2333" s="15" t="n">
        <v>58</v>
      </c>
      <c r="C2333" s="7" t="n">
        <v>0</v>
      </c>
      <c r="D2333" s="7" t="n">
        <v>300</v>
      </c>
      <c r="E2333" s="7" t="n">
        <v>1</v>
      </c>
    </row>
    <row r="2334" spans="1:6">
      <c r="A2334" t="s">
        <v>4</v>
      </c>
      <c r="B2334" s="4" t="s">
        <v>5</v>
      </c>
      <c r="C2334" s="4" t="s">
        <v>7</v>
      </c>
      <c r="D2334" s="4" t="s">
        <v>11</v>
      </c>
    </row>
    <row r="2335" spans="1:6">
      <c r="A2335" t="n">
        <v>21504</v>
      </c>
      <c r="B2335" s="15" t="n">
        <v>58</v>
      </c>
      <c r="C2335" s="7" t="n">
        <v>255</v>
      </c>
      <c r="D2335" s="7" t="n">
        <v>0</v>
      </c>
    </row>
    <row r="2336" spans="1:6">
      <c r="A2336" t="s">
        <v>4</v>
      </c>
      <c r="B2336" s="4" t="s">
        <v>5</v>
      </c>
      <c r="C2336" s="4" t="s">
        <v>7</v>
      </c>
      <c r="D2336" s="4" t="s">
        <v>7</v>
      </c>
      <c r="E2336" s="4" t="s">
        <v>7</v>
      </c>
      <c r="F2336" s="4" t="s">
        <v>7</v>
      </c>
    </row>
    <row r="2337" spans="1:31">
      <c r="A2337" t="n">
        <v>21508</v>
      </c>
      <c r="B2337" s="13" t="n">
        <v>14</v>
      </c>
      <c r="C2337" s="7" t="n">
        <v>0</v>
      </c>
      <c r="D2337" s="7" t="n">
        <v>0</v>
      </c>
      <c r="E2337" s="7" t="n">
        <v>0</v>
      </c>
      <c r="F2337" s="7" t="n">
        <v>64</v>
      </c>
    </row>
    <row r="2338" spans="1:31">
      <c r="A2338" t="s">
        <v>4</v>
      </c>
      <c r="B2338" s="4" t="s">
        <v>5</v>
      </c>
      <c r="C2338" s="4" t="s">
        <v>7</v>
      </c>
      <c r="D2338" s="4" t="s">
        <v>11</v>
      </c>
    </row>
    <row r="2339" spans="1:31">
      <c r="A2339" t="n">
        <v>21513</v>
      </c>
      <c r="B2339" s="18" t="n">
        <v>22</v>
      </c>
      <c r="C2339" s="7" t="n">
        <v>0</v>
      </c>
      <c r="D2339" s="7" t="n">
        <v>16461</v>
      </c>
    </row>
    <row r="2340" spans="1:31">
      <c r="A2340" t="s">
        <v>4</v>
      </c>
      <c r="B2340" s="4" t="s">
        <v>5</v>
      </c>
      <c r="C2340" s="4" t="s">
        <v>7</v>
      </c>
      <c r="D2340" s="4" t="s">
        <v>11</v>
      </c>
    </row>
    <row r="2341" spans="1:31">
      <c r="A2341" t="n">
        <v>21517</v>
      </c>
      <c r="B2341" s="15" t="n">
        <v>58</v>
      </c>
      <c r="C2341" s="7" t="n">
        <v>5</v>
      </c>
      <c r="D2341" s="7" t="n">
        <v>300</v>
      </c>
    </row>
    <row r="2342" spans="1:31">
      <c r="A2342" t="s">
        <v>4</v>
      </c>
      <c r="B2342" s="4" t="s">
        <v>5</v>
      </c>
      <c r="C2342" s="4" t="s">
        <v>12</v>
      </c>
      <c r="D2342" s="4" t="s">
        <v>11</v>
      </c>
    </row>
    <row r="2343" spans="1:31">
      <c r="A2343" t="n">
        <v>21521</v>
      </c>
      <c r="B2343" s="19" t="n">
        <v>103</v>
      </c>
      <c r="C2343" s="7" t="n">
        <v>0</v>
      </c>
      <c r="D2343" s="7" t="n">
        <v>300</v>
      </c>
    </row>
    <row r="2344" spans="1:31">
      <c r="A2344" t="s">
        <v>4</v>
      </c>
      <c r="B2344" s="4" t="s">
        <v>5</v>
      </c>
      <c r="C2344" s="4" t="s">
        <v>7</v>
      </c>
    </row>
    <row r="2345" spans="1:31">
      <c r="A2345" t="n">
        <v>21528</v>
      </c>
      <c r="B2345" s="20" t="n">
        <v>64</v>
      </c>
      <c r="C2345" s="7" t="n">
        <v>7</v>
      </c>
    </row>
    <row r="2346" spans="1:31">
      <c r="A2346" t="s">
        <v>4</v>
      </c>
      <c r="B2346" s="4" t="s">
        <v>5</v>
      </c>
      <c r="C2346" s="4" t="s">
        <v>7</v>
      </c>
      <c r="D2346" s="4" t="s">
        <v>11</v>
      </c>
    </row>
    <row r="2347" spans="1:31">
      <c r="A2347" t="n">
        <v>21530</v>
      </c>
      <c r="B2347" s="21" t="n">
        <v>72</v>
      </c>
      <c r="C2347" s="7" t="n">
        <v>5</v>
      </c>
      <c r="D2347" s="7" t="n">
        <v>0</v>
      </c>
    </row>
    <row r="2348" spans="1:31">
      <c r="A2348" t="s">
        <v>4</v>
      </c>
      <c r="B2348" s="4" t="s">
        <v>5</v>
      </c>
      <c r="C2348" s="4" t="s">
        <v>7</v>
      </c>
      <c r="D2348" s="14" t="s">
        <v>23</v>
      </c>
      <c r="E2348" s="4" t="s">
        <v>5</v>
      </c>
      <c r="F2348" s="4" t="s">
        <v>7</v>
      </c>
      <c r="G2348" s="4" t="s">
        <v>11</v>
      </c>
      <c r="H2348" s="14" t="s">
        <v>24</v>
      </c>
      <c r="I2348" s="4" t="s">
        <v>7</v>
      </c>
      <c r="J2348" s="4" t="s">
        <v>13</v>
      </c>
      <c r="K2348" s="4" t="s">
        <v>7</v>
      </c>
      <c r="L2348" s="4" t="s">
        <v>7</v>
      </c>
      <c r="M2348" s="4" t="s">
        <v>17</v>
      </c>
    </row>
    <row r="2349" spans="1:31">
      <c r="A2349" t="n">
        <v>21534</v>
      </c>
      <c r="B2349" s="10" t="n">
        <v>5</v>
      </c>
      <c r="C2349" s="7" t="n">
        <v>28</v>
      </c>
      <c r="D2349" s="14" t="s">
        <v>3</v>
      </c>
      <c r="E2349" s="8" t="n">
        <v>162</v>
      </c>
      <c r="F2349" s="7" t="n">
        <v>4</v>
      </c>
      <c r="G2349" s="7" t="n">
        <v>16461</v>
      </c>
      <c r="H2349" s="14" t="s">
        <v>3</v>
      </c>
      <c r="I2349" s="7" t="n">
        <v>0</v>
      </c>
      <c r="J2349" s="7" t="n">
        <v>1</v>
      </c>
      <c r="K2349" s="7" t="n">
        <v>2</v>
      </c>
      <c r="L2349" s="7" t="n">
        <v>1</v>
      </c>
      <c r="M2349" s="11" t="n">
        <f t="normal" ca="1">A2355</f>
        <v>0</v>
      </c>
    </row>
    <row r="2350" spans="1:31">
      <c r="A2350" t="s">
        <v>4</v>
      </c>
      <c r="B2350" s="4" t="s">
        <v>5</v>
      </c>
      <c r="C2350" s="4" t="s">
        <v>7</v>
      </c>
      <c r="D2350" s="4" t="s">
        <v>8</v>
      </c>
    </row>
    <row r="2351" spans="1:31">
      <c r="A2351" t="n">
        <v>21551</v>
      </c>
      <c r="B2351" s="6" t="n">
        <v>2</v>
      </c>
      <c r="C2351" s="7" t="n">
        <v>10</v>
      </c>
      <c r="D2351" s="7" t="s">
        <v>27</v>
      </c>
    </row>
    <row r="2352" spans="1:31">
      <c r="A2352" t="s">
        <v>4</v>
      </c>
      <c r="B2352" s="4" t="s">
        <v>5</v>
      </c>
      <c r="C2352" s="4" t="s">
        <v>11</v>
      </c>
    </row>
    <row r="2353" spans="1:13">
      <c r="A2353" t="n">
        <v>21568</v>
      </c>
      <c r="B2353" s="22" t="n">
        <v>16</v>
      </c>
      <c r="C2353" s="7" t="n">
        <v>0</v>
      </c>
    </row>
    <row r="2354" spans="1:13">
      <c r="A2354" t="s">
        <v>4</v>
      </c>
      <c r="B2354" s="4" t="s">
        <v>5</v>
      </c>
      <c r="C2354" s="4" t="s">
        <v>7</v>
      </c>
      <c r="D2354" s="4" t="s">
        <v>11</v>
      </c>
      <c r="E2354" s="4" t="s">
        <v>7</v>
      </c>
      <c r="F2354" s="4" t="s">
        <v>8</v>
      </c>
    </row>
    <row r="2355" spans="1:13">
      <c r="A2355" t="n">
        <v>21571</v>
      </c>
      <c r="B2355" s="23" t="n">
        <v>39</v>
      </c>
      <c r="C2355" s="7" t="n">
        <v>10</v>
      </c>
      <c r="D2355" s="7" t="n">
        <v>65533</v>
      </c>
      <c r="E2355" s="7" t="n">
        <v>202</v>
      </c>
      <c r="F2355" s="7" t="s">
        <v>172</v>
      </c>
    </row>
    <row r="2356" spans="1:13">
      <c r="A2356" t="s">
        <v>4</v>
      </c>
      <c r="B2356" s="4" t="s">
        <v>5</v>
      </c>
      <c r="C2356" s="4" t="s">
        <v>7</v>
      </c>
      <c r="D2356" s="4" t="s">
        <v>11</v>
      </c>
      <c r="E2356" s="4" t="s">
        <v>7</v>
      </c>
      <c r="F2356" s="4" t="s">
        <v>8</v>
      </c>
    </row>
    <row r="2357" spans="1:13">
      <c r="A2357" t="n">
        <v>21595</v>
      </c>
      <c r="B2357" s="23" t="n">
        <v>39</v>
      </c>
      <c r="C2357" s="7" t="n">
        <v>10</v>
      </c>
      <c r="D2357" s="7" t="n">
        <v>65533</v>
      </c>
      <c r="E2357" s="7" t="n">
        <v>201</v>
      </c>
      <c r="F2357" s="7" t="s">
        <v>176</v>
      </c>
    </row>
    <row r="2358" spans="1:13">
      <c r="A2358" t="s">
        <v>4</v>
      </c>
      <c r="B2358" s="4" t="s">
        <v>5</v>
      </c>
      <c r="C2358" s="4" t="s">
        <v>11</v>
      </c>
      <c r="D2358" s="4" t="s">
        <v>13</v>
      </c>
    </row>
    <row r="2359" spans="1:13">
      <c r="A2359" t="n">
        <v>21619</v>
      </c>
      <c r="B2359" s="24" t="n">
        <v>43</v>
      </c>
      <c r="C2359" s="7" t="n">
        <v>61456</v>
      </c>
      <c r="D2359" s="7" t="n">
        <v>1</v>
      </c>
    </row>
    <row r="2360" spans="1:13">
      <c r="A2360" t="s">
        <v>4</v>
      </c>
      <c r="B2360" s="4" t="s">
        <v>5</v>
      </c>
      <c r="C2360" s="4" t="s">
        <v>7</v>
      </c>
      <c r="D2360" s="4" t="s">
        <v>11</v>
      </c>
      <c r="E2360" s="4" t="s">
        <v>11</v>
      </c>
      <c r="F2360" s="4" t="s">
        <v>11</v>
      </c>
      <c r="G2360" s="4" t="s">
        <v>11</v>
      </c>
      <c r="H2360" s="4" t="s">
        <v>11</v>
      </c>
      <c r="I2360" s="4" t="s">
        <v>8</v>
      </c>
      <c r="J2360" s="4" t="s">
        <v>12</v>
      </c>
      <c r="K2360" s="4" t="s">
        <v>12</v>
      </c>
      <c r="L2360" s="4" t="s">
        <v>12</v>
      </c>
      <c r="M2360" s="4" t="s">
        <v>13</v>
      </c>
      <c r="N2360" s="4" t="s">
        <v>13</v>
      </c>
      <c r="O2360" s="4" t="s">
        <v>12</v>
      </c>
      <c r="P2360" s="4" t="s">
        <v>12</v>
      </c>
      <c r="Q2360" s="4" t="s">
        <v>12</v>
      </c>
      <c r="R2360" s="4" t="s">
        <v>12</v>
      </c>
      <c r="S2360" s="4" t="s">
        <v>7</v>
      </c>
    </row>
    <row r="2361" spans="1:13">
      <c r="A2361" t="n">
        <v>21626</v>
      </c>
      <c r="B2361" s="23" t="n">
        <v>39</v>
      </c>
      <c r="C2361" s="7" t="n">
        <v>12</v>
      </c>
      <c r="D2361" s="7" t="n">
        <v>65533</v>
      </c>
      <c r="E2361" s="7" t="n">
        <v>202</v>
      </c>
      <c r="F2361" s="7" t="n">
        <v>0</v>
      </c>
      <c r="G2361" s="7" t="n">
        <v>65533</v>
      </c>
      <c r="H2361" s="7" t="n">
        <v>3</v>
      </c>
      <c r="I2361" s="7" t="s">
        <v>14</v>
      </c>
      <c r="J2361" s="7" t="n">
        <v>0</v>
      </c>
      <c r="K2361" s="7" t="n">
        <v>0</v>
      </c>
      <c r="L2361" s="7" t="n">
        <v>0</v>
      </c>
      <c r="M2361" s="7" t="n">
        <v>0</v>
      </c>
      <c r="N2361" s="7" t="n">
        <v>0</v>
      </c>
      <c r="O2361" s="7" t="n">
        <v>0</v>
      </c>
      <c r="P2361" s="7" t="n">
        <v>1</v>
      </c>
      <c r="Q2361" s="7" t="n">
        <v>1</v>
      </c>
      <c r="R2361" s="7" t="n">
        <v>1</v>
      </c>
      <c r="S2361" s="7" t="n">
        <v>102</v>
      </c>
    </row>
    <row r="2362" spans="1:13">
      <c r="A2362" t="s">
        <v>4</v>
      </c>
      <c r="B2362" s="4" t="s">
        <v>5</v>
      </c>
      <c r="C2362" s="4" t="s">
        <v>7</v>
      </c>
      <c r="D2362" s="4" t="s">
        <v>7</v>
      </c>
      <c r="E2362" s="4" t="s">
        <v>12</v>
      </c>
      <c r="F2362" s="4" t="s">
        <v>12</v>
      </c>
      <c r="G2362" s="4" t="s">
        <v>12</v>
      </c>
      <c r="H2362" s="4" t="s">
        <v>11</v>
      </c>
    </row>
    <row r="2363" spans="1:13">
      <c r="A2363" t="n">
        <v>21676</v>
      </c>
      <c r="B2363" s="29" t="n">
        <v>45</v>
      </c>
      <c r="C2363" s="7" t="n">
        <v>2</v>
      </c>
      <c r="D2363" s="7" t="n">
        <v>3</v>
      </c>
      <c r="E2363" s="7" t="n">
        <v>5.11999988555908</v>
      </c>
      <c r="F2363" s="7" t="n">
        <v>700</v>
      </c>
      <c r="G2363" s="7" t="n">
        <v>-58.0999984741211</v>
      </c>
      <c r="H2363" s="7" t="n">
        <v>0</v>
      </c>
    </row>
    <row r="2364" spans="1:13">
      <c r="A2364" t="s">
        <v>4</v>
      </c>
      <c r="B2364" s="4" t="s">
        <v>5</v>
      </c>
      <c r="C2364" s="4" t="s">
        <v>7</v>
      </c>
      <c r="D2364" s="4" t="s">
        <v>7</v>
      </c>
      <c r="E2364" s="4" t="s">
        <v>12</v>
      </c>
      <c r="F2364" s="4" t="s">
        <v>12</v>
      </c>
      <c r="G2364" s="4" t="s">
        <v>12</v>
      </c>
      <c r="H2364" s="4" t="s">
        <v>11</v>
      </c>
      <c r="I2364" s="4" t="s">
        <v>7</v>
      </c>
    </row>
    <row r="2365" spans="1:13">
      <c r="A2365" t="n">
        <v>21693</v>
      </c>
      <c r="B2365" s="29" t="n">
        <v>45</v>
      </c>
      <c r="C2365" s="7" t="n">
        <v>4</v>
      </c>
      <c r="D2365" s="7" t="n">
        <v>3</v>
      </c>
      <c r="E2365" s="7" t="n">
        <v>338.459991455078</v>
      </c>
      <c r="F2365" s="7" t="n">
        <v>0</v>
      </c>
      <c r="G2365" s="7" t="n">
        <v>0</v>
      </c>
      <c r="H2365" s="7" t="n">
        <v>0</v>
      </c>
      <c r="I2365" s="7" t="n">
        <v>1</v>
      </c>
    </row>
    <row r="2366" spans="1:13">
      <c r="A2366" t="s">
        <v>4</v>
      </c>
      <c r="B2366" s="4" t="s">
        <v>5</v>
      </c>
      <c r="C2366" s="4" t="s">
        <v>7</v>
      </c>
      <c r="D2366" s="4" t="s">
        <v>7</v>
      </c>
      <c r="E2366" s="4" t="s">
        <v>12</v>
      </c>
      <c r="F2366" s="4" t="s">
        <v>11</v>
      </c>
    </row>
    <row r="2367" spans="1:13">
      <c r="A2367" t="n">
        <v>21711</v>
      </c>
      <c r="B2367" s="29" t="n">
        <v>45</v>
      </c>
      <c r="C2367" s="7" t="n">
        <v>5</v>
      </c>
      <c r="D2367" s="7" t="n">
        <v>3</v>
      </c>
      <c r="E2367" s="7" t="n">
        <v>1846.19995117188</v>
      </c>
      <c r="F2367" s="7" t="n">
        <v>0</v>
      </c>
    </row>
    <row r="2368" spans="1:13">
      <c r="A2368" t="s">
        <v>4</v>
      </c>
      <c r="B2368" s="4" t="s">
        <v>5</v>
      </c>
      <c r="C2368" s="4" t="s">
        <v>7</v>
      </c>
      <c r="D2368" s="4" t="s">
        <v>7</v>
      </c>
      <c r="E2368" s="4" t="s">
        <v>12</v>
      </c>
      <c r="F2368" s="4" t="s">
        <v>11</v>
      </c>
    </row>
    <row r="2369" spans="1:19">
      <c r="A2369" t="n">
        <v>21720</v>
      </c>
      <c r="B2369" s="29" t="n">
        <v>45</v>
      </c>
      <c r="C2369" s="7" t="n">
        <v>11</v>
      </c>
      <c r="D2369" s="7" t="n">
        <v>3</v>
      </c>
      <c r="E2369" s="7" t="n">
        <v>44.0999984741211</v>
      </c>
      <c r="F2369" s="7" t="n">
        <v>0</v>
      </c>
    </row>
    <row r="2370" spans="1:19">
      <c r="A2370" t="s">
        <v>4</v>
      </c>
      <c r="B2370" s="4" t="s">
        <v>5</v>
      </c>
      <c r="C2370" s="4" t="s">
        <v>7</v>
      </c>
      <c r="D2370" s="4" t="s">
        <v>11</v>
      </c>
      <c r="E2370" s="4" t="s">
        <v>12</v>
      </c>
      <c r="F2370" s="4" t="s">
        <v>11</v>
      </c>
      <c r="G2370" s="4" t="s">
        <v>13</v>
      </c>
      <c r="H2370" s="4" t="s">
        <v>13</v>
      </c>
      <c r="I2370" s="4" t="s">
        <v>11</v>
      </c>
      <c r="J2370" s="4" t="s">
        <v>11</v>
      </c>
      <c r="K2370" s="4" t="s">
        <v>13</v>
      </c>
      <c r="L2370" s="4" t="s">
        <v>13</v>
      </c>
      <c r="M2370" s="4" t="s">
        <v>13</v>
      </c>
      <c r="N2370" s="4" t="s">
        <v>13</v>
      </c>
      <c r="O2370" s="4" t="s">
        <v>8</v>
      </c>
    </row>
    <row r="2371" spans="1:19">
      <c r="A2371" t="n">
        <v>21729</v>
      </c>
      <c r="B2371" s="9" t="n">
        <v>50</v>
      </c>
      <c r="C2371" s="7" t="n">
        <v>0</v>
      </c>
      <c r="D2371" s="7" t="n">
        <v>2135</v>
      </c>
      <c r="E2371" s="7" t="n">
        <v>0.699999988079071</v>
      </c>
      <c r="F2371" s="7" t="n">
        <v>1000</v>
      </c>
      <c r="G2371" s="7" t="n">
        <v>0</v>
      </c>
      <c r="H2371" s="7" t="n">
        <v>1077936128</v>
      </c>
      <c r="I2371" s="7" t="n">
        <v>0</v>
      </c>
      <c r="J2371" s="7" t="n">
        <v>65533</v>
      </c>
      <c r="K2371" s="7" t="n">
        <v>0</v>
      </c>
      <c r="L2371" s="7" t="n">
        <v>0</v>
      </c>
      <c r="M2371" s="7" t="n">
        <v>0</v>
      </c>
      <c r="N2371" s="7" t="n">
        <v>0</v>
      </c>
      <c r="O2371" s="7" t="s">
        <v>14</v>
      </c>
    </row>
    <row r="2372" spans="1:19">
      <c r="A2372" t="s">
        <v>4</v>
      </c>
      <c r="B2372" s="4" t="s">
        <v>5</v>
      </c>
      <c r="C2372" s="4" t="s">
        <v>7</v>
      </c>
      <c r="D2372" s="4" t="s">
        <v>11</v>
      </c>
      <c r="E2372" s="4" t="s">
        <v>12</v>
      </c>
      <c r="F2372" s="4" t="s">
        <v>11</v>
      </c>
      <c r="G2372" s="4" t="s">
        <v>13</v>
      </c>
      <c r="H2372" s="4" t="s">
        <v>13</v>
      </c>
      <c r="I2372" s="4" t="s">
        <v>11</v>
      </c>
      <c r="J2372" s="4" t="s">
        <v>11</v>
      </c>
      <c r="K2372" s="4" t="s">
        <v>13</v>
      </c>
      <c r="L2372" s="4" t="s">
        <v>13</v>
      </c>
      <c r="M2372" s="4" t="s">
        <v>13</v>
      </c>
      <c r="N2372" s="4" t="s">
        <v>13</v>
      </c>
      <c r="O2372" s="4" t="s">
        <v>8</v>
      </c>
    </row>
    <row r="2373" spans="1:19">
      <c r="A2373" t="n">
        <v>21768</v>
      </c>
      <c r="B2373" s="9" t="n">
        <v>50</v>
      </c>
      <c r="C2373" s="7" t="n">
        <v>0</v>
      </c>
      <c r="D2373" s="7" t="n">
        <v>4413</v>
      </c>
      <c r="E2373" s="7" t="n">
        <v>0.699999988079071</v>
      </c>
      <c r="F2373" s="7" t="n">
        <v>1000</v>
      </c>
      <c r="G2373" s="7" t="n">
        <v>0</v>
      </c>
      <c r="H2373" s="7" t="n">
        <v>-1065353216</v>
      </c>
      <c r="I2373" s="7" t="n">
        <v>0</v>
      </c>
      <c r="J2373" s="7" t="n">
        <v>65533</v>
      </c>
      <c r="K2373" s="7" t="n">
        <v>0</v>
      </c>
      <c r="L2373" s="7" t="n">
        <v>0</v>
      </c>
      <c r="M2373" s="7" t="n">
        <v>0</v>
      </c>
      <c r="N2373" s="7" t="n">
        <v>0</v>
      </c>
      <c r="O2373" s="7" t="s">
        <v>14</v>
      </c>
    </row>
    <row r="2374" spans="1:19">
      <c r="A2374" t="s">
        <v>4</v>
      </c>
      <c r="B2374" s="4" t="s">
        <v>5</v>
      </c>
      <c r="C2374" s="4" t="s">
        <v>7</v>
      </c>
      <c r="D2374" s="4" t="s">
        <v>11</v>
      </c>
      <c r="E2374" s="4" t="s">
        <v>12</v>
      </c>
    </row>
    <row r="2375" spans="1:19">
      <c r="A2375" t="n">
        <v>21807</v>
      </c>
      <c r="B2375" s="15" t="n">
        <v>58</v>
      </c>
      <c r="C2375" s="7" t="n">
        <v>100</v>
      </c>
      <c r="D2375" s="7" t="n">
        <v>1000</v>
      </c>
      <c r="E2375" s="7" t="n">
        <v>1</v>
      </c>
    </row>
    <row r="2376" spans="1:19">
      <c r="A2376" t="s">
        <v>4</v>
      </c>
      <c r="B2376" s="4" t="s">
        <v>5</v>
      </c>
      <c r="C2376" s="4" t="s">
        <v>7</v>
      </c>
      <c r="D2376" s="4" t="s">
        <v>11</v>
      </c>
      <c r="E2376" s="4" t="s">
        <v>11</v>
      </c>
      <c r="F2376" s="4" t="s">
        <v>13</v>
      </c>
    </row>
    <row r="2377" spans="1:19">
      <c r="A2377" t="n">
        <v>21815</v>
      </c>
      <c r="B2377" s="30" t="n">
        <v>84</v>
      </c>
      <c r="C2377" s="7" t="n">
        <v>0</v>
      </c>
      <c r="D2377" s="7" t="n">
        <v>2</v>
      </c>
      <c r="E2377" s="7" t="n">
        <v>3000</v>
      </c>
      <c r="F2377" s="7" t="n">
        <v>1058642330</v>
      </c>
    </row>
    <row r="2378" spans="1:19">
      <c r="A2378" t="s">
        <v>4</v>
      </c>
      <c r="B2378" s="4" t="s">
        <v>5</v>
      </c>
      <c r="C2378" s="4" t="s">
        <v>7</v>
      </c>
      <c r="D2378" s="4" t="s">
        <v>11</v>
      </c>
      <c r="E2378" s="4" t="s">
        <v>11</v>
      </c>
      <c r="F2378" s="4" t="s">
        <v>11</v>
      </c>
      <c r="G2378" s="4" t="s">
        <v>11</v>
      </c>
      <c r="H2378" s="4" t="s">
        <v>11</v>
      </c>
      <c r="I2378" s="4" t="s">
        <v>8</v>
      </c>
      <c r="J2378" s="4" t="s">
        <v>12</v>
      </c>
      <c r="K2378" s="4" t="s">
        <v>12</v>
      </c>
      <c r="L2378" s="4" t="s">
        <v>12</v>
      </c>
      <c r="M2378" s="4" t="s">
        <v>13</v>
      </c>
      <c r="N2378" s="4" t="s">
        <v>13</v>
      </c>
      <c r="O2378" s="4" t="s">
        <v>12</v>
      </c>
      <c r="P2378" s="4" t="s">
        <v>12</v>
      </c>
      <c r="Q2378" s="4" t="s">
        <v>12</v>
      </c>
      <c r="R2378" s="4" t="s">
        <v>12</v>
      </c>
      <c r="S2378" s="4" t="s">
        <v>7</v>
      </c>
    </row>
    <row r="2379" spans="1:19">
      <c r="A2379" t="n">
        <v>21825</v>
      </c>
      <c r="B2379" s="23" t="n">
        <v>39</v>
      </c>
      <c r="C2379" s="7" t="n">
        <v>12</v>
      </c>
      <c r="D2379" s="7" t="n">
        <v>65533</v>
      </c>
      <c r="E2379" s="7" t="n">
        <v>201</v>
      </c>
      <c r="F2379" s="7" t="n">
        <v>0</v>
      </c>
      <c r="G2379" s="7" t="n">
        <v>65533</v>
      </c>
      <c r="H2379" s="7" t="n">
        <v>3</v>
      </c>
      <c r="I2379" s="7" t="s">
        <v>14</v>
      </c>
      <c r="J2379" s="7" t="n">
        <v>0</v>
      </c>
      <c r="K2379" s="7" t="n">
        <v>600</v>
      </c>
      <c r="L2379" s="7" t="n">
        <v>-10</v>
      </c>
      <c r="M2379" s="7" t="n">
        <v>0</v>
      </c>
      <c r="N2379" s="7" t="n">
        <v>0</v>
      </c>
      <c r="O2379" s="7" t="n">
        <v>0</v>
      </c>
      <c r="P2379" s="7" t="n">
        <v>1</v>
      </c>
      <c r="Q2379" s="7" t="n">
        <v>1</v>
      </c>
      <c r="R2379" s="7" t="n">
        <v>1</v>
      </c>
      <c r="S2379" s="7" t="n">
        <v>101</v>
      </c>
    </row>
    <row r="2380" spans="1:19">
      <c r="A2380" t="s">
        <v>4</v>
      </c>
      <c r="B2380" s="4" t="s">
        <v>5</v>
      </c>
      <c r="C2380" s="4" t="s">
        <v>7</v>
      </c>
      <c r="D2380" s="4" t="s">
        <v>7</v>
      </c>
      <c r="E2380" s="4" t="s">
        <v>12</v>
      </c>
      <c r="F2380" s="4" t="s">
        <v>12</v>
      </c>
      <c r="G2380" s="4" t="s">
        <v>12</v>
      </c>
      <c r="H2380" s="4" t="s">
        <v>11</v>
      </c>
    </row>
    <row r="2381" spans="1:19">
      <c r="A2381" t="n">
        <v>21875</v>
      </c>
      <c r="B2381" s="29" t="n">
        <v>45</v>
      </c>
      <c r="C2381" s="7" t="n">
        <v>2</v>
      </c>
      <c r="D2381" s="7" t="n">
        <v>0</v>
      </c>
      <c r="E2381" s="7" t="n">
        <v>3.33999991416931</v>
      </c>
      <c r="F2381" s="7" t="n">
        <v>750</v>
      </c>
      <c r="G2381" s="7" t="n">
        <v>-72.5800018310547</v>
      </c>
      <c r="H2381" s="7" t="n">
        <v>13000</v>
      </c>
    </row>
    <row r="2382" spans="1:19">
      <c r="A2382" t="s">
        <v>4</v>
      </c>
      <c r="B2382" s="4" t="s">
        <v>5</v>
      </c>
      <c r="C2382" s="4" t="s">
        <v>7</v>
      </c>
      <c r="D2382" s="4" t="s">
        <v>7</v>
      </c>
      <c r="E2382" s="4" t="s">
        <v>12</v>
      </c>
      <c r="F2382" s="4" t="s">
        <v>12</v>
      </c>
      <c r="G2382" s="4" t="s">
        <v>12</v>
      </c>
      <c r="H2382" s="4" t="s">
        <v>11</v>
      </c>
      <c r="I2382" s="4" t="s">
        <v>7</v>
      </c>
    </row>
    <row r="2383" spans="1:19">
      <c r="A2383" t="n">
        <v>21892</v>
      </c>
      <c r="B2383" s="29" t="n">
        <v>45</v>
      </c>
      <c r="C2383" s="7" t="n">
        <v>4</v>
      </c>
      <c r="D2383" s="7" t="n">
        <v>0</v>
      </c>
      <c r="E2383" s="7" t="n">
        <v>325.959991455078</v>
      </c>
      <c r="F2383" s="7" t="n">
        <v>0</v>
      </c>
      <c r="G2383" s="7" t="n">
        <v>-20</v>
      </c>
      <c r="H2383" s="7" t="n">
        <v>13000</v>
      </c>
      <c r="I2383" s="7" t="n">
        <v>1</v>
      </c>
    </row>
    <row r="2384" spans="1:19">
      <c r="A2384" t="s">
        <v>4</v>
      </c>
      <c r="B2384" s="4" t="s">
        <v>5</v>
      </c>
      <c r="C2384" s="4" t="s">
        <v>7</v>
      </c>
      <c r="D2384" s="4" t="s">
        <v>7</v>
      </c>
      <c r="E2384" s="4" t="s">
        <v>12</v>
      </c>
      <c r="F2384" s="4" t="s">
        <v>11</v>
      </c>
    </row>
    <row r="2385" spans="1:19">
      <c r="A2385" t="n">
        <v>21910</v>
      </c>
      <c r="B2385" s="29" t="n">
        <v>45</v>
      </c>
      <c r="C2385" s="7" t="n">
        <v>5</v>
      </c>
      <c r="D2385" s="7" t="n">
        <v>0</v>
      </c>
      <c r="E2385" s="7" t="n">
        <v>1186.90002441406</v>
      </c>
      <c r="F2385" s="7" t="n">
        <v>13000</v>
      </c>
    </row>
    <row r="2386" spans="1:19">
      <c r="A2386" t="s">
        <v>4</v>
      </c>
      <c r="B2386" s="4" t="s">
        <v>5</v>
      </c>
      <c r="C2386" s="4" t="s">
        <v>7</v>
      </c>
      <c r="D2386" s="4" t="s">
        <v>7</v>
      </c>
      <c r="E2386" s="4" t="s">
        <v>12</v>
      </c>
      <c r="F2386" s="4" t="s">
        <v>11</v>
      </c>
    </row>
    <row r="2387" spans="1:19">
      <c r="A2387" t="n">
        <v>21919</v>
      </c>
      <c r="B2387" s="29" t="n">
        <v>45</v>
      </c>
      <c r="C2387" s="7" t="n">
        <v>11</v>
      </c>
      <c r="D2387" s="7" t="n">
        <v>0</v>
      </c>
      <c r="E2387" s="7" t="n">
        <v>44.0999984741211</v>
      </c>
      <c r="F2387" s="7" t="n">
        <v>13000</v>
      </c>
    </row>
    <row r="2388" spans="1:19">
      <c r="A2388" t="s">
        <v>4</v>
      </c>
      <c r="B2388" s="4" t="s">
        <v>5</v>
      </c>
      <c r="C2388" s="4" t="s">
        <v>11</v>
      </c>
    </row>
    <row r="2389" spans="1:19">
      <c r="A2389" t="n">
        <v>21928</v>
      </c>
      <c r="B2389" s="22" t="n">
        <v>16</v>
      </c>
      <c r="C2389" s="7" t="n">
        <v>5000</v>
      </c>
    </row>
    <row r="2390" spans="1:19">
      <c r="A2390" t="s">
        <v>4</v>
      </c>
      <c r="B2390" s="4" t="s">
        <v>5</v>
      </c>
      <c r="C2390" s="4" t="s">
        <v>7</v>
      </c>
      <c r="D2390" s="4" t="s">
        <v>13</v>
      </c>
      <c r="E2390" s="4" t="s">
        <v>13</v>
      </c>
      <c r="F2390" s="4" t="s">
        <v>13</v>
      </c>
    </row>
    <row r="2391" spans="1:19">
      <c r="A2391" t="n">
        <v>21931</v>
      </c>
      <c r="B2391" s="9" t="n">
        <v>50</v>
      </c>
      <c r="C2391" s="7" t="n">
        <v>255</v>
      </c>
      <c r="D2391" s="7" t="n">
        <v>1050253722</v>
      </c>
      <c r="E2391" s="7" t="n">
        <v>1065353216</v>
      </c>
      <c r="F2391" s="7" t="n">
        <v>1056964608</v>
      </c>
    </row>
    <row r="2392" spans="1:19">
      <c r="A2392" t="s">
        <v>4</v>
      </c>
      <c r="B2392" s="4" t="s">
        <v>5</v>
      </c>
      <c r="C2392" s="4" t="s">
        <v>7</v>
      </c>
      <c r="D2392" s="4" t="s">
        <v>11</v>
      </c>
      <c r="E2392" s="4" t="s">
        <v>12</v>
      </c>
      <c r="F2392" s="4" t="s">
        <v>11</v>
      </c>
      <c r="G2392" s="4" t="s">
        <v>13</v>
      </c>
      <c r="H2392" s="4" t="s">
        <v>13</v>
      </c>
      <c r="I2392" s="4" t="s">
        <v>11</v>
      </c>
      <c r="J2392" s="4" t="s">
        <v>11</v>
      </c>
      <c r="K2392" s="4" t="s">
        <v>13</v>
      </c>
      <c r="L2392" s="4" t="s">
        <v>13</v>
      </c>
      <c r="M2392" s="4" t="s">
        <v>13</v>
      </c>
      <c r="N2392" s="4" t="s">
        <v>13</v>
      </c>
      <c r="O2392" s="4" t="s">
        <v>8</v>
      </c>
    </row>
    <row r="2393" spans="1:19">
      <c r="A2393" t="n">
        <v>21945</v>
      </c>
      <c r="B2393" s="9" t="n">
        <v>50</v>
      </c>
      <c r="C2393" s="7" t="n">
        <v>0</v>
      </c>
      <c r="D2393" s="7" t="n">
        <v>4410</v>
      </c>
      <c r="E2393" s="7" t="n">
        <v>1</v>
      </c>
      <c r="F2393" s="7" t="n">
        <v>0</v>
      </c>
      <c r="G2393" s="7" t="n">
        <v>0</v>
      </c>
      <c r="H2393" s="7" t="n">
        <v>-1061158912</v>
      </c>
      <c r="I2393" s="7" t="n">
        <v>0</v>
      </c>
      <c r="J2393" s="7" t="n">
        <v>65533</v>
      </c>
      <c r="K2393" s="7" t="n">
        <v>0</v>
      </c>
      <c r="L2393" s="7" t="n">
        <v>0</v>
      </c>
      <c r="M2393" s="7" t="n">
        <v>0</v>
      </c>
      <c r="N2393" s="7" t="n">
        <v>0</v>
      </c>
      <c r="O2393" s="7" t="s">
        <v>14</v>
      </c>
    </row>
    <row r="2394" spans="1:19">
      <c r="A2394" t="s">
        <v>4</v>
      </c>
      <c r="B2394" s="4" t="s">
        <v>5</v>
      </c>
      <c r="C2394" s="4" t="s">
        <v>7</v>
      </c>
      <c r="D2394" s="4" t="s">
        <v>11</v>
      </c>
      <c r="E2394" s="4" t="s">
        <v>12</v>
      </c>
      <c r="F2394" s="4" t="s">
        <v>11</v>
      </c>
      <c r="G2394" s="4" t="s">
        <v>13</v>
      </c>
      <c r="H2394" s="4" t="s">
        <v>13</v>
      </c>
      <c r="I2394" s="4" t="s">
        <v>11</v>
      </c>
      <c r="J2394" s="4" t="s">
        <v>11</v>
      </c>
      <c r="K2394" s="4" t="s">
        <v>13</v>
      </c>
      <c r="L2394" s="4" t="s">
        <v>13</v>
      </c>
      <c r="M2394" s="4" t="s">
        <v>13</v>
      </c>
      <c r="N2394" s="4" t="s">
        <v>13</v>
      </c>
      <c r="O2394" s="4" t="s">
        <v>8</v>
      </c>
    </row>
    <row r="2395" spans="1:19">
      <c r="A2395" t="n">
        <v>21984</v>
      </c>
      <c r="B2395" s="9" t="n">
        <v>50</v>
      </c>
      <c r="C2395" s="7" t="n">
        <v>0</v>
      </c>
      <c r="D2395" s="7" t="n">
        <v>4409</v>
      </c>
      <c r="E2395" s="7" t="n">
        <v>0.699999988079071</v>
      </c>
      <c r="F2395" s="7" t="n">
        <v>0</v>
      </c>
      <c r="G2395" s="7" t="n">
        <v>0</v>
      </c>
      <c r="H2395" s="7" t="n">
        <v>-1056964608</v>
      </c>
      <c r="I2395" s="7" t="n">
        <v>0</v>
      </c>
      <c r="J2395" s="7" t="n">
        <v>65533</v>
      </c>
      <c r="K2395" s="7" t="n">
        <v>0</v>
      </c>
      <c r="L2395" s="7" t="n">
        <v>0</v>
      </c>
      <c r="M2395" s="7" t="n">
        <v>0</v>
      </c>
      <c r="N2395" s="7" t="n">
        <v>0</v>
      </c>
      <c r="O2395" s="7" t="s">
        <v>14</v>
      </c>
    </row>
    <row r="2396" spans="1:19">
      <c r="A2396" t="s">
        <v>4</v>
      </c>
      <c r="B2396" s="4" t="s">
        <v>5</v>
      </c>
      <c r="C2396" s="4" t="s">
        <v>7</v>
      </c>
      <c r="D2396" s="4" t="s">
        <v>11</v>
      </c>
      <c r="E2396" s="4" t="s">
        <v>12</v>
      </c>
      <c r="F2396" s="4" t="s">
        <v>11</v>
      </c>
      <c r="G2396" s="4" t="s">
        <v>13</v>
      </c>
      <c r="H2396" s="4" t="s">
        <v>13</v>
      </c>
      <c r="I2396" s="4" t="s">
        <v>11</v>
      </c>
      <c r="J2396" s="4" t="s">
        <v>11</v>
      </c>
      <c r="K2396" s="4" t="s">
        <v>13</v>
      </c>
      <c r="L2396" s="4" t="s">
        <v>13</v>
      </c>
      <c r="M2396" s="4" t="s">
        <v>13</v>
      </c>
      <c r="N2396" s="4" t="s">
        <v>13</v>
      </c>
      <c r="O2396" s="4" t="s">
        <v>8</v>
      </c>
    </row>
    <row r="2397" spans="1:19">
      <c r="A2397" t="n">
        <v>22023</v>
      </c>
      <c r="B2397" s="9" t="n">
        <v>50</v>
      </c>
      <c r="C2397" s="7" t="n">
        <v>0</v>
      </c>
      <c r="D2397" s="7" t="n">
        <v>5105</v>
      </c>
      <c r="E2397" s="7" t="n">
        <v>0.699999988079071</v>
      </c>
      <c r="F2397" s="7" t="n">
        <v>200</v>
      </c>
      <c r="G2397" s="7" t="n">
        <v>0</v>
      </c>
      <c r="H2397" s="7" t="n">
        <v>-1073741824</v>
      </c>
      <c r="I2397" s="7" t="n">
        <v>0</v>
      </c>
      <c r="J2397" s="7" t="n">
        <v>65533</v>
      </c>
      <c r="K2397" s="7" t="n">
        <v>0</v>
      </c>
      <c r="L2397" s="7" t="n">
        <v>0</v>
      </c>
      <c r="M2397" s="7" t="n">
        <v>0</v>
      </c>
      <c r="N2397" s="7" t="n">
        <v>0</v>
      </c>
      <c r="O2397" s="7" t="s">
        <v>14</v>
      </c>
    </row>
    <row r="2398" spans="1:19">
      <c r="A2398" t="s">
        <v>4</v>
      </c>
      <c r="B2398" s="4" t="s">
        <v>5</v>
      </c>
      <c r="C2398" s="4" t="s">
        <v>7</v>
      </c>
      <c r="D2398" s="4" t="s">
        <v>11</v>
      </c>
      <c r="E2398" s="4" t="s">
        <v>12</v>
      </c>
      <c r="F2398" s="4" t="s">
        <v>11</v>
      </c>
      <c r="G2398" s="4" t="s">
        <v>13</v>
      </c>
      <c r="H2398" s="4" t="s">
        <v>13</v>
      </c>
      <c r="I2398" s="4" t="s">
        <v>11</v>
      </c>
      <c r="J2398" s="4" t="s">
        <v>11</v>
      </c>
      <c r="K2398" s="4" t="s">
        <v>13</v>
      </c>
      <c r="L2398" s="4" t="s">
        <v>13</v>
      </c>
      <c r="M2398" s="4" t="s">
        <v>13</v>
      </c>
      <c r="N2398" s="4" t="s">
        <v>13</v>
      </c>
      <c r="O2398" s="4" t="s">
        <v>8</v>
      </c>
    </row>
    <row r="2399" spans="1:19">
      <c r="A2399" t="n">
        <v>22062</v>
      </c>
      <c r="B2399" s="9" t="n">
        <v>50</v>
      </c>
      <c r="C2399" s="7" t="n">
        <v>0</v>
      </c>
      <c r="D2399" s="7" t="n">
        <v>2240</v>
      </c>
      <c r="E2399" s="7" t="n">
        <v>1</v>
      </c>
      <c r="F2399" s="7" t="n">
        <v>0</v>
      </c>
      <c r="G2399" s="7" t="n">
        <v>0</v>
      </c>
      <c r="H2399" s="7" t="n">
        <v>-1065353216</v>
      </c>
      <c r="I2399" s="7" t="n">
        <v>0</v>
      </c>
      <c r="J2399" s="7" t="n">
        <v>65533</v>
      </c>
      <c r="K2399" s="7" t="n">
        <v>0</v>
      </c>
      <c r="L2399" s="7" t="n">
        <v>0</v>
      </c>
      <c r="M2399" s="7" t="n">
        <v>0</v>
      </c>
      <c r="N2399" s="7" t="n">
        <v>0</v>
      </c>
      <c r="O2399" s="7" t="s">
        <v>14</v>
      </c>
    </row>
    <row r="2400" spans="1:19">
      <c r="A2400" t="s">
        <v>4</v>
      </c>
      <c r="B2400" s="4" t="s">
        <v>5</v>
      </c>
      <c r="C2400" s="4" t="s">
        <v>11</v>
      </c>
    </row>
    <row r="2401" spans="1:15">
      <c r="A2401" t="n">
        <v>22101</v>
      </c>
      <c r="B2401" s="22" t="n">
        <v>16</v>
      </c>
      <c r="C2401" s="7" t="n">
        <v>8000</v>
      </c>
    </row>
    <row r="2402" spans="1:15">
      <c r="A2402" t="s">
        <v>4</v>
      </c>
      <c r="B2402" s="4" t="s">
        <v>5</v>
      </c>
      <c r="C2402" s="4" t="s">
        <v>7</v>
      </c>
      <c r="D2402" s="4" t="s">
        <v>11</v>
      </c>
      <c r="E2402" s="4" t="s">
        <v>12</v>
      </c>
      <c r="F2402" s="4" t="s">
        <v>11</v>
      </c>
      <c r="G2402" s="4" t="s">
        <v>13</v>
      </c>
      <c r="H2402" s="4" t="s">
        <v>13</v>
      </c>
      <c r="I2402" s="4" t="s">
        <v>11</v>
      </c>
      <c r="J2402" s="4" t="s">
        <v>11</v>
      </c>
      <c r="K2402" s="4" t="s">
        <v>13</v>
      </c>
      <c r="L2402" s="4" t="s">
        <v>13</v>
      </c>
      <c r="M2402" s="4" t="s">
        <v>13</v>
      </c>
      <c r="N2402" s="4" t="s">
        <v>13</v>
      </c>
      <c r="O2402" s="4" t="s">
        <v>8</v>
      </c>
    </row>
    <row r="2403" spans="1:15">
      <c r="A2403" t="n">
        <v>22104</v>
      </c>
      <c r="B2403" s="9" t="n">
        <v>50</v>
      </c>
      <c r="C2403" s="7" t="n">
        <v>0</v>
      </c>
      <c r="D2403" s="7" t="n">
        <v>2240</v>
      </c>
      <c r="E2403" s="7" t="n">
        <v>1</v>
      </c>
      <c r="F2403" s="7" t="n">
        <v>0</v>
      </c>
      <c r="G2403" s="7" t="n">
        <v>0</v>
      </c>
      <c r="H2403" s="7" t="n">
        <v>-1065353216</v>
      </c>
      <c r="I2403" s="7" t="n">
        <v>0</v>
      </c>
      <c r="J2403" s="7" t="n">
        <v>65533</v>
      </c>
      <c r="K2403" s="7" t="n">
        <v>0</v>
      </c>
      <c r="L2403" s="7" t="n">
        <v>0</v>
      </c>
      <c r="M2403" s="7" t="n">
        <v>0</v>
      </c>
      <c r="N2403" s="7" t="n">
        <v>0</v>
      </c>
      <c r="O2403" s="7" t="s">
        <v>14</v>
      </c>
    </row>
    <row r="2404" spans="1:15">
      <c r="A2404" t="s">
        <v>4</v>
      </c>
      <c r="B2404" s="4" t="s">
        <v>5</v>
      </c>
      <c r="C2404" s="4" t="s">
        <v>7</v>
      </c>
      <c r="D2404" s="4" t="s">
        <v>11</v>
      </c>
      <c r="E2404" s="4" t="s">
        <v>12</v>
      </c>
    </row>
    <row r="2405" spans="1:15">
      <c r="A2405" t="n">
        <v>22143</v>
      </c>
      <c r="B2405" s="15" t="n">
        <v>58</v>
      </c>
      <c r="C2405" s="7" t="n">
        <v>101</v>
      </c>
      <c r="D2405" s="7" t="n">
        <v>500</v>
      </c>
      <c r="E2405" s="7" t="n">
        <v>1</v>
      </c>
    </row>
    <row r="2406" spans="1:15">
      <c r="A2406" t="s">
        <v>4</v>
      </c>
      <c r="B2406" s="4" t="s">
        <v>5</v>
      </c>
      <c r="C2406" s="4" t="s">
        <v>7</v>
      </c>
      <c r="D2406" s="4" t="s">
        <v>11</v>
      </c>
    </row>
    <row r="2407" spans="1:15">
      <c r="A2407" t="n">
        <v>22151</v>
      </c>
      <c r="B2407" s="15" t="n">
        <v>58</v>
      </c>
      <c r="C2407" s="7" t="n">
        <v>254</v>
      </c>
      <c r="D2407" s="7" t="n">
        <v>0</v>
      </c>
    </row>
    <row r="2408" spans="1:15">
      <c r="A2408" t="s">
        <v>4</v>
      </c>
      <c r="B2408" s="4" t="s">
        <v>5</v>
      </c>
      <c r="C2408" s="4" t="s">
        <v>7</v>
      </c>
      <c r="D2408" s="4" t="s">
        <v>7</v>
      </c>
      <c r="E2408" s="4" t="s">
        <v>12</v>
      </c>
      <c r="F2408" s="4" t="s">
        <v>12</v>
      </c>
      <c r="G2408" s="4" t="s">
        <v>12</v>
      </c>
      <c r="H2408" s="4" t="s">
        <v>11</v>
      </c>
    </row>
    <row r="2409" spans="1:15">
      <c r="A2409" t="n">
        <v>22155</v>
      </c>
      <c r="B2409" s="29" t="n">
        <v>45</v>
      </c>
      <c r="C2409" s="7" t="n">
        <v>2</v>
      </c>
      <c r="D2409" s="7" t="n">
        <v>3</v>
      </c>
      <c r="E2409" s="7" t="n">
        <v>52.2700004577637</v>
      </c>
      <c r="F2409" s="7" t="n">
        <v>563.489990234375</v>
      </c>
      <c r="G2409" s="7" t="n">
        <v>-240.600006103516</v>
      </c>
      <c r="H2409" s="7" t="n">
        <v>0</v>
      </c>
    </row>
    <row r="2410" spans="1:15">
      <c r="A2410" t="s">
        <v>4</v>
      </c>
      <c r="B2410" s="4" t="s">
        <v>5</v>
      </c>
      <c r="C2410" s="4" t="s">
        <v>7</v>
      </c>
      <c r="D2410" s="4" t="s">
        <v>7</v>
      </c>
      <c r="E2410" s="4" t="s">
        <v>12</v>
      </c>
      <c r="F2410" s="4" t="s">
        <v>12</v>
      </c>
      <c r="G2410" s="4" t="s">
        <v>12</v>
      </c>
      <c r="H2410" s="4" t="s">
        <v>11</v>
      </c>
      <c r="I2410" s="4" t="s">
        <v>7</v>
      </c>
    </row>
    <row r="2411" spans="1:15">
      <c r="A2411" t="n">
        <v>22172</v>
      </c>
      <c r="B2411" s="29" t="n">
        <v>45</v>
      </c>
      <c r="C2411" s="7" t="n">
        <v>4</v>
      </c>
      <c r="D2411" s="7" t="n">
        <v>3</v>
      </c>
      <c r="E2411" s="7" t="n">
        <v>336.989990234375</v>
      </c>
      <c r="F2411" s="7" t="n">
        <v>355.809997558594</v>
      </c>
      <c r="G2411" s="7" t="n">
        <v>4</v>
      </c>
      <c r="H2411" s="7" t="n">
        <v>0</v>
      </c>
      <c r="I2411" s="7" t="n">
        <v>1</v>
      </c>
    </row>
    <row r="2412" spans="1:15">
      <c r="A2412" t="s">
        <v>4</v>
      </c>
      <c r="B2412" s="4" t="s">
        <v>5</v>
      </c>
      <c r="C2412" s="4" t="s">
        <v>7</v>
      </c>
      <c r="D2412" s="4" t="s">
        <v>7</v>
      </c>
      <c r="E2412" s="4" t="s">
        <v>12</v>
      </c>
      <c r="F2412" s="4" t="s">
        <v>11</v>
      </c>
    </row>
    <row r="2413" spans="1:15">
      <c r="A2413" t="n">
        <v>22190</v>
      </c>
      <c r="B2413" s="29" t="n">
        <v>45</v>
      </c>
      <c r="C2413" s="7" t="n">
        <v>5</v>
      </c>
      <c r="D2413" s="7" t="n">
        <v>3</v>
      </c>
      <c r="E2413" s="7" t="n">
        <v>1319.69995117188</v>
      </c>
      <c r="F2413" s="7" t="n">
        <v>0</v>
      </c>
    </row>
    <row r="2414" spans="1:15">
      <c r="A2414" t="s">
        <v>4</v>
      </c>
      <c r="B2414" s="4" t="s">
        <v>5</v>
      </c>
      <c r="C2414" s="4" t="s">
        <v>7</v>
      </c>
      <c r="D2414" s="4" t="s">
        <v>7</v>
      </c>
      <c r="E2414" s="4" t="s">
        <v>12</v>
      </c>
      <c r="F2414" s="4" t="s">
        <v>11</v>
      </c>
    </row>
    <row r="2415" spans="1:15">
      <c r="A2415" t="n">
        <v>22199</v>
      </c>
      <c r="B2415" s="29" t="n">
        <v>45</v>
      </c>
      <c r="C2415" s="7" t="n">
        <v>11</v>
      </c>
      <c r="D2415" s="7" t="n">
        <v>3</v>
      </c>
      <c r="E2415" s="7" t="n">
        <v>44.0999984741211</v>
      </c>
      <c r="F2415" s="7" t="n">
        <v>0</v>
      </c>
    </row>
    <row r="2416" spans="1:15">
      <c r="A2416" t="s">
        <v>4</v>
      </c>
      <c r="B2416" s="4" t="s">
        <v>5</v>
      </c>
      <c r="C2416" s="4" t="s">
        <v>7</v>
      </c>
      <c r="D2416" s="4" t="s">
        <v>7</v>
      </c>
      <c r="E2416" s="4" t="s">
        <v>12</v>
      </c>
      <c r="F2416" s="4" t="s">
        <v>12</v>
      </c>
      <c r="G2416" s="4" t="s">
        <v>12</v>
      </c>
      <c r="H2416" s="4" t="s">
        <v>11</v>
      </c>
    </row>
    <row r="2417" spans="1:15">
      <c r="A2417" t="n">
        <v>22208</v>
      </c>
      <c r="B2417" s="29" t="n">
        <v>45</v>
      </c>
      <c r="C2417" s="7" t="n">
        <v>2</v>
      </c>
      <c r="D2417" s="7" t="n">
        <v>3</v>
      </c>
      <c r="E2417" s="7" t="n">
        <v>52.2700004577637</v>
      </c>
      <c r="F2417" s="7" t="n">
        <v>563.489990234375</v>
      </c>
      <c r="G2417" s="7" t="n">
        <v>-240.600006103516</v>
      </c>
      <c r="H2417" s="7" t="n">
        <v>10000</v>
      </c>
    </row>
    <row r="2418" spans="1:15">
      <c r="A2418" t="s">
        <v>4</v>
      </c>
      <c r="B2418" s="4" t="s">
        <v>5</v>
      </c>
      <c r="C2418" s="4" t="s">
        <v>7</v>
      </c>
      <c r="D2418" s="4" t="s">
        <v>7</v>
      </c>
      <c r="E2418" s="4" t="s">
        <v>12</v>
      </c>
      <c r="F2418" s="4" t="s">
        <v>12</v>
      </c>
      <c r="G2418" s="4" t="s">
        <v>12</v>
      </c>
      <c r="H2418" s="4" t="s">
        <v>11</v>
      </c>
      <c r="I2418" s="4" t="s">
        <v>7</v>
      </c>
    </row>
    <row r="2419" spans="1:15">
      <c r="A2419" t="n">
        <v>22225</v>
      </c>
      <c r="B2419" s="29" t="n">
        <v>45</v>
      </c>
      <c r="C2419" s="7" t="n">
        <v>4</v>
      </c>
      <c r="D2419" s="7" t="n">
        <v>3</v>
      </c>
      <c r="E2419" s="7" t="n">
        <v>338.559997558594</v>
      </c>
      <c r="F2419" s="7" t="n">
        <v>5.1399998664856</v>
      </c>
      <c r="G2419" s="7" t="n">
        <v>5.21000003814697</v>
      </c>
      <c r="H2419" s="7" t="n">
        <v>10000</v>
      </c>
      <c r="I2419" s="7" t="n">
        <v>1</v>
      </c>
    </row>
    <row r="2420" spans="1:15">
      <c r="A2420" t="s">
        <v>4</v>
      </c>
      <c r="B2420" s="4" t="s">
        <v>5</v>
      </c>
      <c r="C2420" s="4" t="s">
        <v>7</v>
      </c>
      <c r="D2420" s="4" t="s">
        <v>7</v>
      </c>
      <c r="E2420" s="4" t="s">
        <v>12</v>
      </c>
      <c r="F2420" s="4" t="s">
        <v>11</v>
      </c>
    </row>
    <row r="2421" spans="1:15">
      <c r="A2421" t="n">
        <v>22243</v>
      </c>
      <c r="B2421" s="29" t="n">
        <v>45</v>
      </c>
      <c r="C2421" s="7" t="n">
        <v>5</v>
      </c>
      <c r="D2421" s="7" t="n">
        <v>3</v>
      </c>
      <c r="E2421" s="7" t="n">
        <v>1319.69995117188</v>
      </c>
      <c r="F2421" s="7" t="n">
        <v>10000</v>
      </c>
    </row>
    <row r="2422" spans="1:15">
      <c r="A2422" t="s">
        <v>4</v>
      </c>
      <c r="B2422" s="4" t="s">
        <v>5</v>
      </c>
      <c r="C2422" s="4" t="s">
        <v>7</v>
      </c>
      <c r="D2422" s="4" t="s">
        <v>7</v>
      </c>
      <c r="E2422" s="4" t="s">
        <v>12</v>
      </c>
      <c r="F2422" s="4" t="s">
        <v>11</v>
      </c>
    </row>
    <row r="2423" spans="1:15">
      <c r="A2423" t="n">
        <v>22252</v>
      </c>
      <c r="B2423" s="29" t="n">
        <v>45</v>
      </c>
      <c r="C2423" s="7" t="n">
        <v>11</v>
      </c>
      <c r="D2423" s="7" t="n">
        <v>3</v>
      </c>
      <c r="E2423" s="7" t="n">
        <v>44.0999984741211</v>
      </c>
      <c r="F2423" s="7" t="n">
        <v>10000</v>
      </c>
    </row>
    <row r="2424" spans="1:15">
      <c r="A2424" t="s">
        <v>4</v>
      </c>
      <c r="B2424" s="4" t="s">
        <v>5</v>
      </c>
      <c r="C2424" s="4" t="s">
        <v>11</v>
      </c>
    </row>
    <row r="2425" spans="1:15">
      <c r="A2425" t="n">
        <v>22261</v>
      </c>
      <c r="B2425" s="22" t="n">
        <v>16</v>
      </c>
      <c r="C2425" s="7" t="n">
        <v>9000</v>
      </c>
    </row>
    <row r="2426" spans="1:15">
      <c r="A2426" t="s">
        <v>4</v>
      </c>
      <c r="B2426" s="4" t="s">
        <v>5</v>
      </c>
      <c r="C2426" s="4" t="s">
        <v>7</v>
      </c>
      <c r="D2426" s="4" t="s">
        <v>11</v>
      </c>
      <c r="E2426" s="4" t="s">
        <v>11</v>
      </c>
    </row>
    <row r="2427" spans="1:15">
      <c r="A2427" t="n">
        <v>22264</v>
      </c>
      <c r="B2427" s="9" t="n">
        <v>50</v>
      </c>
      <c r="C2427" s="7" t="n">
        <v>1</v>
      </c>
      <c r="D2427" s="7" t="n">
        <v>2135</v>
      </c>
      <c r="E2427" s="7" t="n">
        <v>1000</v>
      </c>
    </row>
    <row r="2428" spans="1:15">
      <c r="A2428" t="s">
        <v>4</v>
      </c>
      <c r="B2428" s="4" t="s">
        <v>5</v>
      </c>
      <c r="C2428" s="4" t="s">
        <v>7</v>
      </c>
      <c r="D2428" s="4" t="s">
        <v>11</v>
      </c>
      <c r="E2428" s="4" t="s">
        <v>12</v>
      </c>
    </row>
    <row r="2429" spans="1:15">
      <c r="A2429" t="n">
        <v>22270</v>
      </c>
      <c r="B2429" s="15" t="n">
        <v>58</v>
      </c>
      <c r="C2429" s="7" t="n">
        <v>0</v>
      </c>
      <c r="D2429" s="7" t="n">
        <v>1000</v>
      </c>
      <c r="E2429" s="7" t="n">
        <v>1</v>
      </c>
    </row>
    <row r="2430" spans="1:15">
      <c r="A2430" t="s">
        <v>4</v>
      </c>
      <c r="B2430" s="4" t="s">
        <v>5</v>
      </c>
      <c r="C2430" s="4" t="s">
        <v>7</v>
      </c>
      <c r="D2430" s="4" t="s">
        <v>11</v>
      </c>
    </row>
    <row r="2431" spans="1:15">
      <c r="A2431" t="n">
        <v>22278</v>
      </c>
      <c r="B2431" s="15" t="n">
        <v>58</v>
      </c>
      <c r="C2431" s="7" t="n">
        <v>255</v>
      </c>
      <c r="D2431" s="7" t="n">
        <v>0</v>
      </c>
    </row>
    <row r="2432" spans="1:15">
      <c r="A2432" t="s">
        <v>4</v>
      </c>
      <c r="B2432" s="4" t="s">
        <v>5</v>
      </c>
      <c r="C2432" s="4" t="s">
        <v>7</v>
      </c>
      <c r="D2432" s="4" t="s">
        <v>11</v>
      </c>
      <c r="E2432" s="4" t="s">
        <v>7</v>
      </c>
    </row>
    <row r="2433" spans="1:9">
      <c r="A2433" t="n">
        <v>22282</v>
      </c>
      <c r="B2433" s="23" t="n">
        <v>39</v>
      </c>
      <c r="C2433" s="7" t="n">
        <v>11</v>
      </c>
      <c r="D2433" s="7" t="n">
        <v>65533</v>
      </c>
      <c r="E2433" s="7" t="n">
        <v>201</v>
      </c>
    </row>
    <row r="2434" spans="1:9">
      <c r="A2434" t="s">
        <v>4</v>
      </c>
      <c r="B2434" s="4" t="s">
        <v>5</v>
      </c>
      <c r="C2434" s="4" t="s">
        <v>7</v>
      </c>
      <c r="D2434" s="4" t="s">
        <v>11</v>
      </c>
      <c r="E2434" s="4" t="s">
        <v>7</v>
      </c>
    </row>
    <row r="2435" spans="1:9">
      <c r="A2435" t="n">
        <v>22287</v>
      </c>
      <c r="B2435" s="23" t="n">
        <v>39</v>
      </c>
      <c r="C2435" s="7" t="n">
        <v>11</v>
      </c>
      <c r="D2435" s="7" t="n">
        <v>65533</v>
      </c>
      <c r="E2435" s="7" t="n">
        <v>202</v>
      </c>
    </row>
    <row r="2436" spans="1:9">
      <c r="A2436" t="s">
        <v>4</v>
      </c>
      <c r="B2436" s="4" t="s">
        <v>5</v>
      </c>
      <c r="C2436" s="4" t="s">
        <v>7</v>
      </c>
      <c r="D2436" s="4" t="s">
        <v>11</v>
      </c>
    </row>
    <row r="2437" spans="1:9">
      <c r="A2437" t="n">
        <v>22292</v>
      </c>
      <c r="B2437" s="8" t="n">
        <v>162</v>
      </c>
      <c r="C2437" s="7" t="n">
        <v>1</v>
      </c>
      <c r="D2437" s="7" t="n">
        <v>0</v>
      </c>
    </row>
    <row r="2438" spans="1:9">
      <c r="A2438" t="s">
        <v>4</v>
      </c>
      <c r="B2438" s="4" t="s">
        <v>5</v>
      </c>
    </row>
    <row r="2439" spans="1:9">
      <c r="A2439" t="n">
        <v>22296</v>
      </c>
      <c r="B2439" s="5" t="n">
        <v>1</v>
      </c>
    </row>
    <row r="2440" spans="1:9" s="3" customFormat="1" customHeight="0">
      <c r="A2440" s="3" t="s">
        <v>2</v>
      </c>
      <c r="B2440" s="3" t="s">
        <v>177</v>
      </c>
    </row>
    <row r="2441" spans="1:9">
      <c r="A2441" t="s">
        <v>4</v>
      </c>
      <c r="B2441" s="4" t="s">
        <v>5</v>
      </c>
      <c r="C2441" s="4" t="s">
        <v>11</v>
      </c>
      <c r="D2441" s="4" t="s">
        <v>11</v>
      </c>
      <c r="E2441" s="4" t="s">
        <v>13</v>
      </c>
      <c r="F2441" s="4" t="s">
        <v>8</v>
      </c>
      <c r="G2441" s="4" t="s">
        <v>178</v>
      </c>
      <c r="H2441" s="4" t="s">
        <v>11</v>
      </c>
      <c r="I2441" s="4" t="s">
        <v>11</v>
      </c>
      <c r="J2441" s="4" t="s">
        <v>13</v>
      </c>
      <c r="K2441" s="4" t="s">
        <v>8</v>
      </c>
      <c r="L2441" s="4" t="s">
        <v>178</v>
      </c>
      <c r="M2441" s="4" t="s">
        <v>11</v>
      </c>
      <c r="N2441" s="4" t="s">
        <v>11</v>
      </c>
      <c r="O2441" s="4" t="s">
        <v>13</v>
      </c>
      <c r="P2441" s="4" t="s">
        <v>8</v>
      </c>
      <c r="Q2441" s="4" t="s">
        <v>178</v>
      </c>
      <c r="R2441" s="4" t="s">
        <v>11</v>
      </c>
      <c r="S2441" s="4" t="s">
        <v>11</v>
      </c>
      <c r="T2441" s="4" t="s">
        <v>13</v>
      </c>
      <c r="U2441" s="4" t="s">
        <v>8</v>
      </c>
      <c r="V2441" s="4" t="s">
        <v>178</v>
      </c>
      <c r="W2441" s="4" t="s">
        <v>11</v>
      </c>
      <c r="X2441" s="4" t="s">
        <v>11</v>
      </c>
      <c r="Y2441" s="4" t="s">
        <v>13</v>
      </c>
      <c r="Z2441" s="4" t="s">
        <v>8</v>
      </c>
      <c r="AA2441" s="4" t="s">
        <v>178</v>
      </c>
      <c r="AB2441" s="4" t="s">
        <v>11</v>
      </c>
      <c r="AC2441" s="4" t="s">
        <v>11</v>
      </c>
      <c r="AD2441" s="4" t="s">
        <v>13</v>
      </c>
      <c r="AE2441" s="4" t="s">
        <v>8</v>
      </c>
      <c r="AF2441" s="4" t="s">
        <v>178</v>
      </c>
      <c r="AG2441" s="4" t="s">
        <v>11</v>
      </c>
      <c r="AH2441" s="4" t="s">
        <v>11</v>
      </c>
      <c r="AI2441" s="4" t="s">
        <v>13</v>
      </c>
      <c r="AJ2441" s="4" t="s">
        <v>8</v>
      </c>
      <c r="AK2441" s="4" t="s">
        <v>178</v>
      </c>
      <c r="AL2441" s="4" t="s">
        <v>11</v>
      </c>
      <c r="AM2441" s="4" t="s">
        <v>11</v>
      </c>
      <c r="AN2441" s="4" t="s">
        <v>13</v>
      </c>
      <c r="AO2441" s="4" t="s">
        <v>8</v>
      </c>
      <c r="AP2441" s="4" t="s">
        <v>178</v>
      </c>
      <c r="AQ2441" s="4" t="s">
        <v>11</v>
      </c>
      <c r="AR2441" s="4" t="s">
        <v>11</v>
      </c>
      <c r="AS2441" s="4" t="s">
        <v>13</v>
      </c>
      <c r="AT2441" s="4" t="s">
        <v>8</v>
      </c>
      <c r="AU2441" s="4" t="s">
        <v>178</v>
      </c>
      <c r="AV2441" s="4" t="s">
        <v>11</v>
      </c>
      <c r="AW2441" s="4" t="s">
        <v>11</v>
      </c>
      <c r="AX2441" s="4" t="s">
        <v>13</v>
      </c>
      <c r="AY2441" s="4" t="s">
        <v>8</v>
      </c>
      <c r="AZ2441" s="4" t="s">
        <v>178</v>
      </c>
      <c r="BA2441" s="4" t="s">
        <v>11</v>
      </c>
      <c r="BB2441" s="4" t="s">
        <v>11</v>
      </c>
      <c r="BC2441" s="4" t="s">
        <v>13</v>
      </c>
      <c r="BD2441" s="4" t="s">
        <v>8</v>
      </c>
      <c r="BE2441" s="4" t="s">
        <v>178</v>
      </c>
      <c r="BF2441" s="4" t="s">
        <v>11</v>
      </c>
      <c r="BG2441" s="4" t="s">
        <v>11</v>
      </c>
      <c r="BH2441" s="4" t="s">
        <v>13</v>
      </c>
      <c r="BI2441" s="4" t="s">
        <v>8</v>
      </c>
      <c r="BJ2441" s="4" t="s">
        <v>178</v>
      </c>
      <c r="BK2441" s="4" t="s">
        <v>11</v>
      </c>
      <c r="BL2441" s="4" t="s">
        <v>11</v>
      </c>
      <c r="BM2441" s="4" t="s">
        <v>13</v>
      </c>
      <c r="BN2441" s="4" t="s">
        <v>8</v>
      </c>
      <c r="BO2441" s="4" t="s">
        <v>178</v>
      </c>
      <c r="BP2441" s="4" t="s">
        <v>11</v>
      </c>
      <c r="BQ2441" s="4" t="s">
        <v>11</v>
      </c>
      <c r="BR2441" s="4" t="s">
        <v>13</v>
      </c>
      <c r="BS2441" s="4" t="s">
        <v>8</v>
      </c>
      <c r="BT2441" s="4" t="s">
        <v>178</v>
      </c>
      <c r="BU2441" s="4" t="s">
        <v>11</v>
      </c>
      <c r="BV2441" s="4" t="s">
        <v>11</v>
      </c>
      <c r="BW2441" s="4" t="s">
        <v>13</v>
      </c>
      <c r="BX2441" s="4" t="s">
        <v>8</v>
      </c>
      <c r="BY2441" s="4" t="s">
        <v>178</v>
      </c>
      <c r="BZ2441" s="4" t="s">
        <v>11</v>
      </c>
      <c r="CA2441" s="4" t="s">
        <v>11</v>
      </c>
      <c r="CB2441" s="4" t="s">
        <v>13</v>
      </c>
      <c r="CC2441" s="4" t="s">
        <v>8</v>
      </c>
      <c r="CD2441" s="4" t="s">
        <v>178</v>
      </c>
      <c r="CE2441" s="4" t="s">
        <v>11</v>
      </c>
      <c r="CF2441" s="4" t="s">
        <v>11</v>
      </c>
      <c r="CG2441" s="4" t="s">
        <v>13</v>
      </c>
      <c r="CH2441" s="4" t="s">
        <v>8</v>
      </c>
      <c r="CI2441" s="4" t="s">
        <v>178</v>
      </c>
      <c r="CJ2441" s="4" t="s">
        <v>11</v>
      </c>
      <c r="CK2441" s="4" t="s">
        <v>11</v>
      </c>
      <c r="CL2441" s="4" t="s">
        <v>13</v>
      </c>
      <c r="CM2441" s="4" t="s">
        <v>8</v>
      </c>
      <c r="CN2441" s="4" t="s">
        <v>178</v>
      </c>
      <c r="CO2441" s="4" t="s">
        <v>11</v>
      </c>
      <c r="CP2441" s="4" t="s">
        <v>11</v>
      </c>
      <c r="CQ2441" s="4" t="s">
        <v>13</v>
      </c>
      <c r="CR2441" s="4" t="s">
        <v>8</v>
      </c>
      <c r="CS2441" s="4" t="s">
        <v>178</v>
      </c>
      <c r="CT2441" s="4" t="s">
        <v>11</v>
      </c>
      <c r="CU2441" s="4" t="s">
        <v>11</v>
      </c>
      <c r="CV2441" s="4" t="s">
        <v>13</v>
      </c>
      <c r="CW2441" s="4" t="s">
        <v>8</v>
      </c>
      <c r="CX2441" s="4" t="s">
        <v>178</v>
      </c>
      <c r="CY2441" s="4" t="s">
        <v>11</v>
      </c>
      <c r="CZ2441" s="4" t="s">
        <v>11</v>
      </c>
      <c r="DA2441" s="4" t="s">
        <v>13</v>
      </c>
      <c r="DB2441" s="4" t="s">
        <v>8</v>
      </c>
      <c r="DC2441" s="4" t="s">
        <v>178</v>
      </c>
      <c r="DD2441" s="4" t="s">
        <v>11</v>
      </c>
      <c r="DE2441" s="4" t="s">
        <v>11</v>
      </c>
      <c r="DF2441" s="4" t="s">
        <v>13</v>
      </c>
      <c r="DG2441" s="4" t="s">
        <v>8</v>
      </c>
      <c r="DH2441" s="4" t="s">
        <v>178</v>
      </c>
      <c r="DI2441" s="4" t="s">
        <v>11</v>
      </c>
      <c r="DJ2441" s="4" t="s">
        <v>11</v>
      </c>
      <c r="DK2441" s="4" t="s">
        <v>13</v>
      </c>
      <c r="DL2441" s="4" t="s">
        <v>8</v>
      </c>
      <c r="DM2441" s="4" t="s">
        <v>178</v>
      </c>
      <c r="DN2441" s="4" t="s">
        <v>11</v>
      </c>
      <c r="DO2441" s="4" t="s">
        <v>11</v>
      </c>
      <c r="DP2441" s="4" t="s">
        <v>13</v>
      </c>
      <c r="DQ2441" s="4" t="s">
        <v>8</v>
      </c>
      <c r="DR2441" s="4" t="s">
        <v>178</v>
      </c>
      <c r="DS2441" s="4" t="s">
        <v>11</v>
      </c>
      <c r="DT2441" s="4" t="s">
        <v>11</v>
      </c>
      <c r="DU2441" s="4" t="s">
        <v>13</v>
      </c>
      <c r="DV2441" s="4" t="s">
        <v>8</v>
      </c>
      <c r="DW2441" s="4" t="s">
        <v>178</v>
      </c>
      <c r="DX2441" s="4" t="s">
        <v>11</v>
      </c>
      <c r="DY2441" s="4" t="s">
        <v>11</v>
      </c>
      <c r="DZ2441" s="4" t="s">
        <v>13</v>
      </c>
      <c r="EA2441" s="4" t="s">
        <v>8</v>
      </c>
      <c r="EB2441" s="4" t="s">
        <v>178</v>
      </c>
      <c r="EC2441" s="4" t="s">
        <v>11</v>
      </c>
      <c r="ED2441" s="4" t="s">
        <v>11</v>
      </c>
      <c r="EE2441" s="4" t="s">
        <v>13</v>
      </c>
      <c r="EF2441" s="4" t="s">
        <v>8</v>
      </c>
      <c r="EG2441" s="4" t="s">
        <v>178</v>
      </c>
      <c r="EH2441" s="4" t="s">
        <v>11</v>
      </c>
      <c r="EI2441" s="4" t="s">
        <v>11</v>
      </c>
      <c r="EJ2441" s="4" t="s">
        <v>13</v>
      </c>
      <c r="EK2441" s="4" t="s">
        <v>8</v>
      </c>
      <c r="EL2441" s="4" t="s">
        <v>178</v>
      </c>
      <c r="EM2441" s="4" t="s">
        <v>11</v>
      </c>
      <c r="EN2441" s="4" t="s">
        <v>11</v>
      </c>
      <c r="EO2441" s="4" t="s">
        <v>13</v>
      </c>
      <c r="EP2441" s="4" t="s">
        <v>8</v>
      </c>
      <c r="EQ2441" s="4" t="s">
        <v>178</v>
      </c>
      <c r="ER2441" s="4" t="s">
        <v>11</v>
      </c>
      <c r="ES2441" s="4" t="s">
        <v>11</v>
      </c>
      <c r="ET2441" s="4" t="s">
        <v>13</v>
      </c>
      <c r="EU2441" s="4" t="s">
        <v>8</v>
      </c>
      <c r="EV2441" s="4" t="s">
        <v>178</v>
      </c>
      <c r="EW2441" s="4" t="s">
        <v>11</v>
      </c>
      <c r="EX2441" s="4" t="s">
        <v>11</v>
      </c>
      <c r="EY2441" s="4" t="s">
        <v>13</v>
      </c>
      <c r="EZ2441" s="4" t="s">
        <v>8</v>
      </c>
      <c r="FA2441" s="4" t="s">
        <v>178</v>
      </c>
      <c r="FB2441" s="4" t="s">
        <v>11</v>
      </c>
      <c r="FC2441" s="4" t="s">
        <v>11</v>
      </c>
      <c r="FD2441" s="4" t="s">
        <v>13</v>
      </c>
      <c r="FE2441" s="4" t="s">
        <v>8</v>
      </c>
      <c r="FF2441" s="4" t="s">
        <v>178</v>
      </c>
      <c r="FG2441" s="4" t="s">
        <v>11</v>
      </c>
      <c r="FH2441" s="4" t="s">
        <v>11</v>
      </c>
      <c r="FI2441" s="4" t="s">
        <v>13</v>
      </c>
      <c r="FJ2441" s="4" t="s">
        <v>8</v>
      </c>
      <c r="FK2441" s="4" t="s">
        <v>178</v>
      </c>
      <c r="FL2441" s="4" t="s">
        <v>11</v>
      </c>
      <c r="FM2441" s="4" t="s">
        <v>11</v>
      </c>
      <c r="FN2441" s="4" t="s">
        <v>13</v>
      </c>
      <c r="FO2441" s="4" t="s">
        <v>8</v>
      </c>
      <c r="FP2441" s="4" t="s">
        <v>178</v>
      </c>
      <c r="FQ2441" s="4" t="s">
        <v>11</v>
      </c>
      <c r="FR2441" s="4" t="s">
        <v>11</v>
      </c>
      <c r="FS2441" s="4" t="s">
        <v>13</v>
      </c>
      <c r="FT2441" s="4" t="s">
        <v>8</v>
      </c>
      <c r="FU2441" s="4" t="s">
        <v>178</v>
      </c>
      <c r="FV2441" s="4" t="s">
        <v>11</v>
      </c>
      <c r="FW2441" s="4" t="s">
        <v>11</v>
      </c>
      <c r="FX2441" s="4" t="s">
        <v>13</v>
      </c>
      <c r="FY2441" s="4" t="s">
        <v>8</v>
      </c>
      <c r="FZ2441" s="4" t="s">
        <v>178</v>
      </c>
      <c r="GA2441" s="4" t="s">
        <v>11</v>
      </c>
      <c r="GB2441" s="4" t="s">
        <v>11</v>
      </c>
      <c r="GC2441" s="4" t="s">
        <v>13</v>
      </c>
      <c r="GD2441" s="4" t="s">
        <v>8</v>
      </c>
      <c r="GE2441" s="4" t="s">
        <v>178</v>
      </c>
      <c r="GF2441" s="4" t="s">
        <v>11</v>
      </c>
      <c r="GG2441" s="4" t="s">
        <v>11</v>
      </c>
      <c r="GH2441" s="4" t="s">
        <v>13</v>
      </c>
      <c r="GI2441" s="4" t="s">
        <v>8</v>
      </c>
      <c r="GJ2441" s="4" t="s">
        <v>178</v>
      </c>
      <c r="GK2441" s="4" t="s">
        <v>11</v>
      </c>
      <c r="GL2441" s="4" t="s">
        <v>11</v>
      </c>
      <c r="GM2441" s="4" t="s">
        <v>13</v>
      </c>
      <c r="GN2441" s="4" t="s">
        <v>8</v>
      </c>
      <c r="GO2441" s="4" t="s">
        <v>178</v>
      </c>
      <c r="GP2441" s="4" t="s">
        <v>11</v>
      </c>
      <c r="GQ2441" s="4" t="s">
        <v>11</v>
      </c>
      <c r="GR2441" s="4" t="s">
        <v>13</v>
      </c>
      <c r="GS2441" s="4" t="s">
        <v>8</v>
      </c>
      <c r="GT2441" s="4" t="s">
        <v>178</v>
      </c>
      <c r="GU2441" s="4" t="s">
        <v>11</v>
      </c>
      <c r="GV2441" s="4" t="s">
        <v>11</v>
      </c>
      <c r="GW2441" s="4" t="s">
        <v>13</v>
      </c>
      <c r="GX2441" s="4" t="s">
        <v>8</v>
      </c>
      <c r="GY2441" s="4" t="s">
        <v>178</v>
      </c>
      <c r="GZ2441" s="4" t="s">
        <v>11</v>
      </c>
      <c r="HA2441" s="4" t="s">
        <v>11</v>
      </c>
      <c r="HB2441" s="4" t="s">
        <v>13</v>
      </c>
      <c r="HC2441" s="4" t="s">
        <v>8</v>
      </c>
      <c r="HD2441" s="4" t="s">
        <v>178</v>
      </c>
      <c r="HE2441" s="4" t="s">
        <v>11</v>
      </c>
      <c r="HF2441" s="4" t="s">
        <v>11</v>
      </c>
      <c r="HG2441" s="4" t="s">
        <v>13</v>
      </c>
      <c r="HH2441" s="4" t="s">
        <v>8</v>
      </c>
      <c r="HI2441" s="4" t="s">
        <v>178</v>
      </c>
      <c r="HJ2441" s="4" t="s">
        <v>11</v>
      </c>
      <c r="HK2441" s="4" t="s">
        <v>11</v>
      </c>
      <c r="HL2441" s="4" t="s">
        <v>13</v>
      </c>
      <c r="HM2441" s="4" t="s">
        <v>8</v>
      </c>
      <c r="HN2441" s="4" t="s">
        <v>178</v>
      </c>
      <c r="HO2441" s="4" t="s">
        <v>11</v>
      </c>
      <c r="HP2441" s="4" t="s">
        <v>11</v>
      </c>
      <c r="HQ2441" s="4" t="s">
        <v>13</v>
      </c>
      <c r="HR2441" s="4" t="s">
        <v>8</v>
      </c>
      <c r="HS2441" s="4" t="s">
        <v>178</v>
      </c>
      <c r="HT2441" s="4" t="s">
        <v>11</v>
      </c>
      <c r="HU2441" s="4" t="s">
        <v>11</v>
      </c>
      <c r="HV2441" s="4" t="s">
        <v>13</v>
      </c>
      <c r="HW2441" s="4" t="s">
        <v>8</v>
      </c>
      <c r="HX2441" s="4" t="s">
        <v>178</v>
      </c>
      <c r="HY2441" s="4" t="s">
        <v>11</v>
      </c>
      <c r="HZ2441" s="4" t="s">
        <v>11</v>
      </c>
      <c r="IA2441" s="4" t="s">
        <v>13</v>
      </c>
      <c r="IB2441" s="4" t="s">
        <v>8</v>
      </c>
      <c r="IC2441" s="4" t="s">
        <v>178</v>
      </c>
      <c r="ID2441" s="4" t="s">
        <v>11</v>
      </c>
      <c r="IE2441" s="4" t="s">
        <v>11</v>
      </c>
      <c r="IF2441" s="4" t="s">
        <v>13</v>
      </c>
      <c r="IG2441" s="4" t="s">
        <v>8</v>
      </c>
      <c r="IH2441" s="4" t="s">
        <v>178</v>
      </c>
    </row>
    <row r="2442" spans="1:9">
      <c r="A2442" t="n">
        <v>22304</v>
      </c>
      <c r="B2442" s="55" t="n">
        <v>257</v>
      </c>
      <c r="C2442" s="7" t="n">
        <v>3</v>
      </c>
      <c r="D2442" s="7" t="n">
        <v>65533</v>
      </c>
      <c r="E2442" s="7" t="n">
        <v>0</v>
      </c>
      <c r="F2442" s="7" t="s">
        <v>28</v>
      </c>
      <c r="G2442" s="7" t="n">
        <f t="normal" ca="1">32-LENB(INDIRECT(ADDRESS(2442,6)))</f>
        <v>0</v>
      </c>
      <c r="H2442" s="7" t="n">
        <v>3</v>
      </c>
      <c r="I2442" s="7" t="n">
        <v>65533</v>
      </c>
      <c r="J2442" s="7" t="n">
        <v>0</v>
      </c>
      <c r="K2442" s="7" t="s">
        <v>29</v>
      </c>
      <c r="L2442" s="7" t="n">
        <f t="normal" ca="1">32-LENB(INDIRECT(ADDRESS(2442,11)))</f>
        <v>0</v>
      </c>
      <c r="M2442" s="7" t="n">
        <v>3</v>
      </c>
      <c r="N2442" s="7" t="n">
        <v>65533</v>
      </c>
      <c r="O2442" s="7" t="n">
        <v>0</v>
      </c>
      <c r="P2442" s="7" t="s">
        <v>30</v>
      </c>
      <c r="Q2442" s="7" t="n">
        <f t="normal" ca="1">32-LENB(INDIRECT(ADDRESS(2442,16)))</f>
        <v>0</v>
      </c>
      <c r="R2442" s="7" t="n">
        <v>3</v>
      </c>
      <c r="S2442" s="7" t="n">
        <v>65533</v>
      </c>
      <c r="T2442" s="7" t="n">
        <v>0</v>
      </c>
      <c r="U2442" s="7" t="s">
        <v>31</v>
      </c>
      <c r="V2442" s="7" t="n">
        <f t="normal" ca="1">32-LENB(INDIRECT(ADDRESS(2442,21)))</f>
        <v>0</v>
      </c>
      <c r="W2442" s="7" t="n">
        <v>4</v>
      </c>
      <c r="X2442" s="7" t="n">
        <v>65533</v>
      </c>
      <c r="Y2442" s="7" t="n">
        <v>1527</v>
      </c>
      <c r="Z2442" s="7" t="s">
        <v>14</v>
      </c>
      <c r="AA2442" s="7" t="n">
        <f t="normal" ca="1">32-LENB(INDIRECT(ADDRESS(2442,26)))</f>
        <v>0</v>
      </c>
      <c r="AB2442" s="7" t="n">
        <v>4</v>
      </c>
      <c r="AC2442" s="7" t="n">
        <v>65533</v>
      </c>
      <c r="AD2442" s="7" t="n">
        <v>5043</v>
      </c>
      <c r="AE2442" s="7" t="s">
        <v>14</v>
      </c>
      <c r="AF2442" s="7" t="n">
        <f t="normal" ca="1">32-LENB(INDIRECT(ADDRESS(2442,31)))</f>
        <v>0</v>
      </c>
      <c r="AG2442" s="7" t="n">
        <v>7</v>
      </c>
      <c r="AH2442" s="7" t="n">
        <v>65533</v>
      </c>
      <c r="AI2442" s="7" t="n">
        <v>29440</v>
      </c>
      <c r="AJ2442" s="7" t="s">
        <v>14</v>
      </c>
      <c r="AK2442" s="7" t="n">
        <f t="normal" ca="1">32-LENB(INDIRECT(ADDRESS(2442,36)))</f>
        <v>0</v>
      </c>
      <c r="AL2442" s="7" t="n">
        <v>7</v>
      </c>
      <c r="AM2442" s="7" t="n">
        <v>65533</v>
      </c>
      <c r="AN2442" s="7" t="n">
        <v>40372</v>
      </c>
      <c r="AO2442" s="7" t="s">
        <v>14</v>
      </c>
      <c r="AP2442" s="7" t="n">
        <f t="normal" ca="1">32-LENB(INDIRECT(ADDRESS(2442,41)))</f>
        <v>0</v>
      </c>
      <c r="AQ2442" s="7" t="n">
        <v>7</v>
      </c>
      <c r="AR2442" s="7" t="n">
        <v>65533</v>
      </c>
      <c r="AS2442" s="7" t="n">
        <v>40373</v>
      </c>
      <c r="AT2442" s="7" t="s">
        <v>14</v>
      </c>
      <c r="AU2442" s="7" t="n">
        <f t="normal" ca="1">32-LENB(INDIRECT(ADDRESS(2442,46)))</f>
        <v>0</v>
      </c>
      <c r="AV2442" s="7" t="n">
        <v>7</v>
      </c>
      <c r="AW2442" s="7" t="n">
        <v>65533</v>
      </c>
      <c r="AX2442" s="7" t="n">
        <v>40374</v>
      </c>
      <c r="AY2442" s="7" t="s">
        <v>14</v>
      </c>
      <c r="AZ2442" s="7" t="n">
        <f t="normal" ca="1">32-LENB(INDIRECT(ADDRESS(2442,51)))</f>
        <v>0</v>
      </c>
      <c r="BA2442" s="7" t="n">
        <v>7</v>
      </c>
      <c r="BB2442" s="7" t="n">
        <v>65533</v>
      </c>
      <c r="BC2442" s="7" t="n">
        <v>29441</v>
      </c>
      <c r="BD2442" s="7" t="s">
        <v>14</v>
      </c>
      <c r="BE2442" s="7" t="n">
        <f t="normal" ca="1">32-LENB(INDIRECT(ADDRESS(2442,56)))</f>
        <v>0</v>
      </c>
      <c r="BF2442" s="7" t="n">
        <v>7</v>
      </c>
      <c r="BG2442" s="7" t="n">
        <v>65533</v>
      </c>
      <c r="BH2442" s="7" t="n">
        <v>29442</v>
      </c>
      <c r="BI2442" s="7" t="s">
        <v>14</v>
      </c>
      <c r="BJ2442" s="7" t="n">
        <f t="normal" ca="1">32-LENB(INDIRECT(ADDRESS(2442,61)))</f>
        <v>0</v>
      </c>
      <c r="BK2442" s="7" t="n">
        <v>7</v>
      </c>
      <c r="BL2442" s="7" t="n">
        <v>65533</v>
      </c>
      <c r="BM2442" s="7" t="n">
        <v>29443</v>
      </c>
      <c r="BN2442" s="7" t="s">
        <v>14</v>
      </c>
      <c r="BO2442" s="7" t="n">
        <f t="normal" ca="1">32-LENB(INDIRECT(ADDRESS(2442,66)))</f>
        <v>0</v>
      </c>
      <c r="BP2442" s="7" t="n">
        <v>7</v>
      </c>
      <c r="BQ2442" s="7" t="n">
        <v>65533</v>
      </c>
      <c r="BR2442" s="7" t="n">
        <v>29444</v>
      </c>
      <c r="BS2442" s="7" t="s">
        <v>14</v>
      </c>
      <c r="BT2442" s="7" t="n">
        <f t="normal" ca="1">32-LENB(INDIRECT(ADDRESS(2442,71)))</f>
        <v>0</v>
      </c>
      <c r="BU2442" s="7" t="n">
        <v>4</v>
      </c>
      <c r="BV2442" s="7" t="n">
        <v>65533</v>
      </c>
      <c r="BW2442" s="7" t="n">
        <v>2209</v>
      </c>
      <c r="BX2442" s="7" t="s">
        <v>14</v>
      </c>
      <c r="BY2442" s="7" t="n">
        <f t="normal" ca="1">32-LENB(INDIRECT(ADDRESS(2442,76)))</f>
        <v>0</v>
      </c>
      <c r="BZ2442" s="7" t="n">
        <v>4</v>
      </c>
      <c r="CA2442" s="7" t="n">
        <v>65533</v>
      </c>
      <c r="CB2442" s="7" t="n">
        <v>2208</v>
      </c>
      <c r="CC2442" s="7" t="s">
        <v>14</v>
      </c>
      <c r="CD2442" s="7" t="n">
        <f t="normal" ca="1">32-LENB(INDIRECT(ADDRESS(2442,81)))</f>
        <v>0</v>
      </c>
      <c r="CE2442" s="7" t="n">
        <v>7</v>
      </c>
      <c r="CF2442" s="7" t="n">
        <v>65533</v>
      </c>
      <c r="CG2442" s="7" t="n">
        <v>29445</v>
      </c>
      <c r="CH2442" s="7" t="s">
        <v>14</v>
      </c>
      <c r="CI2442" s="7" t="n">
        <f t="normal" ca="1">32-LENB(INDIRECT(ADDRESS(2442,86)))</f>
        <v>0</v>
      </c>
      <c r="CJ2442" s="7" t="n">
        <v>7</v>
      </c>
      <c r="CK2442" s="7" t="n">
        <v>65533</v>
      </c>
      <c r="CL2442" s="7" t="n">
        <v>29446</v>
      </c>
      <c r="CM2442" s="7" t="s">
        <v>14</v>
      </c>
      <c r="CN2442" s="7" t="n">
        <f t="normal" ca="1">32-LENB(INDIRECT(ADDRESS(2442,91)))</f>
        <v>0</v>
      </c>
      <c r="CO2442" s="7" t="n">
        <v>4</v>
      </c>
      <c r="CP2442" s="7" t="n">
        <v>65533</v>
      </c>
      <c r="CQ2442" s="7" t="n">
        <v>2125</v>
      </c>
      <c r="CR2442" s="7" t="s">
        <v>14</v>
      </c>
      <c r="CS2442" s="7" t="n">
        <f t="normal" ca="1">32-LENB(INDIRECT(ADDRESS(2442,96)))</f>
        <v>0</v>
      </c>
      <c r="CT2442" s="7" t="n">
        <v>4</v>
      </c>
      <c r="CU2442" s="7" t="n">
        <v>65533</v>
      </c>
      <c r="CV2442" s="7" t="n">
        <v>4433</v>
      </c>
      <c r="CW2442" s="7" t="s">
        <v>14</v>
      </c>
      <c r="CX2442" s="7" t="n">
        <f t="normal" ca="1">32-LENB(INDIRECT(ADDRESS(2442,101)))</f>
        <v>0</v>
      </c>
      <c r="CY2442" s="7" t="n">
        <v>4</v>
      </c>
      <c r="CZ2442" s="7" t="n">
        <v>65533</v>
      </c>
      <c r="DA2442" s="7" t="n">
        <v>5045</v>
      </c>
      <c r="DB2442" s="7" t="s">
        <v>14</v>
      </c>
      <c r="DC2442" s="7" t="n">
        <f t="normal" ca="1">32-LENB(INDIRECT(ADDRESS(2442,106)))</f>
        <v>0</v>
      </c>
      <c r="DD2442" s="7" t="n">
        <v>7</v>
      </c>
      <c r="DE2442" s="7" t="n">
        <v>65533</v>
      </c>
      <c r="DF2442" s="7" t="n">
        <v>29447</v>
      </c>
      <c r="DG2442" s="7" t="s">
        <v>14</v>
      </c>
      <c r="DH2442" s="7" t="n">
        <f t="normal" ca="1">32-LENB(INDIRECT(ADDRESS(2442,111)))</f>
        <v>0</v>
      </c>
      <c r="DI2442" s="7" t="n">
        <v>7</v>
      </c>
      <c r="DJ2442" s="7" t="n">
        <v>65533</v>
      </c>
      <c r="DK2442" s="7" t="n">
        <v>29448</v>
      </c>
      <c r="DL2442" s="7" t="s">
        <v>14</v>
      </c>
      <c r="DM2442" s="7" t="n">
        <f t="normal" ca="1">32-LENB(INDIRECT(ADDRESS(2442,116)))</f>
        <v>0</v>
      </c>
      <c r="DN2442" s="7" t="n">
        <v>7</v>
      </c>
      <c r="DO2442" s="7" t="n">
        <v>65533</v>
      </c>
      <c r="DP2442" s="7" t="n">
        <v>40375</v>
      </c>
      <c r="DQ2442" s="7" t="s">
        <v>14</v>
      </c>
      <c r="DR2442" s="7" t="n">
        <f t="normal" ca="1">32-LENB(INDIRECT(ADDRESS(2442,121)))</f>
        <v>0</v>
      </c>
      <c r="DS2442" s="7" t="n">
        <v>7</v>
      </c>
      <c r="DT2442" s="7" t="n">
        <v>65533</v>
      </c>
      <c r="DU2442" s="7" t="n">
        <v>40376</v>
      </c>
      <c r="DV2442" s="7" t="s">
        <v>14</v>
      </c>
      <c r="DW2442" s="7" t="n">
        <f t="normal" ca="1">32-LENB(INDIRECT(ADDRESS(2442,126)))</f>
        <v>0</v>
      </c>
      <c r="DX2442" s="7" t="n">
        <v>7</v>
      </c>
      <c r="DY2442" s="7" t="n">
        <v>65533</v>
      </c>
      <c r="DZ2442" s="7" t="n">
        <v>40377</v>
      </c>
      <c r="EA2442" s="7" t="s">
        <v>14</v>
      </c>
      <c r="EB2442" s="7" t="n">
        <f t="normal" ca="1">32-LENB(INDIRECT(ADDRESS(2442,131)))</f>
        <v>0</v>
      </c>
      <c r="EC2442" s="7" t="n">
        <v>7</v>
      </c>
      <c r="ED2442" s="7" t="n">
        <v>65533</v>
      </c>
      <c r="EE2442" s="7" t="n">
        <v>29449</v>
      </c>
      <c r="EF2442" s="7" t="s">
        <v>14</v>
      </c>
      <c r="EG2442" s="7" t="n">
        <f t="normal" ca="1">32-LENB(INDIRECT(ADDRESS(2442,136)))</f>
        <v>0</v>
      </c>
      <c r="EH2442" s="7" t="n">
        <v>4</v>
      </c>
      <c r="EI2442" s="7" t="n">
        <v>65533</v>
      </c>
      <c r="EJ2442" s="7" t="n">
        <v>4433</v>
      </c>
      <c r="EK2442" s="7" t="s">
        <v>14</v>
      </c>
      <c r="EL2442" s="7" t="n">
        <f t="normal" ca="1">32-LENB(INDIRECT(ADDRESS(2442,141)))</f>
        <v>0</v>
      </c>
      <c r="EM2442" s="7" t="n">
        <v>4</v>
      </c>
      <c r="EN2442" s="7" t="n">
        <v>65533</v>
      </c>
      <c r="EO2442" s="7" t="n">
        <v>2118</v>
      </c>
      <c r="EP2442" s="7" t="s">
        <v>14</v>
      </c>
      <c r="EQ2442" s="7" t="n">
        <f t="normal" ca="1">32-LENB(INDIRECT(ADDRESS(2442,146)))</f>
        <v>0</v>
      </c>
      <c r="ER2442" s="7" t="n">
        <v>7</v>
      </c>
      <c r="ES2442" s="7" t="n">
        <v>65533</v>
      </c>
      <c r="ET2442" s="7" t="n">
        <v>40378</v>
      </c>
      <c r="EU2442" s="7" t="s">
        <v>14</v>
      </c>
      <c r="EV2442" s="7" t="n">
        <f t="normal" ca="1">32-LENB(INDIRECT(ADDRESS(2442,151)))</f>
        <v>0</v>
      </c>
      <c r="EW2442" s="7" t="n">
        <v>7</v>
      </c>
      <c r="EX2442" s="7" t="n">
        <v>65533</v>
      </c>
      <c r="EY2442" s="7" t="n">
        <v>40379</v>
      </c>
      <c r="EZ2442" s="7" t="s">
        <v>14</v>
      </c>
      <c r="FA2442" s="7" t="n">
        <f t="normal" ca="1">32-LENB(INDIRECT(ADDRESS(2442,156)))</f>
        <v>0</v>
      </c>
      <c r="FB2442" s="7" t="n">
        <v>4</v>
      </c>
      <c r="FC2442" s="7" t="n">
        <v>65533</v>
      </c>
      <c r="FD2442" s="7" t="n">
        <v>1527</v>
      </c>
      <c r="FE2442" s="7" t="s">
        <v>14</v>
      </c>
      <c r="FF2442" s="7" t="n">
        <f t="normal" ca="1">32-LENB(INDIRECT(ADDRESS(2442,161)))</f>
        <v>0</v>
      </c>
      <c r="FG2442" s="7" t="n">
        <v>4</v>
      </c>
      <c r="FH2442" s="7" t="n">
        <v>65533</v>
      </c>
      <c r="FI2442" s="7" t="n">
        <v>10193</v>
      </c>
      <c r="FJ2442" s="7" t="s">
        <v>14</v>
      </c>
      <c r="FK2442" s="7" t="n">
        <f t="normal" ca="1">32-LENB(INDIRECT(ADDRESS(2442,166)))</f>
        <v>0</v>
      </c>
      <c r="FL2442" s="7" t="n">
        <v>4</v>
      </c>
      <c r="FM2442" s="7" t="n">
        <v>65533</v>
      </c>
      <c r="FN2442" s="7" t="n">
        <v>1502</v>
      </c>
      <c r="FO2442" s="7" t="s">
        <v>14</v>
      </c>
      <c r="FP2442" s="7" t="n">
        <f t="normal" ca="1">32-LENB(INDIRECT(ADDRESS(2442,171)))</f>
        <v>0</v>
      </c>
      <c r="FQ2442" s="7" t="n">
        <v>4</v>
      </c>
      <c r="FR2442" s="7" t="n">
        <v>65533</v>
      </c>
      <c r="FS2442" s="7" t="n">
        <v>2003</v>
      </c>
      <c r="FT2442" s="7" t="s">
        <v>14</v>
      </c>
      <c r="FU2442" s="7" t="n">
        <f t="normal" ca="1">32-LENB(INDIRECT(ADDRESS(2442,176)))</f>
        <v>0</v>
      </c>
      <c r="FV2442" s="7" t="n">
        <v>4</v>
      </c>
      <c r="FW2442" s="7" t="n">
        <v>65533</v>
      </c>
      <c r="FX2442" s="7" t="n">
        <v>4255</v>
      </c>
      <c r="FY2442" s="7" t="s">
        <v>14</v>
      </c>
      <c r="FZ2442" s="7" t="n">
        <f t="normal" ca="1">32-LENB(INDIRECT(ADDRESS(2442,181)))</f>
        <v>0</v>
      </c>
      <c r="GA2442" s="7" t="n">
        <v>4</v>
      </c>
      <c r="GB2442" s="7" t="n">
        <v>65533</v>
      </c>
      <c r="GC2442" s="7" t="n">
        <v>2032</v>
      </c>
      <c r="GD2442" s="7" t="s">
        <v>14</v>
      </c>
      <c r="GE2442" s="7" t="n">
        <f t="normal" ca="1">32-LENB(INDIRECT(ADDRESS(2442,186)))</f>
        <v>0</v>
      </c>
      <c r="GF2442" s="7" t="n">
        <v>9</v>
      </c>
      <c r="GG2442" s="7" t="n">
        <v>1652</v>
      </c>
      <c r="GH2442" s="7" t="n">
        <v>0</v>
      </c>
      <c r="GI2442" s="7" t="s">
        <v>91</v>
      </c>
      <c r="GJ2442" s="7" t="n">
        <f t="normal" ca="1">32-LENB(INDIRECT(ADDRESS(2442,191)))</f>
        <v>0</v>
      </c>
      <c r="GK2442" s="7" t="n">
        <v>7</v>
      </c>
      <c r="GL2442" s="7" t="n">
        <v>65533</v>
      </c>
      <c r="GM2442" s="7" t="n">
        <v>51300</v>
      </c>
      <c r="GN2442" s="7" t="s">
        <v>14</v>
      </c>
      <c r="GO2442" s="7" t="n">
        <f t="normal" ca="1">32-LENB(INDIRECT(ADDRESS(2442,196)))</f>
        <v>0</v>
      </c>
      <c r="GP2442" s="7" t="n">
        <v>7</v>
      </c>
      <c r="GQ2442" s="7" t="n">
        <v>65533</v>
      </c>
      <c r="GR2442" s="7" t="n">
        <v>51301</v>
      </c>
      <c r="GS2442" s="7" t="s">
        <v>14</v>
      </c>
      <c r="GT2442" s="7" t="n">
        <f t="normal" ca="1">32-LENB(INDIRECT(ADDRESS(2442,201)))</f>
        <v>0</v>
      </c>
      <c r="GU2442" s="7" t="n">
        <v>7</v>
      </c>
      <c r="GV2442" s="7" t="n">
        <v>65533</v>
      </c>
      <c r="GW2442" s="7" t="n">
        <v>51302</v>
      </c>
      <c r="GX2442" s="7" t="s">
        <v>14</v>
      </c>
      <c r="GY2442" s="7" t="n">
        <f t="normal" ca="1">32-LENB(INDIRECT(ADDRESS(2442,206)))</f>
        <v>0</v>
      </c>
      <c r="GZ2442" s="7" t="n">
        <v>9</v>
      </c>
      <c r="HA2442" s="7" t="n">
        <v>1652</v>
      </c>
      <c r="HB2442" s="7" t="n">
        <v>0</v>
      </c>
      <c r="HC2442" s="7" t="s">
        <v>97</v>
      </c>
      <c r="HD2442" s="7" t="n">
        <f t="normal" ca="1">32-LENB(INDIRECT(ADDRESS(2442,211)))</f>
        <v>0</v>
      </c>
      <c r="HE2442" s="7" t="n">
        <v>7</v>
      </c>
      <c r="HF2442" s="7" t="n">
        <v>65533</v>
      </c>
      <c r="HG2442" s="7" t="n">
        <v>40380</v>
      </c>
      <c r="HH2442" s="7" t="s">
        <v>14</v>
      </c>
      <c r="HI2442" s="7" t="n">
        <f t="normal" ca="1">32-LENB(INDIRECT(ADDRESS(2442,216)))</f>
        <v>0</v>
      </c>
      <c r="HJ2442" s="7" t="n">
        <v>7</v>
      </c>
      <c r="HK2442" s="7" t="n">
        <v>65533</v>
      </c>
      <c r="HL2442" s="7" t="n">
        <v>40381</v>
      </c>
      <c r="HM2442" s="7" t="s">
        <v>14</v>
      </c>
      <c r="HN2442" s="7" t="n">
        <f t="normal" ca="1">32-LENB(INDIRECT(ADDRESS(2442,221)))</f>
        <v>0</v>
      </c>
      <c r="HO2442" s="7" t="n">
        <v>7</v>
      </c>
      <c r="HP2442" s="7" t="n">
        <v>65533</v>
      </c>
      <c r="HQ2442" s="7" t="n">
        <v>40382</v>
      </c>
      <c r="HR2442" s="7" t="s">
        <v>14</v>
      </c>
      <c r="HS2442" s="7" t="n">
        <f t="normal" ca="1">32-LENB(INDIRECT(ADDRESS(2442,226)))</f>
        <v>0</v>
      </c>
      <c r="HT2442" s="7" t="n">
        <v>7</v>
      </c>
      <c r="HU2442" s="7" t="n">
        <v>65533</v>
      </c>
      <c r="HV2442" s="7" t="n">
        <v>51303</v>
      </c>
      <c r="HW2442" s="7" t="s">
        <v>14</v>
      </c>
      <c r="HX2442" s="7" t="n">
        <f t="normal" ca="1">32-LENB(INDIRECT(ADDRESS(2442,231)))</f>
        <v>0</v>
      </c>
      <c r="HY2442" s="7" t="n">
        <v>4</v>
      </c>
      <c r="HZ2442" s="7" t="n">
        <v>65533</v>
      </c>
      <c r="IA2442" s="7" t="n">
        <v>4527</v>
      </c>
      <c r="IB2442" s="7" t="s">
        <v>14</v>
      </c>
      <c r="IC2442" s="7" t="n">
        <f t="normal" ca="1">32-LENB(INDIRECT(ADDRESS(2442,236)))</f>
        <v>0</v>
      </c>
      <c r="ID2442" s="7" t="n">
        <v>0</v>
      </c>
      <c r="IE2442" s="7" t="n">
        <v>65533</v>
      </c>
      <c r="IF2442" s="7" t="n">
        <v>0</v>
      </c>
      <c r="IG2442" s="7" t="s">
        <v>14</v>
      </c>
      <c r="IH2442" s="7" t="n">
        <f t="normal" ca="1">32-LENB(INDIRECT(ADDRESS(2442,241)))</f>
        <v>0</v>
      </c>
    </row>
    <row r="2443" spans="1:9">
      <c r="A2443" t="s">
        <v>4</v>
      </c>
      <c r="B2443" s="4" t="s">
        <v>5</v>
      </c>
    </row>
    <row r="2444" spans="1:9">
      <c r="A2444" t="n">
        <v>24224</v>
      </c>
      <c r="B2444" s="5" t="n">
        <v>1</v>
      </c>
    </row>
    <row r="2445" spans="1:9" s="3" customFormat="1" customHeight="0">
      <c r="A2445" s="3" t="s">
        <v>2</v>
      </c>
      <c r="B2445" s="3" t="s">
        <v>179</v>
      </c>
    </row>
    <row r="2446" spans="1:9">
      <c r="A2446" t="s">
        <v>4</v>
      </c>
      <c r="B2446" s="4" t="s">
        <v>5</v>
      </c>
      <c r="C2446" s="4" t="s">
        <v>11</v>
      </c>
      <c r="D2446" s="4" t="s">
        <v>11</v>
      </c>
      <c r="E2446" s="4" t="s">
        <v>13</v>
      </c>
      <c r="F2446" s="4" t="s">
        <v>8</v>
      </c>
      <c r="G2446" s="4" t="s">
        <v>178</v>
      </c>
      <c r="H2446" s="4" t="s">
        <v>11</v>
      </c>
      <c r="I2446" s="4" t="s">
        <v>11</v>
      </c>
      <c r="J2446" s="4" t="s">
        <v>13</v>
      </c>
      <c r="K2446" s="4" t="s">
        <v>8</v>
      </c>
      <c r="L2446" s="4" t="s">
        <v>178</v>
      </c>
      <c r="M2446" s="4" t="s">
        <v>11</v>
      </c>
      <c r="N2446" s="4" t="s">
        <v>11</v>
      </c>
      <c r="O2446" s="4" t="s">
        <v>13</v>
      </c>
      <c r="P2446" s="4" t="s">
        <v>8</v>
      </c>
      <c r="Q2446" s="4" t="s">
        <v>178</v>
      </c>
      <c r="R2446" s="4" t="s">
        <v>11</v>
      </c>
      <c r="S2446" s="4" t="s">
        <v>11</v>
      </c>
      <c r="T2446" s="4" t="s">
        <v>13</v>
      </c>
      <c r="U2446" s="4" t="s">
        <v>8</v>
      </c>
      <c r="V2446" s="4" t="s">
        <v>178</v>
      </c>
      <c r="W2446" s="4" t="s">
        <v>11</v>
      </c>
      <c r="X2446" s="4" t="s">
        <v>11</v>
      </c>
      <c r="Y2446" s="4" t="s">
        <v>13</v>
      </c>
      <c r="Z2446" s="4" t="s">
        <v>8</v>
      </c>
      <c r="AA2446" s="4" t="s">
        <v>178</v>
      </c>
      <c r="AB2446" s="4" t="s">
        <v>11</v>
      </c>
      <c r="AC2446" s="4" t="s">
        <v>11</v>
      </c>
      <c r="AD2446" s="4" t="s">
        <v>13</v>
      </c>
      <c r="AE2446" s="4" t="s">
        <v>8</v>
      </c>
      <c r="AF2446" s="4" t="s">
        <v>178</v>
      </c>
      <c r="AG2446" s="4" t="s">
        <v>11</v>
      </c>
      <c r="AH2446" s="4" t="s">
        <v>11</v>
      </c>
      <c r="AI2446" s="4" t="s">
        <v>13</v>
      </c>
      <c r="AJ2446" s="4" t="s">
        <v>8</v>
      </c>
      <c r="AK2446" s="4" t="s">
        <v>178</v>
      </c>
      <c r="AL2446" s="4" t="s">
        <v>11</v>
      </c>
      <c r="AM2446" s="4" t="s">
        <v>11</v>
      </c>
      <c r="AN2446" s="4" t="s">
        <v>13</v>
      </c>
      <c r="AO2446" s="4" t="s">
        <v>8</v>
      </c>
      <c r="AP2446" s="4" t="s">
        <v>178</v>
      </c>
      <c r="AQ2446" s="4" t="s">
        <v>11</v>
      </c>
      <c r="AR2446" s="4" t="s">
        <v>11</v>
      </c>
      <c r="AS2446" s="4" t="s">
        <v>13</v>
      </c>
      <c r="AT2446" s="4" t="s">
        <v>8</v>
      </c>
      <c r="AU2446" s="4" t="s">
        <v>178</v>
      </c>
      <c r="AV2446" s="4" t="s">
        <v>11</v>
      </c>
      <c r="AW2446" s="4" t="s">
        <v>11</v>
      </c>
      <c r="AX2446" s="4" t="s">
        <v>13</v>
      </c>
      <c r="AY2446" s="4" t="s">
        <v>8</v>
      </c>
      <c r="AZ2446" s="4" t="s">
        <v>178</v>
      </c>
      <c r="BA2446" s="4" t="s">
        <v>11</v>
      </c>
      <c r="BB2446" s="4" t="s">
        <v>11</v>
      </c>
      <c r="BC2446" s="4" t="s">
        <v>13</v>
      </c>
      <c r="BD2446" s="4" t="s">
        <v>8</v>
      </c>
      <c r="BE2446" s="4" t="s">
        <v>178</v>
      </c>
      <c r="BF2446" s="4" t="s">
        <v>11</v>
      </c>
      <c r="BG2446" s="4" t="s">
        <v>11</v>
      </c>
      <c r="BH2446" s="4" t="s">
        <v>13</v>
      </c>
      <c r="BI2446" s="4" t="s">
        <v>8</v>
      </c>
      <c r="BJ2446" s="4" t="s">
        <v>178</v>
      </c>
      <c r="BK2446" s="4" t="s">
        <v>11</v>
      </c>
      <c r="BL2446" s="4" t="s">
        <v>11</v>
      </c>
      <c r="BM2446" s="4" t="s">
        <v>13</v>
      </c>
      <c r="BN2446" s="4" t="s">
        <v>8</v>
      </c>
      <c r="BO2446" s="4" t="s">
        <v>178</v>
      </c>
      <c r="BP2446" s="4" t="s">
        <v>11</v>
      </c>
      <c r="BQ2446" s="4" t="s">
        <v>11</v>
      </c>
      <c r="BR2446" s="4" t="s">
        <v>13</v>
      </c>
      <c r="BS2446" s="4" t="s">
        <v>8</v>
      </c>
      <c r="BT2446" s="4" t="s">
        <v>178</v>
      </c>
      <c r="BU2446" s="4" t="s">
        <v>11</v>
      </c>
      <c r="BV2446" s="4" t="s">
        <v>11</v>
      </c>
      <c r="BW2446" s="4" t="s">
        <v>13</v>
      </c>
      <c r="BX2446" s="4" t="s">
        <v>8</v>
      </c>
      <c r="BY2446" s="4" t="s">
        <v>178</v>
      </c>
    </row>
    <row r="2447" spans="1:9">
      <c r="A2447" t="n">
        <v>24240</v>
      </c>
      <c r="B2447" s="55" t="n">
        <v>257</v>
      </c>
      <c r="C2447" s="7" t="n">
        <v>3</v>
      </c>
      <c r="D2447" s="7" t="n">
        <v>65533</v>
      </c>
      <c r="E2447" s="7" t="n">
        <v>0</v>
      </c>
      <c r="F2447" s="7" t="s">
        <v>104</v>
      </c>
      <c r="G2447" s="7" t="n">
        <f t="normal" ca="1">32-LENB(INDIRECT(ADDRESS(2447,6)))</f>
        <v>0</v>
      </c>
      <c r="H2447" s="7" t="n">
        <v>3</v>
      </c>
      <c r="I2447" s="7" t="n">
        <v>65533</v>
      </c>
      <c r="J2447" s="7" t="n">
        <v>0</v>
      </c>
      <c r="K2447" s="7" t="s">
        <v>105</v>
      </c>
      <c r="L2447" s="7" t="n">
        <f t="normal" ca="1">32-LENB(INDIRECT(ADDRESS(2447,11)))</f>
        <v>0</v>
      </c>
      <c r="M2447" s="7" t="n">
        <v>9</v>
      </c>
      <c r="N2447" s="7" t="n">
        <v>7036</v>
      </c>
      <c r="O2447" s="7" t="n">
        <v>0</v>
      </c>
      <c r="P2447" s="7" t="s">
        <v>91</v>
      </c>
      <c r="Q2447" s="7" t="n">
        <f t="normal" ca="1">32-LENB(INDIRECT(ADDRESS(2447,16)))</f>
        <v>0</v>
      </c>
      <c r="R2447" s="7" t="n">
        <v>4</v>
      </c>
      <c r="S2447" s="7" t="n">
        <v>65533</v>
      </c>
      <c r="T2447" s="7" t="n">
        <v>4525</v>
      </c>
      <c r="U2447" s="7" t="s">
        <v>14</v>
      </c>
      <c r="V2447" s="7" t="n">
        <f t="normal" ca="1">32-LENB(INDIRECT(ADDRESS(2447,21)))</f>
        <v>0</v>
      </c>
      <c r="W2447" s="7" t="n">
        <v>4</v>
      </c>
      <c r="X2447" s="7" t="n">
        <v>65533</v>
      </c>
      <c r="Y2447" s="7" t="n">
        <v>8060</v>
      </c>
      <c r="Z2447" s="7" t="s">
        <v>14</v>
      </c>
      <c r="AA2447" s="7" t="n">
        <f t="normal" ca="1">32-LENB(INDIRECT(ADDRESS(2447,26)))</f>
        <v>0</v>
      </c>
      <c r="AB2447" s="7" t="n">
        <v>7</v>
      </c>
      <c r="AC2447" s="7" t="n">
        <v>65533</v>
      </c>
      <c r="AD2447" s="7" t="n">
        <v>6439</v>
      </c>
      <c r="AE2447" s="7" t="s">
        <v>14</v>
      </c>
      <c r="AF2447" s="7" t="n">
        <f t="normal" ca="1">32-LENB(INDIRECT(ADDRESS(2447,31)))</f>
        <v>0</v>
      </c>
      <c r="AG2447" s="7" t="n">
        <v>7</v>
      </c>
      <c r="AH2447" s="7" t="n">
        <v>65533</v>
      </c>
      <c r="AI2447" s="7" t="n">
        <v>1434</v>
      </c>
      <c r="AJ2447" s="7" t="s">
        <v>14</v>
      </c>
      <c r="AK2447" s="7" t="n">
        <f t="normal" ca="1">32-LENB(INDIRECT(ADDRESS(2447,36)))</f>
        <v>0</v>
      </c>
      <c r="AL2447" s="7" t="n">
        <v>7</v>
      </c>
      <c r="AM2447" s="7" t="n">
        <v>65533</v>
      </c>
      <c r="AN2447" s="7" t="n">
        <v>5387</v>
      </c>
      <c r="AO2447" s="7" t="s">
        <v>14</v>
      </c>
      <c r="AP2447" s="7" t="n">
        <f t="normal" ca="1">32-LENB(INDIRECT(ADDRESS(2447,41)))</f>
        <v>0</v>
      </c>
      <c r="AQ2447" s="7" t="n">
        <v>7</v>
      </c>
      <c r="AR2447" s="7" t="n">
        <v>65533</v>
      </c>
      <c r="AS2447" s="7" t="n">
        <v>3434</v>
      </c>
      <c r="AT2447" s="7" t="s">
        <v>14</v>
      </c>
      <c r="AU2447" s="7" t="n">
        <f t="normal" ca="1">32-LENB(INDIRECT(ADDRESS(2447,46)))</f>
        <v>0</v>
      </c>
      <c r="AV2447" s="7" t="n">
        <v>7</v>
      </c>
      <c r="AW2447" s="7" t="n">
        <v>65533</v>
      </c>
      <c r="AX2447" s="7" t="n">
        <v>3435</v>
      </c>
      <c r="AY2447" s="7" t="s">
        <v>14</v>
      </c>
      <c r="AZ2447" s="7" t="n">
        <f t="normal" ca="1">32-LENB(INDIRECT(ADDRESS(2447,51)))</f>
        <v>0</v>
      </c>
      <c r="BA2447" s="7" t="n">
        <v>7</v>
      </c>
      <c r="BB2447" s="7" t="n">
        <v>65533</v>
      </c>
      <c r="BC2447" s="7" t="n">
        <v>2411</v>
      </c>
      <c r="BD2447" s="7" t="s">
        <v>14</v>
      </c>
      <c r="BE2447" s="7" t="n">
        <f t="normal" ca="1">32-LENB(INDIRECT(ADDRESS(2447,56)))</f>
        <v>0</v>
      </c>
      <c r="BF2447" s="7" t="n">
        <v>7</v>
      </c>
      <c r="BG2447" s="7" t="n">
        <v>65533</v>
      </c>
      <c r="BH2447" s="7" t="n">
        <v>10403</v>
      </c>
      <c r="BI2447" s="7" t="s">
        <v>14</v>
      </c>
      <c r="BJ2447" s="7" t="n">
        <f t="normal" ca="1">32-LENB(INDIRECT(ADDRESS(2447,61)))</f>
        <v>0</v>
      </c>
      <c r="BK2447" s="7" t="n">
        <v>7</v>
      </c>
      <c r="BL2447" s="7" t="n">
        <v>65533</v>
      </c>
      <c r="BM2447" s="7" t="n">
        <v>9384</v>
      </c>
      <c r="BN2447" s="7" t="s">
        <v>14</v>
      </c>
      <c r="BO2447" s="7" t="n">
        <f t="normal" ca="1">32-LENB(INDIRECT(ADDRESS(2447,66)))</f>
        <v>0</v>
      </c>
      <c r="BP2447" s="7" t="n">
        <v>4</v>
      </c>
      <c r="BQ2447" s="7" t="n">
        <v>65533</v>
      </c>
      <c r="BR2447" s="7" t="n">
        <v>1527</v>
      </c>
      <c r="BS2447" s="7" t="s">
        <v>14</v>
      </c>
      <c r="BT2447" s="7" t="n">
        <f t="normal" ca="1">32-LENB(INDIRECT(ADDRESS(2447,71)))</f>
        <v>0</v>
      </c>
      <c r="BU2447" s="7" t="n">
        <v>0</v>
      </c>
      <c r="BV2447" s="7" t="n">
        <v>65533</v>
      </c>
      <c r="BW2447" s="7" t="n">
        <v>0</v>
      </c>
      <c r="BX2447" s="7" t="s">
        <v>14</v>
      </c>
      <c r="BY2447" s="7" t="n">
        <f t="normal" ca="1">32-LENB(INDIRECT(ADDRESS(2447,76)))</f>
        <v>0</v>
      </c>
    </row>
    <row r="2448" spans="1:9">
      <c r="A2448" t="s">
        <v>4</v>
      </c>
      <c r="B2448" s="4" t="s">
        <v>5</v>
      </c>
    </row>
    <row r="2449" spans="1:242">
      <c r="A2449" t="n">
        <v>24840</v>
      </c>
      <c r="B2449" s="5" t="n">
        <v>1</v>
      </c>
    </row>
    <row r="2450" spans="1:242" s="3" customFormat="1" customHeight="0">
      <c r="A2450" s="3" t="s">
        <v>2</v>
      </c>
      <c r="B2450" s="3" t="s">
        <v>180</v>
      </c>
    </row>
    <row r="2451" spans="1:242">
      <c r="A2451" t="s">
        <v>4</v>
      </c>
      <c r="B2451" s="4" t="s">
        <v>5</v>
      </c>
      <c r="C2451" s="4" t="s">
        <v>11</v>
      </c>
      <c r="D2451" s="4" t="s">
        <v>11</v>
      </c>
      <c r="E2451" s="4" t="s">
        <v>13</v>
      </c>
      <c r="F2451" s="4" t="s">
        <v>8</v>
      </c>
      <c r="G2451" s="4" t="s">
        <v>178</v>
      </c>
      <c r="H2451" s="4" t="s">
        <v>11</v>
      </c>
      <c r="I2451" s="4" t="s">
        <v>11</v>
      </c>
      <c r="J2451" s="4" t="s">
        <v>13</v>
      </c>
      <c r="K2451" s="4" t="s">
        <v>8</v>
      </c>
      <c r="L2451" s="4" t="s">
        <v>178</v>
      </c>
      <c r="M2451" s="4" t="s">
        <v>11</v>
      </c>
      <c r="N2451" s="4" t="s">
        <v>11</v>
      </c>
      <c r="O2451" s="4" t="s">
        <v>13</v>
      </c>
      <c r="P2451" s="4" t="s">
        <v>8</v>
      </c>
      <c r="Q2451" s="4" t="s">
        <v>178</v>
      </c>
      <c r="R2451" s="4" t="s">
        <v>11</v>
      </c>
      <c r="S2451" s="4" t="s">
        <v>11</v>
      </c>
      <c r="T2451" s="4" t="s">
        <v>13</v>
      </c>
      <c r="U2451" s="4" t="s">
        <v>8</v>
      </c>
      <c r="V2451" s="4" t="s">
        <v>178</v>
      </c>
      <c r="W2451" s="4" t="s">
        <v>11</v>
      </c>
      <c r="X2451" s="4" t="s">
        <v>11</v>
      </c>
      <c r="Y2451" s="4" t="s">
        <v>13</v>
      </c>
      <c r="Z2451" s="4" t="s">
        <v>8</v>
      </c>
      <c r="AA2451" s="4" t="s">
        <v>178</v>
      </c>
      <c r="AB2451" s="4" t="s">
        <v>11</v>
      </c>
      <c r="AC2451" s="4" t="s">
        <v>11</v>
      </c>
      <c r="AD2451" s="4" t="s">
        <v>13</v>
      </c>
      <c r="AE2451" s="4" t="s">
        <v>8</v>
      </c>
      <c r="AF2451" s="4" t="s">
        <v>178</v>
      </c>
      <c r="AG2451" s="4" t="s">
        <v>11</v>
      </c>
      <c r="AH2451" s="4" t="s">
        <v>11</v>
      </c>
      <c r="AI2451" s="4" t="s">
        <v>13</v>
      </c>
      <c r="AJ2451" s="4" t="s">
        <v>8</v>
      </c>
      <c r="AK2451" s="4" t="s">
        <v>178</v>
      </c>
      <c r="AL2451" s="4" t="s">
        <v>11</v>
      </c>
      <c r="AM2451" s="4" t="s">
        <v>11</v>
      </c>
      <c r="AN2451" s="4" t="s">
        <v>13</v>
      </c>
      <c r="AO2451" s="4" t="s">
        <v>8</v>
      </c>
      <c r="AP2451" s="4" t="s">
        <v>178</v>
      </c>
      <c r="AQ2451" s="4" t="s">
        <v>11</v>
      </c>
      <c r="AR2451" s="4" t="s">
        <v>11</v>
      </c>
      <c r="AS2451" s="4" t="s">
        <v>13</v>
      </c>
      <c r="AT2451" s="4" t="s">
        <v>8</v>
      </c>
      <c r="AU2451" s="4" t="s">
        <v>178</v>
      </c>
      <c r="AV2451" s="4" t="s">
        <v>11</v>
      </c>
      <c r="AW2451" s="4" t="s">
        <v>11</v>
      </c>
      <c r="AX2451" s="4" t="s">
        <v>13</v>
      </c>
      <c r="AY2451" s="4" t="s">
        <v>8</v>
      </c>
      <c r="AZ2451" s="4" t="s">
        <v>178</v>
      </c>
      <c r="BA2451" s="4" t="s">
        <v>11</v>
      </c>
      <c r="BB2451" s="4" t="s">
        <v>11</v>
      </c>
      <c r="BC2451" s="4" t="s">
        <v>13</v>
      </c>
      <c r="BD2451" s="4" t="s">
        <v>8</v>
      </c>
      <c r="BE2451" s="4" t="s">
        <v>178</v>
      </c>
      <c r="BF2451" s="4" t="s">
        <v>11</v>
      </c>
      <c r="BG2451" s="4" t="s">
        <v>11</v>
      </c>
      <c r="BH2451" s="4" t="s">
        <v>13</v>
      </c>
      <c r="BI2451" s="4" t="s">
        <v>8</v>
      </c>
      <c r="BJ2451" s="4" t="s">
        <v>178</v>
      </c>
      <c r="BK2451" s="4" t="s">
        <v>11</v>
      </c>
      <c r="BL2451" s="4" t="s">
        <v>11</v>
      </c>
      <c r="BM2451" s="4" t="s">
        <v>13</v>
      </c>
      <c r="BN2451" s="4" t="s">
        <v>8</v>
      </c>
      <c r="BO2451" s="4" t="s">
        <v>178</v>
      </c>
      <c r="BP2451" s="4" t="s">
        <v>11</v>
      </c>
      <c r="BQ2451" s="4" t="s">
        <v>11</v>
      </c>
      <c r="BR2451" s="4" t="s">
        <v>13</v>
      </c>
      <c r="BS2451" s="4" t="s">
        <v>8</v>
      </c>
      <c r="BT2451" s="4" t="s">
        <v>178</v>
      </c>
      <c r="BU2451" s="4" t="s">
        <v>11</v>
      </c>
      <c r="BV2451" s="4" t="s">
        <v>11</v>
      </c>
      <c r="BW2451" s="4" t="s">
        <v>13</v>
      </c>
      <c r="BX2451" s="4" t="s">
        <v>8</v>
      </c>
      <c r="BY2451" s="4" t="s">
        <v>178</v>
      </c>
      <c r="BZ2451" s="4" t="s">
        <v>11</v>
      </c>
      <c r="CA2451" s="4" t="s">
        <v>11</v>
      </c>
      <c r="CB2451" s="4" t="s">
        <v>13</v>
      </c>
      <c r="CC2451" s="4" t="s">
        <v>8</v>
      </c>
      <c r="CD2451" s="4" t="s">
        <v>178</v>
      </c>
      <c r="CE2451" s="4" t="s">
        <v>11</v>
      </c>
      <c r="CF2451" s="4" t="s">
        <v>11</v>
      </c>
      <c r="CG2451" s="4" t="s">
        <v>13</v>
      </c>
      <c r="CH2451" s="4" t="s">
        <v>8</v>
      </c>
      <c r="CI2451" s="4" t="s">
        <v>178</v>
      </c>
      <c r="CJ2451" s="4" t="s">
        <v>11</v>
      </c>
      <c r="CK2451" s="4" t="s">
        <v>11</v>
      </c>
      <c r="CL2451" s="4" t="s">
        <v>13</v>
      </c>
      <c r="CM2451" s="4" t="s">
        <v>8</v>
      </c>
      <c r="CN2451" s="4" t="s">
        <v>178</v>
      </c>
      <c r="CO2451" s="4" t="s">
        <v>11</v>
      </c>
      <c r="CP2451" s="4" t="s">
        <v>11</v>
      </c>
      <c r="CQ2451" s="4" t="s">
        <v>13</v>
      </c>
      <c r="CR2451" s="4" t="s">
        <v>8</v>
      </c>
      <c r="CS2451" s="4" t="s">
        <v>178</v>
      </c>
      <c r="CT2451" s="4" t="s">
        <v>11</v>
      </c>
      <c r="CU2451" s="4" t="s">
        <v>11</v>
      </c>
      <c r="CV2451" s="4" t="s">
        <v>13</v>
      </c>
      <c r="CW2451" s="4" t="s">
        <v>8</v>
      </c>
      <c r="CX2451" s="4" t="s">
        <v>178</v>
      </c>
      <c r="CY2451" s="4" t="s">
        <v>11</v>
      </c>
      <c r="CZ2451" s="4" t="s">
        <v>11</v>
      </c>
      <c r="DA2451" s="4" t="s">
        <v>13</v>
      </c>
      <c r="DB2451" s="4" t="s">
        <v>8</v>
      </c>
      <c r="DC2451" s="4" t="s">
        <v>178</v>
      </c>
      <c r="DD2451" s="4" t="s">
        <v>11</v>
      </c>
      <c r="DE2451" s="4" t="s">
        <v>11</v>
      </c>
      <c r="DF2451" s="4" t="s">
        <v>13</v>
      </c>
      <c r="DG2451" s="4" t="s">
        <v>8</v>
      </c>
      <c r="DH2451" s="4" t="s">
        <v>178</v>
      </c>
      <c r="DI2451" s="4" t="s">
        <v>11</v>
      </c>
      <c r="DJ2451" s="4" t="s">
        <v>11</v>
      </c>
      <c r="DK2451" s="4" t="s">
        <v>13</v>
      </c>
      <c r="DL2451" s="4" t="s">
        <v>8</v>
      </c>
      <c r="DM2451" s="4" t="s">
        <v>178</v>
      </c>
      <c r="DN2451" s="4" t="s">
        <v>11</v>
      </c>
      <c r="DO2451" s="4" t="s">
        <v>11</v>
      </c>
      <c r="DP2451" s="4" t="s">
        <v>13</v>
      </c>
      <c r="DQ2451" s="4" t="s">
        <v>8</v>
      </c>
      <c r="DR2451" s="4" t="s">
        <v>178</v>
      </c>
      <c r="DS2451" s="4" t="s">
        <v>11</v>
      </c>
      <c r="DT2451" s="4" t="s">
        <v>11</v>
      </c>
      <c r="DU2451" s="4" t="s">
        <v>13</v>
      </c>
      <c r="DV2451" s="4" t="s">
        <v>8</v>
      </c>
      <c r="DW2451" s="4" t="s">
        <v>178</v>
      </c>
      <c r="DX2451" s="4" t="s">
        <v>11</v>
      </c>
      <c r="DY2451" s="4" t="s">
        <v>11</v>
      </c>
      <c r="DZ2451" s="4" t="s">
        <v>13</v>
      </c>
      <c r="EA2451" s="4" t="s">
        <v>8</v>
      </c>
      <c r="EB2451" s="4" t="s">
        <v>178</v>
      </c>
    </row>
    <row r="2452" spans="1:242">
      <c r="A2452" t="n">
        <v>24848</v>
      </c>
      <c r="B2452" s="55" t="n">
        <v>257</v>
      </c>
      <c r="C2452" s="7" t="n">
        <v>3</v>
      </c>
      <c r="D2452" s="7" t="n">
        <v>65533</v>
      </c>
      <c r="E2452" s="7" t="n">
        <v>0</v>
      </c>
      <c r="F2452" s="7" t="s">
        <v>157</v>
      </c>
      <c r="G2452" s="7" t="n">
        <f t="normal" ca="1">32-LENB(INDIRECT(ADDRESS(2452,6)))</f>
        <v>0</v>
      </c>
      <c r="H2452" s="7" t="n">
        <v>3</v>
      </c>
      <c r="I2452" s="7" t="n">
        <v>65533</v>
      </c>
      <c r="J2452" s="7" t="n">
        <v>0</v>
      </c>
      <c r="K2452" s="7" t="s">
        <v>158</v>
      </c>
      <c r="L2452" s="7" t="n">
        <f t="normal" ca="1">32-LENB(INDIRECT(ADDRESS(2452,11)))</f>
        <v>0</v>
      </c>
      <c r="M2452" s="7" t="n">
        <v>3</v>
      </c>
      <c r="N2452" s="7" t="n">
        <v>65533</v>
      </c>
      <c r="O2452" s="7" t="n">
        <v>0</v>
      </c>
      <c r="P2452" s="7" t="s">
        <v>159</v>
      </c>
      <c r="Q2452" s="7" t="n">
        <f t="normal" ca="1">32-LENB(INDIRECT(ADDRESS(2452,16)))</f>
        <v>0</v>
      </c>
      <c r="R2452" s="7" t="n">
        <v>3</v>
      </c>
      <c r="S2452" s="7" t="n">
        <v>65533</v>
      </c>
      <c r="T2452" s="7" t="n">
        <v>0</v>
      </c>
      <c r="U2452" s="7" t="s">
        <v>160</v>
      </c>
      <c r="V2452" s="7" t="n">
        <f t="normal" ca="1">32-LENB(INDIRECT(ADDRESS(2452,21)))</f>
        <v>0</v>
      </c>
      <c r="W2452" s="7" t="n">
        <v>3</v>
      </c>
      <c r="X2452" s="7" t="n">
        <v>65533</v>
      </c>
      <c r="Y2452" s="7" t="n">
        <v>0</v>
      </c>
      <c r="Z2452" s="7" t="s">
        <v>161</v>
      </c>
      <c r="AA2452" s="7" t="n">
        <f t="normal" ca="1">32-LENB(INDIRECT(ADDRESS(2452,26)))</f>
        <v>0</v>
      </c>
      <c r="AB2452" s="7" t="n">
        <v>9</v>
      </c>
      <c r="AC2452" s="7" t="n">
        <v>7036</v>
      </c>
      <c r="AD2452" s="7" t="n">
        <v>0</v>
      </c>
      <c r="AE2452" s="7" t="s">
        <v>91</v>
      </c>
      <c r="AF2452" s="7" t="n">
        <f t="normal" ca="1">32-LENB(INDIRECT(ADDRESS(2452,31)))</f>
        <v>0</v>
      </c>
      <c r="AG2452" s="7" t="n">
        <v>9</v>
      </c>
      <c r="AH2452" s="7" t="n">
        <v>1651</v>
      </c>
      <c r="AI2452" s="7" t="n">
        <v>0</v>
      </c>
      <c r="AJ2452" s="7" t="s">
        <v>163</v>
      </c>
      <c r="AK2452" s="7" t="n">
        <f t="normal" ca="1">32-LENB(INDIRECT(ADDRESS(2452,36)))</f>
        <v>0</v>
      </c>
      <c r="AL2452" s="7" t="n">
        <v>4</v>
      </c>
      <c r="AM2452" s="7" t="n">
        <v>65533</v>
      </c>
      <c r="AN2452" s="7" t="n">
        <v>8060</v>
      </c>
      <c r="AO2452" s="7" t="s">
        <v>14</v>
      </c>
      <c r="AP2452" s="7" t="n">
        <f t="normal" ca="1">32-LENB(INDIRECT(ADDRESS(2452,41)))</f>
        <v>0</v>
      </c>
      <c r="AQ2452" s="7" t="n">
        <v>4</v>
      </c>
      <c r="AR2452" s="7" t="n">
        <v>65533</v>
      </c>
      <c r="AS2452" s="7" t="n">
        <v>1527</v>
      </c>
      <c r="AT2452" s="7" t="s">
        <v>14</v>
      </c>
      <c r="AU2452" s="7" t="n">
        <f t="normal" ca="1">32-LENB(INDIRECT(ADDRESS(2452,46)))</f>
        <v>0</v>
      </c>
      <c r="AV2452" s="7" t="n">
        <v>9</v>
      </c>
      <c r="AW2452" s="7" t="n">
        <v>1651</v>
      </c>
      <c r="AX2452" s="7" t="n">
        <v>0</v>
      </c>
      <c r="AY2452" s="7" t="s">
        <v>165</v>
      </c>
      <c r="AZ2452" s="7" t="n">
        <f t="normal" ca="1">32-LENB(INDIRECT(ADDRESS(2452,51)))</f>
        <v>0</v>
      </c>
      <c r="BA2452" s="7" t="n">
        <v>4</v>
      </c>
      <c r="BB2452" s="7" t="n">
        <v>65533</v>
      </c>
      <c r="BC2452" s="7" t="n">
        <v>13252</v>
      </c>
      <c r="BD2452" s="7" t="s">
        <v>14</v>
      </c>
      <c r="BE2452" s="7" t="n">
        <f t="normal" ca="1">32-LENB(INDIRECT(ADDRESS(2452,56)))</f>
        <v>0</v>
      </c>
      <c r="BF2452" s="7" t="n">
        <v>4</v>
      </c>
      <c r="BG2452" s="7" t="n">
        <v>65533</v>
      </c>
      <c r="BH2452" s="7" t="n">
        <v>13252</v>
      </c>
      <c r="BI2452" s="7" t="s">
        <v>14</v>
      </c>
      <c r="BJ2452" s="7" t="n">
        <f t="normal" ca="1">32-LENB(INDIRECT(ADDRESS(2452,61)))</f>
        <v>0</v>
      </c>
      <c r="BK2452" s="7" t="n">
        <v>4</v>
      </c>
      <c r="BL2452" s="7" t="n">
        <v>65533</v>
      </c>
      <c r="BM2452" s="7" t="n">
        <v>13252</v>
      </c>
      <c r="BN2452" s="7" t="s">
        <v>14</v>
      </c>
      <c r="BO2452" s="7" t="n">
        <f t="normal" ca="1">32-LENB(INDIRECT(ADDRESS(2452,66)))</f>
        <v>0</v>
      </c>
      <c r="BP2452" s="7" t="n">
        <v>4</v>
      </c>
      <c r="BQ2452" s="7" t="n">
        <v>65533</v>
      </c>
      <c r="BR2452" s="7" t="n">
        <v>13252</v>
      </c>
      <c r="BS2452" s="7" t="s">
        <v>14</v>
      </c>
      <c r="BT2452" s="7" t="n">
        <f t="normal" ca="1">32-LENB(INDIRECT(ADDRESS(2452,71)))</f>
        <v>0</v>
      </c>
      <c r="BU2452" s="7" t="n">
        <v>4</v>
      </c>
      <c r="BV2452" s="7" t="n">
        <v>65533</v>
      </c>
      <c r="BW2452" s="7" t="n">
        <v>13252</v>
      </c>
      <c r="BX2452" s="7" t="s">
        <v>14</v>
      </c>
      <c r="BY2452" s="7" t="n">
        <f t="normal" ca="1">32-LENB(INDIRECT(ADDRESS(2452,76)))</f>
        <v>0</v>
      </c>
      <c r="BZ2452" s="7" t="n">
        <v>4</v>
      </c>
      <c r="CA2452" s="7" t="n">
        <v>65533</v>
      </c>
      <c r="CB2452" s="7" t="n">
        <v>13252</v>
      </c>
      <c r="CC2452" s="7" t="s">
        <v>14</v>
      </c>
      <c r="CD2452" s="7" t="n">
        <f t="normal" ca="1">32-LENB(INDIRECT(ADDRESS(2452,81)))</f>
        <v>0</v>
      </c>
      <c r="CE2452" s="7" t="n">
        <v>4</v>
      </c>
      <c r="CF2452" s="7" t="n">
        <v>65533</v>
      </c>
      <c r="CG2452" s="7" t="n">
        <v>2241</v>
      </c>
      <c r="CH2452" s="7" t="s">
        <v>14</v>
      </c>
      <c r="CI2452" s="7" t="n">
        <f t="normal" ca="1">32-LENB(INDIRECT(ADDRESS(2452,86)))</f>
        <v>0</v>
      </c>
      <c r="CJ2452" s="7" t="n">
        <v>4</v>
      </c>
      <c r="CK2452" s="7" t="n">
        <v>65533</v>
      </c>
      <c r="CL2452" s="7" t="n">
        <v>4525</v>
      </c>
      <c r="CM2452" s="7" t="s">
        <v>14</v>
      </c>
      <c r="CN2452" s="7" t="n">
        <f t="normal" ca="1">32-LENB(INDIRECT(ADDRESS(2452,91)))</f>
        <v>0</v>
      </c>
      <c r="CO2452" s="7" t="n">
        <v>9</v>
      </c>
      <c r="CP2452" s="7" t="n">
        <v>7036</v>
      </c>
      <c r="CQ2452" s="7" t="n">
        <v>0</v>
      </c>
      <c r="CR2452" s="7" t="s">
        <v>167</v>
      </c>
      <c r="CS2452" s="7" t="n">
        <f t="normal" ca="1">32-LENB(INDIRECT(ADDRESS(2452,96)))</f>
        <v>0</v>
      </c>
      <c r="CT2452" s="7" t="n">
        <v>4</v>
      </c>
      <c r="CU2452" s="7" t="n">
        <v>65533</v>
      </c>
      <c r="CV2452" s="7" t="n">
        <v>2242</v>
      </c>
      <c r="CW2452" s="7" t="s">
        <v>14</v>
      </c>
      <c r="CX2452" s="7" t="n">
        <f t="normal" ca="1">32-LENB(INDIRECT(ADDRESS(2452,101)))</f>
        <v>0</v>
      </c>
      <c r="CY2452" s="7" t="n">
        <v>4</v>
      </c>
      <c r="CZ2452" s="7" t="n">
        <v>65533</v>
      </c>
      <c r="DA2452" s="7" t="n">
        <v>4527</v>
      </c>
      <c r="DB2452" s="7" t="s">
        <v>14</v>
      </c>
      <c r="DC2452" s="7" t="n">
        <f t="normal" ca="1">32-LENB(INDIRECT(ADDRESS(2452,106)))</f>
        <v>0</v>
      </c>
      <c r="DD2452" s="7" t="n">
        <v>4</v>
      </c>
      <c r="DE2452" s="7" t="n">
        <v>65533</v>
      </c>
      <c r="DF2452" s="7" t="n">
        <v>2241</v>
      </c>
      <c r="DG2452" s="7" t="s">
        <v>14</v>
      </c>
      <c r="DH2452" s="7" t="n">
        <f t="normal" ca="1">32-LENB(INDIRECT(ADDRESS(2452,111)))</f>
        <v>0</v>
      </c>
      <c r="DI2452" s="7" t="n">
        <v>9</v>
      </c>
      <c r="DJ2452" s="7" t="n">
        <v>7036</v>
      </c>
      <c r="DK2452" s="7" t="n">
        <v>0</v>
      </c>
      <c r="DL2452" s="7" t="s">
        <v>169</v>
      </c>
      <c r="DM2452" s="7" t="n">
        <f t="normal" ca="1">32-LENB(INDIRECT(ADDRESS(2452,116)))</f>
        <v>0</v>
      </c>
      <c r="DN2452" s="7" t="n">
        <v>4</v>
      </c>
      <c r="DO2452" s="7" t="n">
        <v>65533</v>
      </c>
      <c r="DP2452" s="7" t="n">
        <v>2242</v>
      </c>
      <c r="DQ2452" s="7" t="s">
        <v>14</v>
      </c>
      <c r="DR2452" s="7" t="n">
        <f t="normal" ca="1">32-LENB(INDIRECT(ADDRESS(2452,121)))</f>
        <v>0</v>
      </c>
      <c r="DS2452" s="7" t="n">
        <v>4</v>
      </c>
      <c r="DT2452" s="7" t="n">
        <v>65533</v>
      </c>
      <c r="DU2452" s="7" t="n">
        <v>4527</v>
      </c>
      <c r="DV2452" s="7" t="s">
        <v>14</v>
      </c>
      <c r="DW2452" s="7" t="n">
        <f t="normal" ca="1">32-LENB(INDIRECT(ADDRESS(2452,126)))</f>
        <v>0</v>
      </c>
      <c r="DX2452" s="7" t="n">
        <v>0</v>
      </c>
      <c r="DY2452" s="7" t="n">
        <v>65533</v>
      </c>
      <c r="DZ2452" s="7" t="n">
        <v>0</v>
      </c>
      <c r="EA2452" s="7" t="s">
        <v>14</v>
      </c>
      <c r="EB2452" s="7" t="n">
        <f t="normal" ca="1">32-LENB(INDIRECT(ADDRESS(2452,131)))</f>
        <v>0</v>
      </c>
    </row>
    <row r="2453" spans="1:242">
      <c r="A2453" t="s">
        <v>4</v>
      </c>
      <c r="B2453" s="4" t="s">
        <v>5</v>
      </c>
    </row>
    <row r="2454" spans="1:242">
      <c r="A2454" t="n">
        <v>25888</v>
      </c>
      <c r="B2454" s="5" t="n">
        <v>1</v>
      </c>
    </row>
    <row r="2455" spans="1:242" s="3" customFormat="1" customHeight="0">
      <c r="A2455" s="3" t="s">
        <v>2</v>
      </c>
      <c r="B2455" s="3" t="s">
        <v>181</v>
      </c>
    </row>
    <row r="2456" spans="1:242">
      <c r="A2456" t="s">
        <v>4</v>
      </c>
      <c r="B2456" s="4" t="s">
        <v>5</v>
      </c>
      <c r="C2456" s="4" t="s">
        <v>11</v>
      </c>
      <c r="D2456" s="4" t="s">
        <v>11</v>
      </c>
      <c r="E2456" s="4" t="s">
        <v>13</v>
      </c>
      <c r="F2456" s="4" t="s">
        <v>8</v>
      </c>
      <c r="G2456" s="4" t="s">
        <v>178</v>
      </c>
      <c r="H2456" s="4" t="s">
        <v>11</v>
      </c>
      <c r="I2456" s="4" t="s">
        <v>11</v>
      </c>
      <c r="J2456" s="4" t="s">
        <v>13</v>
      </c>
      <c r="K2456" s="4" t="s">
        <v>8</v>
      </c>
      <c r="L2456" s="4" t="s">
        <v>178</v>
      </c>
      <c r="M2456" s="4" t="s">
        <v>11</v>
      </c>
      <c r="N2456" s="4" t="s">
        <v>11</v>
      </c>
      <c r="O2456" s="4" t="s">
        <v>13</v>
      </c>
      <c r="P2456" s="4" t="s">
        <v>8</v>
      </c>
      <c r="Q2456" s="4" t="s">
        <v>178</v>
      </c>
      <c r="R2456" s="4" t="s">
        <v>11</v>
      </c>
      <c r="S2456" s="4" t="s">
        <v>11</v>
      </c>
      <c r="T2456" s="4" t="s">
        <v>13</v>
      </c>
      <c r="U2456" s="4" t="s">
        <v>8</v>
      </c>
      <c r="V2456" s="4" t="s">
        <v>178</v>
      </c>
      <c r="W2456" s="4" t="s">
        <v>11</v>
      </c>
      <c r="X2456" s="4" t="s">
        <v>11</v>
      </c>
      <c r="Y2456" s="4" t="s">
        <v>13</v>
      </c>
      <c r="Z2456" s="4" t="s">
        <v>8</v>
      </c>
      <c r="AA2456" s="4" t="s">
        <v>178</v>
      </c>
      <c r="AB2456" s="4" t="s">
        <v>11</v>
      </c>
      <c r="AC2456" s="4" t="s">
        <v>11</v>
      </c>
      <c r="AD2456" s="4" t="s">
        <v>13</v>
      </c>
      <c r="AE2456" s="4" t="s">
        <v>8</v>
      </c>
      <c r="AF2456" s="4" t="s">
        <v>178</v>
      </c>
      <c r="AG2456" s="4" t="s">
        <v>11</v>
      </c>
      <c r="AH2456" s="4" t="s">
        <v>11</v>
      </c>
      <c r="AI2456" s="4" t="s">
        <v>13</v>
      </c>
      <c r="AJ2456" s="4" t="s">
        <v>8</v>
      </c>
      <c r="AK2456" s="4" t="s">
        <v>178</v>
      </c>
      <c r="AL2456" s="4" t="s">
        <v>11</v>
      </c>
      <c r="AM2456" s="4" t="s">
        <v>11</v>
      </c>
      <c r="AN2456" s="4" t="s">
        <v>13</v>
      </c>
      <c r="AO2456" s="4" t="s">
        <v>8</v>
      </c>
      <c r="AP2456" s="4" t="s">
        <v>178</v>
      </c>
      <c r="AQ2456" s="4" t="s">
        <v>11</v>
      </c>
      <c r="AR2456" s="4" t="s">
        <v>11</v>
      </c>
      <c r="AS2456" s="4" t="s">
        <v>13</v>
      </c>
      <c r="AT2456" s="4" t="s">
        <v>8</v>
      </c>
      <c r="AU2456" s="4" t="s">
        <v>178</v>
      </c>
    </row>
    <row r="2457" spans="1:242">
      <c r="A2457" t="n">
        <v>25904</v>
      </c>
      <c r="B2457" s="55" t="n">
        <v>257</v>
      </c>
      <c r="C2457" s="7" t="n">
        <v>3</v>
      </c>
      <c r="D2457" s="7" t="n">
        <v>65533</v>
      </c>
      <c r="E2457" s="7" t="n">
        <v>0</v>
      </c>
      <c r="F2457" s="7" t="s">
        <v>171</v>
      </c>
      <c r="G2457" s="7" t="n">
        <f t="normal" ca="1">32-LENB(INDIRECT(ADDRESS(2457,6)))</f>
        <v>0</v>
      </c>
      <c r="H2457" s="7" t="n">
        <v>3</v>
      </c>
      <c r="I2457" s="7" t="n">
        <v>65533</v>
      </c>
      <c r="J2457" s="7" t="n">
        <v>0</v>
      </c>
      <c r="K2457" s="7" t="s">
        <v>172</v>
      </c>
      <c r="L2457" s="7" t="n">
        <f t="normal" ca="1">32-LENB(INDIRECT(ADDRESS(2457,11)))</f>
        <v>0</v>
      </c>
      <c r="M2457" s="7" t="n">
        <v>3</v>
      </c>
      <c r="N2457" s="7" t="n">
        <v>65533</v>
      </c>
      <c r="O2457" s="7" t="n">
        <v>0</v>
      </c>
      <c r="P2457" s="7" t="s">
        <v>173</v>
      </c>
      <c r="Q2457" s="7" t="n">
        <f t="normal" ca="1">32-LENB(INDIRECT(ADDRESS(2457,16)))</f>
        <v>0</v>
      </c>
      <c r="R2457" s="7" t="n">
        <v>3</v>
      </c>
      <c r="S2457" s="7" t="n">
        <v>65533</v>
      </c>
      <c r="T2457" s="7" t="n">
        <v>0</v>
      </c>
      <c r="U2457" s="7" t="s">
        <v>174</v>
      </c>
      <c r="V2457" s="7" t="n">
        <f t="normal" ca="1">32-LENB(INDIRECT(ADDRESS(2457,21)))</f>
        <v>0</v>
      </c>
      <c r="W2457" s="7" t="n">
        <v>4</v>
      </c>
      <c r="X2457" s="7" t="n">
        <v>65533</v>
      </c>
      <c r="Y2457" s="7" t="n">
        <v>2239</v>
      </c>
      <c r="Z2457" s="7" t="s">
        <v>14</v>
      </c>
      <c r="AA2457" s="7" t="n">
        <f t="normal" ca="1">32-LENB(INDIRECT(ADDRESS(2457,26)))</f>
        <v>0</v>
      </c>
      <c r="AB2457" s="7" t="n">
        <v>4</v>
      </c>
      <c r="AC2457" s="7" t="n">
        <v>65533</v>
      </c>
      <c r="AD2457" s="7" t="n">
        <v>2240</v>
      </c>
      <c r="AE2457" s="7" t="s">
        <v>14</v>
      </c>
      <c r="AF2457" s="7" t="n">
        <f t="normal" ca="1">32-LENB(INDIRECT(ADDRESS(2457,31)))</f>
        <v>0</v>
      </c>
      <c r="AG2457" s="7" t="n">
        <v>4</v>
      </c>
      <c r="AH2457" s="7" t="n">
        <v>65533</v>
      </c>
      <c r="AI2457" s="7" t="n">
        <v>2135</v>
      </c>
      <c r="AJ2457" s="7" t="s">
        <v>14</v>
      </c>
      <c r="AK2457" s="7" t="n">
        <f t="normal" ca="1">32-LENB(INDIRECT(ADDRESS(2457,36)))</f>
        <v>0</v>
      </c>
      <c r="AL2457" s="7" t="n">
        <v>4</v>
      </c>
      <c r="AM2457" s="7" t="n">
        <v>65533</v>
      </c>
      <c r="AN2457" s="7" t="n">
        <v>2240</v>
      </c>
      <c r="AO2457" s="7" t="s">
        <v>14</v>
      </c>
      <c r="AP2457" s="7" t="n">
        <f t="normal" ca="1">32-LENB(INDIRECT(ADDRESS(2457,41)))</f>
        <v>0</v>
      </c>
      <c r="AQ2457" s="7" t="n">
        <v>0</v>
      </c>
      <c r="AR2457" s="7" t="n">
        <v>65533</v>
      </c>
      <c r="AS2457" s="7" t="n">
        <v>0</v>
      </c>
      <c r="AT2457" s="7" t="s">
        <v>14</v>
      </c>
      <c r="AU2457" s="7" t="n">
        <f t="normal" ca="1">32-LENB(INDIRECT(ADDRESS(2457,46)))</f>
        <v>0</v>
      </c>
    </row>
    <row r="2458" spans="1:242">
      <c r="A2458" t="s">
        <v>4</v>
      </c>
      <c r="B2458" s="4" t="s">
        <v>5</v>
      </c>
    </row>
    <row r="2459" spans="1:242">
      <c r="A2459" t="n">
        <v>26264</v>
      </c>
      <c r="B2459" s="5" t="n">
        <v>1</v>
      </c>
    </row>
    <row r="2460" spans="1:242" s="3" customFormat="1" customHeight="0">
      <c r="A2460" s="3" t="s">
        <v>2</v>
      </c>
      <c r="B2460" s="3" t="s">
        <v>182</v>
      </c>
    </row>
    <row r="2461" spans="1:242">
      <c r="A2461" t="s">
        <v>4</v>
      </c>
      <c r="B2461" s="4" t="s">
        <v>5</v>
      </c>
      <c r="C2461" s="4" t="s">
        <v>11</v>
      </c>
      <c r="D2461" s="4" t="s">
        <v>11</v>
      </c>
      <c r="E2461" s="4" t="s">
        <v>13</v>
      </c>
      <c r="F2461" s="4" t="s">
        <v>8</v>
      </c>
      <c r="G2461" s="4" t="s">
        <v>178</v>
      </c>
      <c r="H2461" s="4" t="s">
        <v>11</v>
      </c>
      <c r="I2461" s="4" t="s">
        <v>11</v>
      </c>
      <c r="J2461" s="4" t="s">
        <v>13</v>
      </c>
      <c r="K2461" s="4" t="s">
        <v>8</v>
      </c>
      <c r="L2461" s="4" t="s">
        <v>178</v>
      </c>
      <c r="M2461" s="4" t="s">
        <v>11</v>
      </c>
      <c r="N2461" s="4" t="s">
        <v>11</v>
      </c>
      <c r="O2461" s="4" t="s">
        <v>13</v>
      </c>
      <c r="P2461" s="4" t="s">
        <v>8</v>
      </c>
      <c r="Q2461" s="4" t="s">
        <v>178</v>
      </c>
      <c r="R2461" s="4" t="s">
        <v>11</v>
      </c>
      <c r="S2461" s="4" t="s">
        <v>11</v>
      </c>
      <c r="T2461" s="4" t="s">
        <v>13</v>
      </c>
      <c r="U2461" s="4" t="s">
        <v>8</v>
      </c>
      <c r="V2461" s="4" t="s">
        <v>178</v>
      </c>
      <c r="W2461" s="4" t="s">
        <v>11</v>
      </c>
      <c r="X2461" s="4" t="s">
        <v>11</v>
      </c>
      <c r="Y2461" s="4" t="s">
        <v>13</v>
      </c>
      <c r="Z2461" s="4" t="s">
        <v>8</v>
      </c>
      <c r="AA2461" s="4" t="s">
        <v>178</v>
      </c>
      <c r="AB2461" s="4" t="s">
        <v>11</v>
      </c>
      <c r="AC2461" s="4" t="s">
        <v>11</v>
      </c>
      <c r="AD2461" s="4" t="s">
        <v>13</v>
      </c>
      <c r="AE2461" s="4" t="s">
        <v>8</v>
      </c>
      <c r="AF2461" s="4" t="s">
        <v>178</v>
      </c>
      <c r="AG2461" s="4" t="s">
        <v>11</v>
      </c>
      <c r="AH2461" s="4" t="s">
        <v>11</v>
      </c>
      <c r="AI2461" s="4" t="s">
        <v>13</v>
      </c>
      <c r="AJ2461" s="4" t="s">
        <v>8</v>
      </c>
      <c r="AK2461" s="4" t="s">
        <v>178</v>
      </c>
      <c r="AL2461" s="4" t="s">
        <v>11</v>
      </c>
      <c r="AM2461" s="4" t="s">
        <v>11</v>
      </c>
      <c r="AN2461" s="4" t="s">
        <v>13</v>
      </c>
      <c r="AO2461" s="4" t="s">
        <v>8</v>
      </c>
      <c r="AP2461" s="4" t="s">
        <v>178</v>
      </c>
      <c r="AQ2461" s="4" t="s">
        <v>11</v>
      </c>
      <c r="AR2461" s="4" t="s">
        <v>11</v>
      </c>
      <c r="AS2461" s="4" t="s">
        <v>13</v>
      </c>
      <c r="AT2461" s="4" t="s">
        <v>8</v>
      </c>
      <c r="AU2461" s="4" t="s">
        <v>178</v>
      </c>
      <c r="AV2461" s="4" t="s">
        <v>11</v>
      </c>
      <c r="AW2461" s="4" t="s">
        <v>11</v>
      </c>
      <c r="AX2461" s="4" t="s">
        <v>13</v>
      </c>
      <c r="AY2461" s="4" t="s">
        <v>8</v>
      </c>
      <c r="AZ2461" s="4" t="s">
        <v>178</v>
      </c>
    </row>
    <row r="2462" spans="1:242">
      <c r="A2462" t="n">
        <v>26272</v>
      </c>
      <c r="B2462" s="55" t="n">
        <v>257</v>
      </c>
      <c r="C2462" s="7" t="n">
        <v>3</v>
      </c>
      <c r="D2462" s="7" t="n">
        <v>65533</v>
      </c>
      <c r="E2462" s="7" t="n">
        <v>0</v>
      </c>
      <c r="F2462" s="7" t="s">
        <v>172</v>
      </c>
      <c r="G2462" s="7" t="n">
        <f t="normal" ca="1">32-LENB(INDIRECT(ADDRESS(2462,6)))</f>
        <v>0</v>
      </c>
      <c r="H2462" s="7" t="n">
        <v>3</v>
      </c>
      <c r="I2462" s="7" t="n">
        <v>65533</v>
      </c>
      <c r="J2462" s="7" t="n">
        <v>0</v>
      </c>
      <c r="K2462" s="7" t="s">
        <v>176</v>
      </c>
      <c r="L2462" s="7" t="n">
        <f t="normal" ca="1">32-LENB(INDIRECT(ADDRESS(2462,11)))</f>
        <v>0</v>
      </c>
      <c r="M2462" s="7" t="n">
        <v>4</v>
      </c>
      <c r="N2462" s="7" t="n">
        <v>65533</v>
      </c>
      <c r="O2462" s="7" t="n">
        <v>2135</v>
      </c>
      <c r="P2462" s="7" t="s">
        <v>14</v>
      </c>
      <c r="Q2462" s="7" t="n">
        <f t="normal" ca="1">32-LENB(INDIRECT(ADDRESS(2462,16)))</f>
        <v>0</v>
      </c>
      <c r="R2462" s="7" t="n">
        <v>4</v>
      </c>
      <c r="S2462" s="7" t="n">
        <v>65533</v>
      </c>
      <c r="T2462" s="7" t="n">
        <v>4413</v>
      </c>
      <c r="U2462" s="7" t="s">
        <v>14</v>
      </c>
      <c r="V2462" s="7" t="n">
        <f t="normal" ca="1">32-LENB(INDIRECT(ADDRESS(2462,21)))</f>
        <v>0</v>
      </c>
      <c r="W2462" s="7" t="n">
        <v>4</v>
      </c>
      <c r="X2462" s="7" t="n">
        <v>65533</v>
      </c>
      <c r="Y2462" s="7" t="n">
        <v>4410</v>
      </c>
      <c r="Z2462" s="7" t="s">
        <v>14</v>
      </c>
      <c r="AA2462" s="7" t="n">
        <f t="normal" ca="1">32-LENB(INDIRECT(ADDRESS(2462,26)))</f>
        <v>0</v>
      </c>
      <c r="AB2462" s="7" t="n">
        <v>4</v>
      </c>
      <c r="AC2462" s="7" t="n">
        <v>65533</v>
      </c>
      <c r="AD2462" s="7" t="n">
        <v>4409</v>
      </c>
      <c r="AE2462" s="7" t="s">
        <v>14</v>
      </c>
      <c r="AF2462" s="7" t="n">
        <f t="normal" ca="1">32-LENB(INDIRECT(ADDRESS(2462,31)))</f>
        <v>0</v>
      </c>
      <c r="AG2462" s="7" t="n">
        <v>4</v>
      </c>
      <c r="AH2462" s="7" t="n">
        <v>65533</v>
      </c>
      <c r="AI2462" s="7" t="n">
        <v>5105</v>
      </c>
      <c r="AJ2462" s="7" t="s">
        <v>14</v>
      </c>
      <c r="AK2462" s="7" t="n">
        <f t="normal" ca="1">32-LENB(INDIRECT(ADDRESS(2462,36)))</f>
        <v>0</v>
      </c>
      <c r="AL2462" s="7" t="n">
        <v>4</v>
      </c>
      <c r="AM2462" s="7" t="n">
        <v>65533</v>
      </c>
      <c r="AN2462" s="7" t="n">
        <v>2240</v>
      </c>
      <c r="AO2462" s="7" t="s">
        <v>14</v>
      </c>
      <c r="AP2462" s="7" t="n">
        <f t="normal" ca="1">32-LENB(INDIRECT(ADDRESS(2462,41)))</f>
        <v>0</v>
      </c>
      <c r="AQ2462" s="7" t="n">
        <v>4</v>
      </c>
      <c r="AR2462" s="7" t="n">
        <v>65533</v>
      </c>
      <c r="AS2462" s="7" t="n">
        <v>2240</v>
      </c>
      <c r="AT2462" s="7" t="s">
        <v>14</v>
      </c>
      <c r="AU2462" s="7" t="n">
        <f t="normal" ca="1">32-LENB(INDIRECT(ADDRESS(2462,46)))</f>
        <v>0</v>
      </c>
      <c r="AV2462" s="7" t="n">
        <v>0</v>
      </c>
      <c r="AW2462" s="7" t="n">
        <v>65533</v>
      </c>
      <c r="AX2462" s="7" t="n">
        <v>0</v>
      </c>
      <c r="AY2462" s="7" t="s">
        <v>14</v>
      </c>
      <c r="AZ2462" s="7" t="n">
        <f t="normal" ca="1">32-LENB(INDIRECT(ADDRESS(2462,51)))</f>
        <v>0</v>
      </c>
    </row>
    <row r="2463" spans="1:242">
      <c r="A2463" t="s">
        <v>4</v>
      </c>
      <c r="B2463" s="4" t="s">
        <v>5</v>
      </c>
    </row>
    <row r="2464" spans="1:242">
      <c r="A2464" t="n">
        <v>26672</v>
      </c>
      <c r="B246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2025-09-06T21:46:09</dcterms:created>
  <dcterms:modified xsi:type="dcterms:W3CDTF">2025-09-06T21:46:09</dcterms:modified>
</cp:coreProperties>
</file>