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E8FF73"/>
      </patternFill>
    </fill>
    <fill>
      <patternFill patternType="solid">
        <fgColor rgb="FFFFDC73"/>
      </patternFill>
    </fill>
    <fill>
      <patternFill patternType="solid">
        <fgColor rgb="FFF1FF73"/>
      </patternFill>
    </fill>
    <fill>
      <patternFill patternType="solid">
        <fgColor rgb="FFFFEA73"/>
      </patternFill>
    </fill>
    <fill>
      <patternFill patternType="solid">
        <fgColor rgb="FFFFFD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BBFF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96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E573"/>
      </patternFill>
    </fill>
    <fill>
      <patternFill patternType="solid">
        <fgColor rgb="FFEAFF73"/>
      </patternFill>
    </fill>
    <fill>
      <patternFill patternType="solid">
        <fgColor rgb="FFC7FF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ADFF73"/>
      </patternFill>
    </fill>
    <fill>
      <patternFill patternType="solid">
        <fgColor rgb="FFFF9D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0" xfId="0" applyFill="1" applyAlignment="1">
      <alignment horizontal="center" vertical="center" wrapText="1"/>
    </xf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<sst xmlns="http://schemas.openxmlformats.org/spreadsheetml/2006/main" count="3123" uniqueCount="125">
  <si>
    <t>CS2</t>
  </si>
  <si>
    <t>e9100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</si>
  <si>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</si>
  <si>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</si>
  <si>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</si>
  <si>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</si>
  <si>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</si>
  <si>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</si>
  <si>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</si>
  <si>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</si>
  <si>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</si>
  <si>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</si>
  <si>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</si>
  <si>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int</t>
  </si>
  <si>
    <t/>
  </si>
  <si>
    <t>Init_Replay</t>
  </si>
  <si>
    <t>Init_Replay</t>
  </si>
  <si>
    <t>pointer</t>
  </si>
  <si>
    <t>Reinit</t>
  </si>
  <si>
    <t>SB_KIZUNA_ALISA_05A</t>
  </si>
  <si>
    <t>Start</t>
  </si>
  <si>
    <t>End</t>
  </si>
  <si>
    <t>AniFieldAttack</t>
  </si>
  <si>
    <t>AniWait</t>
  </si>
  <si>
    <t>FC_Start_Party</t>
  </si>
  <si>
    <t>event/ev2re007.eff</t>
  </si>
  <si>
    <t>C_PLY001_C10</t>
  </si>
  <si>
    <t>Alisa</t>
  </si>
  <si>
    <t>C_NPC018</t>
  </si>
  <si>
    <t>Voice</t>
  </si>
  <si>
    <t>FC_chr_entry</t>
  </si>
  <si>
    <t>AniEv4055</t>
  </si>
  <si>
    <t>AniEv7630</t>
  </si>
  <si>
    <t>Ani_EV_Load</t>
  </si>
  <si>
    <t>map</t>
  </si>
  <si>
    <t>wait0</t>
  </si>
  <si>
    <t>1</t>
  </si>
  <si>
    <t>0</t>
  </si>
  <si>
    <t>#b</t>
  </si>
  <si>
    <t>C</t>
  </si>
  <si>
    <t>8</t>
  </si>
  <si>
    <t>FC_look_dir_No</t>
  </si>
  <si>
    <t>#E[C]#M_0</t>
  </si>
  <si>
    <t>dialog</t>
  </si>
  <si>
    <t>#1PWh-Wha...?</t>
  </si>
  <si>
    <t>#E[C]#M_8#H[2]</t>
  </si>
  <si>
    <t>#1P#5SWhaaa?!</t>
  </si>
  <si>
    <t>#E[9]#M_0</t>
  </si>
  <si>
    <t>Valimar, did you really have to pick
THIS position?</t>
  </si>
  <si>
    <t>Valimar's Voice</t>
  </si>
  <si>
    <t>#E_0#M_0</t>
  </si>
  <si>
    <t>#6C#0T#6CWhile I have more than sufficient
room for a human and a familiar
to ride in comfort, an extra
human does put an unforeseen
demand on available space.</t>
  </si>
  <si>
    <t>#6C#6CI am afraid there was not much I
could do under the circumstances.</t>
  </si>
  <si>
    <t>9</t>
  </si>
  <si>
    <t>2</t>
  </si>
  <si>
    <t>#E[A]#M_0</t>
  </si>
  <si>
    <t>Oh, you are SO lying...</t>
  </si>
  <si>
    <t>#E[9]#M_0#H[2]</t>
  </si>
  <si>
    <t>#1PI-It's fine. I guess I can make do for
a little while.</t>
  </si>
  <si>
    <t>#E_F#M_A#H[2]It's kinda...weird sitting like this
with you, but...I guess I AM the one
who asked for it. I'll live.</t>
  </si>
  <si>
    <t>#E_F#M_0</t>
  </si>
  <si>
    <t>Well, if you're all right with it,
I'm sure not going to complain,
but...</t>
  </si>
  <si>
    <t>0[autoE0]</t>
  </si>
  <si>
    <t>0[autoM0]</t>
  </si>
  <si>
    <t>AniEvWait</t>
  </si>
  <si>
    <t>#E[1]#M_0</t>
  </si>
  <si>
    <t>#K#0T...So, this is what Valimar looks like
on the inside, huh?</t>
  </si>
  <si>
    <t>#E_0#M_0It's kinda...gloomy, isn't it?</t>
  </si>
  <si>
    <t>#E_0#M_9</t>
  </si>
  <si>
    <t>#K#0TWell, there's not much point in having
the front screen on when I'm not actually
fighting.</t>
  </si>
  <si>
    <t>I have it up often enough these days, but
honestly, it doesn't bother me that much.
I can see outside fine when I need to.</t>
  </si>
  <si>
    <t>#K#0TOh, right...</t>
  </si>
  <si>
    <t>#E[9]#M_0It's weird to sit here and think of all
the battles you've fought with Valimar.</t>
  </si>
  <si>
    <t>When you fought those alliance Soldats
and against Scarlet and Vulcan, you were
right where you're sitting now.</t>
  </si>
  <si>
    <t>#E_8#M_0...Even when you fought with Crow.</t>
  </si>
  <si>
    <t>#E_I#M_0</t>
  </si>
  <si>
    <t>#K#0TThe fights are always different, but the
scenery in here doesn't change much.</t>
  </si>
  <si>
    <t>#E[1]#M_0I'm usually so caught up in the fight
that I don't really pay much attention to
what it looks like inside here.</t>
  </si>
  <si>
    <t>#E_8#M_9Celine and Valimar have helped me a lot,
though, so I'm getting better at this whole
thing, bit by bit.</t>
  </si>
  <si>
    <t>#E[9]#M[8]</t>
  </si>
  <si>
    <t>#K#0T...</t>
  </si>
  <si>
    <t>#K#0TIt... It's just not fair.</t>
  </si>
  <si>
    <t>#E_0#M_0We're your classmates and your friends.
We're supposed to be fighting alongside
each other all the way.</t>
  </si>
  <si>
    <t>#E[1]#M_0But you and Valimar always take on the
hardest battles. All we can really do is
back you up from the sidelines.</t>
  </si>
  <si>
    <t>#E_8#M_0And to be honest, it's been on my mind
for a while now. It bugs me to feel like
we're just not doing enough.</t>
  </si>
  <si>
    <t>#K#0TOh...</t>
  </si>
  <si>
    <t>#E_0#M_0So that's why you wanted to see what
Valimar looked like on the inside?</t>
  </si>
  <si>
    <t>#K#0TYeah. I thought if I could, I'd have a
better understanding of what you go
through and what it must be like.</t>
  </si>
  <si>
    <t>#E_F#M_0Looking around, it feels even more
isolated than I expected. Lonely, even.</t>
  </si>
  <si>
    <t>#E[R]#M_0Seeing all the things you do from the
outside, then seeing what it looks like on
the inside, I have to wonder...</t>
  </si>
  <si>
    <t>#E[Q]#M_0Are you okay with the way things are?
Are you okay with putting yourself on the
line over and over like this?</t>
  </si>
  <si>
    <t>Shouldering such a huge burden all alone,
and even the burden of those lives you
weren't able to save?</t>
  </si>
  <si>
    <t>#E[1]#M_9</t>
  </si>
  <si>
    <t>#K#0TAlisa...I've never once felt like I was
fighting those battles alone.</t>
  </si>
  <si>
    <t>You said it yourself, right? I've got all
of you backing me up, either on the
ground or on the Courageous.</t>
  </si>
  <si>
    <t>#E_0#M_9Sure, you're not inside Valimar with me,
but I know you all have my back. That's
why I can keep fighting day after day.</t>
  </si>
  <si>
    <t>In that sense, it's not so different from
our days at Thors.</t>
  </si>
  <si>
    <t>#E[C]#M[8]</t>
  </si>
  <si>
    <t>#4KWell...</t>
  </si>
  <si>
    <t>You don't have to worry about me, Alisa.</t>
  </si>
  <si>
    <t>As long as I know you're all there and
that I can look forward to seeing you
again after each operation...</t>
  </si>
  <si>
    <t>#E_0#M_9...I'll fight my hardest, and I'll come home
the victor. All I ask is that you keep me in
your heart and lend me your aid.</t>
  </si>
  <si>
    <t>#E_8#M_9</t>
  </si>
  <si>
    <t>#4K...Always, Rean.</t>
  </si>
  <si>
    <t>Just don't go doing anything too
reckless in here, okay?</t>
  </si>
  <si>
    <t>#E[1]#M_9You're really important to all of us...</t>
  </si>
  <si>
    <t>#E_4#M_4#H[2]...but especially to me. So...</t>
  </si>
  <si>
    <t>#E_4#M_9</t>
  </si>
  <si>
    <t>#3KAlisa...</t>
  </si>
  <si>
    <t>#6C#0T#6C...Is there a problem?</t>
  </si>
  <si>
    <t>#E[C]#M_0#H[2]</t>
  </si>
  <si>
    <t>Oh! Uh...</t>
  </si>
  <si>
    <t>Wh-What is it, Valimar?</t>
  </si>
  <si>
    <t>#6C#0T#6CI have detected an abnormal
increase in your heart rates.</t>
  </si>
  <si>
    <t>#6C#6CMaintaining optimal health is
ideal. I recommend rest and a
medical examination.</t>
  </si>
  <si>
    <t>#E[9]#M_9</t>
  </si>
  <si>
    <t>N-No, it's okay. We're fine.
We're doing...great.</t>
  </si>
  <si>
    <t>Y-Yeah. Never felt better.</t>
  </si>
  <si>
    <t>#E_8#M_4#H[0]Thanks for worrying about us,
Valimar.</t>
  </si>
  <si>
    <t>#6C#0T#6C...Hmm?</t>
  </si>
  <si>
    <t>After taking a moment to un-fluster themselves, Rean and
Alisa disembarked from Valimar.</t>
  </si>
  <si>
    <t>And all while feeling slightly embarrassed and more than a
little awkward, they made their way back to Bareahard.</t>
  </si>
  <si>
    <t>Your bond with Alisa strengthened!</t>
  </si>
  <si>
    <t>_SB_KIZUNA_ALISA_05A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</si>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</sst>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E8FF73"/>
      </patternFill>
    </fill>
    <fill>
      <patternFill patternType="solid">
        <fgColor rgb="FFFFDC73"/>
      </patternFill>
    </fill>
    <fill>
      <patternFill patternType="solid">
        <fgColor rgb="FFF1FF73"/>
      </patternFill>
    </fill>
    <fill>
      <patternFill patternType="solid">
        <fgColor rgb="FFFFEA73"/>
      </patternFill>
    </fill>
    <fill>
      <patternFill patternType="solid">
        <fgColor rgb="FFFFFD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BBFF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96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E573"/>
      </patternFill>
    </fill>
    <fill>
      <patternFill patternType="solid">
        <fgColor rgb="FFEAFF73"/>
      </patternFill>
    </fill>
    <fill>
      <patternFill patternType="solid">
        <fgColor rgb="FFC7FF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ADFF73"/>
      </patternFill>
    </fill>
    <fill>
      <patternFill patternType="solid">
        <fgColor rgb="FFFF9D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0" xfId="0" applyFill="1" applyAlignment="1">
      <alignment horizontal="center" vertical="center" wrapText="1"/>
    </xf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818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156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160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181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184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188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11</v>
      </c>
      <c r="E17" s="4" t="s">
        <v>12</v>
      </c>
      <c r="F17" s="4" t="s">
        <v>11</v>
      </c>
      <c r="G17" s="4" t="s">
        <v>13</v>
      </c>
      <c r="H17" s="4" t="s">
        <v>13</v>
      </c>
      <c r="I17" s="4" t="s">
        <v>11</v>
      </c>
      <c r="J17" s="4" t="s">
        <v>11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8</v>
      </c>
    </row>
    <row r="18" spans="1:6">
      <c r="A18" t="n">
        <v>193</v>
      </c>
      <c r="B18" s="10" t="n">
        <v>50</v>
      </c>
      <c r="C18" s="7" t="n">
        <v>0</v>
      </c>
      <c r="D18" s="7" t="n">
        <v>8203</v>
      </c>
      <c r="E18" s="7" t="n">
        <v>1</v>
      </c>
      <c r="F18" s="7" t="n">
        <v>1000</v>
      </c>
      <c r="G18" s="7" t="n">
        <v>0</v>
      </c>
      <c r="H18" s="7" t="n">
        <v>0</v>
      </c>
      <c r="I18" s="7" t="n">
        <v>0</v>
      </c>
      <c r="J18" s="7" t="n">
        <v>65533</v>
      </c>
      <c r="K18" s="7" t="n">
        <v>0</v>
      </c>
      <c r="L18" s="7" t="n">
        <v>0</v>
      </c>
      <c r="M18" s="7" t="n">
        <v>0</v>
      </c>
      <c r="N18" s="7" t="n">
        <v>0</v>
      </c>
      <c r="O18" s="7" t="s">
        <v>14</v>
      </c>
    </row>
    <row r="19" spans="1:6">
      <c r="A19" t="s">
        <v>4</v>
      </c>
      <c r="B19" s="4" t="s">
        <v>5</v>
      </c>
      <c r="C19" s="4" t="s">
        <v>7</v>
      </c>
      <c r="D19" s="4" t="s">
        <v>11</v>
      </c>
      <c r="E19" s="4" t="s">
        <v>12</v>
      </c>
      <c r="F19" s="4" t="s">
        <v>11</v>
      </c>
      <c r="G19" s="4" t="s">
        <v>13</v>
      </c>
      <c r="H19" s="4" t="s">
        <v>13</v>
      </c>
      <c r="I19" s="4" t="s">
        <v>11</v>
      </c>
      <c r="J19" s="4" t="s">
        <v>11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8</v>
      </c>
    </row>
    <row r="20" spans="1:6">
      <c r="A20" t="n">
        <v>232</v>
      </c>
      <c r="B20" s="10" t="n">
        <v>50</v>
      </c>
      <c r="C20" s="7" t="n">
        <v>0</v>
      </c>
      <c r="D20" s="7" t="n">
        <v>8121</v>
      </c>
      <c r="E20" s="7" t="n">
        <v>0.5</v>
      </c>
      <c r="F20" s="7" t="n">
        <v>1000</v>
      </c>
      <c r="G20" s="7" t="n">
        <v>0</v>
      </c>
      <c r="H20" s="7" t="n">
        <v>0</v>
      </c>
      <c r="I20" s="7" t="n">
        <v>0</v>
      </c>
      <c r="J20" s="7" t="n">
        <v>65533</v>
      </c>
      <c r="K20" s="7" t="n">
        <v>0</v>
      </c>
      <c r="L20" s="7" t="n">
        <v>0</v>
      </c>
      <c r="M20" s="7" t="n">
        <v>0</v>
      </c>
      <c r="N20" s="7" t="n">
        <v>0</v>
      </c>
      <c r="O20" s="7" t="s">
        <v>14</v>
      </c>
    </row>
    <row r="21" spans="1:6">
      <c r="A21" t="s">
        <v>4</v>
      </c>
      <c r="B21" s="4" t="s">
        <v>5</v>
      </c>
      <c r="C21" s="4" t="s">
        <v>7</v>
      </c>
      <c r="D21" s="4" t="s">
        <v>8</v>
      </c>
    </row>
    <row r="22" spans="1:6">
      <c r="A22" t="n">
        <v>271</v>
      </c>
      <c r="B22" s="6" t="n">
        <v>2</v>
      </c>
      <c r="C22" s="7" t="n">
        <v>11</v>
      </c>
      <c r="D22" s="7" t="s">
        <v>15</v>
      </c>
    </row>
    <row r="23" spans="1:6">
      <c r="A23" t="s">
        <v>4</v>
      </c>
      <c r="B23" s="4" t="s">
        <v>5</v>
      </c>
      <c r="C23" s="4" t="s">
        <v>7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13</v>
      </c>
      <c r="K23" s="4" t="s">
        <v>13</v>
      </c>
      <c r="L23" s="4" t="s">
        <v>13</v>
      </c>
      <c r="M23" s="4" t="s">
        <v>8</v>
      </c>
    </row>
    <row r="24" spans="1:6">
      <c r="A24" t="n">
        <v>285</v>
      </c>
      <c r="B24" s="11" t="n">
        <v>124</v>
      </c>
      <c r="C24" s="7" t="n">
        <v>255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65535</v>
      </c>
      <c r="J24" s="7" t="n">
        <v>0</v>
      </c>
      <c r="K24" s="7" t="n">
        <v>0</v>
      </c>
      <c r="L24" s="7" t="n">
        <v>0</v>
      </c>
      <c r="M24" s="7" t="s">
        <v>14</v>
      </c>
    </row>
    <row r="25" spans="1:6">
      <c r="A25" t="s">
        <v>4</v>
      </c>
      <c r="B25" s="4" t="s">
        <v>5</v>
      </c>
    </row>
    <row r="26" spans="1:6">
      <c r="A26" t="n">
        <v>312</v>
      </c>
      <c r="B26" s="5" t="n">
        <v>1</v>
      </c>
    </row>
    <row r="27" spans="1:6" s="3" customFormat="1" customHeight="0">
      <c r="A27" s="3" t="s">
        <v>2</v>
      </c>
      <c r="B27" s="3" t="s">
        <v>16</v>
      </c>
    </row>
    <row r="28" spans="1:6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17</v>
      </c>
    </row>
    <row r="29" spans="1:6">
      <c r="A29" t="n">
        <v>316</v>
      </c>
      <c r="B29" s="12" t="n">
        <v>5</v>
      </c>
      <c r="C29" s="7" t="n">
        <v>35</v>
      </c>
      <c r="D29" s="7" t="n">
        <v>3</v>
      </c>
      <c r="E29" s="7" t="n">
        <v>0</v>
      </c>
      <c r="F29" s="7" t="n">
        <v>0</v>
      </c>
      <c r="G29" s="7" t="n">
        <v>2</v>
      </c>
      <c r="H29" s="7" t="n">
        <v>1</v>
      </c>
      <c r="I29" s="13" t="n">
        <f t="normal" ca="1">A33</f>
        <v>0</v>
      </c>
    </row>
    <row r="30" spans="1:6">
      <c r="A30" t="s">
        <v>4</v>
      </c>
      <c r="B30" s="4" t="s">
        <v>5</v>
      </c>
      <c r="C30" s="4" t="s">
        <v>17</v>
      </c>
    </row>
    <row r="31" spans="1:6">
      <c r="A31" t="n">
        <v>330</v>
      </c>
      <c r="B31" s="14" t="n">
        <v>3</v>
      </c>
      <c r="C31" s="13" t="n">
        <f t="normal" ca="1">A55</f>
        <v>0</v>
      </c>
    </row>
    <row r="32" spans="1:6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17</v>
      </c>
    </row>
    <row r="33" spans="1:15">
      <c r="A33" t="n">
        <v>335</v>
      </c>
      <c r="B33" s="12" t="n">
        <v>5</v>
      </c>
      <c r="C33" s="7" t="n">
        <v>35</v>
      </c>
      <c r="D33" s="7" t="n">
        <v>3</v>
      </c>
      <c r="E33" s="7" t="n">
        <v>0</v>
      </c>
      <c r="F33" s="7" t="n">
        <v>1</v>
      </c>
      <c r="G33" s="7" t="n">
        <v>2</v>
      </c>
      <c r="H33" s="7" t="n">
        <v>1</v>
      </c>
      <c r="I33" s="13" t="n">
        <f t="normal" ca="1">A37</f>
        <v>0</v>
      </c>
    </row>
    <row r="34" spans="1:15">
      <c r="A34" t="s">
        <v>4</v>
      </c>
      <c r="B34" s="4" t="s">
        <v>5</v>
      </c>
      <c r="C34" s="4" t="s">
        <v>17</v>
      </c>
    </row>
    <row r="35" spans="1:15">
      <c r="A35" t="n">
        <v>349</v>
      </c>
      <c r="B35" s="14" t="n">
        <v>3</v>
      </c>
      <c r="C35" s="13" t="n">
        <f t="normal" ca="1">A55</f>
        <v>0</v>
      </c>
    </row>
    <row r="36" spans="1:15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17</v>
      </c>
    </row>
    <row r="37" spans="1:15">
      <c r="A37" t="n">
        <v>354</v>
      </c>
      <c r="B37" s="12" t="n">
        <v>5</v>
      </c>
      <c r="C37" s="7" t="n">
        <v>35</v>
      </c>
      <c r="D37" s="7" t="n">
        <v>3</v>
      </c>
      <c r="E37" s="7" t="n">
        <v>0</v>
      </c>
      <c r="F37" s="7" t="n">
        <v>2</v>
      </c>
      <c r="G37" s="7" t="n">
        <v>2</v>
      </c>
      <c r="H37" s="7" t="n">
        <v>1</v>
      </c>
      <c r="I37" s="13" t="n">
        <f t="normal" ca="1">A41</f>
        <v>0</v>
      </c>
    </row>
    <row r="38" spans="1:15">
      <c r="A38" t="s">
        <v>4</v>
      </c>
      <c r="B38" s="4" t="s">
        <v>5</v>
      </c>
      <c r="C38" s="4" t="s">
        <v>17</v>
      </c>
    </row>
    <row r="39" spans="1:15">
      <c r="A39" t="n">
        <v>368</v>
      </c>
      <c r="B39" s="14" t="n">
        <v>3</v>
      </c>
      <c r="C39" s="13" t="n">
        <f t="normal" ca="1">A55</f>
        <v>0</v>
      </c>
    </row>
    <row r="40" spans="1:15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17</v>
      </c>
    </row>
    <row r="41" spans="1:15">
      <c r="A41" t="n">
        <v>373</v>
      </c>
      <c r="B41" s="12" t="n">
        <v>5</v>
      </c>
      <c r="C41" s="7" t="n">
        <v>35</v>
      </c>
      <c r="D41" s="7" t="n">
        <v>3</v>
      </c>
      <c r="E41" s="7" t="n">
        <v>0</v>
      </c>
      <c r="F41" s="7" t="n">
        <v>3</v>
      </c>
      <c r="G41" s="7" t="n">
        <v>2</v>
      </c>
      <c r="H41" s="7" t="n">
        <v>1</v>
      </c>
      <c r="I41" s="13" t="n">
        <f t="normal" ca="1">A45</f>
        <v>0</v>
      </c>
    </row>
    <row r="42" spans="1:15">
      <c r="A42" t="s">
        <v>4</v>
      </c>
      <c r="B42" s="4" t="s">
        <v>5</v>
      </c>
      <c r="C42" s="4" t="s">
        <v>17</v>
      </c>
    </row>
    <row r="43" spans="1:15">
      <c r="A43" t="n">
        <v>387</v>
      </c>
      <c r="B43" s="14" t="n">
        <v>3</v>
      </c>
      <c r="C43" s="13" t="n">
        <f t="normal" ca="1">A55</f>
        <v>0</v>
      </c>
    </row>
    <row r="44" spans="1:15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17</v>
      </c>
    </row>
    <row r="45" spans="1:15">
      <c r="A45" t="n">
        <v>392</v>
      </c>
      <c r="B45" s="12" t="n">
        <v>5</v>
      </c>
      <c r="C45" s="7" t="n">
        <v>35</v>
      </c>
      <c r="D45" s="7" t="n">
        <v>3</v>
      </c>
      <c r="E45" s="7" t="n">
        <v>0</v>
      </c>
      <c r="F45" s="7" t="n">
        <v>4</v>
      </c>
      <c r="G45" s="7" t="n">
        <v>2</v>
      </c>
      <c r="H45" s="7" t="n">
        <v>1</v>
      </c>
      <c r="I45" s="13" t="n">
        <f t="normal" ca="1">A49</f>
        <v>0</v>
      </c>
    </row>
    <row r="46" spans="1:15">
      <c r="A46" t="s">
        <v>4</v>
      </c>
      <c r="B46" s="4" t="s">
        <v>5</v>
      </c>
      <c r="C46" s="4" t="s">
        <v>17</v>
      </c>
    </row>
    <row r="47" spans="1:15">
      <c r="A47" t="n">
        <v>406</v>
      </c>
      <c r="B47" s="14" t="n">
        <v>3</v>
      </c>
      <c r="C47" s="13" t="n">
        <f t="normal" ca="1">A55</f>
        <v>0</v>
      </c>
    </row>
    <row r="48" spans="1:15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17</v>
      </c>
    </row>
    <row r="49" spans="1:9">
      <c r="A49" t="n">
        <v>411</v>
      </c>
      <c r="B49" s="12" t="n">
        <v>5</v>
      </c>
      <c r="C49" s="7" t="n">
        <v>35</v>
      </c>
      <c r="D49" s="7" t="n">
        <v>3</v>
      </c>
      <c r="E49" s="7" t="n">
        <v>0</v>
      </c>
      <c r="F49" s="7" t="n">
        <v>5</v>
      </c>
      <c r="G49" s="7" t="n">
        <v>2</v>
      </c>
      <c r="H49" s="7" t="n">
        <v>1</v>
      </c>
      <c r="I49" s="13" t="n">
        <f t="normal" ca="1">A53</f>
        <v>0</v>
      </c>
    </row>
    <row r="50" spans="1:9">
      <c r="A50" t="s">
        <v>4</v>
      </c>
      <c r="B50" s="4" t="s">
        <v>5</v>
      </c>
      <c r="C50" s="4" t="s">
        <v>17</v>
      </c>
    </row>
    <row r="51" spans="1:9">
      <c r="A51" t="n">
        <v>425</v>
      </c>
      <c r="B51" s="14" t="n">
        <v>3</v>
      </c>
      <c r="C51" s="13" t="n">
        <f t="normal" ca="1">A55</f>
        <v>0</v>
      </c>
    </row>
    <row r="52" spans="1:9">
      <c r="A52" t="s">
        <v>4</v>
      </c>
      <c r="B52" s="4" t="s">
        <v>5</v>
      </c>
      <c r="C52" s="4" t="s">
        <v>7</v>
      </c>
      <c r="D52" s="4" t="s">
        <v>7</v>
      </c>
      <c r="E52" s="4" t="s">
        <v>7</v>
      </c>
      <c r="F52" s="4" t="s">
        <v>13</v>
      </c>
      <c r="G52" s="4" t="s">
        <v>7</v>
      </c>
      <c r="H52" s="4" t="s">
        <v>7</v>
      </c>
      <c r="I52" s="4" t="s">
        <v>17</v>
      </c>
    </row>
    <row r="53" spans="1:9">
      <c r="A53" t="n">
        <v>430</v>
      </c>
      <c r="B53" s="12" t="n">
        <v>5</v>
      </c>
      <c r="C53" s="7" t="n">
        <v>35</v>
      </c>
      <c r="D53" s="7" t="n">
        <v>3</v>
      </c>
      <c r="E53" s="7" t="n">
        <v>0</v>
      </c>
      <c r="F53" s="7" t="n">
        <v>6</v>
      </c>
      <c r="G53" s="7" t="n">
        <v>2</v>
      </c>
      <c r="H53" s="7" t="n">
        <v>1</v>
      </c>
      <c r="I53" s="13" t="n">
        <f t="normal" ca="1">A55</f>
        <v>0</v>
      </c>
    </row>
    <row r="54" spans="1:9">
      <c r="A54" t="s">
        <v>4</v>
      </c>
      <c r="B54" s="4" t="s">
        <v>5</v>
      </c>
    </row>
    <row r="55" spans="1:9">
      <c r="A55" t="n">
        <v>444</v>
      </c>
      <c r="B55" s="5" t="n">
        <v>1</v>
      </c>
    </row>
    <row r="56" spans="1:9" s="3" customFormat="1" customHeight="0">
      <c r="A56" s="3" t="s">
        <v>2</v>
      </c>
      <c r="B56" s="3" t="s">
        <v>18</v>
      </c>
    </row>
    <row r="57" spans="1:9">
      <c r="A57" t="s">
        <v>4</v>
      </c>
      <c r="B57" s="4" t="s">
        <v>5</v>
      </c>
      <c r="C57" s="4" t="s">
        <v>7</v>
      </c>
      <c r="D57" s="4" t="s">
        <v>7</v>
      </c>
    </row>
    <row r="58" spans="1:9">
      <c r="A58" t="n">
        <v>448</v>
      </c>
      <c r="B58" s="8" t="n">
        <v>162</v>
      </c>
      <c r="C58" s="7" t="n">
        <v>0</v>
      </c>
      <c r="D58" s="7" t="n">
        <v>1</v>
      </c>
    </row>
    <row r="59" spans="1:9">
      <c r="A59" t="s">
        <v>4</v>
      </c>
      <c r="B59" s="4" t="s">
        <v>5</v>
      </c>
    </row>
    <row r="60" spans="1:9">
      <c r="A60" t="n">
        <v>451</v>
      </c>
      <c r="B60" s="5" t="n">
        <v>1</v>
      </c>
    </row>
    <row r="61" spans="1:9" s="3" customFormat="1" customHeight="0">
      <c r="A61" s="3" t="s">
        <v>2</v>
      </c>
      <c r="B61" s="3" t="s">
        <v>19</v>
      </c>
    </row>
    <row r="62" spans="1:9">
      <c r="A62" t="s">
        <v>4</v>
      </c>
      <c r="B62" s="4" t="s">
        <v>5</v>
      </c>
      <c r="C62" s="4" t="s">
        <v>7</v>
      </c>
      <c r="D62" s="4" t="s">
        <v>7</v>
      </c>
      <c r="E62" s="4" t="s">
        <v>7</v>
      </c>
      <c r="F62" s="4" t="s">
        <v>7</v>
      </c>
    </row>
    <row r="63" spans="1:9">
      <c r="A63" t="n">
        <v>452</v>
      </c>
      <c r="B63" s="9" t="n">
        <v>14</v>
      </c>
      <c r="C63" s="7" t="n">
        <v>2</v>
      </c>
      <c r="D63" s="7" t="n">
        <v>0</v>
      </c>
      <c r="E63" s="7" t="n">
        <v>0</v>
      </c>
      <c r="F63" s="7" t="n">
        <v>0</v>
      </c>
    </row>
    <row r="64" spans="1:9">
      <c r="A64" t="s">
        <v>4</v>
      </c>
      <c r="B64" s="4" t="s">
        <v>5</v>
      </c>
      <c r="C64" s="4" t="s">
        <v>7</v>
      </c>
      <c r="D64" s="15" t="s">
        <v>20</v>
      </c>
      <c r="E64" s="4" t="s">
        <v>5</v>
      </c>
      <c r="F64" s="4" t="s">
        <v>7</v>
      </c>
      <c r="G64" s="4" t="s">
        <v>11</v>
      </c>
      <c r="H64" s="15" t="s">
        <v>21</v>
      </c>
      <c r="I64" s="4" t="s">
        <v>7</v>
      </c>
      <c r="J64" s="4" t="s">
        <v>13</v>
      </c>
      <c r="K64" s="4" t="s">
        <v>7</v>
      </c>
      <c r="L64" s="4" t="s">
        <v>7</v>
      </c>
      <c r="M64" s="15" t="s">
        <v>20</v>
      </c>
      <c r="N64" s="4" t="s">
        <v>5</v>
      </c>
      <c r="O64" s="4" t="s">
        <v>7</v>
      </c>
      <c r="P64" s="4" t="s">
        <v>11</v>
      </c>
      <c r="Q64" s="15" t="s">
        <v>21</v>
      </c>
      <c r="R64" s="4" t="s">
        <v>7</v>
      </c>
      <c r="S64" s="4" t="s">
        <v>13</v>
      </c>
      <c r="T64" s="4" t="s">
        <v>7</v>
      </c>
      <c r="U64" s="4" t="s">
        <v>7</v>
      </c>
      <c r="V64" s="4" t="s">
        <v>7</v>
      </c>
      <c r="W64" s="4" t="s">
        <v>17</v>
      </c>
    </row>
    <row r="65" spans="1:23">
      <c r="A65" t="n">
        <v>457</v>
      </c>
      <c r="B65" s="12" t="n">
        <v>5</v>
      </c>
      <c r="C65" s="7" t="n">
        <v>28</v>
      </c>
      <c r="D65" s="15" t="s">
        <v>3</v>
      </c>
      <c r="E65" s="8" t="n">
        <v>162</v>
      </c>
      <c r="F65" s="7" t="n">
        <v>3</v>
      </c>
      <c r="G65" s="7" t="n">
        <v>33007</v>
      </c>
      <c r="H65" s="15" t="s">
        <v>3</v>
      </c>
      <c r="I65" s="7" t="n">
        <v>0</v>
      </c>
      <c r="J65" s="7" t="n">
        <v>1</v>
      </c>
      <c r="K65" s="7" t="n">
        <v>2</v>
      </c>
      <c r="L65" s="7" t="n">
        <v>28</v>
      </c>
      <c r="M65" s="15" t="s">
        <v>3</v>
      </c>
      <c r="N65" s="8" t="n">
        <v>162</v>
      </c>
      <c r="O65" s="7" t="n">
        <v>3</v>
      </c>
      <c r="P65" s="7" t="n">
        <v>33007</v>
      </c>
      <c r="Q65" s="15" t="s">
        <v>3</v>
      </c>
      <c r="R65" s="7" t="n">
        <v>0</v>
      </c>
      <c r="S65" s="7" t="n">
        <v>2</v>
      </c>
      <c r="T65" s="7" t="n">
        <v>2</v>
      </c>
      <c r="U65" s="7" t="n">
        <v>11</v>
      </c>
      <c r="V65" s="7" t="n">
        <v>1</v>
      </c>
      <c r="W65" s="13" t="n">
        <f t="normal" ca="1">A69</f>
        <v>0</v>
      </c>
    </row>
    <row r="66" spans="1:23">
      <c r="A66" t="s">
        <v>4</v>
      </c>
      <c r="B66" s="4" t="s">
        <v>5</v>
      </c>
      <c r="C66" s="4" t="s">
        <v>7</v>
      </c>
      <c r="D66" s="4" t="s">
        <v>11</v>
      </c>
      <c r="E66" s="4" t="s">
        <v>12</v>
      </c>
    </row>
    <row r="67" spans="1:23">
      <c r="A67" t="n">
        <v>486</v>
      </c>
      <c r="B67" s="16" t="n">
        <v>58</v>
      </c>
      <c r="C67" s="7" t="n">
        <v>0</v>
      </c>
      <c r="D67" s="7" t="n">
        <v>0</v>
      </c>
      <c r="E67" s="7" t="n">
        <v>1</v>
      </c>
    </row>
    <row r="68" spans="1:23">
      <c r="A68" t="s">
        <v>4</v>
      </c>
      <c r="B68" s="4" t="s">
        <v>5</v>
      </c>
      <c r="C68" s="4" t="s">
        <v>7</v>
      </c>
      <c r="D68" s="15" t="s">
        <v>20</v>
      </c>
      <c r="E68" s="4" t="s">
        <v>5</v>
      </c>
      <c r="F68" s="4" t="s">
        <v>7</v>
      </c>
      <c r="G68" s="4" t="s">
        <v>11</v>
      </c>
      <c r="H68" s="15" t="s">
        <v>21</v>
      </c>
      <c r="I68" s="4" t="s">
        <v>7</v>
      </c>
      <c r="J68" s="4" t="s">
        <v>13</v>
      </c>
      <c r="K68" s="4" t="s">
        <v>7</v>
      </c>
      <c r="L68" s="4" t="s">
        <v>7</v>
      </c>
      <c r="M68" s="15" t="s">
        <v>20</v>
      </c>
      <c r="N68" s="4" t="s">
        <v>5</v>
      </c>
      <c r="O68" s="4" t="s">
        <v>7</v>
      </c>
      <c r="P68" s="4" t="s">
        <v>11</v>
      </c>
      <c r="Q68" s="15" t="s">
        <v>21</v>
      </c>
      <c r="R68" s="4" t="s">
        <v>7</v>
      </c>
      <c r="S68" s="4" t="s">
        <v>13</v>
      </c>
      <c r="T68" s="4" t="s">
        <v>7</v>
      </c>
      <c r="U68" s="4" t="s">
        <v>7</v>
      </c>
      <c r="V68" s="4" t="s">
        <v>7</v>
      </c>
      <c r="W68" s="4" t="s">
        <v>17</v>
      </c>
    </row>
    <row r="69" spans="1:23">
      <c r="A69" t="n">
        <v>494</v>
      </c>
      <c r="B69" s="12" t="n">
        <v>5</v>
      </c>
      <c r="C69" s="7" t="n">
        <v>28</v>
      </c>
      <c r="D69" s="15" t="s">
        <v>3</v>
      </c>
      <c r="E69" s="8" t="n">
        <v>162</v>
      </c>
      <c r="F69" s="7" t="n">
        <v>3</v>
      </c>
      <c r="G69" s="7" t="n">
        <v>33007</v>
      </c>
      <c r="H69" s="15" t="s">
        <v>3</v>
      </c>
      <c r="I69" s="7" t="n">
        <v>0</v>
      </c>
      <c r="J69" s="7" t="n">
        <v>1</v>
      </c>
      <c r="K69" s="7" t="n">
        <v>3</v>
      </c>
      <c r="L69" s="7" t="n">
        <v>28</v>
      </c>
      <c r="M69" s="15" t="s">
        <v>3</v>
      </c>
      <c r="N69" s="8" t="n">
        <v>162</v>
      </c>
      <c r="O69" s="7" t="n">
        <v>3</v>
      </c>
      <c r="P69" s="7" t="n">
        <v>33007</v>
      </c>
      <c r="Q69" s="15" t="s">
        <v>3</v>
      </c>
      <c r="R69" s="7" t="n">
        <v>0</v>
      </c>
      <c r="S69" s="7" t="n">
        <v>2</v>
      </c>
      <c r="T69" s="7" t="n">
        <v>3</v>
      </c>
      <c r="U69" s="7" t="n">
        <v>9</v>
      </c>
      <c r="V69" s="7" t="n">
        <v>1</v>
      </c>
      <c r="W69" s="13" t="n">
        <f t="normal" ca="1">A79</f>
        <v>0</v>
      </c>
    </row>
    <row r="70" spans="1:23">
      <c r="A70" t="s">
        <v>4</v>
      </c>
      <c r="B70" s="4" t="s">
        <v>5</v>
      </c>
      <c r="C70" s="4" t="s">
        <v>7</v>
      </c>
      <c r="D70" s="15" t="s">
        <v>20</v>
      </c>
      <c r="E70" s="4" t="s">
        <v>5</v>
      </c>
      <c r="F70" s="4" t="s">
        <v>11</v>
      </c>
      <c r="G70" s="4" t="s">
        <v>7</v>
      </c>
      <c r="H70" s="4" t="s">
        <v>7</v>
      </c>
      <c r="I70" s="4" t="s">
        <v>8</v>
      </c>
      <c r="J70" s="15" t="s">
        <v>21</v>
      </c>
      <c r="K70" s="4" t="s">
        <v>7</v>
      </c>
      <c r="L70" s="4" t="s">
        <v>7</v>
      </c>
      <c r="M70" s="15" t="s">
        <v>20</v>
      </c>
      <c r="N70" s="4" t="s">
        <v>5</v>
      </c>
      <c r="O70" s="4" t="s">
        <v>7</v>
      </c>
      <c r="P70" s="15" t="s">
        <v>21</v>
      </c>
      <c r="Q70" s="4" t="s">
        <v>7</v>
      </c>
      <c r="R70" s="4" t="s">
        <v>13</v>
      </c>
      <c r="S70" s="4" t="s">
        <v>7</v>
      </c>
      <c r="T70" s="4" t="s">
        <v>7</v>
      </c>
      <c r="U70" s="4" t="s">
        <v>7</v>
      </c>
      <c r="V70" s="15" t="s">
        <v>20</v>
      </c>
      <c r="W70" s="4" t="s">
        <v>5</v>
      </c>
      <c r="X70" s="4" t="s">
        <v>7</v>
      </c>
      <c r="Y70" s="15" t="s">
        <v>21</v>
      </c>
      <c r="Z70" s="4" t="s">
        <v>7</v>
      </c>
      <c r="AA70" s="4" t="s">
        <v>13</v>
      </c>
      <c r="AB70" s="4" t="s">
        <v>7</v>
      </c>
      <c r="AC70" s="4" t="s">
        <v>7</v>
      </c>
      <c r="AD70" s="4" t="s">
        <v>7</v>
      </c>
      <c r="AE70" s="4" t="s">
        <v>17</v>
      </c>
    </row>
    <row r="71" spans="1:23">
      <c r="A71" t="n">
        <v>523</v>
      </c>
      <c r="B71" s="12" t="n">
        <v>5</v>
      </c>
      <c r="C71" s="7" t="n">
        <v>28</v>
      </c>
      <c r="D71" s="15" t="s">
        <v>3</v>
      </c>
      <c r="E71" s="17" t="n">
        <v>47</v>
      </c>
      <c r="F71" s="7" t="n">
        <v>61456</v>
      </c>
      <c r="G71" s="7" t="n">
        <v>2</v>
      </c>
      <c r="H71" s="7" t="n">
        <v>0</v>
      </c>
      <c r="I71" s="7" t="s">
        <v>22</v>
      </c>
      <c r="J71" s="15" t="s">
        <v>3</v>
      </c>
      <c r="K71" s="7" t="n">
        <v>8</v>
      </c>
      <c r="L71" s="7" t="n">
        <v>28</v>
      </c>
      <c r="M71" s="15" t="s">
        <v>3</v>
      </c>
      <c r="N71" s="18" t="n">
        <v>74</v>
      </c>
      <c r="O71" s="7" t="n">
        <v>65</v>
      </c>
      <c r="P71" s="15" t="s">
        <v>3</v>
      </c>
      <c r="Q71" s="7" t="n">
        <v>0</v>
      </c>
      <c r="R71" s="7" t="n">
        <v>1</v>
      </c>
      <c r="S71" s="7" t="n">
        <v>3</v>
      </c>
      <c r="T71" s="7" t="n">
        <v>9</v>
      </c>
      <c r="U71" s="7" t="n">
        <v>28</v>
      </c>
      <c r="V71" s="15" t="s">
        <v>3</v>
      </c>
      <c r="W71" s="18" t="n">
        <v>74</v>
      </c>
      <c r="X71" s="7" t="n">
        <v>65</v>
      </c>
      <c r="Y71" s="15" t="s">
        <v>3</v>
      </c>
      <c r="Z71" s="7" t="n">
        <v>0</v>
      </c>
      <c r="AA71" s="7" t="n">
        <v>2</v>
      </c>
      <c r="AB71" s="7" t="n">
        <v>3</v>
      </c>
      <c r="AC71" s="7" t="n">
        <v>9</v>
      </c>
      <c r="AD71" s="7" t="n">
        <v>1</v>
      </c>
      <c r="AE71" s="13" t="n">
        <f t="normal" ca="1">A75</f>
        <v>0</v>
      </c>
    </row>
    <row r="72" spans="1:23">
      <c r="A72" t="s">
        <v>4</v>
      </c>
      <c r="B72" s="4" t="s">
        <v>5</v>
      </c>
      <c r="C72" s="4" t="s">
        <v>11</v>
      </c>
      <c r="D72" s="4" t="s">
        <v>7</v>
      </c>
      <c r="E72" s="4" t="s">
        <v>7</v>
      </c>
      <c r="F72" s="4" t="s">
        <v>8</v>
      </c>
    </row>
    <row r="73" spans="1:23">
      <c r="A73" t="n">
        <v>571</v>
      </c>
      <c r="B73" s="17" t="n">
        <v>47</v>
      </c>
      <c r="C73" s="7" t="n">
        <v>61456</v>
      </c>
      <c r="D73" s="7" t="n">
        <v>0</v>
      </c>
      <c r="E73" s="7" t="n">
        <v>0</v>
      </c>
      <c r="F73" s="7" t="s">
        <v>23</v>
      </c>
    </row>
    <row r="74" spans="1:23">
      <c r="A74" t="s">
        <v>4</v>
      </c>
      <c r="B74" s="4" t="s">
        <v>5</v>
      </c>
      <c r="C74" s="4" t="s">
        <v>7</v>
      </c>
      <c r="D74" s="4" t="s">
        <v>11</v>
      </c>
      <c r="E74" s="4" t="s">
        <v>12</v>
      </c>
    </row>
    <row r="75" spans="1:23">
      <c r="A75" t="n">
        <v>584</v>
      </c>
      <c r="B75" s="16" t="n">
        <v>58</v>
      </c>
      <c r="C75" s="7" t="n">
        <v>0</v>
      </c>
      <c r="D75" s="7" t="n">
        <v>300</v>
      </c>
      <c r="E75" s="7" t="n">
        <v>1</v>
      </c>
    </row>
    <row r="76" spans="1:23">
      <c r="A76" t="s">
        <v>4</v>
      </c>
      <c r="B76" s="4" t="s">
        <v>5</v>
      </c>
      <c r="C76" s="4" t="s">
        <v>7</v>
      </c>
      <c r="D76" s="4" t="s">
        <v>11</v>
      </c>
    </row>
    <row r="77" spans="1:23">
      <c r="A77" t="n">
        <v>592</v>
      </c>
      <c r="B77" s="16" t="n">
        <v>58</v>
      </c>
      <c r="C77" s="7" t="n">
        <v>255</v>
      </c>
      <c r="D77" s="7" t="n">
        <v>0</v>
      </c>
    </row>
    <row r="78" spans="1:23">
      <c r="A78" t="s">
        <v>4</v>
      </c>
      <c r="B78" s="4" t="s">
        <v>5</v>
      </c>
      <c r="C78" s="4" t="s">
        <v>7</v>
      </c>
      <c r="D78" s="4" t="s">
        <v>7</v>
      </c>
      <c r="E78" s="4" t="s">
        <v>7</v>
      </c>
      <c r="F78" s="4" t="s">
        <v>7</v>
      </c>
    </row>
    <row r="79" spans="1:23">
      <c r="A79" t="n">
        <v>596</v>
      </c>
      <c r="B79" s="9" t="n">
        <v>14</v>
      </c>
      <c r="C79" s="7" t="n">
        <v>0</v>
      </c>
      <c r="D79" s="7" t="n">
        <v>0</v>
      </c>
      <c r="E79" s="7" t="n">
        <v>0</v>
      </c>
      <c r="F79" s="7" t="n">
        <v>64</v>
      </c>
    </row>
    <row r="80" spans="1:23">
      <c r="A80" t="s">
        <v>4</v>
      </c>
      <c r="B80" s="4" t="s">
        <v>5</v>
      </c>
      <c r="C80" s="4" t="s">
        <v>7</v>
      </c>
      <c r="D80" s="4" t="s">
        <v>11</v>
      </c>
    </row>
    <row r="81" spans="1:31">
      <c r="A81" t="n">
        <v>601</v>
      </c>
      <c r="B81" s="19" t="n">
        <v>22</v>
      </c>
      <c r="C81" s="7" t="n">
        <v>0</v>
      </c>
      <c r="D81" s="7" t="n">
        <v>33007</v>
      </c>
    </row>
    <row r="82" spans="1:31">
      <c r="A82" t="s">
        <v>4</v>
      </c>
      <c r="B82" s="4" t="s">
        <v>5</v>
      </c>
      <c r="C82" s="4" t="s">
        <v>7</v>
      </c>
      <c r="D82" s="4" t="s">
        <v>11</v>
      </c>
    </row>
    <row r="83" spans="1:31">
      <c r="A83" t="n">
        <v>605</v>
      </c>
      <c r="B83" s="16" t="n">
        <v>58</v>
      </c>
      <c r="C83" s="7" t="n">
        <v>5</v>
      </c>
      <c r="D83" s="7" t="n">
        <v>300</v>
      </c>
    </row>
    <row r="84" spans="1:31">
      <c r="A84" t="s">
        <v>4</v>
      </c>
      <c r="B84" s="4" t="s">
        <v>5</v>
      </c>
      <c r="C84" s="4" t="s">
        <v>12</v>
      </c>
      <c r="D84" s="4" t="s">
        <v>11</v>
      </c>
    </row>
    <row r="85" spans="1:31">
      <c r="A85" t="n">
        <v>609</v>
      </c>
      <c r="B85" s="20" t="n">
        <v>103</v>
      </c>
      <c r="C85" s="7" t="n">
        <v>0</v>
      </c>
      <c r="D85" s="7" t="n">
        <v>300</v>
      </c>
    </row>
    <row r="86" spans="1:31">
      <c r="A86" t="s">
        <v>4</v>
      </c>
      <c r="B86" s="4" t="s">
        <v>5</v>
      </c>
      <c r="C86" s="4" t="s">
        <v>7</v>
      </c>
    </row>
    <row r="87" spans="1:31">
      <c r="A87" t="n">
        <v>616</v>
      </c>
      <c r="B87" s="21" t="n">
        <v>64</v>
      </c>
      <c r="C87" s="7" t="n">
        <v>7</v>
      </c>
    </row>
    <row r="88" spans="1:31">
      <c r="A88" t="s">
        <v>4</v>
      </c>
      <c r="B88" s="4" t="s">
        <v>5</v>
      </c>
      <c r="C88" s="4" t="s">
        <v>7</v>
      </c>
      <c r="D88" s="4" t="s">
        <v>11</v>
      </c>
    </row>
    <row r="89" spans="1:31">
      <c r="A89" t="n">
        <v>618</v>
      </c>
      <c r="B89" s="22" t="n">
        <v>72</v>
      </c>
      <c r="C89" s="7" t="n">
        <v>5</v>
      </c>
      <c r="D89" s="7" t="n">
        <v>0</v>
      </c>
    </row>
    <row r="90" spans="1:31">
      <c r="A90" t="s">
        <v>4</v>
      </c>
      <c r="B90" s="4" t="s">
        <v>5</v>
      </c>
      <c r="C90" s="4" t="s">
        <v>7</v>
      </c>
      <c r="D90" s="15" t="s">
        <v>20</v>
      </c>
      <c r="E90" s="4" t="s">
        <v>5</v>
      </c>
      <c r="F90" s="4" t="s">
        <v>7</v>
      </c>
      <c r="G90" s="4" t="s">
        <v>11</v>
      </c>
      <c r="H90" s="15" t="s">
        <v>21</v>
      </c>
      <c r="I90" s="4" t="s">
        <v>7</v>
      </c>
      <c r="J90" s="4" t="s">
        <v>13</v>
      </c>
      <c r="K90" s="4" t="s">
        <v>7</v>
      </c>
      <c r="L90" s="4" t="s">
        <v>7</v>
      </c>
      <c r="M90" s="4" t="s">
        <v>17</v>
      </c>
    </row>
    <row r="91" spans="1:31">
      <c r="A91" t="n">
        <v>622</v>
      </c>
      <c r="B91" s="12" t="n">
        <v>5</v>
      </c>
      <c r="C91" s="7" t="n">
        <v>28</v>
      </c>
      <c r="D91" s="15" t="s">
        <v>3</v>
      </c>
      <c r="E91" s="8" t="n">
        <v>162</v>
      </c>
      <c r="F91" s="7" t="n">
        <v>4</v>
      </c>
      <c r="G91" s="7" t="n">
        <v>33007</v>
      </c>
      <c r="H91" s="15" t="s">
        <v>3</v>
      </c>
      <c r="I91" s="7" t="n">
        <v>0</v>
      </c>
      <c r="J91" s="7" t="n">
        <v>1</v>
      </c>
      <c r="K91" s="7" t="n">
        <v>2</v>
      </c>
      <c r="L91" s="7" t="n">
        <v>1</v>
      </c>
      <c r="M91" s="13" t="n">
        <f t="normal" ca="1">A97</f>
        <v>0</v>
      </c>
    </row>
    <row r="92" spans="1:31">
      <c r="A92" t="s">
        <v>4</v>
      </c>
      <c r="B92" s="4" t="s">
        <v>5</v>
      </c>
      <c r="C92" s="4" t="s">
        <v>7</v>
      </c>
      <c r="D92" s="4" t="s">
        <v>8</v>
      </c>
    </row>
    <row r="93" spans="1:31">
      <c r="A93" t="n">
        <v>639</v>
      </c>
      <c r="B93" s="6" t="n">
        <v>2</v>
      </c>
      <c r="C93" s="7" t="n">
        <v>10</v>
      </c>
      <c r="D93" s="7" t="s">
        <v>24</v>
      </c>
    </row>
    <row r="94" spans="1:31">
      <c r="A94" t="s">
        <v>4</v>
      </c>
      <c r="B94" s="4" t="s">
        <v>5</v>
      </c>
      <c r="C94" s="4" t="s">
        <v>11</v>
      </c>
    </row>
    <row r="95" spans="1:31">
      <c r="A95" t="n">
        <v>656</v>
      </c>
      <c r="B95" s="23" t="n">
        <v>16</v>
      </c>
      <c r="C95" s="7" t="n">
        <v>0</v>
      </c>
    </row>
    <row r="96" spans="1:31">
      <c r="A96" t="s">
        <v>4</v>
      </c>
      <c r="B96" s="4" t="s">
        <v>5</v>
      </c>
      <c r="C96" s="4" t="s">
        <v>7</v>
      </c>
      <c r="D96" s="4" t="s">
        <v>11</v>
      </c>
      <c r="E96" s="4" t="s">
        <v>7</v>
      </c>
      <c r="F96" s="4" t="s">
        <v>8</v>
      </c>
    </row>
    <row r="97" spans="1:13">
      <c r="A97" t="n">
        <v>659</v>
      </c>
      <c r="B97" s="24" t="n">
        <v>39</v>
      </c>
      <c r="C97" s="7" t="n">
        <v>10</v>
      </c>
      <c r="D97" s="7" t="n">
        <v>65533</v>
      </c>
      <c r="E97" s="7" t="n">
        <v>205</v>
      </c>
      <c r="F97" s="7" t="s">
        <v>25</v>
      </c>
    </row>
    <row r="98" spans="1:13">
      <c r="A98" t="s">
        <v>4</v>
      </c>
      <c r="B98" s="4" t="s">
        <v>5</v>
      </c>
      <c r="C98" s="4" t="s">
        <v>11</v>
      </c>
      <c r="D98" s="4" t="s">
        <v>8</v>
      </c>
      <c r="E98" s="4" t="s">
        <v>8</v>
      </c>
      <c r="F98" s="4" t="s">
        <v>8</v>
      </c>
      <c r="G98" s="4" t="s">
        <v>7</v>
      </c>
      <c r="H98" s="4" t="s">
        <v>13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8</v>
      </c>
      <c r="Q98" s="4" t="s">
        <v>8</v>
      </c>
      <c r="R98" s="4" t="s">
        <v>13</v>
      </c>
      <c r="S98" s="4" t="s">
        <v>7</v>
      </c>
      <c r="T98" s="4" t="s">
        <v>13</v>
      </c>
      <c r="U98" s="4" t="s">
        <v>13</v>
      </c>
      <c r="V98" s="4" t="s">
        <v>11</v>
      </c>
    </row>
    <row r="99" spans="1:13">
      <c r="A99" t="n">
        <v>683</v>
      </c>
      <c r="B99" s="25" t="n">
        <v>19</v>
      </c>
      <c r="C99" s="7" t="n">
        <v>1</v>
      </c>
      <c r="D99" s="7" t="s">
        <v>26</v>
      </c>
      <c r="E99" s="7" t="s">
        <v>27</v>
      </c>
      <c r="F99" s="7" t="s">
        <v>14</v>
      </c>
      <c r="G99" s="7" t="n">
        <v>0</v>
      </c>
      <c r="H99" s="7" t="n">
        <v>1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1</v>
      </c>
      <c r="N99" s="7" t="n">
        <v>1.60000002384186</v>
      </c>
      <c r="O99" s="7" t="n">
        <v>0.0900000035762787</v>
      </c>
      <c r="P99" s="7" t="s">
        <v>14</v>
      </c>
      <c r="Q99" s="7" t="s">
        <v>14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13">
      <c r="A100" t="s">
        <v>4</v>
      </c>
      <c r="B100" s="4" t="s">
        <v>5</v>
      </c>
      <c r="C100" s="4" t="s">
        <v>11</v>
      </c>
      <c r="D100" s="4" t="s">
        <v>8</v>
      </c>
      <c r="E100" s="4" t="s">
        <v>8</v>
      </c>
      <c r="F100" s="4" t="s">
        <v>8</v>
      </c>
      <c r="G100" s="4" t="s">
        <v>7</v>
      </c>
      <c r="H100" s="4" t="s">
        <v>13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8</v>
      </c>
      <c r="Q100" s="4" t="s">
        <v>8</v>
      </c>
      <c r="R100" s="4" t="s">
        <v>13</v>
      </c>
      <c r="S100" s="4" t="s">
        <v>7</v>
      </c>
      <c r="T100" s="4" t="s">
        <v>13</v>
      </c>
      <c r="U100" s="4" t="s">
        <v>13</v>
      </c>
      <c r="V100" s="4" t="s">
        <v>11</v>
      </c>
    </row>
    <row r="101" spans="1:13">
      <c r="A101" t="n">
        <v>756</v>
      </c>
      <c r="B101" s="25" t="n">
        <v>19</v>
      </c>
      <c r="C101" s="7" t="n">
        <v>1000</v>
      </c>
      <c r="D101" s="7" t="s">
        <v>28</v>
      </c>
      <c r="E101" s="7" t="s">
        <v>29</v>
      </c>
      <c r="F101" s="7" t="s">
        <v>14</v>
      </c>
      <c r="G101" s="7" t="n">
        <v>0</v>
      </c>
      <c r="H101" s="7" t="n">
        <v>1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1</v>
      </c>
      <c r="N101" s="7" t="n">
        <v>1.60000002384186</v>
      </c>
      <c r="O101" s="7" t="n">
        <v>0.0900000035762787</v>
      </c>
      <c r="P101" s="7" t="s">
        <v>14</v>
      </c>
      <c r="Q101" s="7" t="s">
        <v>14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13">
      <c r="A102" t="s">
        <v>4</v>
      </c>
      <c r="B102" s="4" t="s">
        <v>5</v>
      </c>
      <c r="C102" s="4" t="s">
        <v>11</v>
      </c>
      <c r="D102" s="4" t="s">
        <v>7</v>
      </c>
      <c r="E102" s="4" t="s">
        <v>7</v>
      </c>
      <c r="F102" s="4" t="s">
        <v>8</v>
      </c>
    </row>
    <row r="103" spans="1:13">
      <c r="A103" t="n">
        <v>825</v>
      </c>
      <c r="B103" s="26" t="n">
        <v>20</v>
      </c>
      <c r="C103" s="7" t="n">
        <v>0</v>
      </c>
      <c r="D103" s="7" t="n">
        <v>3</v>
      </c>
      <c r="E103" s="7" t="n">
        <v>10</v>
      </c>
      <c r="F103" s="7" t="s">
        <v>30</v>
      </c>
    </row>
    <row r="104" spans="1:13">
      <c r="A104" t="s">
        <v>4</v>
      </c>
      <c r="B104" s="4" t="s">
        <v>5</v>
      </c>
      <c r="C104" s="4" t="s">
        <v>11</v>
      </c>
    </row>
    <row r="105" spans="1:13">
      <c r="A105" t="n">
        <v>843</v>
      </c>
      <c r="B105" s="23" t="n">
        <v>16</v>
      </c>
      <c r="C105" s="7" t="n">
        <v>0</v>
      </c>
    </row>
    <row r="106" spans="1:13">
      <c r="A106" t="s">
        <v>4</v>
      </c>
      <c r="B106" s="4" t="s">
        <v>5</v>
      </c>
      <c r="C106" s="4" t="s">
        <v>11</v>
      </c>
      <c r="D106" s="4" t="s">
        <v>7</v>
      </c>
      <c r="E106" s="4" t="s">
        <v>7</v>
      </c>
      <c r="F106" s="4" t="s">
        <v>8</v>
      </c>
    </row>
    <row r="107" spans="1:13">
      <c r="A107" t="n">
        <v>846</v>
      </c>
      <c r="B107" s="26" t="n">
        <v>20</v>
      </c>
      <c r="C107" s="7" t="n">
        <v>1</v>
      </c>
      <c r="D107" s="7" t="n">
        <v>3</v>
      </c>
      <c r="E107" s="7" t="n">
        <v>10</v>
      </c>
      <c r="F107" s="7" t="s">
        <v>30</v>
      </c>
    </row>
    <row r="108" spans="1:13">
      <c r="A108" t="s">
        <v>4</v>
      </c>
      <c r="B108" s="4" t="s">
        <v>5</v>
      </c>
      <c r="C108" s="4" t="s">
        <v>11</v>
      </c>
    </row>
    <row r="109" spans="1:13">
      <c r="A109" t="n">
        <v>864</v>
      </c>
      <c r="B109" s="23" t="n">
        <v>16</v>
      </c>
      <c r="C109" s="7" t="n">
        <v>0</v>
      </c>
    </row>
    <row r="110" spans="1:13">
      <c r="A110" t="s">
        <v>4</v>
      </c>
      <c r="B110" s="4" t="s">
        <v>5</v>
      </c>
      <c r="C110" s="4" t="s">
        <v>7</v>
      </c>
    </row>
    <row r="111" spans="1:13">
      <c r="A111" t="n">
        <v>867</v>
      </c>
      <c r="B111" s="27" t="n">
        <v>116</v>
      </c>
      <c r="C111" s="7" t="n">
        <v>0</v>
      </c>
    </row>
    <row r="112" spans="1:13">
      <c r="A112" t="s">
        <v>4</v>
      </c>
      <c r="B112" s="4" t="s">
        <v>5</v>
      </c>
      <c r="C112" s="4" t="s">
        <v>7</v>
      </c>
      <c r="D112" s="4" t="s">
        <v>11</v>
      </c>
    </row>
    <row r="113" spans="1:22">
      <c r="A113" t="n">
        <v>869</v>
      </c>
      <c r="B113" s="27" t="n">
        <v>116</v>
      </c>
      <c r="C113" s="7" t="n">
        <v>2</v>
      </c>
      <c r="D113" s="7" t="n">
        <v>1</v>
      </c>
    </row>
    <row r="114" spans="1:22">
      <c r="A114" t="s">
        <v>4</v>
      </c>
      <c r="B114" s="4" t="s">
        <v>5</v>
      </c>
      <c r="C114" s="4" t="s">
        <v>7</v>
      </c>
      <c r="D114" s="4" t="s">
        <v>13</v>
      </c>
    </row>
    <row r="115" spans="1:22">
      <c r="A115" t="n">
        <v>873</v>
      </c>
      <c r="B115" s="27" t="n">
        <v>116</v>
      </c>
      <c r="C115" s="7" t="n">
        <v>5</v>
      </c>
      <c r="D115" s="7" t="n">
        <v>1106247680</v>
      </c>
    </row>
    <row r="116" spans="1:22">
      <c r="A116" t="s">
        <v>4</v>
      </c>
      <c r="B116" s="4" t="s">
        <v>5</v>
      </c>
      <c r="C116" s="4" t="s">
        <v>7</v>
      </c>
      <c r="D116" s="4" t="s">
        <v>11</v>
      </c>
    </row>
    <row r="117" spans="1:22">
      <c r="A117" t="n">
        <v>879</v>
      </c>
      <c r="B117" s="27" t="n">
        <v>116</v>
      </c>
      <c r="C117" s="7" t="n">
        <v>6</v>
      </c>
      <c r="D117" s="7" t="n">
        <v>1</v>
      </c>
    </row>
    <row r="118" spans="1:22">
      <c r="A118" t="s">
        <v>4</v>
      </c>
      <c r="B118" s="4" t="s">
        <v>5</v>
      </c>
      <c r="C118" s="4" t="s">
        <v>11</v>
      </c>
      <c r="D118" s="4" t="s">
        <v>12</v>
      </c>
      <c r="E118" s="4" t="s">
        <v>12</v>
      </c>
      <c r="F118" s="4" t="s">
        <v>12</v>
      </c>
      <c r="G118" s="4" t="s">
        <v>12</v>
      </c>
    </row>
    <row r="119" spans="1:22">
      <c r="A119" t="n">
        <v>883</v>
      </c>
      <c r="B119" s="28" t="n">
        <v>46</v>
      </c>
      <c r="C119" s="7" t="n">
        <v>0</v>
      </c>
      <c r="D119" s="7" t="n">
        <v>0</v>
      </c>
      <c r="E119" s="7" t="n">
        <v>0</v>
      </c>
      <c r="F119" s="7" t="n">
        <v>-0.340000003576279</v>
      </c>
      <c r="G119" s="7" t="n">
        <v>0</v>
      </c>
    </row>
    <row r="120" spans="1:22">
      <c r="A120" t="s">
        <v>4</v>
      </c>
      <c r="B120" s="4" t="s">
        <v>5</v>
      </c>
      <c r="C120" s="4" t="s">
        <v>11</v>
      </c>
      <c r="D120" s="4" t="s">
        <v>12</v>
      </c>
      <c r="E120" s="4" t="s">
        <v>12</v>
      </c>
      <c r="F120" s="4" t="s">
        <v>12</v>
      </c>
      <c r="G120" s="4" t="s">
        <v>12</v>
      </c>
    </row>
    <row r="121" spans="1:22">
      <c r="A121" t="n">
        <v>902</v>
      </c>
      <c r="B121" s="28" t="n">
        <v>46</v>
      </c>
      <c r="C121" s="7" t="n">
        <v>1</v>
      </c>
      <c r="D121" s="7" t="n">
        <v>0.270000010728836</v>
      </c>
      <c r="E121" s="7" t="n">
        <v>-0.230000004172325</v>
      </c>
      <c r="F121" s="7" t="n">
        <v>-0.170000001788139</v>
      </c>
      <c r="G121" s="7" t="n">
        <v>314.200012207031</v>
      </c>
    </row>
    <row r="122" spans="1:22">
      <c r="A122" t="s">
        <v>4</v>
      </c>
      <c r="B122" s="4" t="s">
        <v>5</v>
      </c>
      <c r="C122" s="4" t="s">
        <v>7</v>
      </c>
      <c r="D122" s="4" t="s">
        <v>11</v>
      </c>
      <c r="E122" s="4" t="s">
        <v>7</v>
      </c>
      <c r="F122" s="4" t="s">
        <v>8</v>
      </c>
      <c r="G122" s="4" t="s">
        <v>8</v>
      </c>
      <c r="H122" s="4" t="s">
        <v>8</v>
      </c>
      <c r="I122" s="4" t="s">
        <v>8</v>
      </c>
      <c r="J122" s="4" t="s">
        <v>8</v>
      </c>
      <c r="K122" s="4" t="s">
        <v>8</v>
      </c>
      <c r="L122" s="4" t="s">
        <v>8</v>
      </c>
      <c r="M122" s="4" t="s">
        <v>8</v>
      </c>
      <c r="N122" s="4" t="s">
        <v>8</v>
      </c>
      <c r="O122" s="4" t="s">
        <v>8</v>
      </c>
      <c r="P122" s="4" t="s">
        <v>8</v>
      </c>
      <c r="Q122" s="4" t="s">
        <v>8</v>
      </c>
      <c r="R122" s="4" t="s">
        <v>8</v>
      </c>
      <c r="S122" s="4" t="s">
        <v>8</v>
      </c>
      <c r="T122" s="4" t="s">
        <v>8</v>
      </c>
      <c r="U122" s="4" t="s">
        <v>8</v>
      </c>
    </row>
    <row r="123" spans="1:22">
      <c r="A123" t="n">
        <v>921</v>
      </c>
      <c r="B123" s="29" t="n">
        <v>36</v>
      </c>
      <c r="C123" s="7" t="n">
        <v>8</v>
      </c>
      <c r="D123" s="7" t="n">
        <v>0</v>
      </c>
      <c r="E123" s="7" t="n">
        <v>0</v>
      </c>
      <c r="F123" s="7" t="s">
        <v>31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7" t="s">
        <v>14</v>
      </c>
      <c r="N123" s="7" t="s">
        <v>14</v>
      </c>
      <c r="O123" s="7" t="s">
        <v>14</v>
      </c>
      <c r="P123" s="7" t="s">
        <v>14</v>
      </c>
      <c r="Q123" s="7" t="s">
        <v>14</v>
      </c>
      <c r="R123" s="7" t="s">
        <v>14</v>
      </c>
      <c r="S123" s="7" t="s">
        <v>14</v>
      </c>
      <c r="T123" s="7" t="s">
        <v>14</v>
      </c>
      <c r="U123" s="7" t="s">
        <v>14</v>
      </c>
    </row>
    <row r="124" spans="1:22">
      <c r="A124" t="s">
        <v>4</v>
      </c>
      <c r="B124" s="4" t="s">
        <v>5</v>
      </c>
      <c r="C124" s="4" t="s">
        <v>11</v>
      </c>
      <c r="D124" s="4" t="s">
        <v>7</v>
      </c>
      <c r="E124" s="4" t="s">
        <v>8</v>
      </c>
      <c r="F124" s="4" t="s">
        <v>12</v>
      </c>
      <c r="G124" s="4" t="s">
        <v>12</v>
      </c>
      <c r="H124" s="4" t="s">
        <v>12</v>
      </c>
    </row>
    <row r="125" spans="1:22">
      <c r="A125" t="n">
        <v>951</v>
      </c>
      <c r="B125" s="30" t="n">
        <v>48</v>
      </c>
      <c r="C125" s="7" t="n">
        <v>0</v>
      </c>
      <c r="D125" s="7" t="n">
        <v>0</v>
      </c>
      <c r="E125" s="7" t="s">
        <v>31</v>
      </c>
      <c r="F125" s="7" t="n">
        <v>-1</v>
      </c>
      <c r="G125" s="7" t="n">
        <v>1</v>
      </c>
      <c r="H125" s="7" t="n">
        <v>1.40129846432482e-45</v>
      </c>
    </row>
    <row r="126" spans="1:22">
      <c r="A126" t="s">
        <v>4</v>
      </c>
      <c r="B126" s="4" t="s">
        <v>5</v>
      </c>
      <c r="C126" s="4" t="s">
        <v>7</v>
      </c>
      <c r="D126" s="4" t="s">
        <v>11</v>
      </c>
      <c r="E126" s="4" t="s">
        <v>7</v>
      </c>
      <c r="F126" s="4" t="s">
        <v>8</v>
      </c>
      <c r="G126" s="4" t="s">
        <v>8</v>
      </c>
      <c r="H126" s="4" t="s">
        <v>8</v>
      </c>
      <c r="I126" s="4" t="s">
        <v>8</v>
      </c>
      <c r="J126" s="4" t="s">
        <v>8</v>
      </c>
      <c r="K126" s="4" t="s">
        <v>8</v>
      </c>
      <c r="L126" s="4" t="s">
        <v>8</v>
      </c>
      <c r="M126" s="4" t="s">
        <v>8</v>
      </c>
      <c r="N126" s="4" t="s">
        <v>8</v>
      </c>
      <c r="O126" s="4" t="s">
        <v>8</v>
      </c>
      <c r="P126" s="4" t="s">
        <v>8</v>
      </c>
      <c r="Q126" s="4" t="s">
        <v>8</v>
      </c>
      <c r="R126" s="4" t="s">
        <v>8</v>
      </c>
      <c r="S126" s="4" t="s">
        <v>8</v>
      </c>
      <c r="T126" s="4" t="s">
        <v>8</v>
      </c>
      <c r="U126" s="4" t="s">
        <v>8</v>
      </c>
    </row>
    <row r="127" spans="1:22">
      <c r="A127" t="n">
        <v>977</v>
      </c>
      <c r="B127" s="29" t="n">
        <v>36</v>
      </c>
      <c r="C127" s="7" t="n">
        <v>8</v>
      </c>
      <c r="D127" s="7" t="n">
        <v>1</v>
      </c>
      <c r="E127" s="7" t="n">
        <v>0</v>
      </c>
      <c r="F127" s="7" t="s">
        <v>32</v>
      </c>
      <c r="G127" s="7" t="s">
        <v>14</v>
      </c>
      <c r="H127" s="7" t="s">
        <v>14</v>
      </c>
      <c r="I127" s="7" t="s">
        <v>14</v>
      </c>
      <c r="J127" s="7" t="s">
        <v>14</v>
      </c>
      <c r="K127" s="7" t="s">
        <v>14</v>
      </c>
      <c r="L127" s="7" t="s">
        <v>14</v>
      </c>
      <c r="M127" s="7" t="s">
        <v>14</v>
      </c>
      <c r="N127" s="7" t="s">
        <v>14</v>
      </c>
      <c r="O127" s="7" t="s">
        <v>14</v>
      </c>
      <c r="P127" s="7" t="s">
        <v>14</v>
      </c>
      <c r="Q127" s="7" t="s">
        <v>14</v>
      </c>
      <c r="R127" s="7" t="s">
        <v>14</v>
      </c>
      <c r="S127" s="7" t="s">
        <v>14</v>
      </c>
      <c r="T127" s="7" t="s">
        <v>14</v>
      </c>
      <c r="U127" s="7" t="s">
        <v>14</v>
      </c>
    </row>
    <row r="128" spans="1:22">
      <c r="A128" t="s">
        <v>4</v>
      </c>
      <c r="B128" s="4" t="s">
        <v>5</v>
      </c>
      <c r="C128" s="4" t="s">
        <v>11</v>
      </c>
      <c r="D128" s="4" t="s">
        <v>7</v>
      </c>
      <c r="E128" s="4" t="s">
        <v>8</v>
      </c>
      <c r="F128" s="4" t="s">
        <v>12</v>
      </c>
      <c r="G128" s="4" t="s">
        <v>12</v>
      </c>
      <c r="H128" s="4" t="s">
        <v>12</v>
      </c>
    </row>
    <row r="129" spans="1:21">
      <c r="A129" t="n">
        <v>1007</v>
      </c>
      <c r="B129" s="30" t="n">
        <v>48</v>
      </c>
      <c r="C129" s="7" t="n">
        <v>1</v>
      </c>
      <c r="D129" s="7" t="n">
        <v>0</v>
      </c>
      <c r="E129" s="7" t="s">
        <v>32</v>
      </c>
      <c r="F129" s="7" t="n">
        <v>-1</v>
      </c>
      <c r="G129" s="7" t="n">
        <v>1</v>
      </c>
      <c r="H129" s="7" t="n">
        <v>1.40129846432482e-45</v>
      </c>
    </row>
    <row r="130" spans="1:21">
      <c r="A130" t="s">
        <v>4</v>
      </c>
      <c r="B130" s="4" t="s">
        <v>5</v>
      </c>
      <c r="C130" s="4" t="s">
        <v>11</v>
      </c>
      <c r="D130" s="4" t="s">
        <v>7</v>
      </c>
      <c r="E130" s="4" t="s">
        <v>7</v>
      </c>
      <c r="F130" s="4" t="s">
        <v>8</v>
      </c>
    </row>
    <row r="131" spans="1:21">
      <c r="A131" t="n">
        <v>1033</v>
      </c>
      <c r="B131" s="17" t="n">
        <v>47</v>
      </c>
      <c r="C131" s="7" t="n">
        <v>1</v>
      </c>
      <c r="D131" s="7" t="n">
        <v>0</v>
      </c>
      <c r="E131" s="7" t="n">
        <v>0</v>
      </c>
      <c r="F131" s="7" t="s">
        <v>33</v>
      </c>
    </row>
    <row r="132" spans="1:21">
      <c r="A132" t="s">
        <v>4</v>
      </c>
      <c r="B132" s="4" t="s">
        <v>5</v>
      </c>
      <c r="C132" s="4" t="s">
        <v>8</v>
      </c>
      <c r="D132" s="4" t="s">
        <v>8</v>
      </c>
    </row>
    <row r="133" spans="1:21">
      <c r="A133" t="n">
        <v>1050</v>
      </c>
      <c r="B133" s="31" t="n">
        <v>70</v>
      </c>
      <c r="C133" s="7" t="s">
        <v>34</v>
      </c>
      <c r="D133" s="7" t="s">
        <v>35</v>
      </c>
    </row>
    <row r="134" spans="1:21">
      <c r="A134" t="s">
        <v>4</v>
      </c>
      <c r="B134" s="4" t="s">
        <v>5</v>
      </c>
      <c r="C134" s="4" t="s">
        <v>7</v>
      </c>
      <c r="D134" s="4" t="s">
        <v>7</v>
      </c>
      <c r="E134" s="4" t="s">
        <v>12</v>
      </c>
      <c r="F134" s="4" t="s">
        <v>12</v>
      </c>
      <c r="G134" s="4" t="s">
        <v>12</v>
      </c>
      <c r="H134" s="4" t="s">
        <v>11</v>
      </c>
    </row>
    <row r="135" spans="1:21">
      <c r="A135" t="n">
        <v>1061</v>
      </c>
      <c r="B135" s="32" t="n">
        <v>45</v>
      </c>
      <c r="C135" s="7" t="n">
        <v>2</v>
      </c>
      <c r="D135" s="7" t="n">
        <v>3</v>
      </c>
      <c r="E135" s="7" t="n">
        <v>-0.0399999991059303</v>
      </c>
      <c r="F135" s="7" t="n">
        <v>1.99000000953674</v>
      </c>
      <c r="G135" s="7" t="n">
        <v>-0.180000007152557</v>
      </c>
      <c r="H135" s="7" t="n">
        <v>0</v>
      </c>
    </row>
    <row r="136" spans="1:21">
      <c r="A136" t="s">
        <v>4</v>
      </c>
      <c r="B136" s="4" t="s">
        <v>5</v>
      </c>
      <c r="C136" s="4" t="s">
        <v>7</v>
      </c>
      <c r="D136" s="4" t="s">
        <v>7</v>
      </c>
      <c r="E136" s="4" t="s">
        <v>12</v>
      </c>
      <c r="F136" s="4" t="s">
        <v>12</v>
      </c>
      <c r="G136" s="4" t="s">
        <v>12</v>
      </c>
      <c r="H136" s="4" t="s">
        <v>11</v>
      </c>
      <c r="I136" s="4" t="s">
        <v>7</v>
      </c>
    </row>
    <row r="137" spans="1:21">
      <c r="A137" t="n">
        <v>1078</v>
      </c>
      <c r="B137" s="32" t="n">
        <v>45</v>
      </c>
      <c r="C137" s="7" t="n">
        <v>4</v>
      </c>
      <c r="D137" s="7" t="n">
        <v>3</v>
      </c>
      <c r="E137" s="7" t="n">
        <v>7.42000007629395</v>
      </c>
      <c r="F137" s="7" t="n">
        <v>353.309997558594</v>
      </c>
      <c r="G137" s="7" t="n">
        <v>0</v>
      </c>
      <c r="H137" s="7" t="n">
        <v>0</v>
      </c>
      <c r="I137" s="7" t="n">
        <v>0</v>
      </c>
    </row>
    <row r="138" spans="1:21">
      <c r="A138" t="s">
        <v>4</v>
      </c>
      <c r="B138" s="4" t="s">
        <v>5</v>
      </c>
      <c r="C138" s="4" t="s">
        <v>7</v>
      </c>
      <c r="D138" s="4" t="s">
        <v>7</v>
      </c>
      <c r="E138" s="4" t="s">
        <v>12</v>
      </c>
      <c r="F138" s="4" t="s">
        <v>11</v>
      </c>
    </row>
    <row r="139" spans="1:21">
      <c r="A139" t="n">
        <v>1096</v>
      </c>
      <c r="B139" s="32" t="n">
        <v>45</v>
      </c>
      <c r="C139" s="7" t="n">
        <v>5</v>
      </c>
      <c r="D139" s="7" t="n">
        <v>3</v>
      </c>
      <c r="E139" s="7" t="n">
        <v>1.60000002384186</v>
      </c>
      <c r="F139" s="7" t="n">
        <v>0</v>
      </c>
    </row>
    <row r="140" spans="1:21">
      <c r="A140" t="s">
        <v>4</v>
      </c>
      <c r="B140" s="4" t="s">
        <v>5</v>
      </c>
      <c r="C140" s="4" t="s">
        <v>7</v>
      </c>
      <c r="D140" s="4" t="s">
        <v>7</v>
      </c>
      <c r="E140" s="4" t="s">
        <v>12</v>
      </c>
      <c r="F140" s="4" t="s">
        <v>11</v>
      </c>
    </row>
    <row r="141" spans="1:21">
      <c r="A141" t="n">
        <v>1105</v>
      </c>
      <c r="B141" s="32" t="n">
        <v>45</v>
      </c>
      <c r="C141" s="7" t="n">
        <v>11</v>
      </c>
      <c r="D141" s="7" t="n">
        <v>3</v>
      </c>
      <c r="E141" s="7" t="n">
        <v>34</v>
      </c>
      <c r="F141" s="7" t="n">
        <v>0</v>
      </c>
    </row>
    <row r="142" spans="1:21">
      <c r="A142" t="s">
        <v>4</v>
      </c>
      <c r="B142" s="4" t="s">
        <v>5</v>
      </c>
      <c r="C142" s="4" t="s">
        <v>7</v>
      </c>
      <c r="D142" s="4" t="s">
        <v>7</v>
      </c>
      <c r="E142" s="4" t="s">
        <v>12</v>
      </c>
      <c r="F142" s="4" t="s">
        <v>12</v>
      </c>
      <c r="G142" s="4" t="s">
        <v>12</v>
      </c>
      <c r="H142" s="4" t="s">
        <v>11</v>
      </c>
    </row>
    <row r="143" spans="1:21">
      <c r="A143" t="n">
        <v>1114</v>
      </c>
      <c r="B143" s="32" t="n">
        <v>45</v>
      </c>
      <c r="C143" s="7" t="n">
        <v>2</v>
      </c>
      <c r="D143" s="7" t="n">
        <v>3</v>
      </c>
      <c r="E143" s="7" t="n">
        <v>0.0199999995529652</v>
      </c>
      <c r="F143" s="7" t="n">
        <v>1.00999999046326</v>
      </c>
      <c r="G143" s="7" t="n">
        <v>-0.150000005960464</v>
      </c>
      <c r="H143" s="7" t="n">
        <v>4000</v>
      </c>
    </row>
    <row r="144" spans="1:21">
      <c r="A144" t="s">
        <v>4</v>
      </c>
      <c r="B144" s="4" t="s">
        <v>5</v>
      </c>
      <c r="C144" s="4" t="s">
        <v>7</v>
      </c>
      <c r="D144" s="4" t="s">
        <v>7</v>
      </c>
      <c r="E144" s="4" t="s">
        <v>12</v>
      </c>
      <c r="F144" s="4" t="s">
        <v>12</v>
      </c>
      <c r="G144" s="4" t="s">
        <v>12</v>
      </c>
      <c r="H144" s="4" t="s">
        <v>11</v>
      </c>
      <c r="I144" s="4" t="s">
        <v>7</v>
      </c>
    </row>
    <row r="145" spans="1:9">
      <c r="A145" t="n">
        <v>1131</v>
      </c>
      <c r="B145" s="32" t="n">
        <v>45</v>
      </c>
      <c r="C145" s="7" t="n">
        <v>4</v>
      </c>
      <c r="D145" s="7" t="n">
        <v>3</v>
      </c>
      <c r="E145" s="7" t="n">
        <v>15.4200000762939</v>
      </c>
      <c r="F145" s="7" t="n">
        <v>336.420013427734</v>
      </c>
      <c r="G145" s="7" t="n">
        <v>0</v>
      </c>
      <c r="H145" s="7" t="n">
        <v>4000</v>
      </c>
      <c r="I145" s="7" t="n">
        <v>0</v>
      </c>
    </row>
    <row r="146" spans="1:9">
      <c r="A146" t="s">
        <v>4</v>
      </c>
      <c r="B146" s="4" t="s">
        <v>5</v>
      </c>
      <c r="C146" s="4" t="s">
        <v>7</v>
      </c>
      <c r="D146" s="4" t="s">
        <v>7</v>
      </c>
      <c r="E146" s="4" t="s">
        <v>12</v>
      </c>
      <c r="F146" s="4" t="s">
        <v>11</v>
      </c>
    </row>
    <row r="147" spans="1:9">
      <c r="A147" t="n">
        <v>1149</v>
      </c>
      <c r="B147" s="32" t="n">
        <v>45</v>
      </c>
      <c r="C147" s="7" t="n">
        <v>5</v>
      </c>
      <c r="D147" s="7" t="n">
        <v>3</v>
      </c>
      <c r="E147" s="7" t="n">
        <v>1.89999997615814</v>
      </c>
      <c r="F147" s="7" t="n">
        <v>4000</v>
      </c>
    </row>
    <row r="148" spans="1:9">
      <c r="A148" t="s">
        <v>4</v>
      </c>
      <c r="B148" s="4" t="s">
        <v>5</v>
      </c>
      <c r="C148" s="4" t="s">
        <v>11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11</v>
      </c>
      <c r="I148" s="4" t="s">
        <v>7</v>
      </c>
    </row>
    <row r="149" spans="1:9">
      <c r="A149" t="n">
        <v>1158</v>
      </c>
      <c r="B149" s="33" t="n">
        <v>66</v>
      </c>
      <c r="C149" s="7" t="n">
        <v>1</v>
      </c>
      <c r="D149" s="7" t="n">
        <v>1065353216</v>
      </c>
      <c r="E149" s="7" t="n">
        <v>1065353216</v>
      </c>
      <c r="F149" s="7" t="n">
        <v>1065353216</v>
      </c>
      <c r="G149" s="7" t="n">
        <v>0</v>
      </c>
      <c r="H149" s="7" t="n">
        <v>0</v>
      </c>
      <c r="I149" s="7" t="n">
        <v>3</v>
      </c>
    </row>
    <row r="150" spans="1:9">
      <c r="A150" t="s">
        <v>4</v>
      </c>
      <c r="B150" s="4" t="s">
        <v>5</v>
      </c>
      <c r="C150" s="4" t="s">
        <v>11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11</v>
      </c>
      <c r="I150" s="4" t="s">
        <v>7</v>
      </c>
    </row>
    <row r="151" spans="1:9">
      <c r="A151" t="n">
        <v>1180</v>
      </c>
      <c r="B151" s="33" t="n">
        <v>66</v>
      </c>
      <c r="C151" s="7" t="n">
        <v>0</v>
      </c>
      <c r="D151" s="7" t="n">
        <v>1065353216</v>
      </c>
      <c r="E151" s="7" t="n">
        <v>1065353216</v>
      </c>
      <c r="F151" s="7" t="n">
        <v>1065353216</v>
      </c>
      <c r="G151" s="7" t="n">
        <v>0</v>
      </c>
      <c r="H151" s="7" t="n">
        <v>0</v>
      </c>
      <c r="I151" s="7" t="n">
        <v>3</v>
      </c>
    </row>
    <row r="152" spans="1:9">
      <c r="A152" t="s">
        <v>4</v>
      </c>
      <c r="B152" s="4" t="s">
        <v>5</v>
      </c>
      <c r="C152" s="4" t="s">
        <v>7</v>
      </c>
      <c r="D152" s="4" t="s">
        <v>11</v>
      </c>
      <c r="E152" s="4" t="s">
        <v>8</v>
      </c>
      <c r="F152" s="4" t="s">
        <v>8</v>
      </c>
      <c r="G152" s="4" t="s">
        <v>8</v>
      </c>
      <c r="H152" s="4" t="s">
        <v>8</v>
      </c>
    </row>
    <row r="153" spans="1:9">
      <c r="A153" t="n">
        <v>1202</v>
      </c>
      <c r="B153" s="34" t="n">
        <v>51</v>
      </c>
      <c r="C153" s="7" t="n">
        <v>3</v>
      </c>
      <c r="D153" s="7" t="n">
        <v>0</v>
      </c>
      <c r="E153" s="7" t="s">
        <v>36</v>
      </c>
      <c r="F153" s="7" t="s">
        <v>37</v>
      </c>
      <c r="G153" s="7" t="s">
        <v>38</v>
      </c>
      <c r="H153" s="7" t="s">
        <v>37</v>
      </c>
    </row>
    <row r="154" spans="1:9">
      <c r="A154" t="s">
        <v>4</v>
      </c>
      <c r="B154" s="4" t="s">
        <v>5</v>
      </c>
      <c r="C154" s="4" t="s">
        <v>7</v>
      </c>
      <c r="D154" s="4" t="s">
        <v>11</v>
      </c>
      <c r="E154" s="4" t="s">
        <v>8</v>
      </c>
      <c r="F154" s="4" t="s">
        <v>8</v>
      </c>
      <c r="G154" s="4" t="s">
        <v>8</v>
      </c>
      <c r="H154" s="4" t="s">
        <v>8</v>
      </c>
    </row>
    <row r="155" spans="1:9">
      <c r="A155" t="n">
        <v>1215</v>
      </c>
      <c r="B155" s="34" t="n">
        <v>51</v>
      </c>
      <c r="C155" s="7" t="n">
        <v>3</v>
      </c>
      <c r="D155" s="7" t="n">
        <v>1</v>
      </c>
      <c r="E155" s="7" t="s">
        <v>36</v>
      </c>
      <c r="F155" s="7" t="s">
        <v>37</v>
      </c>
      <c r="G155" s="7" t="s">
        <v>38</v>
      </c>
      <c r="H155" s="7" t="s">
        <v>37</v>
      </c>
    </row>
    <row r="156" spans="1:9">
      <c r="A156" t="s">
        <v>4</v>
      </c>
      <c r="B156" s="4" t="s">
        <v>5</v>
      </c>
      <c r="C156" s="4" t="s">
        <v>7</v>
      </c>
      <c r="D156" s="4" t="s">
        <v>11</v>
      </c>
      <c r="E156" s="4" t="s">
        <v>12</v>
      </c>
    </row>
    <row r="157" spans="1:9">
      <c r="A157" t="n">
        <v>1228</v>
      </c>
      <c r="B157" s="16" t="n">
        <v>58</v>
      </c>
      <c r="C157" s="7" t="n">
        <v>100</v>
      </c>
      <c r="D157" s="7" t="n">
        <v>1000</v>
      </c>
      <c r="E157" s="7" t="n">
        <v>1</v>
      </c>
    </row>
    <row r="158" spans="1:9">
      <c r="A158" t="s">
        <v>4</v>
      </c>
      <c r="B158" s="4" t="s">
        <v>5</v>
      </c>
      <c r="C158" s="4" t="s">
        <v>7</v>
      </c>
      <c r="D158" s="4" t="s">
        <v>11</v>
      </c>
    </row>
    <row r="159" spans="1:9">
      <c r="A159" t="n">
        <v>1236</v>
      </c>
      <c r="B159" s="16" t="n">
        <v>58</v>
      </c>
      <c r="C159" s="7" t="n">
        <v>255</v>
      </c>
      <c r="D159" s="7" t="n">
        <v>0</v>
      </c>
    </row>
    <row r="160" spans="1:9">
      <c r="A160" t="s">
        <v>4</v>
      </c>
      <c r="B160" s="4" t="s">
        <v>5</v>
      </c>
      <c r="C160" s="4" t="s">
        <v>11</v>
      </c>
    </row>
    <row r="161" spans="1:9">
      <c r="A161" t="n">
        <v>1240</v>
      </c>
      <c r="B161" s="23" t="n">
        <v>16</v>
      </c>
      <c r="C161" s="7" t="n">
        <v>1500</v>
      </c>
    </row>
    <row r="162" spans="1:9">
      <c r="A162" t="s">
        <v>4</v>
      </c>
      <c r="B162" s="4" t="s">
        <v>5</v>
      </c>
      <c r="C162" s="4" t="s">
        <v>7</v>
      </c>
      <c r="D162" s="4" t="s">
        <v>11</v>
      </c>
      <c r="E162" s="4" t="s">
        <v>12</v>
      </c>
      <c r="F162" s="4" t="s">
        <v>11</v>
      </c>
      <c r="G162" s="4" t="s">
        <v>13</v>
      </c>
      <c r="H162" s="4" t="s">
        <v>13</v>
      </c>
      <c r="I162" s="4" t="s">
        <v>11</v>
      </c>
      <c r="J162" s="4" t="s">
        <v>11</v>
      </c>
      <c r="K162" s="4" t="s">
        <v>13</v>
      </c>
      <c r="L162" s="4" t="s">
        <v>13</v>
      </c>
      <c r="M162" s="4" t="s">
        <v>13</v>
      </c>
      <c r="N162" s="4" t="s">
        <v>13</v>
      </c>
      <c r="O162" s="4" t="s">
        <v>8</v>
      </c>
    </row>
    <row r="163" spans="1:9">
      <c r="A163" t="n">
        <v>1243</v>
      </c>
      <c r="B163" s="10" t="n">
        <v>50</v>
      </c>
      <c r="C163" s="7" t="n">
        <v>0</v>
      </c>
      <c r="D163" s="7" t="n">
        <v>13256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65533</v>
      </c>
      <c r="K163" s="7" t="n">
        <v>0</v>
      </c>
      <c r="L163" s="7" t="n">
        <v>0</v>
      </c>
      <c r="M163" s="7" t="n">
        <v>0</v>
      </c>
      <c r="N163" s="7" t="n">
        <v>0</v>
      </c>
      <c r="O163" s="7" t="s">
        <v>14</v>
      </c>
    </row>
    <row r="164" spans="1:9">
      <c r="A164" t="s">
        <v>4</v>
      </c>
      <c r="B164" s="4" t="s">
        <v>5</v>
      </c>
      <c r="C164" s="4" t="s">
        <v>7</v>
      </c>
      <c r="D164" s="4" t="s">
        <v>11</v>
      </c>
      <c r="E164" s="4" t="s">
        <v>11</v>
      </c>
      <c r="F164" s="4" t="s">
        <v>11</v>
      </c>
      <c r="G164" s="4" t="s">
        <v>11</v>
      </c>
      <c r="H164" s="4" t="s">
        <v>11</v>
      </c>
      <c r="I164" s="4" t="s">
        <v>8</v>
      </c>
      <c r="J164" s="4" t="s">
        <v>12</v>
      </c>
      <c r="K164" s="4" t="s">
        <v>12</v>
      </c>
      <c r="L164" s="4" t="s">
        <v>12</v>
      </c>
      <c r="M164" s="4" t="s">
        <v>13</v>
      </c>
      <c r="N164" s="4" t="s">
        <v>13</v>
      </c>
      <c r="O164" s="4" t="s">
        <v>12</v>
      </c>
      <c r="P164" s="4" t="s">
        <v>12</v>
      </c>
      <c r="Q164" s="4" t="s">
        <v>12</v>
      </c>
      <c r="R164" s="4" t="s">
        <v>12</v>
      </c>
      <c r="S164" s="4" t="s">
        <v>7</v>
      </c>
    </row>
    <row r="165" spans="1:9">
      <c r="A165" t="n">
        <v>1282</v>
      </c>
      <c r="B165" s="24" t="n">
        <v>39</v>
      </c>
      <c r="C165" s="7" t="n">
        <v>12</v>
      </c>
      <c r="D165" s="7" t="n">
        <v>65533</v>
      </c>
      <c r="E165" s="7" t="n">
        <v>205</v>
      </c>
      <c r="F165" s="7" t="n">
        <v>0</v>
      </c>
      <c r="G165" s="7" t="n">
        <v>0</v>
      </c>
      <c r="H165" s="7" t="n">
        <v>259</v>
      </c>
      <c r="I165" s="7" t="s">
        <v>14</v>
      </c>
      <c r="J165" s="7" t="n">
        <v>0</v>
      </c>
      <c r="K165" s="7" t="n">
        <v>0.699999988079071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1</v>
      </c>
      <c r="Q165" s="7" t="n">
        <v>1</v>
      </c>
      <c r="R165" s="7" t="n">
        <v>1</v>
      </c>
      <c r="S165" s="7" t="n">
        <v>104</v>
      </c>
    </row>
    <row r="166" spans="1:9">
      <c r="A166" t="s">
        <v>4</v>
      </c>
      <c r="B166" s="4" t="s">
        <v>5</v>
      </c>
      <c r="C166" s="4" t="s">
        <v>11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11</v>
      </c>
      <c r="I166" s="4" t="s">
        <v>7</v>
      </c>
    </row>
    <row r="167" spans="1:9">
      <c r="A167" t="n">
        <v>1332</v>
      </c>
      <c r="B167" s="33" t="n">
        <v>66</v>
      </c>
      <c r="C167" s="7" t="n">
        <v>0</v>
      </c>
      <c r="D167" s="7" t="n">
        <v>1065353216</v>
      </c>
      <c r="E167" s="7" t="n">
        <v>1065353216</v>
      </c>
      <c r="F167" s="7" t="n">
        <v>1065353216</v>
      </c>
      <c r="G167" s="7" t="n">
        <v>1065353216</v>
      </c>
      <c r="H167" s="7" t="n">
        <v>1000</v>
      </c>
      <c r="I167" s="7" t="n">
        <v>3</v>
      </c>
    </row>
    <row r="168" spans="1:9">
      <c r="A168" t="s">
        <v>4</v>
      </c>
      <c r="B168" s="4" t="s">
        <v>5</v>
      </c>
      <c r="C168" s="4" t="s">
        <v>11</v>
      </c>
    </row>
    <row r="169" spans="1:9">
      <c r="A169" t="n">
        <v>1354</v>
      </c>
      <c r="B169" s="23" t="n">
        <v>16</v>
      </c>
      <c r="C169" s="7" t="n">
        <v>500</v>
      </c>
    </row>
    <row r="170" spans="1:9">
      <c r="A170" t="s">
        <v>4</v>
      </c>
      <c r="B170" s="4" t="s">
        <v>5</v>
      </c>
      <c r="C170" s="4" t="s">
        <v>7</v>
      </c>
      <c r="D170" s="4" t="s">
        <v>11</v>
      </c>
      <c r="E170" s="4" t="s">
        <v>12</v>
      </c>
      <c r="F170" s="4" t="s">
        <v>11</v>
      </c>
      <c r="G170" s="4" t="s">
        <v>13</v>
      </c>
      <c r="H170" s="4" t="s">
        <v>13</v>
      </c>
      <c r="I170" s="4" t="s">
        <v>11</v>
      </c>
      <c r="J170" s="4" t="s">
        <v>11</v>
      </c>
      <c r="K170" s="4" t="s">
        <v>13</v>
      </c>
      <c r="L170" s="4" t="s">
        <v>13</v>
      </c>
      <c r="M170" s="4" t="s">
        <v>13</v>
      </c>
      <c r="N170" s="4" t="s">
        <v>13</v>
      </c>
      <c r="O170" s="4" t="s">
        <v>8</v>
      </c>
    </row>
    <row r="171" spans="1:9">
      <c r="A171" t="n">
        <v>1357</v>
      </c>
      <c r="B171" s="10" t="n">
        <v>50</v>
      </c>
      <c r="C171" s="7" t="n">
        <v>0</v>
      </c>
      <c r="D171" s="7" t="n">
        <v>13256</v>
      </c>
      <c r="E171" s="7" t="n">
        <v>0.5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65533</v>
      </c>
      <c r="K171" s="7" t="n">
        <v>0</v>
      </c>
      <c r="L171" s="7" t="n">
        <v>0</v>
      </c>
      <c r="M171" s="7" t="n">
        <v>0</v>
      </c>
      <c r="N171" s="7" t="n">
        <v>0</v>
      </c>
      <c r="O171" s="7" t="s">
        <v>14</v>
      </c>
    </row>
    <row r="172" spans="1:9">
      <c r="A172" t="s">
        <v>4</v>
      </c>
      <c r="B172" s="4" t="s">
        <v>5</v>
      </c>
      <c r="C172" s="4" t="s">
        <v>7</v>
      </c>
      <c r="D172" s="4" t="s">
        <v>11</v>
      </c>
      <c r="E172" s="4" t="s">
        <v>11</v>
      </c>
      <c r="F172" s="4" t="s">
        <v>11</v>
      </c>
      <c r="G172" s="4" t="s">
        <v>11</v>
      </c>
      <c r="H172" s="4" t="s">
        <v>11</v>
      </c>
      <c r="I172" s="4" t="s">
        <v>8</v>
      </c>
      <c r="J172" s="4" t="s">
        <v>12</v>
      </c>
      <c r="K172" s="4" t="s">
        <v>12</v>
      </c>
      <c r="L172" s="4" t="s">
        <v>12</v>
      </c>
      <c r="M172" s="4" t="s">
        <v>13</v>
      </c>
      <c r="N172" s="4" t="s">
        <v>13</v>
      </c>
      <c r="O172" s="4" t="s">
        <v>12</v>
      </c>
      <c r="P172" s="4" t="s">
        <v>12</v>
      </c>
      <c r="Q172" s="4" t="s">
        <v>12</v>
      </c>
      <c r="R172" s="4" t="s">
        <v>12</v>
      </c>
      <c r="S172" s="4" t="s">
        <v>7</v>
      </c>
    </row>
    <row r="173" spans="1:9">
      <c r="A173" t="n">
        <v>1396</v>
      </c>
      <c r="B173" s="24" t="n">
        <v>39</v>
      </c>
      <c r="C173" s="7" t="n">
        <v>12</v>
      </c>
      <c r="D173" s="7" t="n">
        <v>65533</v>
      </c>
      <c r="E173" s="7" t="n">
        <v>205</v>
      </c>
      <c r="F173" s="7" t="n">
        <v>0</v>
      </c>
      <c r="G173" s="7" t="n">
        <v>1</v>
      </c>
      <c r="H173" s="7" t="n">
        <v>259</v>
      </c>
      <c r="I173" s="7" t="s">
        <v>14</v>
      </c>
      <c r="J173" s="7" t="n">
        <v>0</v>
      </c>
      <c r="K173" s="7" t="n">
        <v>0.699999988079071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1</v>
      </c>
      <c r="Q173" s="7" t="n">
        <v>1</v>
      </c>
      <c r="R173" s="7" t="n">
        <v>1</v>
      </c>
      <c r="S173" s="7" t="n">
        <v>104</v>
      </c>
    </row>
    <row r="174" spans="1:9">
      <c r="A174" t="s">
        <v>4</v>
      </c>
      <c r="B174" s="4" t="s">
        <v>5</v>
      </c>
      <c r="C174" s="4" t="s">
        <v>11</v>
      </c>
      <c r="D174" s="4" t="s">
        <v>13</v>
      </c>
      <c r="E174" s="4" t="s">
        <v>13</v>
      </c>
      <c r="F174" s="4" t="s">
        <v>13</v>
      </c>
      <c r="G174" s="4" t="s">
        <v>13</v>
      </c>
      <c r="H174" s="4" t="s">
        <v>11</v>
      </c>
      <c r="I174" s="4" t="s">
        <v>7</v>
      </c>
    </row>
    <row r="175" spans="1:9">
      <c r="A175" t="n">
        <v>1446</v>
      </c>
      <c r="B175" s="33" t="n">
        <v>66</v>
      </c>
      <c r="C175" s="7" t="n">
        <v>1</v>
      </c>
      <c r="D175" s="7" t="n">
        <v>1065353216</v>
      </c>
      <c r="E175" s="7" t="n">
        <v>1065353216</v>
      </c>
      <c r="F175" s="7" t="n">
        <v>1065353216</v>
      </c>
      <c r="G175" s="7" t="n">
        <v>1065353216</v>
      </c>
      <c r="H175" s="7" t="n">
        <v>1000</v>
      </c>
      <c r="I175" s="7" t="n">
        <v>3</v>
      </c>
    </row>
    <row r="176" spans="1:9">
      <c r="A176" t="s">
        <v>4</v>
      </c>
      <c r="B176" s="4" t="s">
        <v>5</v>
      </c>
      <c r="C176" s="4" t="s">
        <v>11</v>
      </c>
    </row>
    <row r="177" spans="1:19">
      <c r="A177" t="n">
        <v>1468</v>
      </c>
      <c r="B177" s="23" t="n">
        <v>16</v>
      </c>
      <c r="C177" s="7" t="n">
        <v>2500</v>
      </c>
    </row>
    <row r="178" spans="1:19">
      <c r="A178" t="s">
        <v>4</v>
      </c>
      <c r="B178" s="4" t="s">
        <v>5</v>
      </c>
      <c r="C178" s="4" t="s">
        <v>7</v>
      </c>
      <c r="D178" s="4" t="s">
        <v>11</v>
      </c>
    </row>
    <row r="179" spans="1:19">
      <c r="A179" t="n">
        <v>1471</v>
      </c>
      <c r="B179" s="32" t="n">
        <v>45</v>
      </c>
      <c r="C179" s="7" t="n">
        <v>7</v>
      </c>
      <c r="D179" s="7" t="n">
        <v>255</v>
      </c>
    </row>
    <row r="180" spans="1:19">
      <c r="A180" t="s">
        <v>4</v>
      </c>
      <c r="B180" s="4" t="s">
        <v>5</v>
      </c>
      <c r="C180" s="4" t="s">
        <v>7</v>
      </c>
      <c r="D180" s="4" t="s">
        <v>11</v>
      </c>
      <c r="E180" s="4" t="s">
        <v>8</v>
      </c>
      <c r="F180" s="4" t="s">
        <v>8</v>
      </c>
      <c r="G180" s="4" t="s">
        <v>8</v>
      </c>
      <c r="H180" s="4" t="s">
        <v>8</v>
      </c>
    </row>
    <row r="181" spans="1:19">
      <c r="A181" t="n">
        <v>1475</v>
      </c>
      <c r="B181" s="34" t="n">
        <v>51</v>
      </c>
      <c r="C181" s="7" t="n">
        <v>3</v>
      </c>
      <c r="D181" s="7" t="n">
        <v>0</v>
      </c>
      <c r="E181" s="7" t="s">
        <v>39</v>
      </c>
      <c r="F181" s="7" t="s">
        <v>40</v>
      </c>
      <c r="G181" s="7" t="s">
        <v>38</v>
      </c>
      <c r="H181" s="7" t="s">
        <v>37</v>
      </c>
    </row>
    <row r="182" spans="1:19">
      <c r="A182" t="s">
        <v>4</v>
      </c>
      <c r="B182" s="4" t="s">
        <v>5</v>
      </c>
      <c r="C182" s="4" t="s">
        <v>11</v>
      </c>
      <c r="D182" s="4" t="s">
        <v>7</v>
      </c>
      <c r="E182" s="4" t="s">
        <v>12</v>
      </c>
      <c r="F182" s="4" t="s">
        <v>11</v>
      </c>
    </row>
    <row r="183" spans="1:19">
      <c r="A183" t="n">
        <v>1488</v>
      </c>
      <c r="B183" s="35" t="n">
        <v>59</v>
      </c>
      <c r="C183" s="7" t="n">
        <v>0</v>
      </c>
      <c r="D183" s="7" t="n">
        <v>1</v>
      </c>
      <c r="E183" s="7" t="n">
        <v>0.150000005960464</v>
      </c>
      <c r="F183" s="7" t="n">
        <v>0</v>
      </c>
    </row>
    <row r="184" spans="1:19">
      <c r="A184" t="s">
        <v>4</v>
      </c>
      <c r="B184" s="4" t="s">
        <v>5</v>
      </c>
      <c r="C184" s="4" t="s">
        <v>11</v>
      </c>
    </row>
    <row r="185" spans="1:19">
      <c r="A185" t="n">
        <v>1498</v>
      </c>
      <c r="B185" s="23" t="n">
        <v>16</v>
      </c>
      <c r="C185" s="7" t="n">
        <v>50</v>
      </c>
    </row>
    <row r="186" spans="1:19">
      <c r="A186" t="s">
        <v>4</v>
      </c>
      <c r="B186" s="4" t="s">
        <v>5</v>
      </c>
      <c r="C186" s="4" t="s">
        <v>7</v>
      </c>
      <c r="D186" s="4" t="s">
        <v>11</v>
      </c>
      <c r="E186" s="4" t="s">
        <v>8</v>
      </c>
      <c r="F186" s="4" t="s">
        <v>8</v>
      </c>
      <c r="G186" s="4" t="s">
        <v>8</v>
      </c>
      <c r="H186" s="4" t="s">
        <v>8</v>
      </c>
    </row>
    <row r="187" spans="1:19">
      <c r="A187" t="n">
        <v>1501</v>
      </c>
      <c r="B187" s="34" t="n">
        <v>51</v>
      </c>
      <c r="C187" s="7" t="n">
        <v>3</v>
      </c>
      <c r="D187" s="7" t="n">
        <v>1</v>
      </c>
      <c r="E187" s="7" t="s">
        <v>39</v>
      </c>
      <c r="F187" s="7" t="s">
        <v>40</v>
      </c>
      <c r="G187" s="7" t="s">
        <v>38</v>
      </c>
      <c r="H187" s="7" t="s">
        <v>37</v>
      </c>
    </row>
    <row r="188" spans="1:19">
      <c r="A188" t="s">
        <v>4</v>
      </c>
      <c r="B188" s="4" t="s">
        <v>5</v>
      </c>
      <c r="C188" s="4" t="s">
        <v>11</v>
      </c>
      <c r="D188" s="4" t="s">
        <v>7</v>
      </c>
      <c r="E188" s="4" t="s">
        <v>12</v>
      </c>
      <c r="F188" s="4" t="s">
        <v>11</v>
      </c>
    </row>
    <row r="189" spans="1:19">
      <c r="A189" t="n">
        <v>1514</v>
      </c>
      <c r="B189" s="35" t="n">
        <v>59</v>
      </c>
      <c r="C189" s="7" t="n">
        <v>1</v>
      </c>
      <c r="D189" s="7" t="n">
        <v>1</v>
      </c>
      <c r="E189" s="7" t="n">
        <v>0.150000005960464</v>
      </c>
      <c r="F189" s="7" t="n">
        <v>0</v>
      </c>
    </row>
    <row r="190" spans="1:19">
      <c r="A190" t="s">
        <v>4</v>
      </c>
      <c r="B190" s="4" t="s">
        <v>5</v>
      </c>
      <c r="C190" s="4" t="s">
        <v>11</v>
      </c>
    </row>
    <row r="191" spans="1:19">
      <c r="A191" t="n">
        <v>1524</v>
      </c>
      <c r="B191" s="23" t="n">
        <v>16</v>
      </c>
      <c r="C191" s="7" t="n">
        <v>1300</v>
      </c>
    </row>
    <row r="192" spans="1:19">
      <c r="A192" t="s">
        <v>4</v>
      </c>
      <c r="B192" s="4" t="s">
        <v>5</v>
      </c>
      <c r="C192" s="4" t="s">
        <v>7</v>
      </c>
      <c r="D192" s="4" t="s">
        <v>11</v>
      </c>
      <c r="E192" s="4" t="s">
        <v>12</v>
      </c>
    </row>
    <row r="193" spans="1:8">
      <c r="A193" t="n">
        <v>1527</v>
      </c>
      <c r="B193" s="16" t="n">
        <v>58</v>
      </c>
      <c r="C193" s="7" t="n">
        <v>101</v>
      </c>
      <c r="D193" s="7" t="n">
        <v>300</v>
      </c>
      <c r="E193" s="7" t="n">
        <v>1</v>
      </c>
    </row>
    <row r="194" spans="1:8">
      <c r="A194" t="s">
        <v>4</v>
      </c>
      <c r="B194" s="4" t="s">
        <v>5</v>
      </c>
      <c r="C194" s="4" t="s">
        <v>7</v>
      </c>
      <c r="D194" s="4" t="s">
        <v>11</v>
      </c>
    </row>
    <row r="195" spans="1:8">
      <c r="A195" t="n">
        <v>1535</v>
      </c>
      <c r="B195" s="16" t="n">
        <v>58</v>
      </c>
      <c r="C195" s="7" t="n">
        <v>254</v>
      </c>
      <c r="D195" s="7" t="n">
        <v>0</v>
      </c>
    </row>
    <row r="196" spans="1:8">
      <c r="A196" t="s">
        <v>4</v>
      </c>
      <c r="B196" s="4" t="s">
        <v>5</v>
      </c>
      <c r="C196" s="4" t="s">
        <v>7</v>
      </c>
      <c r="D196" s="4" t="s">
        <v>7</v>
      </c>
      <c r="E196" s="4" t="s">
        <v>12</v>
      </c>
      <c r="F196" s="4" t="s">
        <v>12</v>
      </c>
      <c r="G196" s="4" t="s">
        <v>12</v>
      </c>
      <c r="H196" s="4" t="s">
        <v>11</v>
      </c>
    </row>
    <row r="197" spans="1:8">
      <c r="A197" t="n">
        <v>1539</v>
      </c>
      <c r="B197" s="32" t="n">
        <v>45</v>
      </c>
      <c r="C197" s="7" t="n">
        <v>2</v>
      </c>
      <c r="D197" s="7" t="n">
        <v>3</v>
      </c>
      <c r="E197" s="7" t="n">
        <v>0.119999997317791</v>
      </c>
      <c r="F197" s="7" t="n">
        <v>1.05999994277954</v>
      </c>
      <c r="G197" s="7" t="n">
        <v>-0.25</v>
      </c>
      <c r="H197" s="7" t="n">
        <v>0</v>
      </c>
    </row>
    <row r="198" spans="1:8">
      <c r="A198" t="s">
        <v>4</v>
      </c>
      <c r="B198" s="4" t="s">
        <v>5</v>
      </c>
      <c r="C198" s="4" t="s">
        <v>7</v>
      </c>
      <c r="D198" s="4" t="s">
        <v>7</v>
      </c>
      <c r="E198" s="4" t="s">
        <v>12</v>
      </c>
      <c r="F198" s="4" t="s">
        <v>12</v>
      </c>
      <c r="G198" s="4" t="s">
        <v>12</v>
      </c>
      <c r="H198" s="4" t="s">
        <v>11</v>
      </c>
      <c r="I198" s="4" t="s">
        <v>7</v>
      </c>
    </row>
    <row r="199" spans="1:8">
      <c r="A199" t="n">
        <v>1556</v>
      </c>
      <c r="B199" s="32" t="n">
        <v>45</v>
      </c>
      <c r="C199" s="7" t="n">
        <v>4</v>
      </c>
      <c r="D199" s="7" t="n">
        <v>3</v>
      </c>
      <c r="E199" s="7" t="n">
        <v>7.42000007629395</v>
      </c>
      <c r="F199" s="7" t="n">
        <v>327</v>
      </c>
      <c r="G199" s="7" t="n">
        <v>0</v>
      </c>
      <c r="H199" s="7" t="n">
        <v>0</v>
      </c>
      <c r="I199" s="7" t="n">
        <v>0</v>
      </c>
    </row>
    <row r="200" spans="1:8">
      <c r="A200" t="s">
        <v>4</v>
      </c>
      <c r="B200" s="4" t="s">
        <v>5</v>
      </c>
      <c r="C200" s="4" t="s">
        <v>7</v>
      </c>
      <c r="D200" s="4" t="s">
        <v>7</v>
      </c>
      <c r="E200" s="4" t="s">
        <v>12</v>
      </c>
      <c r="F200" s="4" t="s">
        <v>11</v>
      </c>
    </row>
    <row r="201" spans="1:8">
      <c r="A201" t="n">
        <v>1574</v>
      </c>
      <c r="B201" s="32" t="n">
        <v>45</v>
      </c>
      <c r="C201" s="7" t="n">
        <v>5</v>
      </c>
      <c r="D201" s="7" t="n">
        <v>3</v>
      </c>
      <c r="E201" s="7" t="n">
        <v>1.70000004768372</v>
      </c>
      <c r="F201" s="7" t="n">
        <v>0</v>
      </c>
    </row>
    <row r="202" spans="1:8">
      <c r="A202" t="s">
        <v>4</v>
      </c>
      <c r="B202" s="4" t="s">
        <v>5</v>
      </c>
      <c r="C202" s="4" t="s">
        <v>7</v>
      </c>
      <c r="D202" s="4" t="s">
        <v>7</v>
      </c>
      <c r="E202" s="4" t="s">
        <v>12</v>
      </c>
      <c r="F202" s="4" t="s">
        <v>11</v>
      </c>
    </row>
    <row r="203" spans="1:8">
      <c r="A203" t="n">
        <v>1583</v>
      </c>
      <c r="B203" s="32" t="n">
        <v>45</v>
      </c>
      <c r="C203" s="7" t="n">
        <v>11</v>
      </c>
      <c r="D203" s="7" t="n">
        <v>3</v>
      </c>
      <c r="E203" s="7" t="n">
        <v>34</v>
      </c>
      <c r="F203" s="7" t="n">
        <v>0</v>
      </c>
    </row>
    <row r="204" spans="1:8">
      <c r="A204" t="s">
        <v>4</v>
      </c>
      <c r="B204" s="4" t="s">
        <v>5</v>
      </c>
      <c r="C204" s="4" t="s">
        <v>7</v>
      </c>
      <c r="D204" s="4" t="s">
        <v>11</v>
      </c>
    </row>
    <row r="205" spans="1:8">
      <c r="A205" t="n">
        <v>1592</v>
      </c>
      <c r="B205" s="16" t="n">
        <v>58</v>
      </c>
      <c r="C205" s="7" t="n">
        <v>255</v>
      </c>
      <c r="D205" s="7" t="n">
        <v>0</v>
      </c>
    </row>
    <row r="206" spans="1:8">
      <c r="A206" t="s">
        <v>4</v>
      </c>
      <c r="B206" s="4" t="s">
        <v>5</v>
      </c>
      <c r="C206" s="4" t="s">
        <v>11</v>
      </c>
      <c r="D206" s="4" t="s">
        <v>7</v>
      </c>
      <c r="E206" s="4" t="s">
        <v>7</v>
      </c>
      <c r="F206" s="4" t="s">
        <v>8</v>
      </c>
    </row>
    <row r="207" spans="1:8">
      <c r="A207" t="n">
        <v>1596</v>
      </c>
      <c r="B207" s="26" t="n">
        <v>20</v>
      </c>
      <c r="C207" s="7" t="n">
        <v>1</v>
      </c>
      <c r="D207" s="7" t="n">
        <v>2</v>
      </c>
      <c r="E207" s="7" t="n">
        <v>10</v>
      </c>
      <c r="F207" s="7" t="s">
        <v>41</v>
      </c>
    </row>
    <row r="208" spans="1:8">
      <c r="A208" t="s">
        <v>4</v>
      </c>
      <c r="B208" s="4" t="s">
        <v>5</v>
      </c>
      <c r="C208" s="4" t="s">
        <v>11</v>
      </c>
    </row>
    <row r="209" spans="1:9">
      <c r="A209" t="n">
        <v>1616</v>
      </c>
      <c r="B209" s="23" t="n">
        <v>16</v>
      </c>
      <c r="C209" s="7" t="n">
        <v>500</v>
      </c>
    </row>
    <row r="210" spans="1:9">
      <c r="A210" t="s">
        <v>4</v>
      </c>
      <c r="B210" s="4" t="s">
        <v>5</v>
      </c>
      <c r="C210" s="4" t="s">
        <v>7</v>
      </c>
      <c r="D210" s="4" t="s">
        <v>11</v>
      </c>
      <c r="E210" s="4" t="s">
        <v>8</v>
      </c>
    </row>
    <row r="211" spans="1:9">
      <c r="A211" t="n">
        <v>1619</v>
      </c>
      <c r="B211" s="34" t="n">
        <v>51</v>
      </c>
      <c r="C211" s="7" t="n">
        <v>4</v>
      </c>
      <c r="D211" s="7" t="n">
        <v>1</v>
      </c>
      <c r="E211" s="7" t="s">
        <v>42</v>
      </c>
    </row>
    <row r="212" spans="1:9">
      <c r="A212" t="s">
        <v>4</v>
      </c>
      <c r="B212" s="4" t="s">
        <v>5</v>
      </c>
      <c r="C212" s="4" t="s">
        <v>11</v>
      </c>
    </row>
    <row r="213" spans="1:9">
      <c r="A213" t="n">
        <v>1633</v>
      </c>
      <c r="B213" s="23" t="n">
        <v>16</v>
      </c>
      <c r="C213" s="7" t="n">
        <v>0</v>
      </c>
    </row>
    <row r="214" spans="1:9">
      <c r="A214" t="s">
        <v>4</v>
      </c>
      <c r="B214" s="4" t="s">
        <v>5</v>
      </c>
      <c r="C214" s="4" t="s">
        <v>11</v>
      </c>
      <c r="D214" s="4" t="s">
        <v>7</v>
      </c>
      <c r="E214" s="4" t="s">
        <v>13</v>
      </c>
      <c r="F214" s="4" t="s">
        <v>43</v>
      </c>
      <c r="G214" s="4" t="s">
        <v>7</v>
      </c>
      <c r="H214" s="4" t="s">
        <v>7</v>
      </c>
    </row>
    <row r="215" spans="1:9">
      <c r="A215" t="n">
        <v>1636</v>
      </c>
      <c r="B215" s="36" t="n">
        <v>26</v>
      </c>
      <c r="C215" s="7" t="n">
        <v>1</v>
      </c>
      <c r="D215" s="7" t="n">
        <v>17</v>
      </c>
      <c r="E215" s="7" t="n">
        <v>63370</v>
      </c>
      <c r="F215" s="7" t="s">
        <v>44</v>
      </c>
      <c r="G215" s="7" t="n">
        <v>2</v>
      </c>
      <c r="H215" s="7" t="n">
        <v>0</v>
      </c>
    </row>
    <row r="216" spans="1:9">
      <c r="A216" t="s">
        <v>4</v>
      </c>
      <c r="B216" s="4" t="s">
        <v>5</v>
      </c>
    </row>
    <row r="217" spans="1:9">
      <c r="A217" t="n">
        <v>1659</v>
      </c>
      <c r="B217" s="37" t="n">
        <v>28</v>
      </c>
    </row>
    <row r="218" spans="1:9">
      <c r="A218" t="s">
        <v>4</v>
      </c>
      <c r="B218" s="4" t="s">
        <v>5</v>
      </c>
      <c r="C218" s="4" t="s">
        <v>11</v>
      </c>
      <c r="D218" s="4" t="s">
        <v>7</v>
      </c>
    </row>
    <row r="219" spans="1:9">
      <c r="A219" t="n">
        <v>1660</v>
      </c>
      <c r="B219" s="38" t="n">
        <v>89</v>
      </c>
      <c r="C219" s="7" t="n">
        <v>65533</v>
      </c>
      <c r="D219" s="7" t="n">
        <v>1</v>
      </c>
    </row>
    <row r="220" spans="1:9">
      <c r="A220" t="s">
        <v>4</v>
      </c>
      <c r="B220" s="4" t="s">
        <v>5</v>
      </c>
      <c r="C220" s="4" t="s">
        <v>7</v>
      </c>
      <c r="D220" s="4" t="s">
        <v>12</v>
      </c>
      <c r="E220" s="4" t="s">
        <v>12</v>
      </c>
      <c r="F220" s="4" t="s">
        <v>12</v>
      </c>
    </row>
    <row r="221" spans="1:9">
      <c r="A221" t="n">
        <v>1664</v>
      </c>
      <c r="B221" s="32" t="n">
        <v>45</v>
      </c>
      <c r="C221" s="7" t="n">
        <v>9</v>
      </c>
      <c r="D221" s="7" t="n">
        <v>0.0199999995529652</v>
      </c>
      <c r="E221" s="7" t="n">
        <v>0.0199999995529652</v>
      </c>
      <c r="F221" s="7" t="n">
        <v>0.5</v>
      </c>
    </row>
    <row r="222" spans="1:9">
      <c r="A222" t="s">
        <v>4</v>
      </c>
      <c r="B222" s="4" t="s">
        <v>5</v>
      </c>
      <c r="C222" s="4" t="s">
        <v>7</v>
      </c>
      <c r="D222" s="4" t="s">
        <v>11</v>
      </c>
      <c r="E222" s="4" t="s">
        <v>8</v>
      </c>
    </row>
    <row r="223" spans="1:9">
      <c r="A223" t="n">
        <v>1678</v>
      </c>
      <c r="B223" s="34" t="n">
        <v>51</v>
      </c>
      <c r="C223" s="7" t="n">
        <v>4</v>
      </c>
      <c r="D223" s="7" t="n">
        <v>1</v>
      </c>
      <c r="E223" s="7" t="s">
        <v>45</v>
      </c>
    </row>
    <row r="224" spans="1:9">
      <c r="A224" t="s">
        <v>4</v>
      </c>
      <c r="B224" s="4" t="s">
        <v>5</v>
      </c>
      <c r="C224" s="4" t="s">
        <v>11</v>
      </c>
    </row>
    <row r="225" spans="1:8">
      <c r="A225" t="n">
        <v>1697</v>
      </c>
      <c r="B225" s="23" t="n">
        <v>16</v>
      </c>
      <c r="C225" s="7" t="n">
        <v>0</v>
      </c>
    </row>
    <row r="226" spans="1:8">
      <c r="A226" t="s">
        <v>4</v>
      </c>
      <c r="B226" s="4" t="s">
        <v>5</v>
      </c>
      <c r="C226" s="4" t="s">
        <v>11</v>
      </c>
      <c r="D226" s="4" t="s">
        <v>7</v>
      </c>
      <c r="E226" s="4" t="s">
        <v>13</v>
      </c>
      <c r="F226" s="4" t="s">
        <v>43</v>
      </c>
      <c r="G226" s="4" t="s">
        <v>7</v>
      </c>
      <c r="H226" s="4" t="s">
        <v>7</v>
      </c>
    </row>
    <row r="227" spans="1:8">
      <c r="A227" t="n">
        <v>1700</v>
      </c>
      <c r="B227" s="36" t="n">
        <v>26</v>
      </c>
      <c r="C227" s="7" t="n">
        <v>1</v>
      </c>
      <c r="D227" s="7" t="n">
        <v>17</v>
      </c>
      <c r="E227" s="7" t="n">
        <v>63371</v>
      </c>
      <c r="F227" s="7" t="s">
        <v>46</v>
      </c>
      <c r="G227" s="7" t="n">
        <v>2</v>
      </c>
      <c r="H227" s="7" t="n">
        <v>0</v>
      </c>
    </row>
    <row r="228" spans="1:8">
      <c r="A228" t="s">
        <v>4</v>
      </c>
      <c r="B228" s="4" t="s">
        <v>5</v>
      </c>
    </row>
    <row r="229" spans="1:8">
      <c r="A229" t="n">
        <v>1723</v>
      </c>
      <c r="B229" s="37" t="n">
        <v>28</v>
      </c>
    </row>
    <row r="230" spans="1:8">
      <c r="A230" t="s">
        <v>4</v>
      </c>
      <c r="B230" s="4" t="s">
        <v>5</v>
      </c>
      <c r="C230" s="4" t="s">
        <v>7</v>
      </c>
      <c r="D230" s="4" t="s">
        <v>11</v>
      </c>
      <c r="E230" s="4" t="s">
        <v>8</v>
      </c>
    </row>
    <row r="231" spans="1:8">
      <c r="A231" t="n">
        <v>1724</v>
      </c>
      <c r="B231" s="34" t="n">
        <v>51</v>
      </c>
      <c r="C231" s="7" t="n">
        <v>4</v>
      </c>
      <c r="D231" s="7" t="n">
        <v>0</v>
      </c>
      <c r="E231" s="7" t="s">
        <v>47</v>
      </c>
    </row>
    <row r="232" spans="1:8">
      <c r="A232" t="s">
        <v>4</v>
      </c>
      <c r="B232" s="4" t="s">
        <v>5</v>
      </c>
      <c r="C232" s="4" t="s">
        <v>11</v>
      </c>
    </row>
    <row r="233" spans="1:8">
      <c r="A233" t="n">
        <v>1738</v>
      </c>
      <c r="B233" s="23" t="n">
        <v>16</v>
      </c>
      <c r="C233" s="7" t="n">
        <v>0</v>
      </c>
    </row>
    <row r="234" spans="1:8">
      <c r="A234" t="s">
        <v>4</v>
      </c>
      <c r="B234" s="4" t="s">
        <v>5</v>
      </c>
      <c r="C234" s="4" t="s">
        <v>11</v>
      </c>
      <c r="D234" s="4" t="s">
        <v>7</v>
      </c>
      <c r="E234" s="4" t="s">
        <v>13</v>
      </c>
      <c r="F234" s="4" t="s">
        <v>43</v>
      </c>
      <c r="G234" s="4" t="s">
        <v>7</v>
      </c>
      <c r="H234" s="4" t="s">
        <v>7</v>
      </c>
    </row>
    <row r="235" spans="1:8">
      <c r="A235" t="n">
        <v>1741</v>
      </c>
      <c r="B235" s="36" t="n">
        <v>26</v>
      </c>
      <c r="C235" s="7" t="n">
        <v>0</v>
      </c>
      <c r="D235" s="7" t="n">
        <v>17</v>
      </c>
      <c r="E235" s="7" t="n">
        <v>63372</v>
      </c>
      <c r="F235" s="7" t="s">
        <v>48</v>
      </c>
      <c r="G235" s="7" t="n">
        <v>2</v>
      </c>
      <c r="H235" s="7" t="n">
        <v>0</v>
      </c>
    </row>
    <row r="236" spans="1:8">
      <c r="A236" t="s">
        <v>4</v>
      </c>
      <c r="B236" s="4" t="s">
        <v>5</v>
      </c>
    </row>
    <row r="237" spans="1:8">
      <c r="A237" t="n">
        <v>1802</v>
      </c>
      <c r="B237" s="37" t="n">
        <v>28</v>
      </c>
    </row>
    <row r="238" spans="1:8">
      <c r="A238" t="s">
        <v>4</v>
      </c>
      <c r="B238" s="4" t="s">
        <v>5</v>
      </c>
      <c r="C238" s="4" t="s">
        <v>7</v>
      </c>
      <c r="D238" s="4" t="s">
        <v>7</v>
      </c>
      <c r="E238" s="4" t="s">
        <v>7</v>
      </c>
      <c r="F238" s="4" t="s">
        <v>7</v>
      </c>
    </row>
    <row r="239" spans="1:8">
      <c r="A239" t="n">
        <v>1803</v>
      </c>
      <c r="B239" s="9" t="n">
        <v>14</v>
      </c>
      <c r="C239" s="7" t="n">
        <v>0</v>
      </c>
      <c r="D239" s="7" t="n">
        <v>128</v>
      </c>
      <c r="E239" s="7" t="n">
        <v>0</v>
      </c>
      <c r="F239" s="7" t="n">
        <v>0</v>
      </c>
    </row>
    <row r="240" spans="1:8">
      <c r="A240" t="s">
        <v>4</v>
      </c>
      <c r="B240" s="4" t="s">
        <v>5</v>
      </c>
      <c r="C240" s="4" t="s">
        <v>7</v>
      </c>
      <c r="D240" s="4" t="s">
        <v>11</v>
      </c>
      <c r="E240" s="4" t="s">
        <v>11</v>
      </c>
      <c r="F240" s="4" t="s">
        <v>7</v>
      </c>
    </row>
    <row r="241" spans="1:8">
      <c r="A241" t="n">
        <v>1808</v>
      </c>
      <c r="B241" s="39" t="n">
        <v>25</v>
      </c>
      <c r="C241" s="7" t="n">
        <v>1</v>
      </c>
      <c r="D241" s="7" t="n">
        <v>800</v>
      </c>
      <c r="E241" s="7" t="n">
        <v>100</v>
      </c>
      <c r="F241" s="7" t="n">
        <v>5</v>
      </c>
    </row>
    <row r="242" spans="1:8">
      <c r="A242" t="s">
        <v>4</v>
      </c>
      <c r="B242" s="4" t="s">
        <v>5</v>
      </c>
      <c r="C242" s="4" t="s">
        <v>8</v>
      </c>
      <c r="D242" s="4" t="s">
        <v>11</v>
      </c>
    </row>
    <row r="243" spans="1:8">
      <c r="A243" t="n">
        <v>1815</v>
      </c>
      <c r="B243" s="40" t="n">
        <v>29</v>
      </c>
      <c r="C243" s="7" t="s">
        <v>49</v>
      </c>
      <c r="D243" s="7" t="n">
        <v>65533</v>
      </c>
    </row>
    <row r="244" spans="1:8">
      <c r="A244" t="s">
        <v>4</v>
      </c>
      <c r="B244" s="4" t="s">
        <v>5</v>
      </c>
      <c r="C244" s="4" t="s">
        <v>7</v>
      </c>
      <c r="D244" s="4" t="s">
        <v>11</v>
      </c>
      <c r="E244" s="4" t="s">
        <v>8</v>
      </c>
    </row>
    <row r="245" spans="1:8">
      <c r="A245" t="n">
        <v>1834</v>
      </c>
      <c r="B245" s="34" t="n">
        <v>51</v>
      </c>
      <c r="C245" s="7" t="n">
        <v>4</v>
      </c>
      <c r="D245" s="7" t="n">
        <v>1000</v>
      </c>
      <c r="E245" s="7" t="s">
        <v>50</v>
      </c>
    </row>
    <row r="246" spans="1:8">
      <c r="A246" t="s">
        <v>4</v>
      </c>
      <c r="B246" s="4" t="s">
        <v>5</v>
      </c>
      <c r="C246" s="4" t="s">
        <v>11</v>
      </c>
    </row>
    <row r="247" spans="1:8">
      <c r="A247" t="n">
        <v>1847</v>
      </c>
      <c r="B247" s="23" t="n">
        <v>16</v>
      </c>
      <c r="C247" s="7" t="n">
        <v>0</v>
      </c>
    </row>
    <row r="248" spans="1:8">
      <c r="A248" t="s">
        <v>4</v>
      </c>
      <c r="B248" s="4" t="s">
        <v>5</v>
      </c>
      <c r="C248" s="4" t="s">
        <v>11</v>
      </c>
      <c r="D248" s="4" t="s">
        <v>7</v>
      </c>
      <c r="E248" s="4" t="s">
        <v>13</v>
      </c>
      <c r="F248" s="4" t="s">
        <v>43</v>
      </c>
      <c r="G248" s="4" t="s">
        <v>7</v>
      </c>
      <c r="H248" s="4" t="s">
        <v>7</v>
      </c>
      <c r="I248" s="4" t="s">
        <v>7</v>
      </c>
      <c r="J248" s="4" t="s">
        <v>13</v>
      </c>
      <c r="K248" s="4" t="s">
        <v>43</v>
      </c>
      <c r="L248" s="4" t="s">
        <v>7</v>
      </c>
      <c r="M248" s="4" t="s">
        <v>7</v>
      </c>
    </row>
    <row r="249" spans="1:8">
      <c r="A249" t="n">
        <v>1850</v>
      </c>
      <c r="B249" s="36" t="n">
        <v>26</v>
      </c>
      <c r="C249" s="7" t="n">
        <v>1000</v>
      </c>
      <c r="D249" s="7" t="n">
        <v>17</v>
      </c>
      <c r="E249" s="7" t="n">
        <v>63373</v>
      </c>
      <c r="F249" s="7" t="s">
        <v>51</v>
      </c>
      <c r="G249" s="7" t="n">
        <v>2</v>
      </c>
      <c r="H249" s="7" t="n">
        <v>3</v>
      </c>
      <c r="I249" s="7" t="n">
        <v>17</v>
      </c>
      <c r="J249" s="7" t="n">
        <v>63374</v>
      </c>
      <c r="K249" s="7" t="s">
        <v>52</v>
      </c>
      <c r="L249" s="7" t="n">
        <v>2</v>
      </c>
      <c r="M249" s="7" t="n">
        <v>0</v>
      </c>
    </row>
    <row r="250" spans="1:8">
      <c r="A250" t="s">
        <v>4</v>
      </c>
      <c r="B250" s="4" t="s">
        <v>5</v>
      </c>
    </row>
    <row r="251" spans="1:8">
      <c r="A251" t="n">
        <v>2098</v>
      </c>
      <c r="B251" s="37" t="n">
        <v>28</v>
      </c>
    </row>
    <row r="252" spans="1:8">
      <c r="A252" t="s">
        <v>4</v>
      </c>
      <c r="B252" s="4" t="s">
        <v>5</v>
      </c>
      <c r="C252" s="4" t="s">
        <v>11</v>
      </c>
      <c r="D252" s="4" t="s">
        <v>7</v>
      </c>
    </row>
    <row r="253" spans="1:8">
      <c r="A253" t="n">
        <v>2099</v>
      </c>
      <c r="B253" s="38" t="n">
        <v>89</v>
      </c>
      <c r="C253" s="7" t="n">
        <v>65533</v>
      </c>
      <c r="D253" s="7" t="n">
        <v>1</v>
      </c>
    </row>
    <row r="254" spans="1:8">
      <c r="A254" t="s">
        <v>4</v>
      </c>
      <c r="B254" s="4" t="s">
        <v>5</v>
      </c>
      <c r="C254" s="4" t="s">
        <v>7</v>
      </c>
      <c r="D254" s="4" t="s">
        <v>11</v>
      </c>
      <c r="E254" s="4" t="s">
        <v>11</v>
      </c>
      <c r="F254" s="4" t="s">
        <v>7</v>
      </c>
    </row>
    <row r="255" spans="1:8">
      <c r="A255" t="n">
        <v>2103</v>
      </c>
      <c r="B255" s="39" t="n">
        <v>25</v>
      </c>
      <c r="C255" s="7" t="n">
        <v>1</v>
      </c>
      <c r="D255" s="7" t="n">
        <v>65535</v>
      </c>
      <c r="E255" s="7" t="n">
        <v>65535</v>
      </c>
      <c r="F255" s="7" t="n">
        <v>0</v>
      </c>
    </row>
    <row r="256" spans="1:8">
      <c r="A256" t="s">
        <v>4</v>
      </c>
      <c r="B256" s="4" t="s">
        <v>5</v>
      </c>
      <c r="C256" s="4" t="s">
        <v>8</v>
      </c>
      <c r="D256" s="4" t="s">
        <v>11</v>
      </c>
    </row>
    <row r="257" spans="1:13">
      <c r="A257" t="n">
        <v>2110</v>
      </c>
      <c r="B257" s="40" t="n">
        <v>29</v>
      </c>
      <c r="C257" s="7" t="s">
        <v>14</v>
      </c>
      <c r="D257" s="7" t="n">
        <v>65533</v>
      </c>
    </row>
    <row r="258" spans="1:13">
      <c r="A258" t="s">
        <v>4</v>
      </c>
      <c r="B258" s="4" t="s">
        <v>5</v>
      </c>
      <c r="C258" s="4" t="s">
        <v>13</v>
      </c>
    </row>
    <row r="259" spans="1:13">
      <c r="A259" t="n">
        <v>2114</v>
      </c>
      <c r="B259" s="41" t="n">
        <v>15</v>
      </c>
      <c r="C259" s="7" t="n">
        <v>32768</v>
      </c>
    </row>
    <row r="260" spans="1:13">
      <c r="A260" t="s">
        <v>4</v>
      </c>
      <c r="B260" s="4" t="s">
        <v>5</v>
      </c>
      <c r="C260" s="4" t="s">
        <v>7</v>
      </c>
      <c r="D260" s="4" t="s">
        <v>11</v>
      </c>
      <c r="E260" s="4" t="s">
        <v>8</v>
      </c>
      <c r="F260" s="4" t="s">
        <v>8</v>
      </c>
      <c r="G260" s="4" t="s">
        <v>8</v>
      </c>
      <c r="H260" s="4" t="s">
        <v>8</v>
      </c>
    </row>
    <row r="261" spans="1:13">
      <c r="A261" t="n">
        <v>2119</v>
      </c>
      <c r="B261" s="34" t="n">
        <v>51</v>
      </c>
      <c r="C261" s="7" t="n">
        <v>3</v>
      </c>
      <c r="D261" s="7" t="n">
        <v>0</v>
      </c>
      <c r="E261" s="7" t="s">
        <v>53</v>
      </c>
      <c r="F261" s="7" t="s">
        <v>40</v>
      </c>
      <c r="G261" s="7" t="s">
        <v>38</v>
      </c>
      <c r="H261" s="7" t="s">
        <v>37</v>
      </c>
    </row>
    <row r="262" spans="1:13">
      <c r="A262" t="s">
        <v>4</v>
      </c>
      <c r="B262" s="4" t="s">
        <v>5</v>
      </c>
      <c r="C262" s="4" t="s">
        <v>7</v>
      </c>
      <c r="D262" s="4" t="s">
        <v>11</v>
      </c>
      <c r="E262" s="4" t="s">
        <v>8</v>
      </c>
      <c r="F262" s="4" t="s">
        <v>8</v>
      </c>
      <c r="G262" s="4" t="s">
        <v>8</v>
      </c>
      <c r="H262" s="4" t="s">
        <v>8</v>
      </c>
    </row>
    <row r="263" spans="1:13">
      <c r="A263" t="n">
        <v>2132</v>
      </c>
      <c r="B263" s="34" t="n">
        <v>51</v>
      </c>
      <c r="C263" s="7" t="n">
        <v>3</v>
      </c>
      <c r="D263" s="7" t="n">
        <v>1</v>
      </c>
      <c r="E263" s="7" t="s">
        <v>40</v>
      </c>
      <c r="F263" s="7" t="s">
        <v>40</v>
      </c>
      <c r="G263" s="7" t="s">
        <v>14</v>
      </c>
      <c r="H263" s="7" t="s">
        <v>54</v>
      </c>
    </row>
    <row r="264" spans="1:13">
      <c r="A264" t="s">
        <v>4</v>
      </c>
      <c r="B264" s="4" t="s">
        <v>5</v>
      </c>
      <c r="C264" s="4" t="s">
        <v>11</v>
      </c>
      <c r="D264" s="4" t="s">
        <v>7</v>
      </c>
      <c r="E264" s="4" t="s">
        <v>12</v>
      </c>
      <c r="F264" s="4" t="s">
        <v>11</v>
      </c>
    </row>
    <row r="265" spans="1:13">
      <c r="A265" t="n">
        <v>2143</v>
      </c>
      <c r="B265" s="35" t="n">
        <v>59</v>
      </c>
      <c r="C265" s="7" t="n">
        <v>0</v>
      </c>
      <c r="D265" s="7" t="n">
        <v>6</v>
      </c>
      <c r="E265" s="7" t="n">
        <v>0</v>
      </c>
      <c r="F265" s="7" t="n">
        <v>0</v>
      </c>
    </row>
    <row r="266" spans="1:13">
      <c r="A266" t="s">
        <v>4</v>
      </c>
      <c r="B266" s="4" t="s">
        <v>5</v>
      </c>
      <c r="C266" s="4" t="s">
        <v>11</v>
      </c>
      <c r="D266" s="4" t="s">
        <v>7</v>
      </c>
      <c r="E266" s="4" t="s">
        <v>12</v>
      </c>
      <c r="F266" s="4" t="s">
        <v>11</v>
      </c>
    </row>
    <row r="267" spans="1:13">
      <c r="A267" t="n">
        <v>2153</v>
      </c>
      <c r="B267" s="35" t="n">
        <v>59</v>
      </c>
      <c r="C267" s="7" t="n">
        <v>1</v>
      </c>
      <c r="D267" s="7" t="n">
        <v>6</v>
      </c>
      <c r="E267" s="7" t="n">
        <v>0</v>
      </c>
      <c r="F267" s="7" t="n">
        <v>0</v>
      </c>
    </row>
    <row r="268" spans="1:13">
      <c r="A268" t="s">
        <v>4</v>
      </c>
      <c r="B268" s="4" t="s">
        <v>5</v>
      </c>
      <c r="C268" s="4" t="s">
        <v>11</v>
      </c>
    </row>
    <row r="269" spans="1:13">
      <c r="A269" t="n">
        <v>2163</v>
      </c>
      <c r="B269" s="23" t="n">
        <v>16</v>
      </c>
      <c r="C269" s="7" t="n">
        <v>1000</v>
      </c>
    </row>
    <row r="270" spans="1:13">
      <c r="A270" t="s">
        <v>4</v>
      </c>
      <c r="B270" s="4" t="s">
        <v>5</v>
      </c>
      <c r="C270" s="4" t="s">
        <v>7</v>
      </c>
      <c r="D270" s="4" t="s">
        <v>11</v>
      </c>
      <c r="E270" s="4" t="s">
        <v>8</v>
      </c>
    </row>
    <row r="271" spans="1:13">
      <c r="A271" t="n">
        <v>2166</v>
      </c>
      <c r="B271" s="34" t="n">
        <v>51</v>
      </c>
      <c r="C271" s="7" t="n">
        <v>4</v>
      </c>
      <c r="D271" s="7" t="n">
        <v>0</v>
      </c>
      <c r="E271" s="7" t="s">
        <v>55</v>
      </c>
    </row>
    <row r="272" spans="1:13">
      <c r="A272" t="s">
        <v>4</v>
      </c>
      <c r="B272" s="4" t="s">
        <v>5</v>
      </c>
      <c r="C272" s="4" t="s">
        <v>11</v>
      </c>
    </row>
    <row r="273" spans="1:8">
      <c r="A273" t="n">
        <v>2180</v>
      </c>
      <c r="B273" s="23" t="n">
        <v>16</v>
      </c>
      <c r="C273" s="7" t="n">
        <v>0</v>
      </c>
    </row>
    <row r="274" spans="1:8">
      <c r="A274" t="s">
        <v>4</v>
      </c>
      <c r="B274" s="4" t="s">
        <v>5</v>
      </c>
      <c r="C274" s="4" t="s">
        <v>11</v>
      </c>
      <c r="D274" s="4" t="s">
        <v>7</v>
      </c>
      <c r="E274" s="4" t="s">
        <v>13</v>
      </c>
      <c r="F274" s="4" t="s">
        <v>43</v>
      </c>
      <c r="G274" s="4" t="s">
        <v>7</v>
      </c>
      <c r="H274" s="4" t="s">
        <v>7</v>
      </c>
    </row>
    <row r="275" spans="1:8">
      <c r="A275" t="n">
        <v>2183</v>
      </c>
      <c r="B275" s="36" t="n">
        <v>26</v>
      </c>
      <c r="C275" s="7" t="n">
        <v>0</v>
      </c>
      <c r="D275" s="7" t="n">
        <v>17</v>
      </c>
      <c r="E275" s="7" t="n">
        <v>63375</v>
      </c>
      <c r="F275" s="7" t="s">
        <v>56</v>
      </c>
      <c r="G275" s="7" t="n">
        <v>2</v>
      </c>
      <c r="H275" s="7" t="n">
        <v>0</v>
      </c>
    </row>
    <row r="276" spans="1:8">
      <c r="A276" t="s">
        <v>4</v>
      </c>
      <c r="B276" s="4" t="s">
        <v>5</v>
      </c>
    </row>
    <row r="277" spans="1:8">
      <c r="A277" t="n">
        <v>2216</v>
      </c>
      <c r="B277" s="37" t="n">
        <v>28</v>
      </c>
    </row>
    <row r="278" spans="1:8">
      <c r="A278" t="s">
        <v>4</v>
      </c>
      <c r="B278" s="4" t="s">
        <v>5</v>
      </c>
      <c r="C278" s="4" t="s">
        <v>7</v>
      </c>
      <c r="D278" s="4" t="s">
        <v>11</v>
      </c>
      <c r="E278" s="4" t="s">
        <v>8</v>
      </c>
    </row>
    <row r="279" spans="1:8">
      <c r="A279" t="n">
        <v>2217</v>
      </c>
      <c r="B279" s="34" t="n">
        <v>51</v>
      </c>
      <c r="C279" s="7" t="n">
        <v>4</v>
      </c>
      <c r="D279" s="7" t="n">
        <v>1</v>
      </c>
      <c r="E279" s="7" t="s">
        <v>57</v>
      </c>
    </row>
    <row r="280" spans="1:8">
      <c r="A280" t="s">
        <v>4</v>
      </c>
      <c r="B280" s="4" t="s">
        <v>5</v>
      </c>
      <c r="C280" s="4" t="s">
        <v>11</v>
      </c>
    </row>
    <row r="281" spans="1:8">
      <c r="A281" t="n">
        <v>2236</v>
      </c>
      <c r="B281" s="23" t="n">
        <v>16</v>
      </c>
      <c r="C281" s="7" t="n">
        <v>0</v>
      </c>
    </row>
    <row r="282" spans="1:8">
      <c r="A282" t="s">
        <v>4</v>
      </c>
      <c r="B282" s="4" t="s">
        <v>5</v>
      </c>
      <c r="C282" s="4" t="s">
        <v>11</v>
      </c>
      <c r="D282" s="4" t="s">
        <v>7</v>
      </c>
      <c r="E282" s="4" t="s">
        <v>13</v>
      </c>
      <c r="F282" s="4" t="s">
        <v>43</v>
      </c>
      <c r="G282" s="4" t="s">
        <v>7</v>
      </c>
      <c r="H282" s="4" t="s">
        <v>7</v>
      </c>
      <c r="I282" s="4" t="s">
        <v>7</v>
      </c>
      <c r="J282" s="4" t="s">
        <v>13</v>
      </c>
      <c r="K282" s="4" t="s">
        <v>43</v>
      </c>
      <c r="L282" s="4" t="s">
        <v>7</v>
      </c>
      <c r="M282" s="4" t="s">
        <v>7</v>
      </c>
    </row>
    <row r="283" spans="1:8">
      <c r="A283" t="n">
        <v>2239</v>
      </c>
      <c r="B283" s="36" t="n">
        <v>26</v>
      </c>
      <c r="C283" s="7" t="n">
        <v>1</v>
      </c>
      <c r="D283" s="7" t="n">
        <v>17</v>
      </c>
      <c r="E283" s="7" t="n">
        <v>63376</v>
      </c>
      <c r="F283" s="7" t="s">
        <v>58</v>
      </c>
      <c r="G283" s="7" t="n">
        <v>2</v>
      </c>
      <c r="H283" s="7" t="n">
        <v>3</v>
      </c>
      <c r="I283" s="7" t="n">
        <v>17</v>
      </c>
      <c r="J283" s="7" t="n">
        <v>63377</v>
      </c>
      <c r="K283" s="7" t="s">
        <v>59</v>
      </c>
      <c r="L283" s="7" t="n">
        <v>2</v>
      </c>
      <c r="M283" s="7" t="n">
        <v>0</v>
      </c>
    </row>
    <row r="284" spans="1:8">
      <c r="A284" t="s">
        <v>4</v>
      </c>
      <c r="B284" s="4" t="s">
        <v>5</v>
      </c>
    </row>
    <row r="285" spans="1:8">
      <c r="A285" t="n">
        <v>2428</v>
      </c>
      <c r="B285" s="37" t="n">
        <v>28</v>
      </c>
    </row>
    <row r="286" spans="1:8">
      <c r="A286" t="s">
        <v>4</v>
      </c>
      <c r="B286" s="4" t="s">
        <v>5</v>
      </c>
      <c r="C286" s="4" t="s">
        <v>7</v>
      </c>
      <c r="D286" s="4" t="s">
        <v>11</v>
      </c>
      <c r="E286" s="4" t="s">
        <v>8</v>
      </c>
    </row>
    <row r="287" spans="1:8">
      <c r="A287" t="n">
        <v>2429</v>
      </c>
      <c r="B287" s="34" t="n">
        <v>51</v>
      </c>
      <c r="C287" s="7" t="n">
        <v>4</v>
      </c>
      <c r="D287" s="7" t="n">
        <v>0</v>
      </c>
      <c r="E287" s="7" t="s">
        <v>60</v>
      </c>
    </row>
    <row r="288" spans="1:8">
      <c r="A288" t="s">
        <v>4</v>
      </c>
      <c r="B288" s="4" t="s">
        <v>5</v>
      </c>
      <c r="C288" s="4" t="s">
        <v>11</v>
      </c>
    </row>
    <row r="289" spans="1:13">
      <c r="A289" t="n">
        <v>2442</v>
      </c>
      <c r="B289" s="23" t="n">
        <v>16</v>
      </c>
      <c r="C289" s="7" t="n">
        <v>0</v>
      </c>
    </row>
    <row r="290" spans="1:13">
      <c r="A290" t="s">
        <v>4</v>
      </c>
      <c r="B290" s="4" t="s">
        <v>5</v>
      </c>
      <c r="C290" s="4" t="s">
        <v>11</v>
      </c>
      <c r="D290" s="4" t="s">
        <v>7</v>
      </c>
      <c r="E290" s="4" t="s">
        <v>13</v>
      </c>
      <c r="F290" s="4" t="s">
        <v>43</v>
      </c>
      <c r="G290" s="4" t="s">
        <v>7</v>
      </c>
      <c r="H290" s="4" t="s">
        <v>7</v>
      </c>
    </row>
    <row r="291" spans="1:13">
      <c r="A291" t="n">
        <v>2445</v>
      </c>
      <c r="B291" s="36" t="n">
        <v>26</v>
      </c>
      <c r="C291" s="7" t="n">
        <v>0</v>
      </c>
      <c r="D291" s="7" t="n">
        <v>17</v>
      </c>
      <c r="E291" s="7" t="n">
        <v>63378</v>
      </c>
      <c r="F291" s="7" t="s">
        <v>61</v>
      </c>
      <c r="G291" s="7" t="n">
        <v>2</v>
      </c>
      <c r="H291" s="7" t="n">
        <v>0</v>
      </c>
    </row>
    <row r="292" spans="1:13">
      <c r="A292" t="s">
        <v>4</v>
      </c>
      <c r="B292" s="4" t="s">
        <v>5</v>
      </c>
    </row>
    <row r="293" spans="1:13">
      <c r="A293" t="n">
        <v>2528</v>
      </c>
      <c r="B293" s="37" t="n">
        <v>28</v>
      </c>
    </row>
    <row r="294" spans="1:13">
      <c r="A294" t="s">
        <v>4</v>
      </c>
      <c r="B294" s="4" t="s">
        <v>5</v>
      </c>
      <c r="C294" s="4" t="s">
        <v>11</v>
      </c>
      <c r="D294" s="4" t="s">
        <v>7</v>
      </c>
    </row>
    <row r="295" spans="1:13">
      <c r="A295" t="n">
        <v>2529</v>
      </c>
      <c r="B295" s="38" t="n">
        <v>89</v>
      </c>
      <c r="C295" s="7" t="n">
        <v>65533</v>
      </c>
      <c r="D295" s="7" t="n">
        <v>1</v>
      </c>
    </row>
    <row r="296" spans="1:13">
      <c r="A296" t="s">
        <v>4</v>
      </c>
      <c r="B296" s="4" t="s">
        <v>5</v>
      </c>
      <c r="C296" s="4" t="s">
        <v>7</v>
      </c>
      <c r="D296" s="4" t="s">
        <v>11</v>
      </c>
      <c r="E296" s="4" t="s">
        <v>12</v>
      </c>
    </row>
    <row r="297" spans="1:13">
      <c r="A297" t="n">
        <v>2533</v>
      </c>
      <c r="B297" s="16" t="n">
        <v>58</v>
      </c>
      <c r="C297" s="7" t="n">
        <v>101</v>
      </c>
      <c r="D297" s="7" t="n">
        <v>300</v>
      </c>
      <c r="E297" s="7" t="n">
        <v>1</v>
      </c>
    </row>
    <row r="298" spans="1:13">
      <c r="A298" t="s">
        <v>4</v>
      </c>
      <c r="B298" s="4" t="s">
        <v>5</v>
      </c>
      <c r="C298" s="4" t="s">
        <v>7</v>
      </c>
      <c r="D298" s="4" t="s">
        <v>11</v>
      </c>
    </row>
    <row r="299" spans="1:13">
      <c r="A299" t="n">
        <v>2541</v>
      </c>
      <c r="B299" s="16" t="n">
        <v>58</v>
      </c>
      <c r="C299" s="7" t="n">
        <v>254</v>
      </c>
      <c r="D299" s="7" t="n">
        <v>0</v>
      </c>
    </row>
    <row r="300" spans="1:13">
      <c r="A300" t="s">
        <v>4</v>
      </c>
      <c r="B300" s="4" t="s">
        <v>5</v>
      </c>
      <c r="C300" s="4" t="s">
        <v>7</v>
      </c>
      <c r="D300" s="4" t="s">
        <v>11</v>
      </c>
      <c r="E300" s="4" t="s">
        <v>8</v>
      </c>
      <c r="F300" s="4" t="s">
        <v>8</v>
      </c>
      <c r="G300" s="4" t="s">
        <v>8</v>
      </c>
      <c r="H300" s="4" t="s">
        <v>8</v>
      </c>
    </row>
    <row r="301" spans="1:13">
      <c r="A301" t="n">
        <v>2545</v>
      </c>
      <c r="B301" s="34" t="n">
        <v>51</v>
      </c>
      <c r="C301" s="7" t="n">
        <v>3</v>
      </c>
      <c r="D301" s="7" t="n">
        <v>0</v>
      </c>
      <c r="E301" s="7" t="s">
        <v>62</v>
      </c>
      <c r="F301" s="7" t="s">
        <v>63</v>
      </c>
      <c r="G301" s="7" t="s">
        <v>38</v>
      </c>
      <c r="H301" s="7" t="s">
        <v>37</v>
      </c>
    </row>
    <row r="302" spans="1:13">
      <c r="A302" t="s">
        <v>4</v>
      </c>
      <c r="B302" s="4" t="s">
        <v>5</v>
      </c>
      <c r="C302" s="4" t="s">
        <v>7</v>
      </c>
      <c r="D302" s="4" t="s">
        <v>11</v>
      </c>
      <c r="E302" s="4" t="s">
        <v>8</v>
      </c>
      <c r="F302" s="4" t="s">
        <v>8</v>
      </c>
      <c r="G302" s="4" t="s">
        <v>8</v>
      </c>
      <c r="H302" s="4" t="s">
        <v>8</v>
      </c>
    </row>
    <row r="303" spans="1:13">
      <c r="A303" t="n">
        <v>2574</v>
      </c>
      <c r="B303" s="34" t="n">
        <v>51</v>
      </c>
      <c r="C303" s="7" t="n">
        <v>3</v>
      </c>
      <c r="D303" s="7" t="n">
        <v>1</v>
      </c>
      <c r="E303" s="7" t="s">
        <v>62</v>
      </c>
      <c r="F303" s="7" t="s">
        <v>63</v>
      </c>
      <c r="G303" s="7" t="s">
        <v>38</v>
      </c>
      <c r="H303" s="7" t="s">
        <v>37</v>
      </c>
    </row>
    <row r="304" spans="1:13">
      <c r="A304" t="s">
        <v>4</v>
      </c>
      <c r="B304" s="4" t="s">
        <v>5</v>
      </c>
      <c r="C304" s="4" t="s">
        <v>11</v>
      </c>
      <c r="D304" s="4" t="s">
        <v>12</v>
      </c>
      <c r="E304" s="4" t="s">
        <v>12</v>
      </c>
      <c r="F304" s="4" t="s">
        <v>12</v>
      </c>
      <c r="G304" s="4" t="s">
        <v>11</v>
      </c>
      <c r="H304" s="4" t="s">
        <v>11</v>
      </c>
    </row>
    <row r="305" spans="1:8">
      <c r="A305" t="n">
        <v>2603</v>
      </c>
      <c r="B305" s="42" t="n">
        <v>60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1</v>
      </c>
    </row>
    <row r="306" spans="1:8">
      <c r="A306" t="s">
        <v>4</v>
      </c>
      <c r="B306" s="4" t="s">
        <v>5</v>
      </c>
      <c r="C306" s="4" t="s">
        <v>11</v>
      </c>
      <c r="D306" s="4" t="s">
        <v>12</v>
      </c>
      <c r="E306" s="4" t="s">
        <v>12</v>
      </c>
      <c r="F306" s="4" t="s">
        <v>12</v>
      </c>
      <c r="G306" s="4" t="s">
        <v>11</v>
      </c>
      <c r="H306" s="4" t="s">
        <v>11</v>
      </c>
    </row>
    <row r="307" spans="1:8">
      <c r="A307" t="n">
        <v>2622</v>
      </c>
      <c r="B307" s="42" t="n">
        <v>60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</row>
    <row r="308" spans="1:8">
      <c r="A308" t="s">
        <v>4</v>
      </c>
      <c r="B308" s="4" t="s">
        <v>5</v>
      </c>
      <c r="C308" s="4" t="s">
        <v>11</v>
      </c>
      <c r="D308" s="4" t="s">
        <v>11</v>
      </c>
      <c r="E308" s="4" t="s">
        <v>11</v>
      </c>
    </row>
    <row r="309" spans="1:8">
      <c r="A309" t="n">
        <v>2641</v>
      </c>
      <c r="B309" s="43" t="n">
        <v>61</v>
      </c>
      <c r="C309" s="7" t="n">
        <v>0</v>
      </c>
      <c r="D309" s="7" t="n">
        <v>65533</v>
      </c>
      <c r="E309" s="7" t="n">
        <v>0</v>
      </c>
    </row>
    <row r="310" spans="1:8">
      <c r="A310" t="s">
        <v>4</v>
      </c>
      <c r="B310" s="4" t="s">
        <v>5</v>
      </c>
      <c r="C310" s="4" t="s">
        <v>7</v>
      </c>
      <c r="D310" s="4" t="s">
        <v>7</v>
      </c>
      <c r="E310" s="4" t="s">
        <v>12</v>
      </c>
      <c r="F310" s="4" t="s">
        <v>12</v>
      </c>
      <c r="G310" s="4" t="s">
        <v>12</v>
      </c>
      <c r="H310" s="4" t="s">
        <v>11</v>
      </c>
    </row>
    <row r="311" spans="1:8">
      <c r="A311" t="n">
        <v>2648</v>
      </c>
      <c r="B311" s="32" t="n">
        <v>45</v>
      </c>
      <c r="C311" s="7" t="n">
        <v>2</v>
      </c>
      <c r="D311" s="7" t="n">
        <v>3</v>
      </c>
      <c r="E311" s="7" t="n">
        <v>0.600000023841858</v>
      </c>
      <c r="F311" s="7" t="n">
        <v>0.990000009536743</v>
      </c>
      <c r="G311" s="7" t="n">
        <v>-0.129999995231628</v>
      </c>
      <c r="H311" s="7" t="n">
        <v>0</v>
      </c>
    </row>
    <row r="312" spans="1:8">
      <c r="A312" t="s">
        <v>4</v>
      </c>
      <c r="B312" s="4" t="s">
        <v>5</v>
      </c>
      <c r="C312" s="4" t="s">
        <v>7</v>
      </c>
      <c r="D312" s="4" t="s">
        <v>7</v>
      </c>
      <c r="E312" s="4" t="s">
        <v>12</v>
      </c>
      <c r="F312" s="4" t="s">
        <v>12</v>
      </c>
      <c r="G312" s="4" t="s">
        <v>12</v>
      </c>
      <c r="H312" s="4" t="s">
        <v>11</v>
      </c>
      <c r="I312" s="4" t="s">
        <v>7</v>
      </c>
    </row>
    <row r="313" spans="1:8">
      <c r="A313" t="n">
        <v>2665</v>
      </c>
      <c r="B313" s="32" t="n">
        <v>45</v>
      </c>
      <c r="C313" s="7" t="n">
        <v>4</v>
      </c>
      <c r="D313" s="7" t="n">
        <v>3</v>
      </c>
      <c r="E313" s="7" t="n">
        <v>352</v>
      </c>
      <c r="F313" s="7" t="n">
        <v>146.720001220703</v>
      </c>
      <c r="G313" s="7" t="n">
        <v>0</v>
      </c>
      <c r="H313" s="7" t="n">
        <v>0</v>
      </c>
      <c r="I313" s="7" t="n">
        <v>0</v>
      </c>
    </row>
    <row r="314" spans="1:8">
      <c r="A314" t="s">
        <v>4</v>
      </c>
      <c r="B314" s="4" t="s">
        <v>5</v>
      </c>
      <c r="C314" s="4" t="s">
        <v>7</v>
      </c>
      <c r="D314" s="4" t="s">
        <v>7</v>
      </c>
      <c r="E314" s="4" t="s">
        <v>12</v>
      </c>
      <c r="F314" s="4" t="s">
        <v>11</v>
      </c>
    </row>
    <row r="315" spans="1:8">
      <c r="A315" t="n">
        <v>2683</v>
      </c>
      <c r="B315" s="32" t="n">
        <v>45</v>
      </c>
      <c r="C315" s="7" t="n">
        <v>5</v>
      </c>
      <c r="D315" s="7" t="n">
        <v>3</v>
      </c>
      <c r="E315" s="7" t="n">
        <v>2</v>
      </c>
      <c r="F315" s="7" t="n">
        <v>0</v>
      </c>
    </row>
    <row r="316" spans="1:8">
      <c r="A316" t="s">
        <v>4</v>
      </c>
      <c r="B316" s="4" t="s">
        <v>5</v>
      </c>
      <c r="C316" s="4" t="s">
        <v>7</v>
      </c>
      <c r="D316" s="4" t="s">
        <v>7</v>
      </c>
      <c r="E316" s="4" t="s">
        <v>12</v>
      </c>
      <c r="F316" s="4" t="s">
        <v>11</v>
      </c>
    </row>
    <row r="317" spans="1:8">
      <c r="A317" t="n">
        <v>2692</v>
      </c>
      <c r="B317" s="32" t="n">
        <v>45</v>
      </c>
      <c r="C317" s="7" t="n">
        <v>11</v>
      </c>
      <c r="D317" s="7" t="n">
        <v>3</v>
      </c>
      <c r="E317" s="7" t="n">
        <v>34</v>
      </c>
      <c r="F317" s="7" t="n">
        <v>0</v>
      </c>
    </row>
    <row r="318" spans="1:8">
      <c r="A318" t="s">
        <v>4</v>
      </c>
      <c r="B318" s="4" t="s">
        <v>5</v>
      </c>
      <c r="C318" s="4" t="s">
        <v>7</v>
      </c>
      <c r="D318" s="4" t="s">
        <v>11</v>
      </c>
    </row>
    <row r="319" spans="1:8">
      <c r="A319" t="n">
        <v>2701</v>
      </c>
      <c r="B319" s="16" t="n">
        <v>58</v>
      </c>
      <c r="C319" s="7" t="n">
        <v>255</v>
      </c>
      <c r="D319" s="7" t="n">
        <v>0</v>
      </c>
    </row>
    <row r="320" spans="1:8">
      <c r="A320" t="s">
        <v>4</v>
      </c>
      <c r="B320" s="4" t="s">
        <v>5</v>
      </c>
      <c r="C320" s="4" t="s">
        <v>7</v>
      </c>
      <c r="D320" s="4" t="s">
        <v>7</v>
      </c>
      <c r="E320" s="4" t="s">
        <v>12</v>
      </c>
      <c r="F320" s="4" t="s">
        <v>11</v>
      </c>
    </row>
    <row r="321" spans="1:9">
      <c r="A321" t="n">
        <v>2705</v>
      </c>
      <c r="B321" s="32" t="n">
        <v>45</v>
      </c>
      <c r="C321" s="7" t="n">
        <v>5</v>
      </c>
      <c r="D321" s="7" t="n">
        <v>3</v>
      </c>
      <c r="E321" s="7" t="n">
        <v>1.70000004768372</v>
      </c>
      <c r="F321" s="7" t="n">
        <v>3000</v>
      </c>
    </row>
    <row r="322" spans="1:9">
      <c r="A322" t="s">
        <v>4</v>
      </c>
      <c r="B322" s="4" t="s">
        <v>5</v>
      </c>
      <c r="C322" s="4" t="s">
        <v>7</v>
      </c>
      <c r="D322" s="4" t="s">
        <v>11</v>
      </c>
    </row>
    <row r="323" spans="1:9">
      <c r="A323" t="n">
        <v>2714</v>
      </c>
      <c r="B323" s="32" t="n">
        <v>45</v>
      </c>
      <c r="C323" s="7" t="n">
        <v>7</v>
      </c>
      <c r="D323" s="7" t="n">
        <v>255</v>
      </c>
    </row>
    <row r="324" spans="1:9">
      <c r="A324" t="s">
        <v>4</v>
      </c>
      <c r="B324" s="4" t="s">
        <v>5</v>
      </c>
      <c r="C324" s="4" t="s">
        <v>7</v>
      </c>
      <c r="D324" s="4" t="s">
        <v>11</v>
      </c>
      <c r="E324" s="4" t="s">
        <v>7</v>
      </c>
    </row>
    <row r="325" spans="1:9">
      <c r="A325" t="n">
        <v>2718</v>
      </c>
      <c r="B325" s="44" t="n">
        <v>49</v>
      </c>
      <c r="C325" s="7" t="n">
        <v>1</v>
      </c>
      <c r="D325" s="7" t="n">
        <v>4000</v>
      </c>
      <c r="E325" s="7" t="n">
        <v>0</v>
      </c>
    </row>
    <row r="326" spans="1:9">
      <c r="A326" t="s">
        <v>4</v>
      </c>
      <c r="B326" s="4" t="s">
        <v>5</v>
      </c>
      <c r="C326" s="4" t="s">
        <v>7</v>
      </c>
      <c r="D326" s="4" t="s">
        <v>11</v>
      </c>
    </row>
    <row r="327" spans="1:9">
      <c r="A327" t="n">
        <v>2723</v>
      </c>
      <c r="B327" s="44" t="n">
        <v>49</v>
      </c>
      <c r="C327" s="7" t="n">
        <v>6</v>
      </c>
      <c r="D327" s="7" t="n">
        <v>1</v>
      </c>
    </row>
    <row r="328" spans="1:9">
      <c r="A328" t="s">
        <v>4</v>
      </c>
      <c r="B328" s="4" t="s">
        <v>5</v>
      </c>
      <c r="C328" s="4" t="s">
        <v>7</v>
      </c>
      <c r="D328" s="4" t="s">
        <v>11</v>
      </c>
      <c r="E328" s="4" t="s">
        <v>13</v>
      </c>
      <c r="F328" s="4" t="s">
        <v>11</v>
      </c>
    </row>
    <row r="329" spans="1:9">
      <c r="A329" t="n">
        <v>2727</v>
      </c>
      <c r="B329" s="10" t="n">
        <v>50</v>
      </c>
      <c r="C329" s="7" t="n">
        <v>3</v>
      </c>
      <c r="D329" s="7" t="n">
        <v>8203</v>
      </c>
      <c r="E329" s="7" t="n">
        <v>1056964608</v>
      </c>
      <c r="F329" s="7" t="n">
        <v>1000</v>
      </c>
    </row>
    <row r="330" spans="1:9">
      <c r="A330" t="s">
        <v>4</v>
      </c>
      <c r="B330" s="4" t="s">
        <v>5</v>
      </c>
      <c r="C330" s="4" t="s">
        <v>7</v>
      </c>
      <c r="D330" s="4" t="s">
        <v>11</v>
      </c>
      <c r="E330" s="4" t="s">
        <v>13</v>
      </c>
      <c r="F330" s="4" t="s">
        <v>11</v>
      </c>
    </row>
    <row r="331" spans="1:9">
      <c r="A331" t="n">
        <v>2737</v>
      </c>
      <c r="B331" s="10" t="n">
        <v>50</v>
      </c>
      <c r="C331" s="7" t="n">
        <v>3</v>
      </c>
      <c r="D331" s="7" t="n">
        <v>8121</v>
      </c>
      <c r="E331" s="7" t="n">
        <v>1036831949</v>
      </c>
      <c r="F331" s="7" t="n">
        <v>1000</v>
      </c>
    </row>
    <row r="332" spans="1:9">
      <c r="A332" t="s">
        <v>4</v>
      </c>
      <c r="B332" s="4" t="s">
        <v>5</v>
      </c>
      <c r="C332" s="4" t="s">
        <v>7</v>
      </c>
      <c r="D332" s="4" t="s">
        <v>11</v>
      </c>
      <c r="E332" s="4" t="s">
        <v>11</v>
      </c>
      <c r="F332" s="4" t="s">
        <v>7</v>
      </c>
    </row>
    <row r="333" spans="1:9">
      <c r="A333" t="n">
        <v>2747</v>
      </c>
      <c r="B333" s="39" t="n">
        <v>25</v>
      </c>
      <c r="C333" s="7" t="n">
        <v>1</v>
      </c>
      <c r="D333" s="7" t="n">
        <v>65535</v>
      </c>
      <c r="E333" s="7" t="n">
        <v>500</v>
      </c>
      <c r="F333" s="7" t="n">
        <v>0</v>
      </c>
    </row>
    <row r="334" spans="1:9">
      <c r="A334" t="s">
        <v>4</v>
      </c>
      <c r="B334" s="4" t="s">
        <v>5</v>
      </c>
      <c r="C334" s="4" t="s">
        <v>7</v>
      </c>
      <c r="D334" s="4" t="s">
        <v>11</v>
      </c>
      <c r="E334" s="4" t="s">
        <v>11</v>
      </c>
    </row>
    <row r="335" spans="1:9">
      <c r="A335" t="n">
        <v>2754</v>
      </c>
      <c r="B335" s="39" t="n">
        <v>25</v>
      </c>
      <c r="C335" s="7" t="n">
        <v>2</v>
      </c>
      <c r="D335" s="7" t="n">
        <v>600</v>
      </c>
      <c r="E335" s="7" t="n">
        <v>173</v>
      </c>
    </row>
    <row r="336" spans="1:9">
      <c r="A336" t="s">
        <v>4</v>
      </c>
      <c r="B336" s="4" t="s">
        <v>5</v>
      </c>
      <c r="C336" s="4" t="s">
        <v>7</v>
      </c>
      <c r="D336" s="4" t="s">
        <v>11</v>
      </c>
    </row>
    <row r="337" spans="1:6">
      <c r="A337" t="n">
        <v>2760</v>
      </c>
      <c r="B337" s="16" t="n">
        <v>58</v>
      </c>
      <c r="C337" s="7" t="n">
        <v>10</v>
      </c>
      <c r="D337" s="7" t="n">
        <v>300</v>
      </c>
    </row>
    <row r="338" spans="1:6">
      <c r="A338" t="s">
        <v>4</v>
      </c>
      <c r="B338" s="4" t="s">
        <v>5</v>
      </c>
      <c r="C338" s="4" t="s">
        <v>7</v>
      </c>
      <c r="D338" s="4" t="s">
        <v>11</v>
      </c>
    </row>
    <row r="339" spans="1:6">
      <c r="A339" t="n">
        <v>2764</v>
      </c>
      <c r="B339" s="16" t="n">
        <v>58</v>
      </c>
      <c r="C339" s="7" t="n">
        <v>12</v>
      </c>
      <c r="D339" s="7" t="n">
        <v>0</v>
      </c>
    </row>
    <row r="340" spans="1:6">
      <c r="A340" t="s">
        <v>4</v>
      </c>
      <c r="B340" s="4" t="s">
        <v>5</v>
      </c>
      <c r="C340" s="4" t="s">
        <v>11</v>
      </c>
      <c r="D340" s="4" t="s">
        <v>7</v>
      </c>
      <c r="E340" s="4" t="s">
        <v>8</v>
      </c>
      <c r="F340" s="4" t="s">
        <v>12</v>
      </c>
      <c r="G340" s="4" t="s">
        <v>12</v>
      </c>
      <c r="H340" s="4" t="s">
        <v>12</v>
      </c>
    </row>
    <row r="341" spans="1:6">
      <c r="A341" t="n">
        <v>2768</v>
      </c>
      <c r="B341" s="30" t="n">
        <v>48</v>
      </c>
      <c r="C341" s="7" t="n">
        <v>0</v>
      </c>
      <c r="D341" s="7" t="n">
        <v>0</v>
      </c>
      <c r="E341" s="7" t="s">
        <v>64</v>
      </c>
      <c r="F341" s="7" t="n">
        <v>0</v>
      </c>
      <c r="G341" s="7" t="n">
        <v>1</v>
      </c>
      <c r="H341" s="7" t="n">
        <v>0</v>
      </c>
    </row>
    <row r="342" spans="1:6">
      <c r="A342" t="s">
        <v>4</v>
      </c>
      <c r="B342" s="4" t="s">
        <v>5</v>
      </c>
      <c r="C342" s="4" t="s">
        <v>11</v>
      </c>
      <c r="D342" s="4" t="s">
        <v>7</v>
      </c>
      <c r="E342" s="4" t="s">
        <v>8</v>
      </c>
      <c r="F342" s="4" t="s">
        <v>12</v>
      </c>
      <c r="G342" s="4" t="s">
        <v>12</v>
      </c>
      <c r="H342" s="4" t="s">
        <v>12</v>
      </c>
    </row>
    <row r="343" spans="1:6">
      <c r="A343" t="n">
        <v>2794</v>
      </c>
      <c r="B343" s="30" t="n">
        <v>48</v>
      </c>
      <c r="C343" s="7" t="n">
        <v>1</v>
      </c>
      <c r="D343" s="7" t="n">
        <v>0</v>
      </c>
      <c r="E343" s="7" t="s">
        <v>64</v>
      </c>
      <c r="F343" s="7" t="n">
        <v>0</v>
      </c>
      <c r="G343" s="7" t="n">
        <v>1</v>
      </c>
      <c r="H343" s="7" t="n">
        <v>0</v>
      </c>
    </row>
    <row r="344" spans="1:6">
      <c r="A344" t="s">
        <v>4</v>
      </c>
      <c r="B344" s="4" t="s">
        <v>5</v>
      </c>
      <c r="C344" s="4" t="s">
        <v>7</v>
      </c>
      <c r="D344" s="4" t="s">
        <v>11</v>
      </c>
      <c r="E344" s="4" t="s">
        <v>13</v>
      </c>
      <c r="F344" s="4" t="s">
        <v>11</v>
      </c>
      <c r="G344" s="4" t="s">
        <v>11</v>
      </c>
      <c r="H344" s="4" t="s">
        <v>13</v>
      </c>
      <c r="I344" s="4" t="s">
        <v>13</v>
      </c>
    </row>
    <row r="345" spans="1:6">
      <c r="A345" t="n">
        <v>2820</v>
      </c>
      <c r="B345" s="45" t="n">
        <v>69</v>
      </c>
      <c r="C345" s="7" t="n">
        <v>0</v>
      </c>
      <c r="D345" s="7" t="n">
        <v>0</v>
      </c>
      <c r="E345" s="7" t="n">
        <v>-1041235968</v>
      </c>
      <c r="F345" s="7" t="n">
        <v>250</v>
      </c>
      <c r="G345" s="7" t="n">
        <v>16</v>
      </c>
      <c r="H345" s="7" t="n">
        <v>0</v>
      </c>
      <c r="I345" s="7" t="n">
        <v>-1106960712</v>
      </c>
    </row>
    <row r="346" spans="1:6">
      <c r="A346" t="s">
        <v>4</v>
      </c>
      <c r="B346" s="4" t="s">
        <v>5</v>
      </c>
      <c r="C346" s="4" t="s">
        <v>7</v>
      </c>
      <c r="D346" s="4" t="s">
        <v>11</v>
      </c>
      <c r="E346" s="4" t="s">
        <v>13</v>
      </c>
      <c r="F346" s="4" t="s">
        <v>11</v>
      </c>
      <c r="G346" s="4" t="s">
        <v>11</v>
      </c>
      <c r="H346" s="4" t="s">
        <v>13</v>
      </c>
      <c r="I346" s="4" t="s">
        <v>13</v>
      </c>
    </row>
    <row r="347" spans="1:6">
      <c r="A347" t="n">
        <v>2840</v>
      </c>
      <c r="B347" s="45" t="n">
        <v>69</v>
      </c>
      <c r="C347" s="7" t="n">
        <v>0</v>
      </c>
      <c r="D347" s="7" t="n">
        <v>1</v>
      </c>
      <c r="E347" s="7" t="n">
        <v>1106247680</v>
      </c>
      <c r="F347" s="7" t="n">
        <v>65286</v>
      </c>
      <c r="G347" s="7" t="n">
        <v>16</v>
      </c>
      <c r="H347" s="7" t="n">
        <v>0</v>
      </c>
      <c r="I347" s="7" t="n">
        <v>-1116355953</v>
      </c>
    </row>
    <row r="348" spans="1:6">
      <c r="A348" t="s">
        <v>4</v>
      </c>
      <c r="B348" s="4" t="s">
        <v>5</v>
      </c>
      <c r="C348" s="4" t="s">
        <v>7</v>
      </c>
      <c r="D348" s="4" t="s">
        <v>11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11</v>
      </c>
      <c r="J348" s="4" t="s">
        <v>7</v>
      </c>
    </row>
    <row r="349" spans="1:6">
      <c r="A349" t="n">
        <v>2860</v>
      </c>
      <c r="B349" s="45" t="n">
        <v>69</v>
      </c>
      <c r="C349" s="7" t="n">
        <v>3</v>
      </c>
      <c r="D349" s="7" t="n">
        <v>0</v>
      </c>
      <c r="E349" s="7" t="n">
        <v>1065353216</v>
      </c>
      <c r="F349" s="7" t="n">
        <v>1065353216</v>
      </c>
      <c r="G349" s="7" t="n">
        <v>1065353216</v>
      </c>
      <c r="H349" s="7" t="n">
        <v>0</v>
      </c>
      <c r="I349" s="7" t="n">
        <v>0</v>
      </c>
      <c r="J349" s="7" t="n">
        <v>3</v>
      </c>
    </row>
    <row r="350" spans="1:6">
      <c r="A350" t="s">
        <v>4</v>
      </c>
      <c r="B350" s="4" t="s">
        <v>5</v>
      </c>
      <c r="C350" s="4" t="s">
        <v>7</v>
      </c>
      <c r="D350" s="4" t="s">
        <v>11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11</v>
      </c>
      <c r="J350" s="4" t="s">
        <v>7</v>
      </c>
    </row>
    <row r="351" spans="1:6">
      <c r="A351" t="n">
        <v>2883</v>
      </c>
      <c r="B351" s="45" t="n">
        <v>69</v>
      </c>
      <c r="C351" s="7" t="n">
        <v>3</v>
      </c>
      <c r="D351" s="7" t="n">
        <v>1</v>
      </c>
      <c r="E351" s="7" t="n">
        <v>1065353216</v>
      </c>
      <c r="F351" s="7" t="n">
        <v>1065353216</v>
      </c>
      <c r="G351" s="7" t="n">
        <v>1065353216</v>
      </c>
      <c r="H351" s="7" t="n">
        <v>0</v>
      </c>
      <c r="I351" s="7" t="n">
        <v>0</v>
      </c>
      <c r="J351" s="7" t="n">
        <v>3</v>
      </c>
    </row>
    <row r="352" spans="1:6">
      <c r="A352" t="s">
        <v>4</v>
      </c>
      <c r="B352" s="4" t="s">
        <v>5</v>
      </c>
      <c r="C352" s="4" t="s">
        <v>7</v>
      </c>
      <c r="D352" s="4" t="s">
        <v>11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11</v>
      </c>
      <c r="J352" s="4" t="s">
        <v>7</v>
      </c>
    </row>
    <row r="353" spans="1:10">
      <c r="A353" t="n">
        <v>2906</v>
      </c>
      <c r="B353" s="45" t="n">
        <v>69</v>
      </c>
      <c r="C353" s="7" t="n">
        <v>3</v>
      </c>
      <c r="D353" s="7" t="n">
        <v>0</v>
      </c>
      <c r="E353" s="7" t="n">
        <v>1065353216</v>
      </c>
      <c r="F353" s="7" t="n">
        <v>1065353216</v>
      </c>
      <c r="G353" s="7" t="n">
        <v>1065353216</v>
      </c>
      <c r="H353" s="7" t="n">
        <v>1065353216</v>
      </c>
      <c r="I353" s="7" t="n">
        <v>500</v>
      </c>
      <c r="J353" s="7" t="n">
        <v>3</v>
      </c>
    </row>
    <row r="354" spans="1:10">
      <c r="A354" t="s">
        <v>4</v>
      </c>
      <c r="B354" s="4" t="s">
        <v>5</v>
      </c>
      <c r="C354" s="4" t="s">
        <v>7</v>
      </c>
      <c r="D354" s="4" t="s">
        <v>11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11</v>
      </c>
      <c r="J354" s="4" t="s">
        <v>7</v>
      </c>
    </row>
    <row r="355" spans="1:10">
      <c r="A355" t="n">
        <v>2929</v>
      </c>
      <c r="B355" s="45" t="n">
        <v>69</v>
      </c>
      <c r="C355" s="7" t="n">
        <v>3</v>
      </c>
      <c r="D355" s="7" t="n">
        <v>1</v>
      </c>
      <c r="E355" s="7" t="n">
        <v>1065353216</v>
      </c>
      <c r="F355" s="7" t="n">
        <v>1065353216</v>
      </c>
      <c r="G355" s="7" t="n">
        <v>1065353216</v>
      </c>
      <c r="H355" s="7" t="n">
        <v>1065353216</v>
      </c>
      <c r="I355" s="7" t="n">
        <v>500</v>
      </c>
      <c r="J355" s="7" t="n">
        <v>3</v>
      </c>
    </row>
    <row r="356" spans="1:10">
      <c r="A356" t="s">
        <v>4</v>
      </c>
      <c r="B356" s="4" t="s">
        <v>5</v>
      </c>
      <c r="C356" s="4" t="s">
        <v>11</v>
      </c>
    </row>
    <row r="357" spans="1:10">
      <c r="A357" t="n">
        <v>2952</v>
      </c>
      <c r="B357" s="23" t="n">
        <v>16</v>
      </c>
      <c r="C357" s="7" t="n">
        <v>800</v>
      </c>
    </row>
    <row r="358" spans="1:10">
      <c r="A358" t="s">
        <v>4</v>
      </c>
      <c r="B358" s="4" t="s">
        <v>5</v>
      </c>
      <c r="C358" s="4" t="s">
        <v>7</v>
      </c>
      <c r="D358" s="4" t="s">
        <v>11</v>
      </c>
      <c r="E358" s="4" t="s">
        <v>8</v>
      </c>
    </row>
    <row r="359" spans="1:10">
      <c r="A359" t="n">
        <v>2955</v>
      </c>
      <c r="B359" s="34" t="n">
        <v>51</v>
      </c>
      <c r="C359" s="7" t="n">
        <v>4</v>
      </c>
      <c r="D359" s="7" t="n">
        <v>1</v>
      </c>
      <c r="E359" s="7" t="s">
        <v>65</v>
      </c>
    </row>
    <row r="360" spans="1:10">
      <c r="A360" t="s">
        <v>4</v>
      </c>
      <c r="B360" s="4" t="s">
        <v>5</v>
      </c>
      <c r="C360" s="4" t="s">
        <v>11</v>
      </c>
    </row>
    <row r="361" spans="1:10">
      <c r="A361" t="n">
        <v>2969</v>
      </c>
      <c r="B361" s="23" t="n">
        <v>16</v>
      </c>
      <c r="C361" s="7" t="n">
        <v>0</v>
      </c>
    </row>
    <row r="362" spans="1:10">
      <c r="A362" t="s">
        <v>4</v>
      </c>
      <c r="B362" s="4" t="s">
        <v>5</v>
      </c>
      <c r="C362" s="4" t="s">
        <v>11</v>
      </c>
      <c r="D362" s="4" t="s">
        <v>7</v>
      </c>
      <c r="E362" s="4" t="s">
        <v>13</v>
      </c>
      <c r="F362" s="4" t="s">
        <v>43</v>
      </c>
      <c r="G362" s="4" t="s">
        <v>7</v>
      </c>
      <c r="H362" s="4" t="s">
        <v>7</v>
      </c>
      <c r="I362" s="4" t="s">
        <v>7</v>
      </c>
      <c r="J362" s="4" t="s">
        <v>13</v>
      </c>
      <c r="K362" s="4" t="s">
        <v>43</v>
      </c>
      <c r="L362" s="4" t="s">
        <v>7</v>
      </c>
      <c r="M362" s="4" t="s">
        <v>7</v>
      </c>
    </row>
    <row r="363" spans="1:10">
      <c r="A363" t="n">
        <v>2972</v>
      </c>
      <c r="B363" s="36" t="n">
        <v>26</v>
      </c>
      <c r="C363" s="7" t="n">
        <v>1</v>
      </c>
      <c r="D363" s="7" t="n">
        <v>17</v>
      </c>
      <c r="E363" s="7" t="n">
        <v>63379</v>
      </c>
      <c r="F363" s="7" t="s">
        <v>66</v>
      </c>
      <c r="G363" s="7" t="n">
        <v>2</v>
      </c>
      <c r="H363" s="7" t="n">
        <v>3</v>
      </c>
      <c r="I363" s="7" t="n">
        <v>17</v>
      </c>
      <c r="J363" s="7" t="n">
        <v>63380</v>
      </c>
      <c r="K363" s="7" t="s">
        <v>67</v>
      </c>
      <c r="L363" s="7" t="n">
        <v>2</v>
      </c>
      <c r="M363" s="7" t="n">
        <v>0</v>
      </c>
    </row>
    <row r="364" spans="1:10">
      <c r="A364" t="s">
        <v>4</v>
      </c>
      <c r="B364" s="4" t="s">
        <v>5</v>
      </c>
    </row>
    <row r="365" spans="1:10">
      <c r="A365" t="n">
        <v>3090</v>
      </c>
      <c r="B365" s="37" t="n">
        <v>28</v>
      </c>
    </row>
    <row r="366" spans="1:10">
      <c r="A366" t="s">
        <v>4</v>
      </c>
      <c r="B366" s="4" t="s">
        <v>5</v>
      </c>
      <c r="C366" s="4" t="s">
        <v>7</v>
      </c>
      <c r="D366" s="4" t="s">
        <v>11</v>
      </c>
      <c r="E366" s="4" t="s">
        <v>8</v>
      </c>
    </row>
    <row r="367" spans="1:10">
      <c r="A367" t="n">
        <v>3091</v>
      </c>
      <c r="B367" s="34" t="n">
        <v>51</v>
      </c>
      <c r="C367" s="7" t="n">
        <v>4</v>
      </c>
      <c r="D367" s="7" t="n">
        <v>0</v>
      </c>
      <c r="E367" s="7" t="s">
        <v>68</v>
      </c>
    </row>
    <row r="368" spans="1:10">
      <c r="A368" t="s">
        <v>4</v>
      </c>
      <c r="B368" s="4" t="s">
        <v>5</v>
      </c>
      <c r="C368" s="4" t="s">
        <v>11</v>
      </c>
    </row>
    <row r="369" spans="1:13">
      <c r="A369" t="n">
        <v>3104</v>
      </c>
      <c r="B369" s="23" t="n">
        <v>16</v>
      </c>
      <c r="C369" s="7" t="n">
        <v>0</v>
      </c>
    </row>
    <row r="370" spans="1:13">
      <c r="A370" t="s">
        <v>4</v>
      </c>
      <c r="B370" s="4" t="s">
        <v>5</v>
      </c>
      <c r="C370" s="4" t="s">
        <v>11</v>
      </c>
      <c r="D370" s="4" t="s">
        <v>7</v>
      </c>
      <c r="E370" s="4" t="s">
        <v>13</v>
      </c>
      <c r="F370" s="4" t="s">
        <v>43</v>
      </c>
      <c r="G370" s="4" t="s">
        <v>7</v>
      </c>
      <c r="H370" s="4" t="s">
        <v>7</v>
      </c>
      <c r="I370" s="4" t="s">
        <v>7</v>
      </c>
      <c r="J370" s="4" t="s">
        <v>13</v>
      </c>
      <c r="K370" s="4" t="s">
        <v>43</v>
      </c>
      <c r="L370" s="4" t="s">
        <v>7</v>
      </c>
      <c r="M370" s="4" t="s">
        <v>7</v>
      </c>
    </row>
    <row r="371" spans="1:13">
      <c r="A371" t="n">
        <v>3107</v>
      </c>
      <c r="B371" s="36" t="n">
        <v>26</v>
      </c>
      <c r="C371" s="7" t="n">
        <v>0</v>
      </c>
      <c r="D371" s="7" t="n">
        <v>17</v>
      </c>
      <c r="E371" s="7" t="n">
        <v>63381</v>
      </c>
      <c r="F371" s="7" t="s">
        <v>69</v>
      </c>
      <c r="G371" s="7" t="n">
        <v>2</v>
      </c>
      <c r="H371" s="7" t="n">
        <v>3</v>
      </c>
      <c r="I371" s="7" t="n">
        <v>17</v>
      </c>
      <c r="J371" s="7" t="n">
        <v>63382</v>
      </c>
      <c r="K371" s="7" t="s">
        <v>70</v>
      </c>
      <c r="L371" s="7" t="n">
        <v>2</v>
      </c>
      <c r="M371" s="7" t="n">
        <v>0</v>
      </c>
    </row>
    <row r="372" spans="1:13">
      <c r="A372" t="s">
        <v>4</v>
      </c>
      <c r="B372" s="4" t="s">
        <v>5</v>
      </c>
    </row>
    <row r="373" spans="1:13">
      <c r="A373" t="n">
        <v>3341</v>
      </c>
      <c r="B373" s="37" t="n">
        <v>28</v>
      </c>
    </row>
    <row r="374" spans="1:13">
      <c r="A374" t="s">
        <v>4</v>
      </c>
      <c r="B374" s="4" t="s">
        <v>5</v>
      </c>
      <c r="C374" s="4" t="s">
        <v>7</v>
      </c>
      <c r="D374" s="4" t="s">
        <v>7</v>
      </c>
    </row>
    <row r="375" spans="1:13">
      <c r="A375" t="n">
        <v>3342</v>
      </c>
      <c r="B375" s="44" t="n">
        <v>49</v>
      </c>
      <c r="C375" s="7" t="n">
        <v>2</v>
      </c>
      <c r="D375" s="7" t="n">
        <v>0</v>
      </c>
    </row>
    <row r="376" spans="1:13">
      <c r="A376" t="s">
        <v>4</v>
      </c>
      <c r="B376" s="4" t="s">
        <v>5</v>
      </c>
      <c r="C376" s="4" t="s">
        <v>7</v>
      </c>
      <c r="D376" s="4" t="s">
        <v>11</v>
      </c>
      <c r="E376" s="4" t="s">
        <v>13</v>
      </c>
      <c r="F376" s="4" t="s">
        <v>11</v>
      </c>
      <c r="G376" s="4" t="s">
        <v>13</v>
      </c>
      <c r="H376" s="4" t="s">
        <v>7</v>
      </c>
    </row>
    <row r="377" spans="1:13">
      <c r="A377" t="n">
        <v>3345</v>
      </c>
      <c r="B377" s="44" t="n">
        <v>49</v>
      </c>
      <c r="C377" s="7" t="n">
        <v>0</v>
      </c>
      <c r="D377" s="7" t="n">
        <v>539</v>
      </c>
      <c r="E377" s="7" t="n">
        <v>1065353216</v>
      </c>
      <c r="F377" s="7" t="n">
        <v>0</v>
      </c>
      <c r="G377" s="7" t="n">
        <v>0</v>
      </c>
      <c r="H377" s="7" t="n">
        <v>0</v>
      </c>
    </row>
    <row r="378" spans="1:13">
      <c r="A378" t="s">
        <v>4</v>
      </c>
      <c r="B378" s="4" t="s">
        <v>5</v>
      </c>
      <c r="C378" s="4" t="s">
        <v>7</v>
      </c>
      <c r="D378" s="4" t="s">
        <v>11</v>
      </c>
      <c r="E378" s="4" t="s">
        <v>8</v>
      </c>
    </row>
    <row r="379" spans="1:13">
      <c r="A379" t="n">
        <v>3360</v>
      </c>
      <c r="B379" s="34" t="n">
        <v>51</v>
      </c>
      <c r="C379" s="7" t="n">
        <v>4</v>
      </c>
      <c r="D379" s="7" t="n">
        <v>1</v>
      </c>
      <c r="E379" s="7" t="s">
        <v>60</v>
      </c>
    </row>
    <row r="380" spans="1:13">
      <c r="A380" t="s">
        <v>4</v>
      </c>
      <c r="B380" s="4" t="s">
        <v>5</v>
      </c>
      <c r="C380" s="4" t="s">
        <v>11</v>
      </c>
    </row>
    <row r="381" spans="1:13">
      <c r="A381" t="n">
        <v>3373</v>
      </c>
      <c r="B381" s="23" t="n">
        <v>16</v>
      </c>
      <c r="C381" s="7" t="n">
        <v>0</v>
      </c>
    </row>
    <row r="382" spans="1:13">
      <c r="A382" t="s">
        <v>4</v>
      </c>
      <c r="B382" s="4" t="s">
        <v>5</v>
      </c>
      <c r="C382" s="4" t="s">
        <v>11</v>
      </c>
      <c r="D382" s="4" t="s">
        <v>7</v>
      </c>
      <c r="E382" s="4" t="s">
        <v>13</v>
      </c>
      <c r="F382" s="4" t="s">
        <v>43</v>
      </c>
      <c r="G382" s="4" t="s">
        <v>7</v>
      </c>
      <c r="H382" s="4" t="s">
        <v>7</v>
      </c>
      <c r="I382" s="4" t="s">
        <v>7</v>
      </c>
      <c r="J382" s="4" t="s">
        <v>13</v>
      </c>
      <c r="K382" s="4" t="s">
        <v>43</v>
      </c>
      <c r="L382" s="4" t="s">
        <v>7</v>
      </c>
      <c r="M382" s="4" t="s">
        <v>7</v>
      </c>
      <c r="N382" s="4" t="s">
        <v>7</v>
      </c>
      <c r="O382" s="4" t="s">
        <v>13</v>
      </c>
      <c r="P382" s="4" t="s">
        <v>43</v>
      </c>
      <c r="Q382" s="4" t="s">
        <v>7</v>
      </c>
      <c r="R382" s="4" t="s">
        <v>7</v>
      </c>
      <c r="S382" s="4" t="s">
        <v>7</v>
      </c>
      <c r="T382" s="4" t="s">
        <v>13</v>
      </c>
      <c r="U382" s="4" t="s">
        <v>43</v>
      </c>
      <c r="V382" s="4" t="s">
        <v>7</v>
      </c>
      <c r="W382" s="4" t="s">
        <v>7</v>
      </c>
    </row>
    <row r="383" spans="1:13">
      <c r="A383" t="n">
        <v>3376</v>
      </c>
      <c r="B383" s="36" t="n">
        <v>26</v>
      </c>
      <c r="C383" s="7" t="n">
        <v>1</v>
      </c>
      <c r="D383" s="7" t="n">
        <v>17</v>
      </c>
      <c r="E383" s="7" t="n">
        <v>63383</v>
      </c>
      <c r="F383" s="7" t="s">
        <v>71</v>
      </c>
      <c r="G383" s="7" t="n">
        <v>2</v>
      </c>
      <c r="H383" s="7" t="n">
        <v>3</v>
      </c>
      <c r="I383" s="7" t="n">
        <v>17</v>
      </c>
      <c r="J383" s="7" t="n">
        <v>63384</v>
      </c>
      <c r="K383" s="7" t="s">
        <v>72</v>
      </c>
      <c r="L383" s="7" t="n">
        <v>2</v>
      </c>
      <c r="M383" s="7" t="n">
        <v>3</v>
      </c>
      <c r="N383" s="7" t="n">
        <v>17</v>
      </c>
      <c r="O383" s="7" t="n">
        <v>63385</v>
      </c>
      <c r="P383" s="7" t="s">
        <v>73</v>
      </c>
      <c r="Q383" s="7" t="n">
        <v>2</v>
      </c>
      <c r="R383" s="7" t="n">
        <v>3</v>
      </c>
      <c r="S383" s="7" t="n">
        <v>17</v>
      </c>
      <c r="T383" s="7" t="n">
        <v>63386</v>
      </c>
      <c r="U383" s="7" t="s">
        <v>74</v>
      </c>
      <c r="V383" s="7" t="n">
        <v>2</v>
      </c>
      <c r="W383" s="7" t="n">
        <v>0</v>
      </c>
    </row>
    <row r="384" spans="1:13">
      <c r="A384" t="s">
        <v>4</v>
      </c>
      <c r="B384" s="4" t="s">
        <v>5</v>
      </c>
    </row>
    <row r="385" spans="1:23">
      <c r="A385" t="n">
        <v>3665</v>
      </c>
      <c r="B385" s="37" t="n">
        <v>28</v>
      </c>
    </row>
    <row r="386" spans="1:23">
      <c r="A386" t="s">
        <v>4</v>
      </c>
      <c r="B386" s="4" t="s">
        <v>5</v>
      </c>
      <c r="C386" s="4" t="s">
        <v>7</v>
      </c>
      <c r="D386" s="4" t="s">
        <v>11</v>
      </c>
      <c r="E386" s="4" t="s">
        <v>8</v>
      </c>
    </row>
    <row r="387" spans="1:23">
      <c r="A387" t="n">
        <v>3666</v>
      </c>
      <c r="B387" s="34" t="n">
        <v>51</v>
      </c>
      <c r="C387" s="7" t="n">
        <v>4</v>
      </c>
      <c r="D387" s="7" t="n">
        <v>0</v>
      </c>
      <c r="E387" s="7" t="s">
        <v>75</v>
      </c>
    </row>
    <row r="388" spans="1:23">
      <c r="A388" t="s">
        <v>4</v>
      </c>
      <c r="B388" s="4" t="s">
        <v>5</v>
      </c>
      <c r="C388" s="4" t="s">
        <v>11</v>
      </c>
    </row>
    <row r="389" spans="1:23">
      <c r="A389" t="n">
        <v>3679</v>
      </c>
      <c r="B389" s="23" t="n">
        <v>16</v>
      </c>
      <c r="C389" s="7" t="n">
        <v>0</v>
      </c>
    </row>
    <row r="390" spans="1:23">
      <c r="A390" t="s">
        <v>4</v>
      </c>
      <c r="B390" s="4" t="s">
        <v>5</v>
      </c>
      <c r="C390" s="4" t="s">
        <v>11</v>
      </c>
      <c r="D390" s="4" t="s">
        <v>7</v>
      </c>
      <c r="E390" s="4" t="s">
        <v>13</v>
      </c>
      <c r="F390" s="4" t="s">
        <v>43</v>
      </c>
      <c r="G390" s="4" t="s">
        <v>7</v>
      </c>
      <c r="H390" s="4" t="s">
        <v>7</v>
      </c>
      <c r="I390" s="4" t="s">
        <v>7</v>
      </c>
      <c r="J390" s="4" t="s">
        <v>13</v>
      </c>
      <c r="K390" s="4" t="s">
        <v>43</v>
      </c>
      <c r="L390" s="4" t="s">
        <v>7</v>
      </c>
      <c r="M390" s="4" t="s">
        <v>7</v>
      </c>
      <c r="N390" s="4" t="s">
        <v>7</v>
      </c>
      <c r="O390" s="4" t="s">
        <v>13</v>
      </c>
      <c r="P390" s="4" t="s">
        <v>43</v>
      </c>
      <c r="Q390" s="4" t="s">
        <v>7</v>
      </c>
      <c r="R390" s="4" t="s">
        <v>7</v>
      </c>
    </row>
    <row r="391" spans="1:23">
      <c r="A391" t="n">
        <v>3682</v>
      </c>
      <c r="B391" s="36" t="n">
        <v>26</v>
      </c>
      <c r="C391" s="7" t="n">
        <v>0</v>
      </c>
      <c r="D391" s="7" t="n">
        <v>17</v>
      </c>
      <c r="E391" s="7" t="n">
        <v>63387</v>
      </c>
      <c r="F391" s="7" t="s">
        <v>76</v>
      </c>
      <c r="G391" s="7" t="n">
        <v>2</v>
      </c>
      <c r="H391" s="7" t="n">
        <v>3</v>
      </c>
      <c r="I391" s="7" t="n">
        <v>17</v>
      </c>
      <c r="J391" s="7" t="n">
        <v>63388</v>
      </c>
      <c r="K391" s="7" t="s">
        <v>77</v>
      </c>
      <c r="L391" s="7" t="n">
        <v>2</v>
      </c>
      <c r="M391" s="7" t="n">
        <v>3</v>
      </c>
      <c r="N391" s="7" t="n">
        <v>17</v>
      </c>
      <c r="O391" s="7" t="n">
        <v>63389</v>
      </c>
      <c r="P391" s="7" t="s">
        <v>78</v>
      </c>
      <c r="Q391" s="7" t="n">
        <v>2</v>
      </c>
      <c r="R391" s="7" t="n">
        <v>0</v>
      </c>
    </row>
    <row r="392" spans="1:23">
      <c r="A392" t="s">
        <v>4</v>
      </c>
      <c r="B392" s="4" t="s">
        <v>5</v>
      </c>
    </row>
    <row r="393" spans="1:23">
      <c r="A393" t="n">
        <v>4019</v>
      </c>
      <c r="B393" s="37" t="n">
        <v>28</v>
      </c>
    </row>
    <row r="394" spans="1:23">
      <c r="A394" t="s">
        <v>4</v>
      </c>
      <c r="B394" s="4" t="s">
        <v>5</v>
      </c>
      <c r="C394" s="4" t="s">
        <v>7</v>
      </c>
      <c r="D394" s="4" t="s">
        <v>11</v>
      </c>
      <c r="E394" s="4" t="s">
        <v>8</v>
      </c>
    </row>
    <row r="395" spans="1:23">
      <c r="A395" t="n">
        <v>4020</v>
      </c>
      <c r="B395" s="34" t="n">
        <v>51</v>
      </c>
      <c r="C395" s="7" t="n">
        <v>4</v>
      </c>
      <c r="D395" s="7" t="n">
        <v>1</v>
      </c>
      <c r="E395" s="7" t="s">
        <v>79</v>
      </c>
    </row>
    <row r="396" spans="1:23">
      <c r="A396" t="s">
        <v>4</v>
      </c>
      <c r="B396" s="4" t="s">
        <v>5</v>
      </c>
      <c r="C396" s="4" t="s">
        <v>11</v>
      </c>
    </row>
    <row r="397" spans="1:23">
      <c r="A397" t="n">
        <v>4035</v>
      </c>
      <c r="B397" s="23" t="n">
        <v>16</v>
      </c>
      <c r="C397" s="7" t="n">
        <v>0</v>
      </c>
    </row>
    <row r="398" spans="1:23">
      <c r="A398" t="s">
        <v>4</v>
      </c>
      <c r="B398" s="4" t="s">
        <v>5</v>
      </c>
      <c r="C398" s="4" t="s">
        <v>11</v>
      </c>
      <c r="D398" s="4" t="s">
        <v>7</v>
      </c>
      <c r="E398" s="4" t="s">
        <v>13</v>
      </c>
      <c r="F398" s="4" t="s">
        <v>43</v>
      </c>
      <c r="G398" s="4" t="s">
        <v>7</v>
      </c>
      <c r="H398" s="4" t="s">
        <v>7</v>
      </c>
    </row>
    <row r="399" spans="1:23">
      <c r="A399" t="n">
        <v>4038</v>
      </c>
      <c r="B399" s="36" t="n">
        <v>26</v>
      </c>
      <c r="C399" s="7" t="n">
        <v>1</v>
      </c>
      <c r="D399" s="7" t="n">
        <v>17</v>
      </c>
      <c r="E399" s="7" t="n">
        <v>63390</v>
      </c>
      <c r="F399" s="7" t="s">
        <v>80</v>
      </c>
      <c r="G399" s="7" t="n">
        <v>2</v>
      </c>
      <c r="H399" s="7" t="n">
        <v>0</v>
      </c>
    </row>
    <row r="400" spans="1:23">
      <c r="A400" t="s">
        <v>4</v>
      </c>
      <c r="B400" s="4" t="s">
        <v>5</v>
      </c>
    </row>
    <row r="401" spans="1:18">
      <c r="A401" t="n">
        <v>4056</v>
      </c>
      <c r="B401" s="37" t="n">
        <v>28</v>
      </c>
    </row>
    <row r="402" spans="1:18">
      <c r="A402" t="s">
        <v>4</v>
      </c>
      <c r="B402" s="4" t="s">
        <v>5</v>
      </c>
      <c r="C402" s="4" t="s">
        <v>7</v>
      </c>
      <c r="D402" s="4" t="s">
        <v>11</v>
      </c>
      <c r="E402" s="4" t="s">
        <v>8</v>
      </c>
      <c r="F402" s="4" t="s">
        <v>8</v>
      </c>
      <c r="G402" s="4" t="s">
        <v>8</v>
      </c>
      <c r="H402" s="4" t="s">
        <v>8</v>
      </c>
    </row>
    <row r="403" spans="1:18">
      <c r="A403" t="n">
        <v>4057</v>
      </c>
      <c r="B403" s="34" t="n">
        <v>51</v>
      </c>
      <c r="C403" s="7" t="n">
        <v>3</v>
      </c>
      <c r="D403" s="7" t="n">
        <v>1</v>
      </c>
      <c r="E403" s="7" t="s">
        <v>53</v>
      </c>
      <c r="F403" s="7" t="s">
        <v>63</v>
      </c>
      <c r="G403" s="7" t="s">
        <v>38</v>
      </c>
      <c r="H403" s="7" t="s">
        <v>37</v>
      </c>
    </row>
    <row r="404" spans="1:18">
      <c r="A404" t="s">
        <v>4</v>
      </c>
      <c r="B404" s="4" t="s">
        <v>5</v>
      </c>
      <c r="C404" s="4" t="s">
        <v>11</v>
      </c>
      <c r="D404" s="4" t="s">
        <v>7</v>
      </c>
      <c r="E404" s="4" t="s">
        <v>12</v>
      </c>
      <c r="F404" s="4" t="s">
        <v>11</v>
      </c>
    </row>
    <row r="405" spans="1:18">
      <c r="A405" t="n">
        <v>4078</v>
      </c>
      <c r="B405" s="35" t="n">
        <v>59</v>
      </c>
      <c r="C405" s="7" t="n">
        <v>1</v>
      </c>
      <c r="D405" s="7" t="n">
        <v>9</v>
      </c>
      <c r="E405" s="7" t="n">
        <v>0.100000001490116</v>
      </c>
      <c r="F405" s="7" t="n">
        <v>4</v>
      </c>
    </row>
    <row r="406" spans="1:18">
      <c r="A406" t="s">
        <v>4</v>
      </c>
      <c r="B406" s="4" t="s">
        <v>5</v>
      </c>
      <c r="C406" s="4" t="s">
        <v>11</v>
      </c>
    </row>
    <row r="407" spans="1:18">
      <c r="A407" t="n">
        <v>4088</v>
      </c>
      <c r="B407" s="23" t="n">
        <v>16</v>
      </c>
      <c r="C407" s="7" t="n">
        <v>1500</v>
      </c>
    </row>
    <row r="408" spans="1:18">
      <c r="A408" t="s">
        <v>4</v>
      </c>
      <c r="B408" s="4" t="s">
        <v>5</v>
      </c>
      <c r="C408" s="4" t="s">
        <v>7</v>
      </c>
      <c r="D408" s="4" t="s">
        <v>11</v>
      </c>
      <c r="E408" s="4" t="s">
        <v>8</v>
      </c>
    </row>
    <row r="409" spans="1:18">
      <c r="A409" t="n">
        <v>4091</v>
      </c>
      <c r="B409" s="34" t="n">
        <v>51</v>
      </c>
      <c r="C409" s="7" t="n">
        <v>4</v>
      </c>
      <c r="D409" s="7" t="n">
        <v>1</v>
      </c>
      <c r="E409" s="7" t="s">
        <v>65</v>
      </c>
    </row>
    <row r="410" spans="1:18">
      <c r="A410" t="s">
        <v>4</v>
      </c>
      <c r="B410" s="4" t="s">
        <v>5</v>
      </c>
      <c r="C410" s="4" t="s">
        <v>11</v>
      </c>
    </row>
    <row r="411" spans="1:18">
      <c r="A411" t="n">
        <v>4105</v>
      </c>
      <c r="B411" s="23" t="n">
        <v>16</v>
      </c>
      <c r="C411" s="7" t="n">
        <v>0</v>
      </c>
    </row>
    <row r="412" spans="1:18">
      <c r="A412" t="s">
        <v>4</v>
      </c>
      <c r="B412" s="4" t="s">
        <v>5</v>
      </c>
      <c r="C412" s="4" t="s">
        <v>11</v>
      </c>
      <c r="D412" s="4" t="s">
        <v>7</v>
      </c>
      <c r="E412" s="4" t="s">
        <v>13</v>
      </c>
      <c r="F412" s="4" t="s">
        <v>43</v>
      </c>
      <c r="G412" s="4" t="s">
        <v>7</v>
      </c>
      <c r="H412" s="4" t="s">
        <v>7</v>
      </c>
      <c r="I412" s="4" t="s">
        <v>7</v>
      </c>
      <c r="J412" s="4" t="s">
        <v>13</v>
      </c>
      <c r="K412" s="4" t="s">
        <v>43</v>
      </c>
      <c r="L412" s="4" t="s">
        <v>7</v>
      </c>
      <c r="M412" s="4" t="s">
        <v>7</v>
      </c>
      <c r="N412" s="4" t="s">
        <v>7</v>
      </c>
      <c r="O412" s="4" t="s">
        <v>13</v>
      </c>
      <c r="P412" s="4" t="s">
        <v>43</v>
      </c>
      <c r="Q412" s="4" t="s">
        <v>7</v>
      </c>
      <c r="R412" s="4" t="s">
        <v>7</v>
      </c>
      <c r="S412" s="4" t="s">
        <v>7</v>
      </c>
      <c r="T412" s="4" t="s">
        <v>13</v>
      </c>
      <c r="U412" s="4" t="s">
        <v>43</v>
      </c>
      <c r="V412" s="4" t="s">
        <v>7</v>
      </c>
      <c r="W412" s="4" t="s">
        <v>7</v>
      </c>
    </row>
    <row r="413" spans="1:18">
      <c r="A413" t="n">
        <v>4108</v>
      </c>
      <c r="B413" s="36" t="n">
        <v>26</v>
      </c>
      <c r="C413" s="7" t="n">
        <v>1</v>
      </c>
      <c r="D413" s="7" t="n">
        <v>17</v>
      </c>
      <c r="E413" s="7" t="n">
        <v>63391</v>
      </c>
      <c r="F413" s="7" t="s">
        <v>81</v>
      </c>
      <c r="G413" s="7" t="n">
        <v>2</v>
      </c>
      <c r="H413" s="7" t="n">
        <v>3</v>
      </c>
      <c r="I413" s="7" t="n">
        <v>17</v>
      </c>
      <c r="J413" s="7" t="n">
        <v>63392</v>
      </c>
      <c r="K413" s="7" t="s">
        <v>82</v>
      </c>
      <c r="L413" s="7" t="n">
        <v>2</v>
      </c>
      <c r="M413" s="7" t="n">
        <v>3</v>
      </c>
      <c r="N413" s="7" t="n">
        <v>17</v>
      </c>
      <c r="O413" s="7" t="n">
        <v>63393</v>
      </c>
      <c r="P413" s="7" t="s">
        <v>83</v>
      </c>
      <c r="Q413" s="7" t="n">
        <v>2</v>
      </c>
      <c r="R413" s="7" t="n">
        <v>3</v>
      </c>
      <c r="S413" s="7" t="n">
        <v>17</v>
      </c>
      <c r="T413" s="7" t="n">
        <v>63394</v>
      </c>
      <c r="U413" s="7" t="s">
        <v>84</v>
      </c>
      <c r="V413" s="7" t="n">
        <v>2</v>
      </c>
      <c r="W413" s="7" t="n">
        <v>0</v>
      </c>
    </row>
    <row r="414" spans="1:18">
      <c r="A414" t="s">
        <v>4</v>
      </c>
      <c r="B414" s="4" t="s">
        <v>5</v>
      </c>
    </row>
    <row r="415" spans="1:18">
      <c r="A415" t="n">
        <v>4516</v>
      </c>
      <c r="B415" s="37" t="n">
        <v>28</v>
      </c>
    </row>
    <row r="416" spans="1:18">
      <c r="A416" t="s">
        <v>4</v>
      </c>
      <c r="B416" s="4" t="s">
        <v>5</v>
      </c>
      <c r="C416" s="4" t="s">
        <v>7</v>
      </c>
      <c r="D416" s="4" t="s">
        <v>11</v>
      </c>
      <c r="E416" s="4" t="s">
        <v>8</v>
      </c>
    </row>
    <row r="417" spans="1:23">
      <c r="A417" t="n">
        <v>4517</v>
      </c>
      <c r="B417" s="34" t="n">
        <v>51</v>
      </c>
      <c r="C417" s="7" t="n">
        <v>4</v>
      </c>
      <c r="D417" s="7" t="n">
        <v>0</v>
      </c>
      <c r="E417" s="7" t="s">
        <v>42</v>
      </c>
    </row>
    <row r="418" spans="1:23">
      <c r="A418" t="s">
        <v>4</v>
      </c>
      <c r="B418" s="4" t="s">
        <v>5</v>
      </c>
      <c r="C418" s="4" t="s">
        <v>11</v>
      </c>
    </row>
    <row r="419" spans="1:23">
      <c r="A419" t="n">
        <v>4531</v>
      </c>
      <c r="B419" s="23" t="n">
        <v>16</v>
      </c>
      <c r="C419" s="7" t="n">
        <v>0</v>
      </c>
    </row>
    <row r="420" spans="1:23">
      <c r="A420" t="s">
        <v>4</v>
      </c>
      <c r="B420" s="4" t="s">
        <v>5</v>
      </c>
      <c r="C420" s="4" t="s">
        <v>11</v>
      </c>
      <c r="D420" s="4" t="s">
        <v>7</v>
      </c>
      <c r="E420" s="4" t="s">
        <v>13</v>
      </c>
      <c r="F420" s="4" t="s">
        <v>43</v>
      </c>
      <c r="G420" s="4" t="s">
        <v>7</v>
      </c>
      <c r="H420" s="4" t="s">
        <v>7</v>
      </c>
      <c r="I420" s="4" t="s">
        <v>7</v>
      </c>
      <c r="J420" s="4" t="s">
        <v>13</v>
      </c>
      <c r="K420" s="4" t="s">
        <v>43</v>
      </c>
      <c r="L420" s="4" t="s">
        <v>7</v>
      </c>
      <c r="M420" s="4" t="s">
        <v>7</v>
      </c>
    </row>
    <row r="421" spans="1:23">
      <c r="A421" t="n">
        <v>4534</v>
      </c>
      <c r="B421" s="36" t="n">
        <v>26</v>
      </c>
      <c r="C421" s="7" t="n">
        <v>0</v>
      </c>
      <c r="D421" s="7" t="n">
        <v>17</v>
      </c>
      <c r="E421" s="7" t="n">
        <v>63395</v>
      </c>
      <c r="F421" s="7" t="s">
        <v>85</v>
      </c>
      <c r="G421" s="7" t="n">
        <v>2</v>
      </c>
      <c r="H421" s="7" t="n">
        <v>3</v>
      </c>
      <c r="I421" s="7" t="n">
        <v>17</v>
      </c>
      <c r="J421" s="7" t="n">
        <v>63396</v>
      </c>
      <c r="K421" s="7" t="s">
        <v>86</v>
      </c>
      <c r="L421" s="7" t="n">
        <v>2</v>
      </c>
      <c r="M421" s="7" t="n">
        <v>0</v>
      </c>
    </row>
    <row r="422" spans="1:23">
      <c r="A422" t="s">
        <v>4</v>
      </c>
      <c r="B422" s="4" t="s">
        <v>5</v>
      </c>
    </row>
    <row r="423" spans="1:23">
      <c r="A423" t="n">
        <v>4640</v>
      </c>
      <c r="B423" s="37" t="n">
        <v>28</v>
      </c>
    </row>
    <row r="424" spans="1:23">
      <c r="A424" t="s">
        <v>4</v>
      </c>
      <c r="B424" s="4" t="s">
        <v>5</v>
      </c>
      <c r="C424" s="4" t="s">
        <v>7</v>
      </c>
      <c r="D424" s="4" t="s">
        <v>11</v>
      </c>
      <c r="E424" s="4" t="s">
        <v>8</v>
      </c>
    </row>
    <row r="425" spans="1:23">
      <c r="A425" t="n">
        <v>4641</v>
      </c>
      <c r="B425" s="34" t="n">
        <v>51</v>
      </c>
      <c r="C425" s="7" t="n">
        <v>4</v>
      </c>
      <c r="D425" s="7" t="n">
        <v>1</v>
      </c>
      <c r="E425" s="7" t="s">
        <v>47</v>
      </c>
    </row>
    <row r="426" spans="1:23">
      <c r="A426" t="s">
        <v>4</v>
      </c>
      <c r="B426" s="4" t="s">
        <v>5</v>
      </c>
      <c r="C426" s="4" t="s">
        <v>11</v>
      </c>
    </row>
    <row r="427" spans="1:23">
      <c r="A427" t="n">
        <v>4655</v>
      </c>
      <c r="B427" s="23" t="n">
        <v>16</v>
      </c>
      <c r="C427" s="7" t="n">
        <v>0</v>
      </c>
    </row>
    <row r="428" spans="1:23">
      <c r="A428" t="s">
        <v>4</v>
      </c>
      <c r="B428" s="4" t="s">
        <v>5</v>
      </c>
      <c r="C428" s="4" t="s">
        <v>11</v>
      </c>
      <c r="D428" s="4" t="s">
        <v>7</v>
      </c>
      <c r="E428" s="4" t="s">
        <v>13</v>
      </c>
      <c r="F428" s="4" t="s">
        <v>43</v>
      </c>
      <c r="G428" s="4" t="s">
        <v>7</v>
      </c>
      <c r="H428" s="4" t="s">
        <v>7</v>
      </c>
      <c r="I428" s="4" t="s">
        <v>7</v>
      </c>
      <c r="J428" s="4" t="s">
        <v>13</v>
      </c>
      <c r="K428" s="4" t="s">
        <v>43</v>
      </c>
      <c r="L428" s="4" t="s">
        <v>7</v>
      </c>
      <c r="M428" s="4" t="s">
        <v>7</v>
      </c>
      <c r="N428" s="4" t="s">
        <v>7</v>
      </c>
      <c r="O428" s="4" t="s">
        <v>13</v>
      </c>
      <c r="P428" s="4" t="s">
        <v>43</v>
      </c>
      <c r="Q428" s="4" t="s">
        <v>7</v>
      </c>
      <c r="R428" s="4" t="s">
        <v>7</v>
      </c>
      <c r="S428" s="4" t="s">
        <v>7</v>
      </c>
      <c r="T428" s="4" t="s">
        <v>13</v>
      </c>
      <c r="U428" s="4" t="s">
        <v>43</v>
      </c>
      <c r="V428" s="4" t="s">
        <v>7</v>
      </c>
      <c r="W428" s="4" t="s">
        <v>7</v>
      </c>
      <c r="X428" s="4" t="s">
        <v>7</v>
      </c>
      <c r="Y428" s="4" t="s">
        <v>13</v>
      </c>
      <c r="Z428" s="4" t="s">
        <v>43</v>
      </c>
      <c r="AA428" s="4" t="s">
        <v>7</v>
      </c>
      <c r="AB428" s="4" t="s">
        <v>7</v>
      </c>
    </row>
    <row r="429" spans="1:23">
      <c r="A429" t="n">
        <v>4658</v>
      </c>
      <c r="B429" s="36" t="n">
        <v>26</v>
      </c>
      <c r="C429" s="7" t="n">
        <v>1</v>
      </c>
      <c r="D429" s="7" t="n">
        <v>17</v>
      </c>
      <c r="E429" s="7" t="n">
        <v>63397</v>
      </c>
      <c r="F429" s="7" t="s">
        <v>87</v>
      </c>
      <c r="G429" s="7" t="n">
        <v>2</v>
      </c>
      <c r="H429" s="7" t="n">
        <v>3</v>
      </c>
      <c r="I429" s="7" t="n">
        <v>17</v>
      </c>
      <c r="J429" s="7" t="n">
        <v>63398</v>
      </c>
      <c r="K429" s="7" t="s">
        <v>88</v>
      </c>
      <c r="L429" s="7" t="n">
        <v>2</v>
      </c>
      <c r="M429" s="7" t="n">
        <v>3</v>
      </c>
      <c r="N429" s="7" t="n">
        <v>17</v>
      </c>
      <c r="O429" s="7" t="n">
        <v>63399</v>
      </c>
      <c r="P429" s="7" t="s">
        <v>89</v>
      </c>
      <c r="Q429" s="7" t="n">
        <v>2</v>
      </c>
      <c r="R429" s="7" t="n">
        <v>3</v>
      </c>
      <c r="S429" s="7" t="n">
        <v>17</v>
      </c>
      <c r="T429" s="7" t="n">
        <v>63400</v>
      </c>
      <c r="U429" s="7" t="s">
        <v>90</v>
      </c>
      <c r="V429" s="7" t="n">
        <v>2</v>
      </c>
      <c r="W429" s="7" t="n">
        <v>3</v>
      </c>
      <c r="X429" s="7" t="n">
        <v>17</v>
      </c>
      <c r="Y429" s="7" t="n">
        <v>63401</v>
      </c>
      <c r="Z429" s="7" t="s">
        <v>91</v>
      </c>
      <c r="AA429" s="7" t="n">
        <v>2</v>
      </c>
      <c r="AB429" s="7" t="n">
        <v>0</v>
      </c>
    </row>
    <row r="430" spans="1:23">
      <c r="A430" t="s">
        <v>4</v>
      </c>
      <c r="B430" s="4" t="s">
        <v>5</v>
      </c>
    </row>
    <row r="431" spans="1:23">
      <c r="A431" t="n">
        <v>5232</v>
      </c>
      <c r="B431" s="37" t="n">
        <v>28</v>
      </c>
    </row>
    <row r="432" spans="1:23">
      <c r="A432" t="s">
        <v>4</v>
      </c>
      <c r="B432" s="4" t="s">
        <v>5</v>
      </c>
      <c r="C432" s="4" t="s">
        <v>11</v>
      </c>
      <c r="D432" s="4" t="s">
        <v>7</v>
      </c>
      <c r="E432" s="4" t="s">
        <v>12</v>
      </c>
      <c r="F432" s="4" t="s">
        <v>11</v>
      </c>
    </row>
    <row r="433" spans="1:28">
      <c r="A433" t="n">
        <v>5233</v>
      </c>
      <c r="B433" s="35" t="n">
        <v>59</v>
      </c>
      <c r="C433" s="7" t="n">
        <v>0</v>
      </c>
      <c r="D433" s="7" t="n">
        <v>9</v>
      </c>
      <c r="E433" s="7" t="n">
        <v>0.100000001490116</v>
      </c>
      <c r="F433" s="7" t="n">
        <v>4</v>
      </c>
    </row>
    <row r="434" spans="1:28">
      <c r="A434" t="s">
        <v>4</v>
      </c>
      <c r="B434" s="4" t="s">
        <v>5</v>
      </c>
      <c r="C434" s="4" t="s">
        <v>11</v>
      </c>
    </row>
    <row r="435" spans="1:28">
      <c r="A435" t="n">
        <v>5243</v>
      </c>
      <c r="B435" s="23" t="n">
        <v>16</v>
      </c>
      <c r="C435" s="7" t="n">
        <v>1500</v>
      </c>
    </row>
    <row r="436" spans="1:28">
      <c r="A436" t="s">
        <v>4</v>
      </c>
      <c r="B436" s="4" t="s">
        <v>5</v>
      </c>
      <c r="C436" s="4" t="s">
        <v>7</v>
      </c>
      <c r="D436" s="4" t="s">
        <v>11</v>
      </c>
      <c r="E436" s="4" t="s">
        <v>8</v>
      </c>
    </row>
    <row r="437" spans="1:28">
      <c r="A437" t="n">
        <v>5246</v>
      </c>
      <c r="B437" s="34" t="n">
        <v>51</v>
      </c>
      <c r="C437" s="7" t="n">
        <v>4</v>
      </c>
      <c r="D437" s="7" t="n">
        <v>0</v>
      </c>
      <c r="E437" s="7" t="s">
        <v>92</v>
      </c>
    </row>
    <row r="438" spans="1:28">
      <c r="A438" t="s">
        <v>4</v>
      </c>
      <c r="B438" s="4" t="s">
        <v>5</v>
      </c>
      <c r="C438" s="4" t="s">
        <v>11</v>
      </c>
    </row>
    <row r="439" spans="1:28">
      <c r="A439" t="n">
        <v>5260</v>
      </c>
      <c r="B439" s="23" t="n">
        <v>16</v>
      </c>
      <c r="C439" s="7" t="n">
        <v>0</v>
      </c>
    </row>
    <row r="440" spans="1:28">
      <c r="A440" t="s">
        <v>4</v>
      </c>
      <c r="B440" s="4" t="s">
        <v>5</v>
      </c>
      <c r="C440" s="4" t="s">
        <v>11</v>
      </c>
      <c r="D440" s="4" t="s">
        <v>7</v>
      </c>
      <c r="E440" s="4" t="s">
        <v>13</v>
      </c>
      <c r="F440" s="4" t="s">
        <v>43</v>
      </c>
      <c r="G440" s="4" t="s">
        <v>7</v>
      </c>
      <c r="H440" s="4" t="s">
        <v>7</v>
      </c>
    </row>
    <row r="441" spans="1:28">
      <c r="A441" t="n">
        <v>5263</v>
      </c>
      <c r="B441" s="36" t="n">
        <v>26</v>
      </c>
      <c r="C441" s="7" t="n">
        <v>0</v>
      </c>
      <c r="D441" s="7" t="n">
        <v>17</v>
      </c>
      <c r="E441" s="7" t="n">
        <v>63402</v>
      </c>
      <c r="F441" s="7" t="s">
        <v>93</v>
      </c>
      <c r="G441" s="7" t="n">
        <v>2</v>
      </c>
      <c r="H441" s="7" t="n">
        <v>0</v>
      </c>
    </row>
    <row r="442" spans="1:28">
      <c r="A442" t="s">
        <v>4</v>
      </c>
      <c r="B442" s="4" t="s">
        <v>5</v>
      </c>
    </row>
    <row r="443" spans="1:28">
      <c r="A443" t="n">
        <v>5347</v>
      </c>
      <c r="B443" s="37" t="n">
        <v>28</v>
      </c>
    </row>
    <row r="444" spans="1:28">
      <c r="A444" t="s">
        <v>4</v>
      </c>
      <c r="B444" s="4" t="s">
        <v>5</v>
      </c>
      <c r="C444" s="4" t="s">
        <v>7</v>
      </c>
      <c r="D444" s="4" t="s">
        <v>11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11</v>
      </c>
      <c r="J444" s="4" t="s">
        <v>7</v>
      </c>
    </row>
    <row r="445" spans="1:28">
      <c r="A445" t="n">
        <v>5348</v>
      </c>
      <c r="B445" s="45" t="n">
        <v>69</v>
      </c>
      <c r="C445" s="7" t="n">
        <v>3</v>
      </c>
      <c r="D445" s="7" t="n">
        <v>0</v>
      </c>
      <c r="E445" s="7" t="n">
        <v>1065353216</v>
      </c>
      <c r="F445" s="7" t="n">
        <v>1065353216</v>
      </c>
      <c r="G445" s="7" t="n">
        <v>1065353216</v>
      </c>
      <c r="H445" s="7" t="n">
        <v>0</v>
      </c>
      <c r="I445" s="7" t="n">
        <v>1000</v>
      </c>
      <c r="J445" s="7" t="n">
        <v>3</v>
      </c>
    </row>
    <row r="446" spans="1:28">
      <c r="A446" t="s">
        <v>4</v>
      </c>
      <c r="B446" s="4" t="s">
        <v>5</v>
      </c>
      <c r="C446" s="4" t="s">
        <v>7</v>
      </c>
      <c r="D446" s="4" t="s">
        <v>11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11</v>
      </c>
      <c r="J446" s="4" t="s">
        <v>7</v>
      </c>
    </row>
    <row r="447" spans="1:28">
      <c r="A447" t="n">
        <v>5371</v>
      </c>
      <c r="B447" s="45" t="n">
        <v>69</v>
      </c>
      <c r="C447" s="7" t="n">
        <v>3</v>
      </c>
      <c r="D447" s="7" t="n">
        <v>1</v>
      </c>
      <c r="E447" s="7" t="n">
        <v>1065353216</v>
      </c>
      <c r="F447" s="7" t="n">
        <v>1065353216</v>
      </c>
      <c r="G447" s="7" t="n">
        <v>1065353216</v>
      </c>
      <c r="H447" s="7" t="n">
        <v>0</v>
      </c>
      <c r="I447" s="7" t="n">
        <v>1000</v>
      </c>
      <c r="J447" s="7" t="n">
        <v>3</v>
      </c>
    </row>
    <row r="448" spans="1:28">
      <c r="A448" t="s">
        <v>4</v>
      </c>
      <c r="B448" s="4" t="s">
        <v>5</v>
      </c>
      <c r="C448" s="4" t="s">
        <v>7</v>
      </c>
      <c r="D448" s="4" t="s">
        <v>11</v>
      </c>
      <c r="E448" s="4" t="s">
        <v>12</v>
      </c>
    </row>
    <row r="449" spans="1:10">
      <c r="A449" t="n">
        <v>5394</v>
      </c>
      <c r="B449" s="16" t="n">
        <v>58</v>
      </c>
      <c r="C449" s="7" t="n">
        <v>0</v>
      </c>
      <c r="D449" s="7" t="n">
        <v>1000</v>
      </c>
      <c r="E449" s="7" t="n">
        <v>1</v>
      </c>
    </row>
    <row r="450" spans="1:10">
      <c r="A450" t="s">
        <v>4</v>
      </c>
      <c r="B450" s="4" t="s">
        <v>5</v>
      </c>
      <c r="C450" s="4" t="s">
        <v>7</v>
      </c>
      <c r="D450" s="4" t="s">
        <v>11</v>
      </c>
    </row>
    <row r="451" spans="1:10">
      <c r="A451" t="n">
        <v>5402</v>
      </c>
      <c r="B451" s="16" t="n">
        <v>58</v>
      </c>
      <c r="C451" s="7" t="n">
        <v>255</v>
      </c>
      <c r="D451" s="7" t="n">
        <v>0</v>
      </c>
    </row>
    <row r="452" spans="1:10">
      <c r="A452" t="s">
        <v>4</v>
      </c>
      <c r="B452" s="4" t="s">
        <v>5</v>
      </c>
      <c r="C452" s="4" t="s">
        <v>7</v>
      </c>
      <c r="D452" s="4" t="s">
        <v>7</v>
      </c>
      <c r="E452" s="4" t="s">
        <v>12</v>
      </c>
      <c r="F452" s="4" t="s">
        <v>12</v>
      </c>
      <c r="G452" s="4" t="s">
        <v>12</v>
      </c>
      <c r="H452" s="4" t="s">
        <v>11</v>
      </c>
    </row>
    <row r="453" spans="1:10">
      <c r="A453" t="n">
        <v>5406</v>
      </c>
      <c r="B453" s="32" t="n">
        <v>45</v>
      </c>
      <c r="C453" s="7" t="n">
        <v>2</v>
      </c>
      <c r="D453" s="7" t="n">
        <v>3</v>
      </c>
      <c r="E453" s="7" t="n">
        <v>0.100000001490116</v>
      </c>
      <c r="F453" s="7" t="n">
        <v>1.12999999523163</v>
      </c>
      <c r="G453" s="7" t="n">
        <v>-0.25</v>
      </c>
      <c r="H453" s="7" t="n">
        <v>0</v>
      </c>
    </row>
    <row r="454" spans="1:10">
      <c r="A454" t="s">
        <v>4</v>
      </c>
      <c r="B454" s="4" t="s">
        <v>5</v>
      </c>
      <c r="C454" s="4" t="s">
        <v>7</v>
      </c>
      <c r="D454" s="4" t="s">
        <v>7</v>
      </c>
      <c r="E454" s="4" t="s">
        <v>12</v>
      </c>
      <c r="F454" s="4" t="s">
        <v>12</v>
      </c>
      <c r="G454" s="4" t="s">
        <v>12</v>
      </c>
      <c r="H454" s="4" t="s">
        <v>11</v>
      </c>
      <c r="I454" s="4" t="s">
        <v>7</v>
      </c>
    </row>
    <row r="455" spans="1:10">
      <c r="A455" t="n">
        <v>5423</v>
      </c>
      <c r="B455" s="32" t="n">
        <v>45</v>
      </c>
      <c r="C455" s="7" t="n">
        <v>4</v>
      </c>
      <c r="D455" s="7" t="n">
        <v>3</v>
      </c>
      <c r="E455" s="7" t="n">
        <v>354.100006103516</v>
      </c>
      <c r="F455" s="7" t="n">
        <v>11.5799999237061</v>
      </c>
      <c r="G455" s="7" t="n">
        <v>0</v>
      </c>
      <c r="H455" s="7" t="n">
        <v>0</v>
      </c>
      <c r="I455" s="7" t="n">
        <v>0</v>
      </c>
    </row>
    <row r="456" spans="1:10">
      <c r="A456" t="s">
        <v>4</v>
      </c>
      <c r="B456" s="4" t="s">
        <v>5</v>
      </c>
      <c r="C456" s="4" t="s">
        <v>7</v>
      </c>
      <c r="D456" s="4" t="s">
        <v>7</v>
      </c>
      <c r="E456" s="4" t="s">
        <v>12</v>
      </c>
      <c r="F456" s="4" t="s">
        <v>11</v>
      </c>
    </row>
    <row r="457" spans="1:10">
      <c r="A457" t="n">
        <v>5441</v>
      </c>
      <c r="B457" s="32" t="n">
        <v>45</v>
      </c>
      <c r="C457" s="7" t="n">
        <v>5</v>
      </c>
      <c r="D457" s="7" t="n">
        <v>3</v>
      </c>
      <c r="E457" s="7" t="n">
        <v>1.20000004768372</v>
      </c>
      <c r="F457" s="7" t="n">
        <v>0</v>
      </c>
    </row>
    <row r="458" spans="1:10">
      <c r="A458" t="s">
        <v>4</v>
      </c>
      <c r="B458" s="4" t="s">
        <v>5</v>
      </c>
      <c r="C458" s="4" t="s">
        <v>7</v>
      </c>
      <c r="D458" s="4" t="s">
        <v>7</v>
      </c>
      <c r="E458" s="4" t="s">
        <v>12</v>
      </c>
      <c r="F458" s="4" t="s">
        <v>11</v>
      </c>
    </row>
    <row r="459" spans="1:10">
      <c r="A459" t="n">
        <v>5450</v>
      </c>
      <c r="B459" s="32" t="n">
        <v>45</v>
      </c>
      <c r="C459" s="7" t="n">
        <v>11</v>
      </c>
      <c r="D459" s="7" t="n">
        <v>3</v>
      </c>
      <c r="E459" s="7" t="n">
        <v>34</v>
      </c>
      <c r="F459" s="7" t="n">
        <v>0</v>
      </c>
    </row>
    <row r="460" spans="1:10">
      <c r="A460" t="s">
        <v>4</v>
      </c>
      <c r="B460" s="4" t="s">
        <v>5</v>
      </c>
      <c r="C460" s="4" t="s">
        <v>11</v>
      </c>
      <c r="D460" s="4" t="s">
        <v>7</v>
      </c>
      <c r="E460" s="4" t="s">
        <v>8</v>
      </c>
      <c r="F460" s="4" t="s">
        <v>12</v>
      </c>
      <c r="G460" s="4" t="s">
        <v>12</v>
      </c>
      <c r="H460" s="4" t="s">
        <v>12</v>
      </c>
    </row>
    <row r="461" spans="1:10">
      <c r="A461" t="n">
        <v>5459</v>
      </c>
      <c r="B461" s="30" t="n">
        <v>48</v>
      </c>
      <c r="C461" s="7" t="n">
        <v>0</v>
      </c>
      <c r="D461" s="7" t="n">
        <v>0</v>
      </c>
      <c r="E461" s="7" t="s">
        <v>31</v>
      </c>
      <c r="F461" s="7" t="n">
        <v>-1</v>
      </c>
      <c r="G461" s="7" t="n">
        <v>1</v>
      </c>
      <c r="H461" s="7" t="n">
        <v>1.40129846432482e-45</v>
      </c>
    </row>
    <row r="462" spans="1:10">
      <c r="A462" t="s">
        <v>4</v>
      </c>
      <c r="B462" s="4" t="s">
        <v>5</v>
      </c>
      <c r="C462" s="4" t="s">
        <v>11</v>
      </c>
      <c r="D462" s="4" t="s">
        <v>7</v>
      </c>
      <c r="E462" s="4" t="s">
        <v>8</v>
      </c>
      <c r="F462" s="4" t="s">
        <v>12</v>
      </c>
      <c r="G462" s="4" t="s">
        <v>12</v>
      </c>
      <c r="H462" s="4" t="s">
        <v>12</v>
      </c>
    </row>
    <row r="463" spans="1:10">
      <c r="A463" t="n">
        <v>5485</v>
      </c>
      <c r="B463" s="30" t="n">
        <v>48</v>
      </c>
      <c r="C463" s="7" t="n">
        <v>1</v>
      </c>
      <c r="D463" s="7" t="n">
        <v>0</v>
      </c>
      <c r="E463" s="7" t="s">
        <v>32</v>
      </c>
      <c r="F463" s="7" t="n">
        <v>-1</v>
      </c>
      <c r="G463" s="7" t="n">
        <v>1</v>
      </c>
      <c r="H463" s="7" t="n">
        <v>1.40129846432482e-45</v>
      </c>
    </row>
    <row r="464" spans="1:10">
      <c r="A464" t="s">
        <v>4</v>
      </c>
      <c r="B464" s="4" t="s">
        <v>5</v>
      </c>
      <c r="C464" s="4" t="s">
        <v>11</v>
      </c>
      <c r="D464" s="4" t="s">
        <v>11</v>
      </c>
      <c r="E464" s="4" t="s">
        <v>11</v>
      </c>
    </row>
    <row r="465" spans="1:9">
      <c r="A465" t="n">
        <v>5511</v>
      </c>
      <c r="B465" s="43" t="n">
        <v>61</v>
      </c>
      <c r="C465" s="7" t="n">
        <v>0</v>
      </c>
      <c r="D465" s="7" t="n">
        <v>1</v>
      </c>
      <c r="E465" s="7" t="n">
        <v>0</v>
      </c>
    </row>
    <row r="466" spans="1:9">
      <c r="A466" t="s">
        <v>4</v>
      </c>
      <c r="B466" s="4" t="s">
        <v>5</v>
      </c>
      <c r="C466" s="4" t="s">
        <v>11</v>
      </c>
      <c r="D466" s="4" t="s">
        <v>12</v>
      </c>
      <c r="E466" s="4" t="s">
        <v>12</v>
      </c>
      <c r="F466" s="4" t="s">
        <v>12</v>
      </c>
      <c r="G466" s="4" t="s">
        <v>11</v>
      </c>
      <c r="H466" s="4" t="s">
        <v>11</v>
      </c>
    </row>
    <row r="467" spans="1:9">
      <c r="A467" t="n">
        <v>5518</v>
      </c>
      <c r="B467" s="42" t="n">
        <v>60</v>
      </c>
      <c r="C467" s="7" t="n">
        <v>1</v>
      </c>
      <c r="D467" s="7" t="n">
        <v>-70</v>
      </c>
      <c r="E467" s="7" t="n">
        <v>0</v>
      </c>
      <c r="F467" s="7" t="n">
        <v>0</v>
      </c>
      <c r="G467" s="7" t="n">
        <v>0</v>
      </c>
      <c r="H467" s="7" t="n">
        <v>0</v>
      </c>
    </row>
    <row r="468" spans="1:9">
      <c r="A468" t="s">
        <v>4</v>
      </c>
      <c r="B468" s="4" t="s">
        <v>5</v>
      </c>
      <c r="C468" s="4" t="s">
        <v>7</v>
      </c>
      <c r="D468" s="4" t="s">
        <v>11</v>
      </c>
    </row>
    <row r="469" spans="1:9">
      <c r="A469" t="n">
        <v>5537</v>
      </c>
      <c r="B469" s="16" t="n">
        <v>58</v>
      </c>
      <c r="C469" s="7" t="n">
        <v>11</v>
      </c>
      <c r="D469" s="7" t="n">
        <v>300</v>
      </c>
    </row>
    <row r="470" spans="1:9">
      <c r="A470" t="s">
        <v>4</v>
      </c>
      <c r="B470" s="4" t="s">
        <v>5</v>
      </c>
      <c r="C470" s="4" t="s">
        <v>7</v>
      </c>
      <c r="D470" s="4" t="s">
        <v>11</v>
      </c>
    </row>
    <row r="471" spans="1:9">
      <c r="A471" t="n">
        <v>5541</v>
      </c>
      <c r="B471" s="16" t="n">
        <v>58</v>
      </c>
      <c r="C471" s="7" t="n">
        <v>12</v>
      </c>
      <c r="D471" s="7" t="n">
        <v>0</v>
      </c>
    </row>
    <row r="472" spans="1:9">
      <c r="A472" t="s">
        <v>4</v>
      </c>
      <c r="B472" s="4" t="s">
        <v>5</v>
      </c>
      <c r="C472" s="4" t="s">
        <v>7</v>
      </c>
      <c r="D472" s="4" t="s">
        <v>11</v>
      </c>
    </row>
    <row r="473" spans="1:9">
      <c r="A473" t="n">
        <v>5545</v>
      </c>
      <c r="B473" s="45" t="n">
        <v>69</v>
      </c>
      <c r="C473" s="7" t="n">
        <v>1</v>
      </c>
      <c r="D473" s="7" t="n">
        <v>0</v>
      </c>
    </row>
    <row r="474" spans="1:9">
      <c r="A474" t="s">
        <v>4</v>
      </c>
      <c r="B474" s="4" t="s">
        <v>5</v>
      </c>
      <c r="C474" s="4" t="s">
        <v>7</v>
      </c>
      <c r="D474" s="4" t="s">
        <v>11</v>
      </c>
    </row>
    <row r="475" spans="1:9">
      <c r="A475" t="n">
        <v>5549</v>
      </c>
      <c r="B475" s="45" t="n">
        <v>69</v>
      </c>
      <c r="C475" s="7" t="n">
        <v>1</v>
      </c>
      <c r="D475" s="7" t="n">
        <v>1</v>
      </c>
    </row>
    <row r="476" spans="1:9">
      <c r="A476" t="s">
        <v>4</v>
      </c>
      <c r="B476" s="4" t="s">
        <v>5</v>
      </c>
      <c r="C476" s="4" t="s">
        <v>7</v>
      </c>
      <c r="D476" s="4" t="s">
        <v>11</v>
      </c>
      <c r="E476" s="4" t="s">
        <v>11</v>
      </c>
      <c r="F476" s="4" t="s">
        <v>7</v>
      </c>
    </row>
    <row r="477" spans="1:9">
      <c r="A477" t="n">
        <v>5553</v>
      </c>
      <c r="B477" s="39" t="n">
        <v>25</v>
      </c>
      <c r="C477" s="7" t="n">
        <v>1</v>
      </c>
      <c r="D477" s="7" t="n">
        <v>65535</v>
      </c>
      <c r="E477" s="7" t="n">
        <v>65535</v>
      </c>
      <c r="F477" s="7" t="n">
        <v>0</v>
      </c>
    </row>
    <row r="478" spans="1:9">
      <c r="A478" t="s">
        <v>4</v>
      </c>
      <c r="B478" s="4" t="s">
        <v>5</v>
      </c>
      <c r="C478" s="4" t="s">
        <v>7</v>
      </c>
      <c r="D478" s="4" t="s">
        <v>11</v>
      </c>
      <c r="E478" s="4" t="s">
        <v>11</v>
      </c>
    </row>
    <row r="479" spans="1:9">
      <c r="A479" t="n">
        <v>5560</v>
      </c>
      <c r="B479" s="39" t="n">
        <v>25</v>
      </c>
      <c r="C479" s="7" t="n">
        <v>2</v>
      </c>
      <c r="D479" s="7" t="n">
        <v>65535</v>
      </c>
      <c r="E479" s="7" t="n">
        <v>65535</v>
      </c>
    </row>
    <row r="480" spans="1:9">
      <c r="A480" t="s">
        <v>4</v>
      </c>
      <c r="B480" s="4" t="s">
        <v>5</v>
      </c>
      <c r="C480" s="4" t="s">
        <v>7</v>
      </c>
      <c r="D480" s="4" t="s">
        <v>7</v>
      </c>
      <c r="E480" s="4" t="s">
        <v>12</v>
      </c>
      <c r="F480" s="4" t="s">
        <v>12</v>
      </c>
      <c r="G480" s="4" t="s">
        <v>12</v>
      </c>
      <c r="H480" s="4" t="s">
        <v>11</v>
      </c>
      <c r="I480" s="4" t="s">
        <v>7</v>
      </c>
    </row>
    <row r="481" spans="1:9">
      <c r="A481" t="n">
        <v>5566</v>
      </c>
      <c r="B481" s="32" t="n">
        <v>45</v>
      </c>
      <c r="C481" s="7" t="n">
        <v>4</v>
      </c>
      <c r="D481" s="7" t="n">
        <v>3</v>
      </c>
      <c r="E481" s="7" t="n">
        <v>354.100006103516</v>
      </c>
      <c r="F481" s="7" t="n">
        <v>0.959999978542328</v>
      </c>
      <c r="G481" s="7" t="n">
        <v>0</v>
      </c>
      <c r="H481" s="7" t="n">
        <v>20000</v>
      </c>
      <c r="I481" s="7" t="n">
        <v>1</v>
      </c>
    </row>
    <row r="482" spans="1:9">
      <c r="A482" t="s">
        <v>4</v>
      </c>
      <c r="B482" s="4" t="s">
        <v>5</v>
      </c>
      <c r="C482" s="4" t="s">
        <v>7</v>
      </c>
      <c r="D482" s="4" t="s">
        <v>11</v>
      </c>
      <c r="E482" s="4" t="s">
        <v>12</v>
      </c>
    </row>
    <row r="483" spans="1:9">
      <c r="A483" t="n">
        <v>5584</v>
      </c>
      <c r="B483" s="16" t="n">
        <v>58</v>
      </c>
      <c r="C483" s="7" t="n">
        <v>100</v>
      </c>
      <c r="D483" s="7" t="n">
        <v>1000</v>
      </c>
      <c r="E483" s="7" t="n">
        <v>1</v>
      </c>
    </row>
    <row r="484" spans="1:9">
      <c r="A484" t="s">
        <v>4</v>
      </c>
      <c r="B484" s="4" t="s">
        <v>5</v>
      </c>
      <c r="C484" s="4" t="s">
        <v>7</v>
      </c>
      <c r="D484" s="4" t="s">
        <v>11</v>
      </c>
    </row>
    <row r="485" spans="1:9">
      <c r="A485" t="n">
        <v>5592</v>
      </c>
      <c r="B485" s="16" t="n">
        <v>58</v>
      </c>
      <c r="C485" s="7" t="n">
        <v>255</v>
      </c>
      <c r="D485" s="7" t="n">
        <v>0</v>
      </c>
    </row>
    <row r="486" spans="1:9">
      <c r="A486" t="s">
        <v>4</v>
      </c>
      <c r="B486" s="4" t="s">
        <v>5</v>
      </c>
      <c r="C486" s="4" t="s">
        <v>7</v>
      </c>
      <c r="D486" s="4" t="s">
        <v>11</v>
      </c>
      <c r="E486" s="4" t="s">
        <v>8</v>
      </c>
    </row>
    <row r="487" spans="1:9">
      <c r="A487" t="n">
        <v>5596</v>
      </c>
      <c r="B487" s="34" t="n">
        <v>51</v>
      </c>
      <c r="C487" s="7" t="n">
        <v>4</v>
      </c>
      <c r="D487" s="7" t="n">
        <v>0</v>
      </c>
      <c r="E487" s="7" t="s">
        <v>92</v>
      </c>
    </row>
    <row r="488" spans="1:9">
      <c r="A488" t="s">
        <v>4</v>
      </c>
      <c r="B488" s="4" t="s">
        <v>5</v>
      </c>
      <c r="C488" s="4" t="s">
        <v>11</v>
      </c>
    </row>
    <row r="489" spans="1:9">
      <c r="A489" t="n">
        <v>5610</v>
      </c>
      <c r="B489" s="23" t="n">
        <v>16</v>
      </c>
      <c r="C489" s="7" t="n">
        <v>0</v>
      </c>
    </row>
    <row r="490" spans="1:9">
      <c r="A490" t="s">
        <v>4</v>
      </c>
      <c r="B490" s="4" t="s">
        <v>5</v>
      </c>
      <c r="C490" s="4" t="s">
        <v>11</v>
      </c>
      <c r="D490" s="4" t="s">
        <v>7</v>
      </c>
      <c r="E490" s="4" t="s">
        <v>13</v>
      </c>
      <c r="F490" s="4" t="s">
        <v>43</v>
      </c>
      <c r="G490" s="4" t="s">
        <v>7</v>
      </c>
      <c r="H490" s="4" t="s">
        <v>7</v>
      </c>
      <c r="I490" s="4" t="s">
        <v>7</v>
      </c>
      <c r="J490" s="4" t="s">
        <v>13</v>
      </c>
      <c r="K490" s="4" t="s">
        <v>43</v>
      </c>
      <c r="L490" s="4" t="s">
        <v>7</v>
      </c>
      <c r="M490" s="4" t="s">
        <v>7</v>
      </c>
      <c r="N490" s="4" t="s">
        <v>7</v>
      </c>
      <c r="O490" s="4" t="s">
        <v>13</v>
      </c>
      <c r="P490" s="4" t="s">
        <v>43</v>
      </c>
      <c r="Q490" s="4" t="s">
        <v>7</v>
      </c>
      <c r="R490" s="4" t="s">
        <v>7</v>
      </c>
    </row>
    <row r="491" spans="1:9">
      <c r="A491" t="n">
        <v>5613</v>
      </c>
      <c r="B491" s="36" t="n">
        <v>26</v>
      </c>
      <c r="C491" s="7" t="n">
        <v>0</v>
      </c>
      <c r="D491" s="7" t="n">
        <v>17</v>
      </c>
      <c r="E491" s="7" t="n">
        <v>63403</v>
      </c>
      <c r="F491" s="7" t="s">
        <v>94</v>
      </c>
      <c r="G491" s="7" t="n">
        <v>2</v>
      </c>
      <c r="H491" s="7" t="n">
        <v>3</v>
      </c>
      <c r="I491" s="7" t="n">
        <v>17</v>
      </c>
      <c r="J491" s="7" t="n">
        <v>63404</v>
      </c>
      <c r="K491" s="7" t="s">
        <v>95</v>
      </c>
      <c r="L491" s="7" t="n">
        <v>2</v>
      </c>
      <c r="M491" s="7" t="n">
        <v>3</v>
      </c>
      <c r="N491" s="7" t="n">
        <v>17</v>
      </c>
      <c r="O491" s="7" t="n">
        <v>63405</v>
      </c>
      <c r="P491" s="7" t="s">
        <v>96</v>
      </c>
      <c r="Q491" s="7" t="n">
        <v>2</v>
      </c>
      <c r="R491" s="7" t="n">
        <v>0</v>
      </c>
    </row>
    <row r="492" spans="1:9">
      <c r="A492" t="s">
        <v>4</v>
      </c>
      <c r="B492" s="4" t="s">
        <v>5</v>
      </c>
    </row>
    <row r="493" spans="1:9">
      <c r="A493" t="n">
        <v>5930</v>
      </c>
      <c r="B493" s="37" t="n">
        <v>28</v>
      </c>
    </row>
    <row r="494" spans="1:9">
      <c r="A494" t="s">
        <v>4</v>
      </c>
      <c r="B494" s="4" t="s">
        <v>5</v>
      </c>
      <c r="C494" s="4" t="s">
        <v>7</v>
      </c>
      <c r="D494" s="4" t="s">
        <v>11</v>
      </c>
      <c r="E494" s="4" t="s">
        <v>8</v>
      </c>
    </row>
    <row r="495" spans="1:9">
      <c r="A495" t="n">
        <v>5931</v>
      </c>
      <c r="B495" s="34" t="n">
        <v>51</v>
      </c>
      <c r="C495" s="7" t="n">
        <v>4</v>
      </c>
      <c r="D495" s="7" t="n">
        <v>1</v>
      </c>
      <c r="E495" s="7" t="s">
        <v>97</v>
      </c>
    </row>
    <row r="496" spans="1:9">
      <c r="A496" t="s">
        <v>4</v>
      </c>
      <c r="B496" s="4" t="s">
        <v>5</v>
      </c>
      <c r="C496" s="4" t="s">
        <v>11</v>
      </c>
    </row>
    <row r="497" spans="1:18">
      <c r="A497" t="n">
        <v>5946</v>
      </c>
      <c r="B497" s="23" t="n">
        <v>16</v>
      </c>
      <c r="C497" s="7" t="n">
        <v>0</v>
      </c>
    </row>
    <row r="498" spans="1:18">
      <c r="A498" t="s">
        <v>4</v>
      </c>
      <c r="B498" s="4" t="s">
        <v>5</v>
      </c>
      <c r="C498" s="4" t="s">
        <v>11</v>
      </c>
      <c r="D498" s="4" t="s">
        <v>7</v>
      </c>
      <c r="E498" s="4" t="s">
        <v>13</v>
      </c>
      <c r="F498" s="4" t="s">
        <v>43</v>
      </c>
      <c r="G498" s="4" t="s">
        <v>7</v>
      </c>
      <c r="H498" s="4" t="s">
        <v>7</v>
      </c>
    </row>
    <row r="499" spans="1:18">
      <c r="A499" t="n">
        <v>5949</v>
      </c>
      <c r="B499" s="36" t="n">
        <v>26</v>
      </c>
      <c r="C499" s="7" t="n">
        <v>1</v>
      </c>
      <c r="D499" s="7" t="n">
        <v>17</v>
      </c>
      <c r="E499" s="7" t="n">
        <v>63406</v>
      </c>
      <c r="F499" s="7" t="s">
        <v>98</v>
      </c>
      <c r="G499" s="7" t="n">
        <v>2</v>
      </c>
      <c r="H499" s="7" t="n">
        <v>0</v>
      </c>
    </row>
    <row r="500" spans="1:18">
      <c r="A500" t="s">
        <v>4</v>
      </c>
      <c r="B500" s="4" t="s">
        <v>5</v>
      </c>
    </row>
    <row r="501" spans="1:18">
      <c r="A501" t="n">
        <v>5969</v>
      </c>
      <c r="B501" s="37" t="n">
        <v>28</v>
      </c>
    </row>
    <row r="502" spans="1:18">
      <c r="A502" t="s">
        <v>4</v>
      </c>
      <c r="B502" s="4" t="s">
        <v>5</v>
      </c>
      <c r="C502" s="4" t="s">
        <v>7</v>
      </c>
      <c r="D502" s="4" t="s">
        <v>11</v>
      </c>
      <c r="E502" s="4" t="s">
        <v>8</v>
      </c>
    </row>
    <row r="503" spans="1:18">
      <c r="A503" t="n">
        <v>5970</v>
      </c>
      <c r="B503" s="34" t="n">
        <v>51</v>
      </c>
      <c r="C503" s="7" t="n">
        <v>4</v>
      </c>
      <c r="D503" s="7" t="n">
        <v>0</v>
      </c>
      <c r="E503" s="7" t="s">
        <v>92</v>
      </c>
    </row>
    <row r="504" spans="1:18">
      <c r="A504" t="s">
        <v>4</v>
      </c>
      <c r="B504" s="4" t="s">
        <v>5</v>
      </c>
      <c r="C504" s="4" t="s">
        <v>11</v>
      </c>
    </row>
    <row r="505" spans="1:18">
      <c r="A505" t="n">
        <v>5984</v>
      </c>
      <c r="B505" s="23" t="n">
        <v>16</v>
      </c>
      <c r="C505" s="7" t="n">
        <v>0</v>
      </c>
    </row>
    <row r="506" spans="1:18">
      <c r="A506" t="s">
        <v>4</v>
      </c>
      <c r="B506" s="4" t="s">
        <v>5</v>
      </c>
      <c r="C506" s="4" t="s">
        <v>11</v>
      </c>
      <c r="D506" s="4" t="s">
        <v>7</v>
      </c>
      <c r="E506" s="4" t="s">
        <v>13</v>
      </c>
      <c r="F506" s="4" t="s">
        <v>43</v>
      </c>
      <c r="G506" s="4" t="s">
        <v>7</v>
      </c>
      <c r="H506" s="4" t="s">
        <v>7</v>
      </c>
      <c r="I506" s="4" t="s">
        <v>7</v>
      </c>
      <c r="J506" s="4" t="s">
        <v>13</v>
      </c>
      <c r="K506" s="4" t="s">
        <v>43</v>
      </c>
      <c r="L506" s="4" t="s">
        <v>7</v>
      </c>
      <c r="M506" s="4" t="s">
        <v>7</v>
      </c>
      <c r="N506" s="4" t="s">
        <v>7</v>
      </c>
      <c r="O506" s="4" t="s">
        <v>13</v>
      </c>
      <c r="P506" s="4" t="s">
        <v>43</v>
      </c>
      <c r="Q506" s="4" t="s">
        <v>7</v>
      </c>
      <c r="R506" s="4" t="s">
        <v>7</v>
      </c>
    </row>
    <row r="507" spans="1:18">
      <c r="A507" t="n">
        <v>5987</v>
      </c>
      <c r="B507" s="36" t="n">
        <v>26</v>
      </c>
      <c r="C507" s="7" t="n">
        <v>0</v>
      </c>
      <c r="D507" s="7" t="n">
        <v>17</v>
      </c>
      <c r="E507" s="7" t="n">
        <v>63407</v>
      </c>
      <c r="F507" s="7" t="s">
        <v>99</v>
      </c>
      <c r="G507" s="7" t="n">
        <v>2</v>
      </c>
      <c r="H507" s="7" t="n">
        <v>3</v>
      </c>
      <c r="I507" s="7" t="n">
        <v>17</v>
      </c>
      <c r="J507" s="7" t="n">
        <v>63408</v>
      </c>
      <c r="K507" s="7" t="s">
        <v>100</v>
      </c>
      <c r="L507" s="7" t="n">
        <v>2</v>
      </c>
      <c r="M507" s="7" t="n">
        <v>3</v>
      </c>
      <c r="N507" s="7" t="n">
        <v>17</v>
      </c>
      <c r="O507" s="7" t="n">
        <v>63409</v>
      </c>
      <c r="P507" s="7" t="s">
        <v>101</v>
      </c>
      <c r="Q507" s="7" t="n">
        <v>2</v>
      </c>
      <c r="R507" s="7" t="n">
        <v>0</v>
      </c>
    </row>
    <row r="508" spans="1:18">
      <c r="A508" t="s">
        <v>4</v>
      </c>
      <c r="B508" s="4" t="s">
        <v>5</v>
      </c>
    </row>
    <row r="509" spans="1:18">
      <c r="A509" t="n">
        <v>6287</v>
      </c>
      <c r="B509" s="37" t="n">
        <v>28</v>
      </c>
    </row>
    <row r="510" spans="1:18">
      <c r="A510" t="s">
        <v>4</v>
      </c>
      <c r="B510" s="4" t="s">
        <v>5</v>
      </c>
      <c r="C510" s="4" t="s">
        <v>7</v>
      </c>
      <c r="D510" s="4" t="s">
        <v>11</v>
      </c>
      <c r="E510" s="4" t="s">
        <v>8</v>
      </c>
    </row>
    <row r="511" spans="1:18">
      <c r="A511" t="n">
        <v>6288</v>
      </c>
      <c r="B511" s="34" t="n">
        <v>51</v>
      </c>
      <c r="C511" s="7" t="n">
        <v>4</v>
      </c>
      <c r="D511" s="7" t="n">
        <v>1</v>
      </c>
      <c r="E511" s="7" t="s">
        <v>102</v>
      </c>
    </row>
    <row r="512" spans="1:18">
      <c r="A512" t="s">
        <v>4</v>
      </c>
      <c r="B512" s="4" t="s">
        <v>5</v>
      </c>
      <c r="C512" s="4" t="s">
        <v>11</v>
      </c>
    </row>
    <row r="513" spans="1:18">
      <c r="A513" t="n">
        <v>6301</v>
      </c>
      <c r="B513" s="23" t="n">
        <v>16</v>
      </c>
      <c r="C513" s="7" t="n">
        <v>0</v>
      </c>
    </row>
    <row r="514" spans="1:18">
      <c r="A514" t="s">
        <v>4</v>
      </c>
      <c r="B514" s="4" t="s">
        <v>5</v>
      </c>
      <c r="C514" s="4" t="s">
        <v>11</v>
      </c>
      <c r="D514" s="4" t="s">
        <v>7</v>
      </c>
      <c r="E514" s="4" t="s">
        <v>13</v>
      </c>
      <c r="F514" s="4" t="s">
        <v>43</v>
      </c>
      <c r="G514" s="4" t="s">
        <v>7</v>
      </c>
      <c r="H514" s="4" t="s">
        <v>7</v>
      </c>
    </row>
    <row r="515" spans="1:18">
      <c r="A515" t="n">
        <v>6304</v>
      </c>
      <c r="B515" s="36" t="n">
        <v>26</v>
      </c>
      <c r="C515" s="7" t="n">
        <v>1</v>
      </c>
      <c r="D515" s="7" t="n">
        <v>17</v>
      </c>
      <c r="E515" s="7" t="n">
        <v>63410</v>
      </c>
      <c r="F515" s="7" t="s">
        <v>103</v>
      </c>
      <c r="G515" s="7" t="n">
        <v>2</v>
      </c>
      <c r="H515" s="7" t="n">
        <v>0</v>
      </c>
    </row>
    <row r="516" spans="1:18">
      <c r="A516" t="s">
        <v>4</v>
      </c>
      <c r="B516" s="4" t="s">
        <v>5</v>
      </c>
    </row>
    <row r="517" spans="1:18">
      <c r="A517" t="n">
        <v>6333</v>
      </c>
      <c r="B517" s="37" t="n">
        <v>28</v>
      </c>
    </row>
    <row r="518" spans="1:18">
      <c r="A518" t="s">
        <v>4</v>
      </c>
      <c r="B518" s="4" t="s">
        <v>5</v>
      </c>
      <c r="C518" s="4" t="s">
        <v>11</v>
      </c>
      <c r="D518" s="4" t="s">
        <v>7</v>
      </c>
    </row>
    <row r="519" spans="1:18">
      <c r="A519" t="n">
        <v>6334</v>
      </c>
      <c r="B519" s="38" t="n">
        <v>89</v>
      </c>
      <c r="C519" s="7" t="n">
        <v>65533</v>
      </c>
      <c r="D519" s="7" t="n">
        <v>1</v>
      </c>
    </row>
    <row r="520" spans="1:18">
      <c r="A520" t="s">
        <v>4</v>
      </c>
      <c r="B520" s="4" t="s">
        <v>5</v>
      </c>
      <c r="C520" s="4" t="s">
        <v>7</v>
      </c>
      <c r="D520" s="4" t="s">
        <v>11</v>
      </c>
      <c r="E520" s="4" t="s">
        <v>12</v>
      </c>
    </row>
    <row r="521" spans="1:18">
      <c r="A521" t="n">
        <v>6338</v>
      </c>
      <c r="B521" s="16" t="n">
        <v>58</v>
      </c>
      <c r="C521" s="7" t="n">
        <v>101</v>
      </c>
      <c r="D521" s="7" t="n">
        <v>300</v>
      </c>
      <c r="E521" s="7" t="n">
        <v>1</v>
      </c>
    </row>
    <row r="522" spans="1:18">
      <c r="A522" t="s">
        <v>4</v>
      </c>
      <c r="B522" s="4" t="s">
        <v>5</v>
      </c>
      <c r="C522" s="4" t="s">
        <v>7</v>
      </c>
      <c r="D522" s="4" t="s">
        <v>11</v>
      </c>
    </row>
    <row r="523" spans="1:18">
      <c r="A523" t="n">
        <v>6346</v>
      </c>
      <c r="B523" s="16" t="n">
        <v>58</v>
      </c>
      <c r="C523" s="7" t="n">
        <v>254</v>
      </c>
      <c r="D523" s="7" t="n">
        <v>0</v>
      </c>
    </row>
    <row r="524" spans="1:18">
      <c r="A524" t="s">
        <v>4</v>
      </c>
      <c r="B524" s="4" t="s">
        <v>5</v>
      </c>
      <c r="C524" s="4" t="s">
        <v>7</v>
      </c>
      <c r="D524" s="4" t="s">
        <v>7</v>
      </c>
      <c r="E524" s="4" t="s">
        <v>12</v>
      </c>
      <c r="F524" s="4" t="s">
        <v>12</v>
      </c>
      <c r="G524" s="4" t="s">
        <v>12</v>
      </c>
      <c r="H524" s="4" t="s">
        <v>11</v>
      </c>
    </row>
    <row r="525" spans="1:18">
      <c r="A525" t="n">
        <v>6350</v>
      </c>
      <c r="B525" s="32" t="n">
        <v>45</v>
      </c>
      <c r="C525" s="7" t="n">
        <v>2</v>
      </c>
      <c r="D525" s="7" t="n">
        <v>3</v>
      </c>
      <c r="E525" s="7" t="n">
        <v>0.129999995231628</v>
      </c>
      <c r="F525" s="7" t="n">
        <v>1.14999997615814</v>
      </c>
      <c r="G525" s="7" t="n">
        <v>-0.219999998807907</v>
      </c>
      <c r="H525" s="7" t="n">
        <v>0</v>
      </c>
    </row>
    <row r="526" spans="1:18">
      <c r="A526" t="s">
        <v>4</v>
      </c>
      <c r="B526" s="4" t="s">
        <v>5</v>
      </c>
      <c r="C526" s="4" t="s">
        <v>7</v>
      </c>
      <c r="D526" s="4" t="s">
        <v>7</v>
      </c>
      <c r="E526" s="4" t="s">
        <v>12</v>
      </c>
      <c r="F526" s="4" t="s">
        <v>12</v>
      </c>
      <c r="G526" s="4" t="s">
        <v>12</v>
      </c>
      <c r="H526" s="4" t="s">
        <v>11</v>
      </c>
      <c r="I526" s="4" t="s">
        <v>7</v>
      </c>
    </row>
    <row r="527" spans="1:18">
      <c r="A527" t="n">
        <v>6367</v>
      </c>
      <c r="B527" s="32" t="n">
        <v>45</v>
      </c>
      <c r="C527" s="7" t="n">
        <v>4</v>
      </c>
      <c r="D527" s="7" t="n">
        <v>3</v>
      </c>
      <c r="E527" s="7" t="n">
        <v>1.26999998092651</v>
      </c>
      <c r="F527" s="7" t="n">
        <v>306.799987792969</v>
      </c>
      <c r="G527" s="7" t="n">
        <v>0</v>
      </c>
      <c r="H527" s="7" t="n">
        <v>0</v>
      </c>
      <c r="I527" s="7" t="n">
        <v>0</v>
      </c>
    </row>
    <row r="528" spans="1:18">
      <c r="A528" t="s">
        <v>4</v>
      </c>
      <c r="B528" s="4" t="s">
        <v>5</v>
      </c>
      <c r="C528" s="4" t="s">
        <v>7</v>
      </c>
      <c r="D528" s="4" t="s">
        <v>7</v>
      </c>
      <c r="E528" s="4" t="s">
        <v>12</v>
      </c>
      <c r="F528" s="4" t="s">
        <v>11</v>
      </c>
    </row>
    <row r="529" spans="1:9">
      <c r="A529" t="n">
        <v>6385</v>
      </c>
      <c r="B529" s="32" t="n">
        <v>45</v>
      </c>
      <c r="C529" s="7" t="n">
        <v>5</v>
      </c>
      <c r="D529" s="7" t="n">
        <v>3</v>
      </c>
      <c r="E529" s="7" t="n">
        <v>1.29999995231628</v>
      </c>
      <c r="F529" s="7" t="n">
        <v>0</v>
      </c>
    </row>
    <row r="530" spans="1:9">
      <c r="A530" t="s">
        <v>4</v>
      </c>
      <c r="B530" s="4" t="s">
        <v>5</v>
      </c>
      <c r="C530" s="4" t="s">
        <v>7</v>
      </c>
      <c r="D530" s="4" t="s">
        <v>7</v>
      </c>
      <c r="E530" s="4" t="s">
        <v>12</v>
      </c>
      <c r="F530" s="4" t="s">
        <v>11</v>
      </c>
    </row>
    <row r="531" spans="1:9">
      <c r="A531" t="n">
        <v>6394</v>
      </c>
      <c r="B531" s="32" t="n">
        <v>45</v>
      </c>
      <c r="C531" s="7" t="n">
        <v>11</v>
      </c>
      <c r="D531" s="7" t="n">
        <v>3</v>
      </c>
      <c r="E531" s="7" t="n">
        <v>34</v>
      </c>
      <c r="F531" s="7" t="n">
        <v>0</v>
      </c>
    </row>
    <row r="532" spans="1:9">
      <c r="A532" t="s">
        <v>4</v>
      </c>
      <c r="B532" s="4" t="s">
        <v>5</v>
      </c>
      <c r="C532" s="4" t="s">
        <v>7</v>
      </c>
      <c r="D532" s="4" t="s">
        <v>7</v>
      </c>
      <c r="E532" s="4" t="s">
        <v>12</v>
      </c>
      <c r="F532" s="4" t="s">
        <v>11</v>
      </c>
    </row>
    <row r="533" spans="1:9">
      <c r="A533" t="n">
        <v>6403</v>
      </c>
      <c r="B533" s="32" t="n">
        <v>45</v>
      </c>
      <c r="C533" s="7" t="n">
        <v>5</v>
      </c>
      <c r="D533" s="7" t="n">
        <v>3</v>
      </c>
      <c r="E533" s="7" t="n">
        <v>1.20000004768372</v>
      </c>
      <c r="F533" s="7" t="n">
        <v>3000</v>
      </c>
    </row>
    <row r="534" spans="1:9">
      <c r="A534" t="s">
        <v>4</v>
      </c>
      <c r="B534" s="4" t="s">
        <v>5</v>
      </c>
      <c r="C534" s="4" t="s">
        <v>7</v>
      </c>
      <c r="D534" s="4" t="s">
        <v>11</v>
      </c>
      <c r="E534" s="4" t="s">
        <v>8</v>
      </c>
      <c r="F534" s="4" t="s">
        <v>8</v>
      </c>
      <c r="G534" s="4" t="s">
        <v>8</v>
      </c>
      <c r="H534" s="4" t="s">
        <v>8</v>
      </c>
    </row>
    <row r="535" spans="1:9">
      <c r="A535" t="n">
        <v>6412</v>
      </c>
      <c r="B535" s="34" t="n">
        <v>51</v>
      </c>
      <c r="C535" s="7" t="n">
        <v>3</v>
      </c>
      <c r="D535" s="7" t="n">
        <v>1</v>
      </c>
      <c r="E535" s="7" t="s">
        <v>36</v>
      </c>
      <c r="F535" s="7" t="s">
        <v>37</v>
      </c>
      <c r="G535" s="7" t="s">
        <v>38</v>
      </c>
      <c r="H535" s="7" t="s">
        <v>37</v>
      </c>
    </row>
    <row r="536" spans="1:9">
      <c r="A536" t="s">
        <v>4</v>
      </c>
      <c r="B536" s="4" t="s">
        <v>5</v>
      </c>
      <c r="C536" s="4" t="s">
        <v>7</v>
      </c>
      <c r="D536" s="4" t="s">
        <v>11</v>
      </c>
    </row>
    <row r="537" spans="1:9">
      <c r="A537" t="n">
        <v>6425</v>
      </c>
      <c r="B537" s="16" t="n">
        <v>58</v>
      </c>
      <c r="C537" s="7" t="n">
        <v>255</v>
      </c>
      <c r="D537" s="7" t="n">
        <v>0</v>
      </c>
    </row>
    <row r="538" spans="1:9">
      <c r="A538" t="s">
        <v>4</v>
      </c>
      <c r="B538" s="4" t="s">
        <v>5</v>
      </c>
      <c r="C538" s="4" t="s">
        <v>11</v>
      </c>
      <c r="D538" s="4" t="s">
        <v>7</v>
      </c>
      <c r="E538" s="4" t="s">
        <v>12</v>
      </c>
      <c r="F538" s="4" t="s">
        <v>11</v>
      </c>
    </row>
    <row r="539" spans="1:9">
      <c r="A539" t="n">
        <v>6429</v>
      </c>
      <c r="B539" s="35" t="n">
        <v>59</v>
      </c>
      <c r="C539" s="7" t="n">
        <v>1</v>
      </c>
      <c r="D539" s="7" t="n">
        <v>9</v>
      </c>
      <c r="E539" s="7" t="n">
        <v>0.150000005960464</v>
      </c>
      <c r="F539" s="7" t="n">
        <v>0</v>
      </c>
    </row>
    <row r="540" spans="1:9">
      <c r="A540" t="s">
        <v>4</v>
      </c>
      <c r="B540" s="4" t="s">
        <v>5</v>
      </c>
      <c r="C540" s="4" t="s">
        <v>11</v>
      </c>
    </row>
    <row r="541" spans="1:9">
      <c r="A541" t="n">
        <v>6439</v>
      </c>
      <c r="B541" s="23" t="n">
        <v>16</v>
      </c>
      <c r="C541" s="7" t="n">
        <v>1500</v>
      </c>
    </row>
    <row r="542" spans="1:9">
      <c r="A542" t="s">
        <v>4</v>
      </c>
      <c r="B542" s="4" t="s">
        <v>5</v>
      </c>
      <c r="C542" s="4" t="s">
        <v>7</v>
      </c>
      <c r="D542" s="4" t="s">
        <v>11</v>
      </c>
      <c r="E542" s="4" t="s">
        <v>8</v>
      </c>
    </row>
    <row r="543" spans="1:9">
      <c r="A543" t="n">
        <v>6442</v>
      </c>
      <c r="B543" s="34" t="n">
        <v>51</v>
      </c>
      <c r="C543" s="7" t="n">
        <v>4</v>
      </c>
      <c r="D543" s="7" t="n">
        <v>1</v>
      </c>
      <c r="E543" s="7" t="s">
        <v>102</v>
      </c>
    </row>
    <row r="544" spans="1:9">
      <c r="A544" t="s">
        <v>4</v>
      </c>
      <c r="B544" s="4" t="s">
        <v>5</v>
      </c>
      <c r="C544" s="4" t="s">
        <v>11</v>
      </c>
    </row>
    <row r="545" spans="1:8">
      <c r="A545" t="n">
        <v>6455</v>
      </c>
      <c r="B545" s="23" t="n">
        <v>16</v>
      </c>
      <c r="C545" s="7" t="n">
        <v>0</v>
      </c>
    </row>
    <row r="546" spans="1:8">
      <c r="A546" t="s">
        <v>4</v>
      </c>
      <c r="B546" s="4" t="s">
        <v>5</v>
      </c>
      <c r="C546" s="4" t="s">
        <v>11</v>
      </c>
      <c r="D546" s="4" t="s">
        <v>7</v>
      </c>
      <c r="E546" s="4" t="s">
        <v>13</v>
      </c>
      <c r="F546" s="4" t="s">
        <v>43</v>
      </c>
      <c r="G546" s="4" t="s">
        <v>7</v>
      </c>
      <c r="H546" s="4" t="s">
        <v>7</v>
      </c>
      <c r="I546" s="4" t="s">
        <v>7</v>
      </c>
      <c r="J546" s="4" t="s">
        <v>13</v>
      </c>
      <c r="K546" s="4" t="s">
        <v>43</v>
      </c>
      <c r="L546" s="4" t="s">
        <v>7</v>
      </c>
      <c r="M546" s="4" t="s">
        <v>7</v>
      </c>
      <c r="N546" s="4" t="s">
        <v>7</v>
      </c>
      <c r="O546" s="4" t="s">
        <v>13</v>
      </c>
      <c r="P546" s="4" t="s">
        <v>43</v>
      </c>
      <c r="Q546" s="4" t="s">
        <v>7</v>
      </c>
      <c r="R546" s="4" t="s">
        <v>7</v>
      </c>
    </row>
    <row r="547" spans="1:8">
      <c r="A547" t="n">
        <v>6458</v>
      </c>
      <c r="B547" s="36" t="n">
        <v>26</v>
      </c>
      <c r="C547" s="7" t="n">
        <v>1</v>
      </c>
      <c r="D547" s="7" t="n">
        <v>17</v>
      </c>
      <c r="E547" s="7" t="n">
        <v>63411</v>
      </c>
      <c r="F547" s="7" t="s">
        <v>104</v>
      </c>
      <c r="G547" s="7" t="n">
        <v>2</v>
      </c>
      <c r="H547" s="7" t="n">
        <v>3</v>
      </c>
      <c r="I547" s="7" t="n">
        <v>17</v>
      </c>
      <c r="J547" s="7" t="n">
        <v>63412</v>
      </c>
      <c r="K547" s="7" t="s">
        <v>105</v>
      </c>
      <c r="L547" s="7" t="n">
        <v>2</v>
      </c>
      <c r="M547" s="7" t="n">
        <v>3</v>
      </c>
      <c r="N547" s="7" t="n">
        <v>17</v>
      </c>
      <c r="O547" s="7" t="n">
        <v>63413</v>
      </c>
      <c r="P547" s="7" t="s">
        <v>106</v>
      </c>
      <c r="Q547" s="7" t="n">
        <v>2</v>
      </c>
      <c r="R547" s="7" t="n">
        <v>0</v>
      </c>
    </row>
    <row r="548" spans="1:8">
      <c r="A548" t="s">
        <v>4</v>
      </c>
      <c r="B548" s="4" t="s">
        <v>5</v>
      </c>
    </row>
    <row r="549" spans="1:8">
      <c r="A549" t="n">
        <v>6629</v>
      </c>
      <c r="B549" s="37" t="n">
        <v>28</v>
      </c>
    </row>
    <row r="550" spans="1:8">
      <c r="A550" t="s">
        <v>4</v>
      </c>
      <c r="B550" s="4" t="s">
        <v>5</v>
      </c>
      <c r="C550" s="4" t="s">
        <v>11</v>
      </c>
      <c r="D550" s="4" t="s">
        <v>7</v>
      </c>
      <c r="E550" s="4" t="s">
        <v>12</v>
      </c>
      <c r="F550" s="4" t="s">
        <v>11</v>
      </c>
    </row>
    <row r="551" spans="1:8">
      <c r="A551" t="n">
        <v>6630</v>
      </c>
      <c r="B551" s="35" t="n">
        <v>59</v>
      </c>
      <c r="C551" s="7" t="n">
        <v>0</v>
      </c>
      <c r="D551" s="7" t="n">
        <v>1</v>
      </c>
      <c r="E551" s="7" t="n">
        <v>0.150000005960464</v>
      </c>
      <c r="F551" s="7" t="n">
        <v>0</v>
      </c>
    </row>
    <row r="552" spans="1:8">
      <c r="A552" t="s">
        <v>4</v>
      </c>
      <c r="B552" s="4" t="s">
        <v>5</v>
      </c>
      <c r="C552" s="4" t="s">
        <v>11</v>
      </c>
    </row>
    <row r="553" spans="1:8">
      <c r="A553" t="n">
        <v>6640</v>
      </c>
      <c r="B553" s="23" t="n">
        <v>16</v>
      </c>
      <c r="C553" s="7" t="n">
        <v>1000</v>
      </c>
    </row>
    <row r="554" spans="1:8">
      <c r="A554" t="s">
        <v>4</v>
      </c>
      <c r="B554" s="4" t="s">
        <v>5</v>
      </c>
      <c r="C554" s="4" t="s">
        <v>7</v>
      </c>
      <c r="D554" s="4" t="s">
        <v>11</v>
      </c>
      <c r="E554" s="4" t="s">
        <v>8</v>
      </c>
    </row>
    <row r="555" spans="1:8">
      <c r="A555" t="n">
        <v>6643</v>
      </c>
      <c r="B555" s="34" t="n">
        <v>51</v>
      </c>
      <c r="C555" s="7" t="n">
        <v>4</v>
      </c>
      <c r="D555" s="7" t="n">
        <v>0</v>
      </c>
      <c r="E555" s="7" t="s">
        <v>107</v>
      </c>
    </row>
    <row r="556" spans="1:8">
      <c r="A556" t="s">
        <v>4</v>
      </c>
      <c r="B556" s="4" t="s">
        <v>5</v>
      </c>
      <c r="C556" s="4" t="s">
        <v>11</v>
      </c>
    </row>
    <row r="557" spans="1:8">
      <c r="A557" t="n">
        <v>6656</v>
      </c>
      <c r="B557" s="23" t="n">
        <v>16</v>
      </c>
      <c r="C557" s="7" t="n">
        <v>0</v>
      </c>
    </row>
    <row r="558" spans="1:8">
      <c r="A558" t="s">
        <v>4</v>
      </c>
      <c r="B558" s="4" t="s">
        <v>5</v>
      </c>
      <c r="C558" s="4" t="s">
        <v>11</v>
      </c>
      <c r="D558" s="4" t="s">
        <v>7</v>
      </c>
      <c r="E558" s="4" t="s">
        <v>13</v>
      </c>
      <c r="F558" s="4" t="s">
        <v>43</v>
      </c>
      <c r="G558" s="4" t="s">
        <v>7</v>
      </c>
      <c r="H558" s="4" t="s">
        <v>7</v>
      </c>
    </row>
    <row r="559" spans="1:8">
      <c r="A559" t="n">
        <v>6659</v>
      </c>
      <c r="B559" s="36" t="n">
        <v>26</v>
      </c>
      <c r="C559" s="7" t="n">
        <v>0</v>
      </c>
      <c r="D559" s="7" t="n">
        <v>17</v>
      </c>
      <c r="E559" s="7" t="n">
        <v>63414</v>
      </c>
      <c r="F559" s="7" t="s">
        <v>108</v>
      </c>
      <c r="G559" s="7" t="n">
        <v>2</v>
      </c>
      <c r="H559" s="7" t="n">
        <v>0</v>
      </c>
    </row>
    <row r="560" spans="1:8">
      <c r="A560" t="s">
        <v>4</v>
      </c>
      <c r="B560" s="4" t="s">
        <v>5</v>
      </c>
    </row>
    <row r="561" spans="1:18">
      <c r="A561" t="n">
        <v>6680</v>
      </c>
      <c r="B561" s="37" t="n">
        <v>28</v>
      </c>
    </row>
    <row r="562" spans="1:18">
      <c r="A562" t="s">
        <v>4</v>
      </c>
      <c r="B562" s="4" t="s">
        <v>5</v>
      </c>
      <c r="C562" s="4" t="s">
        <v>11</v>
      </c>
      <c r="D562" s="4" t="s">
        <v>7</v>
      </c>
    </row>
    <row r="563" spans="1:18">
      <c r="A563" t="n">
        <v>6681</v>
      </c>
      <c r="B563" s="38" t="n">
        <v>89</v>
      </c>
      <c r="C563" s="7" t="n">
        <v>65533</v>
      </c>
      <c r="D563" s="7" t="n">
        <v>1</v>
      </c>
    </row>
    <row r="564" spans="1:18">
      <c r="A564" t="s">
        <v>4</v>
      </c>
      <c r="B564" s="4" t="s">
        <v>5</v>
      </c>
      <c r="C564" s="4" t="s">
        <v>7</v>
      </c>
      <c r="D564" s="4" t="s">
        <v>11</v>
      </c>
      <c r="E564" s="4" t="s">
        <v>12</v>
      </c>
    </row>
    <row r="565" spans="1:18">
      <c r="A565" t="n">
        <v>6685</v>
      </c>
      <c r="B565" s="16" t="n">
        <v>58</v>
      </c>
      <c r="C565" s="7" t="n">
        <v>101</v>
      </c>
      <c r="D565" s="7" t="n">
        <v>300</v>
      </c>
      <c r="E565" s="7" t="n">
        <v>1</v>
      </c>
    </row>
    <row r="566" spans="1:18">
      <c r="A566" t="s">
        <v>4</v>
      </c>
      <c r="B566" s="4" t="s">
        <v>5</v>
      </c>
      <c r="C566" s="4" t="s">
        <v>7</v>
      </c>
      <c r="D566" s="4" t="s">
        <v>11</v>
      </c>
    </row>
    <row r="567" spans="1:18">
      <c r="A567" t="n">
        <v>6693</v>
      </c>
      <c r="B567" s="16" t="n">
        <v>58</v>
      </c>
      <c r="C567" s="7" t="n">
        <v>254</v>
      </c>
      <c r="D567" s="7" t="n">
        <v>0</v>
      </c>
    </row>
    <row r="568" spans="1:18">
      <c r="A568" t="s">
        <v>4</v>
      </c>
      <c r="B568" s="4" t="s">
        <v>5</v>
      </c>
      <c r="C568" s="4" t="s">
        <v>7</v>
      </c>
      <c r="D568" s="4" t="s">
        <v>7</v>
      </c>
      <c r="E568" s="4" t="s">
        <v>12</v>
      </c>
      <c r="F568" s="4" t="s">
        <v>12</v>
      </c>
      <c r="G568" s="4" t="s">
        <v>12</v>
      </c>
      <c r="H568" s="4" t="s">
        <v>11</v>
      </c>
    </row>
    <row r="569" spans="1:18">
      <c r="A569" t="n">
        <v>6697</v>
      </c>
      <c r="B569" s="32" t="n">
        <v>45</v>
      </c>
      <c r="C569" s="7" t="n">
        <v>2</v>
      </c>
      <c r="D569" s="7" t="n">
        <v>3</v>
      </c>
      <c r="E569" s="7" t="n">
        <v>0.129999995231628</v>
      </c>
      <c r="F569" s="7" t="n">
        <v>1.1599999666214</v>
      </c>
      <c r="G569" s="7" t="n">
        <v>-0.219999998807907</v>
      </c>
      <c r="H569" s="7" t="n">
        <v>0</v>
      </c>
    </row>
    <row r="570" spans="1:18">
      <c r="A570" t="s">
        <v>4</v>
      </c>
      <c r="B570" s="4" t="s">
        <v>5</v>
      </c>
      <c r="C570" s="4" t="s">
        <v>7</v>
      </c>
      <c r="D570" s="4" t="s">
        <v>7</v>
      </c>
      <c r="E570" s="4" t="s">
        <v>12</v>
      </c>
      <c r="F570" s="4" t="s">
        <v>12</v>
      </c>
      <c r="G570" s="4" t="s">
        <v>12</v>
      </c>
      <c r="H570" s="4" t="s">
        <v>11</v>
      </c>
      <c r="I570" s="4" t="s">
        <v>7</v>
      </c>
    </row>
    <row r="571" spans="1:18">
      <c r="A571" t="n">
        <v>6714</v>
      </c>
      <c r="B571" s="32" t="n">
        <v>45</v>
      </c>
      <c r="C571" s="7" t="n">
        <v>4</v>
      </c>
      <c r="D571" s="7" t="n">
        <v>3</v>
      </c>
      <c r="E571" s="7" t="n">
        <v>6.76000022888184</v>
      </c>
      <c r="F571" s="7" t="n">
        <v>342.399993896484</v>
      </c>
      <c r="G571" s="7" t="n">
        <v>0</v>
      </c>
      <c r="H571" s="7" t="n">
        <v>0</v>
      </c>
      <c r="I571" s="7" t="n">
        <v>0</v>
      </c>
    </row>
    <row r="572" spans="1:18">
      <c r="A572" t="s">
        <v>4</v>
      </c>
      <c r="B572" s="4" t="s">
        <v>5</v>
      </c>
      <c r="C572" s="4" t="s">
        <v>7</v>
      </c>
      <c r="D572" s="4" t="s">
        <v>7</v>
      </c>
      <c r="E572" s="4" t="s">
        <v>12</v>
      </c>
      <c r="F572" s="4" t="s">
        <v>11</v>
      </c>
    </row>
    <row r="573" spans="1:18">
      <c r="A573" t="n">
        <v>6732</v>
      </c>
      <c r="B573" s="32" t="n">
        <v>45</v>
      </c>
      <c r="C573" s="7" t="n">
        <v>5</v>
      </c>
      <c r="D573" s="7" t="n">
        <v>3</v>
      </c>
      <c r="E573" s="7" t="n">
        <v>1.5</v>
      </c>
      <c r="F573" s="7" t="n">
        <v>0</v>
      </c>
    </row>
    <row r="574" spans="1:18">
      <c r="A574" t="s">
        <v>4</v>
      </c>
      <c r="B574" s="4" t="s">
        <v>5</v>
      </c>
      <c r="C574" s="4" t="s">
        <v>7</v>
      </c>
      <c r="D574" s="4" t="s">
        <v>7</v>
      </c>
      <c r="E574" s="4" t="s">
        <v>12</v>
      </c>
      <c r="F574" s="4" t="s">
        <v>11</v>
      </c>
    </row>
    <row r="575" spans="1:18">
      <c r="A575" t="n">
        <v>6741</v>
      </c>
      <c r="B575" s="32" t="n">
        <v>45</v>
      </c>
      <c r="C575" s="7" t="n">
        <v>11</v>
      </c>
      <c r="D575" s="7" t="n">
        <v>3</v>
      </c>
      <c r="E575" s="7" t="n">
        <v>34</v>
      </c>
      <c r="F575" s="7" t="n">
        <v>0</v>
      </c>
    </row>
    <row r="576" spans="1:18">
      <c r="A576" t="s">
        <v>4</v>
      </c>
      <c r="B576" s="4" t="s">
        <v>5</v>
      </c>
      <c r="C576" s="4" t="s">
        <v>7</v>
      </c>
      <c r="D576" s="4" t="s">
        <v>7</v>
      </c>
      <c r="E576" s="4" t="s">
        <v>12</v>
      </c>
      <c r="F576" s="4" t="s">
        <v>11</v>
      </c>
    </row>
    <row r="577" spans="1:9">
      <c r="A577" t="n">
        <v>6750</v>
      </c>
      <c r="B577" s="32" t="n">
        <v>45</v>
      </c>
      <c r="C577" s="7" t="n">
        <v>5</v>
      </c>
      <c r="D577" s="7" t="n">
        <v>3</v>
      </c>
      <c r="E577" s="7" t="n">
        <v>1.10000002384186</v>
      </c>
      <c r="F577" s="7" t="n">
        <v>8000</v>
      </c>
    </row>
    <row r="578" spans="1:9">
      <c r="A578" t="s">
        <v>4</v>
      </c>
      <c r="B578" s="4" t="s">
        <v>5</v>
      </c>
      <c r="C578" s="4" t="s">
        <v>7</v>
      </c>
      <c r="D578" s="4" t="s">
        <v>11</v>
      </c>
      <c r="E578" s="4" t="s">
        <v>11</v>
      </c>
      <c r="F578" s="4" t="s">
        <v>13</v>
      </c>
    </row>
    <row r="579" spans="1:9">
      <c r="A579" t="n">
        <v>6759</v>
      </c>
      <c r="B579" s="46" t="n">
        <v>84</v>
      </c>
      <c r="C579" s="7" t="n">
        <v>0</v>
      </c>
      <c r="D579" s="7" t="n">
        <v>2</v>
      </c>
      <c r="E579" s="7" t="n">
        <v>0</v>
      </c>
      <c r="F579" s="7" t="n">
        <v>1045220557</v>
      </c>
    </row>
    <row r="580" spans="1:9">
      <c r="A580" t="s">
        <v>4</v>
      </c>
      <c r="B580" s="4" t="s">
        <v>5</v>
      </c>
      <c r="C580" s="4" t="s">
        <v>7</v>
      </c>
      <c r="D580" s="4" t="s">
        <v>11</v>
      </c>
    </row>
    <row r="581" spans="1:9">
      <c r="A581" t="n">
        <v>6769</v>
      </c>
      <c r="B581" s="16" t="n">
        <v>58</v>
      </c>
      <c r="C581" s="7" t="n">
        <v>255</v>
      </c>
      <c r="D581" s="7" t="n">
        <v>0</v>
      </c>
    </row>
    <row r="582" spans="1:9">
      <c r="A582" t="s">
        <v>4</v>
      </c>
      <c r="B582" s="4" t="s">
        <v>5</v>
      </c>
      <c r="C582" s="4" t="s">
        <v>7</v>
      </c>
      <c r="D582" s="4" t="s">
        <v>11</v>
      </c>
      <c r="E582" s="4" t="s">
        <v>7</v>
      </c>
    </row>
    <row r="583" spans="1:9">
      <c r="A583" t="n">
        <v>6773</v>
      </c>
      <c r="B583" s="44" t="n">
        <v>49</v>
      </c>
      <c r="C583" s="7" t="n">
        <v>1</v>
      </c>
      <c r="D583" s="7" t="n">
        <v>10000</v>
      </c>
      <c r="E583" s="7" t="n">
        <v>0</v>
      </c>
    </row>
    <row r="584" spans="1:9">
      <c r="A584" t="s">
        <v>4</v>
      </c>
      <c r="B584" s="4" t="s">
        <v>5</v>
      </c>
      <c r="C584" s="4" t="s">
        <v>11</v>
      </c>
    </row>
    <row r="585" spans="1:9">
      <c r="A585" t="n">
        <v>6778</v>
      </c>
      <c r="B585" s="23" t="n">
        <v>16</v>
      </c>
      <c r="C585" s="7" t="n">
        <v>1000</v>
      </c>
    </row>
    <row r="586" spans="1:9">
      <c r="A586" t="s">
        <v>4</v>
      </c>
      <c r="B586" s="4" t="s">
        <v>5</v>
      </c>
      <c r="C586" s="4" t="s">
        <v>7</v>
      </c>
      <c r="D586" s="4" t="s">
        <v>11</v>
      </c>
      <c r="E586" s="4" t="s">
        <v>12</v>
      </c>
      <c r="F586" s="4" t="s">
        <v>11</v>
      </c>
      <c r="G586" s="4" t="s">
        <v>13</v>
      </c>
      <c r="H586" s="4" t="s">
        <v>13</v>
      </c>
      <c r="I586" s="4" t="s">
        <v>11</v>
      </c>
      <c r="J586" s="4" t="s">
        <v>11</v>
      </c>
      <c r="K586" s="4" t="s">
        <v>13</v>
      </c>
      <c r="L586" s="4" t="s">
        <v>13</v>
      </c>
      <c r="M586" s="4" t="s">
        <v>13</v>
      </c>
      <c r="N586" s="4" t="s">
        <v>13</v>
      </c>
      <c r="O586" s="4" t="s">
        <v>8</v>
      </c>
    </row>
    <row r="587" spans="1:9">
      <c r="A587" t="n">
        <v>6781</v>
      </c>
      <c r="B587" s="10" t="n">
        <v>50</v>
      </c>
      <c r="C587" s="7" t="n">
        <v>0</v>
      </c>
      <c r="D587" s="7" t="n">
        <v>2053</v>
      </c>
      <c r="E587" s="7" t="n">
        <v>0.5</v>
      </c>
      <c r="F587" s="7" t="n">
        <v>0</v>
      </c>
      <c r="G587" s="7" t="n">
        <v>0</v>
      </c>
      <c r="H587" s="7" t="n">
        <v>0</v>
      </c>
      <c r="I587" s="7" t="n">
        <v>0</v>
      </c>
      <c r="J587" s="7" t="n">
        <v>65533</v>
      </c>
      <c r="K587" s="7" t="n">
        <v>0</v>
      </c>
      <c r="L587" s="7" t="n">
        <v>0</v>
      </c>
      <c r="M587" s="7" t="n">
        <v>0</v>
      </c>
      <c r="N587" s="7" t="n">
        <v>0</v>
      </c>
      <c r="O587" s="7" t="s">
        <v>14</v>
      </c>
    </row>
    <row r="588" spans="1:9">
      <c r="A588" t="s">
        <v>4</v>
      </c>
      <c r="B588" s="4" t="s">
        <v>5</v>
      </c>
      <c r="C588" s="4" t="s">
        <v>11</v>
      </c>
    </row>
    <row r="589" spans="1:9">
      <c r="A589" t="n">
        <v>6820</v>
      </c>
      <c r="B589" s="23" t="n">
        <v>16</v>
      </c>
      <c r="C589" s="7" t="n">
        <v>2000</v>
      </c>
    </row>
    <row r="590" spans="1:9">
      <c r="A590" t="s">
        <v>4</v>
      </c>
      <c r="B590" s="4" t="s">
        <v>5</v>
      </c>
      <c r="C590" s="4" t="s">
        <v>7</v>
      </c>
      <c r="D590" s="4" t="s">
        <v>11</v>
      </c>
      <c r="E590" s="4" t="s">
        <v>12</v>
      </c>
      <c r="F590" s="4" t="s">
        <v>11</v>
      </c>
      <c r="G590" s="4" t="s">
        <v>13</v>
      </c>
      <c r="H590" s="4" t="s">
        <v>13</v>
      </c>
      <c r="I590" s="4" t="s">
        <v>11</v>
      </c>
      <c r="J590" s="4" t="s">
        <v>11</v>
      </c>
      <c r="K590" s="4" t="s">
        <v>13</v>
      </c>
      <c r="L590" s="4" t="s">
        <v>13</v>
      </c>
      <c r="M590" s="4" t="s">
        <v>13</v>
      </c>
      <c r="N590" s="4" t="s">
        <v>13</v>
      </c>
      <c r="O590" s="4" t="s">
        <v>8</v>
      </c>
    </row>
    <row r="591" spans="1:9">
      <c r="A591" t="n">
        <v>6823</v>
      </c>
      <c r="B591" s="10" t="n">
        <v>50</v>
      </c>
      <c r="C591" s="7" t="n">
        <v>0</v>
      </c>
      <c r="D591" s="7" t="n">
        <v>2053</v>
      </c>
      <c r="E591" s="7" t="n">
        <v>0.5</v>
      </c>
      <c r="F591" s="7" t="n">
        <v>0</v>
      </c>
      <c r="G591" s="7" t="n">
        <v>0</v>
      </c>
      <c r="H591" s="7" t="n">
        <v>0</v>
      </c>
      <c r="I591" s="7" t="n">
        <v>0</v>
      </c>
      <c r="J591" s="7" t="n">
        <v>65533</v>
      </c>
      <c r="K591" s="7" t="n">
        <v>0</v>
      </c>
      <c r="L591" s="7" t="n">
        <v>0</v>
      </c>
      <c r="M591" s="7" t="n">
        <v>0</v>
      </c>
      <c r="N591" s="7" t="n">
        <v>0</v>
      </c>
      <c r="O591" s="7" t="s">
        <v>14</v>
      </c>
    </row>
    <row r="592" spans="1:9">
      <c r="A592" t="s">
        <v>4</v>
      </c>
      <c r="B592" s="4" t="s">
        <v>5</v>
      </c>
      <c r="C592" s="4" t="s">
        <v>11</v>
      </c>
    </row>
    <row r="593" spans="1:15">
      <c r="A593" t="n">
        <v>6862</v>
      </c>
      <c r="B593" s="23" t="n">
        <v>16</v>
      </c>
      <c r="C593" s="7" t="n">
        <v>2000</v>
      </c>
    </row>
    <row r="594" spans="1:15">
      <c r="A594" t="s">
        <v>4</v>
      </c>
      <c r="B594" s="4" t="s">
        <v>5</v>
      </c>
      <c r="C594" s="4" t="s">
        <v>7</v>
      </c>
      <c r="D594" s="4" t="s">
        <v>11</v>
      </c>
      <c r="E594" s="4" t="s">
        <v>12</v>
      </c>
      <c r="F594" s="4" t="s">
        <v>11</v>
      </c>
      <c r="G594" s="4" t="s">
        <v>13</v>
      </c>
      <c r="H594" s="4" t="s">
        <v>13</v>
      </c>
      <c r="I594" s="4" t="s">
        <v>11</v>
      </c>
      <c r="J594" s="4" t="s">
        <v>11</v>
      </c>
      <c r="K594" s="4" t="s">
        <v>13</v>
      </c>
      <c r="L594" s="4" t="s">
        <v>13</v>
      </c>
      <c r="M594" s="4" t="s">
        <v>13</v>
      </c>
      <c r="N594" s="4" t="s">
        <v>13</v>
      </c>
      <c r="O594" s="4" t="s">
        <v>8</v>
      </c>
    </row>
    <row r="595" spans="1:15">
      <c r="A595" t="n">
        <v>6865</v>
      </c>
      <c r="B595" s="10" t="n">
        <v>50</v>
      </c>
      <c r="C595" s="7" t="n">
        <v>0</v>
      </c>
      <c r="D595" s="7" t="n">
        <v>2053</v>
      </c>
      <c r="E595" s="7" t="n">
        <v>0.5</v>
      </c>
      <c r="F595" s="7" t="n">
        <v>0</v>
      </c>
      <c r="G595" s="7" t="n">
        <v>0</v>
      </c>
      <c r="H595" s="7" t="n">
        <v>0</v>
      </c>
      <c r="I595" s="7" t="n">
        <v>0</v>
      </c>
      <c r="J595" s="7" t="n">
        <v>65533</v>
      </c>
      <c r="K595" s="7" t="n">
        <v>0</v>
      </c>
      <c r="L595" s="7" t="n">
        <v>0</v>
      </c>
      <c r="M595" s="7" t="n">
        <v>0</v>
      </c>
      <c r="N595" s="7" t="n">
        <v>0</v>
      </c>
      <c r="O595" s="7" t="s">
        <v>14</v>
      </c>
    </row>
    <row r="596" spans="1:15">
      <c r="A596" t="s">
        <v>4</v>
      </c>
      <c r="B596" s="4" t="s">
        <v>5</v>
      </c>
      <c r="C596" s="4" t="s">
        <v>11</v>
      </c>
    </row>
    <row r="597" spans="1:15">
      <c r="A597" t="n">
        <v>6904</v>
      </c>
      <c r="B597" s="23" t="n">
        <v>16</v>
      </c>
      <c r="C597" s="7" t="n">
        <v>2000</v>
      </c>
    </row>
    <row r="598" spans="1:15">
      <c r="A598" t="s">
        <v>4</v>
      </c>
      <c r="B598" s="4" t="s">
        <v>5</v>
      </c>
      <c r="C598" s="4" t="s">
        <v>7</v>
      </c>
      <c r="D598" s="4" t="s">
        <v>11</v>
      </c>
      <c r="E598" s="4" t="s">
        <v>12</v>
      </c>
      <c r="F598" s="4" t="s">
        <v>11</v>
      </c>
      <c r="G598" s="4" t="s">
        <v>13</v>
      </c>
      <c r="H598" s="4" t="s">
        <v>13</v>
      </c>
      <c r="I598" s="4" t="s">
        <v>11</v>
      </c>
      <c r="J598" s="4" t="s">
        <v>11</v>
      </c>
      <c r="K598" s="4" t="s">
        <v>13</v>
      </c>
      <c r="L598" s="4" t="s">
        <v>13</v>
      </c>
      <c r="M598" s="4" t="s">
        <v>13</v>
      </c>
      <c r="N598" s="4" t="s">
        <v>13</v>
      </c>
      <c r="O598" s="4" t="s">
        <v>8</v>
      </c>
    </row>
    <row r="599" spans="1:15">
      <c r="A599" t="n">
        <v>6907</v>
      </c>
      <c r="B599" s="10" t="n">
        <v>50</v>
      </c>
      <c r="C599" s="7" t="n">
        <v>0</v>
      </c>
      <c r="D599" s="7" t="n">
        <v>2053</v>
      </c>
      <c r="E599" s="7" t="n">
        <v>0.5</v>
      </c>
      <c r="F599" s="7" t="n">
        <v>0</v>
      </c>
      <c r="G599" s="7" t="n">
        <v>0</v>
      </c>
      <c r="H599" s="7" t="n">
        <v>0</v>
      </c>
      <c r="I599" s="7" t="n">
        <v>0</v>
      </c>
      <c r="J599" s="7" t="n">
        <v>65533</v>
      </c>
      <c r="K599" s="7" t="n">
        <v>0</v>
      </c>
      <c r="L599" s="7" t="n">
        <v>0</v>
      </c>
      <c r="M599" s="7" t="n">
        <v>0</v>
      </c>
      <c r="N599" s="7" t="n">
        <v>0</v>
      </c>
      <c r="O599" s="7" t="s">
        <v>14</v>
      </c>
    </row>
    <row r="600" spans="1:15">
      <c r="A600" t="s">
        <v>4</v>
      </c>
      <c r="B600" s="4" t="s">
        <v>5</v>
      </c>
      <c r="C600" s="4" t="s">
        <v>7</v>
      </c>
      <c r="D600" s="4" t="s">
        <v>11</v>
      </c>
    </row>
    <row r="601" spans="1:15">
      <c r="A601" t="n">
        <v>6946</v>
      </c>
      <c r="B601" s="32" t="n">
        <v>45</v>
      </c>
      <c r="C601" s="7" t="n">
        <v>7</v>
      </c>
      <c r="D601" s="7" t="n">
        <v>255</v>
      </c>
    </row>
    <row r="602" spans="1:15">
      <c r="A602" t="s">
        <v>4</v>
      </c>
      <c r="B602" s="4" t="s">
        <v>5</v>
      </c>
      <c r="C602" s="4" t="s">
        <v>7</v>
      </c>
      <c r="D602" s="4" t="s">
        <v>11</v>
      </c>
      <c r="E602" s="4" t="s">
        <v>12</v>
      </c>
      <c r="F602" s="4" t="s">
        <v>11</v>
      </c>
      <c r="G602" s="4" t="s">
        <v>13</v>
      </c>
      <c r="H602" s="4" t="s">
        <v>13</v>
      </c>
      <c r="I602" s="4" t="s">
        <v>11</v>
      </c>
      <c r="J602" s="4" t="s">
        <v>11</v>
      </c>
      <c r="K602" s="4" t="s">
        <v>13</v>
      </c>
      <c r="L602" s="4" t="s">
        <v>13</v>
      </c>
      <c r="M602" s="4" t="s">
        <v>13</v>
      </c>
      <c r="N602" s="4" t="s">
        <v>13</v>
      </c>
      <c r="O602" s="4" t="s">
        <v>8</v>
      </c>
    </row>
    <row r="603" spans="1:15">
      <c r="A603" t="n">
        <v>6950</v>
      </c>
      <c r="B603" s="10" t="n">
        <v>50</v>
      </c>
      <c r="C603" s="7" t="n">
        <v>0</v>
      </c>
      <c r="D603" s="7" t="n">
        <v>2206</v>
      </c>
      <c r="E603" s="7" t="n">
        <v>1</v>
      </c>
      <c r="F603" s="7" t="n">
        <v>0</v>
      </c>
      <c r="G603" s="7" t="n">
        <v>0</v>
      </c>
      <c r="H603" s="7" t="n">
        <v>0</v>
      </c>
      <c r="I603" s="7" t="n">
        <v>0</v>
      </c>
      <c r="J603" s="7" t="n">
        <v>65533</v>
      </c>
      <c r="K603" s="7" t="n">
        <v>0</v>
      </c>
      <c r="L603" s="7" t="n">
        <v>0</v>
      </c>
      <c r="M603" s="7" t="n">
        <v>0</v>
      </c>
      <c r="N603" s="7" t="n">
        <v>0</v>
      </c>
      <c r="O603" s="7" t="s">
        <v>14</v>
      </c>
    </row>
    <row r="604" spans="1:15">
      <c r="A604" t="s">
        <v>4</v>
      </c>
      <c r="B604" s="4" t="s">
        <v>5</v>
      </c>
      <c r="C604" s="4" t="s">
        <v>7</v>
      </c>
      <c r="D604" s="4" t="s">
        <v>11</v>
      </c>
      <c r="E604" s="4" t="s">
        <v>11</v>
      </c>
      <c r="F604" s="4" t="s">
        <v>7</v>
      </c>
    </row>
    <row r="605" spans="1:15">
      <c r="A605" t="n">
        <v>6989</v>
      </c>
      <c r="B605" s="39" t="n">
        <v>25</v>
      </c>
      <c r="C605" s="7" t="n">
        <v>1</v>
      </c>
      <c r="D605" s="7" t="n">
        <v>900</v>
      </c>
      <c r="E605" s="7" t="n">
        <v>100</v>
      </c>
      <c r="F605" s="7" t="n">
        <v>5</v>
      </c>
    </row>
    <row r="606" spans="1:15">
      <c r="A606" t="s">
        <v>4</v>
      </c>
      <c r="B606" s="4" t="s">
        <v>5</v>
      </c>
      <c r="C606" s="4" t="s">
        <v>8</v>
      </c>
      <c r="D606" s="4" t="s">
        <v>11</v>
      </c>
    </row>
    <row r="607" spans="1:15">
      <c r="A607" t="n">
        <v>6996</v>
      </c>
      <c r="B607" s="40" t="n">
        <v>29</v>
      </c>
      <c r="C607" s="7" t="s">
        <v>49</v>
      </c>
      <c r="D607" s="7" t="n">
        <v>65533</v>
      </c>
    </row>
    <row r="608" spans="1:15">
      <c r="A608" t="s">
        <v>4</v>
      </c>
      <c r="B608" s="4" t="s">
        <v>5</v>
      </c>
      <c r="C608" s="4" t="s">
        <v>7</v>
      </c>
      <c r="D608" s="4" t="s">
        <v>11</v>
      </c>
      <c r="E608" s="4" t="s">
        <v>8</v>
      </c>
    </row>
    <row r="609" spans="1:15">
      <c r="A609" t="n">
        <v>7015</v>
      </c>
      <c r="B609" s="34" t="n">
        <v>51</v>
      </c>
      <c r="C609" s="7" t="n">
        <v>4</v>
      </c>
      <c r="D609" s="7" t="n">
        <v>1000</v>
      </c>
      <c r="E609" s="7" t="s">
        <v>50</v>
      </c>
    </row>
    <row r="610" spans="1:15">
      <c r="A610" t="s">
        <v>4</v>
      </c>
      <c r="B610" s="4" t="s">
        <v>5</v>
      </c>
      <c r="C610" s="4" t="s">
        <v>11</v>
      </c>
    </row>
    <row r="611" spans="1:15">
      <c r="A611" t="n">
        <v>7028</v>
      </c>
      <c r="B611" s="23" t="n">
        <v>16</v>
      </c>
      <c r="C611" s="7" t="n">
        <v>0</v>
      </c>
    </row>
    <row r="612" spans="1:15">
      <c r="A612" t="s">
        <v>4</v>
      </c>
      <c r="B612" s="4" t="s">
        <v>5</v>
      </c>
      <c r="C612" s="4" t="s">
        <v>11</v>
      </c>
      <c r="D612" s="4" t="s">
        <v>7</v>
      </c>
      <c r="E612" s="4" t="s">
        <v>13</v>
      </c>
      <c r="F612" s="4" t="s">
        <v>43</v>
      </c>
      <c r="G612" s="4" t="s">
        <v>7</v>
      </c>
      <c r="H612" s="4" t="s">
        <v>7</v>
      </c>
    </row>
    <row r="613" spans="1:15">
      <c r="A613" t="n">
        <v>7031</v>
      </c>
      <c r="B613" s="36" t="n">
        <v>26</v>
      </c>
      <c r="C613" s="7" t="n">
        <v>1000</v>
      </c>
      <c r="D613" s="7" t="n">
        <v>17</v>
      </c>
      <c r="E613" s="7" t="n">
        <v>63415</v>
      </c>
      <c r="F613" s="7" t="s">
        <v>109</v>
      </c>
      <c r="G613" s="7" t="n">
        <v>2</v>
      </c>
      <c r="H613" s="7" t="n">
        <v>0</v>
      </c>
    </row>
    <row r="614" spans="1:15">
      <c r="A614" t="s">
        <v>4</v>
      </c>
      <c r="B614" s="4" t="s">
        <v>5</v>
      </c>
    </row>
    <row r="615" spans="1:15">
      <c r="A615" t="n">
        <v>7072</v>
      </c>
      <c r="B615" s="37" t="n">
        <v>28</v>
      </c>
    </row>
    <row r="616" spans="1:15">
      <c r="A616" t="s">
        <v>4</v>
      </c>
      <c r="B616" s="4" t="s">
        <v>5</v>
      </c>
      <c r="C616" s="4" t="s">
        <v>11</v>
      </c>
      <c r="D616" s="4" t="s">
        <v>7</v>
      </c>
    </row>
    <row r="617" spans="1:15">
      <c r="A617" t="n">
        <v>7073</v>
      </c>
      <c r="B617" s="38" t="n">
        <v>89</v>
      </c>
      <c r="C617" s="7" t="n">
        <v>65533</v>
      </c>
      <c r="D617" s="7" t="n">
        <v>1</v>
      </c>
    </row>
    <row r="618" spans="1:15">
      <c r="A618" t="s">
        <v>4</v>
      </c>
      <c r="B618" s="4" t="s">
        <v>5</v>
      </c>
      <c r="C618" s="4" t="s">
        <v>7</v>
      </c>
      <c r="D618" s="4" t="s">
        <v>11</v>
      </c>
      <c r="E618" s="4" t="s">
        <v>11</v>
      </c>
      <c r="F618" s="4" t="s">
        <v>7</v>
      </c>
    </row>
    <row r="619" spans="1:15">
      <c r="A619" t="n">
        <v>7077</v>
      </c>
      <c r="B619" s="39" t="n">
        <v>25</v>
      </c>
      <c r="C619" s="7" t="n">
        <v>1</v>
      </c>
      <c r="D619" s="7" t="n">
        <v>65535</v>
      </c>
      <c r="E619" s="7" t="n">
        <v>65535</v>
      </c>
      <c r="F619" s="7" t="n">
        <v>0</v>
      </c>
    </row>
    <row r="620" spans="1:15">
      <c r="A620" t="s">
        <v>4</v>
      </c>
      <c r="B620" s="4" t="s">
        <v>5</v>
      </c>
      <c r="C620" s="4" t="s">
        <v>8</v>
      </c>
      <c r="D620" s="4" t="s">
        <v>11</v>
      </c>
    </row>
    <row r="621" spans="1:15">
      <c r="A621" t="n">
        <v>7084</v>
      </c>
      <c r="B621" s="40" t="n">
        <v>29</v>
      </c>
      <c r="C621" s="7" t="s">
        <v>14</v>
      </c>
      <c r="D621" s="7" t="n">
        <v>65533</v>
      </c>
    </row>
    <row r="622" spans="1:15">
      <c r="A622" t="s">
        <v>4</v>
      </c>
      <c r="B622" s="4" t="s">
        <v>5</v>
      </c>
      <c r="C622" s="4" t="s">
        <v>7</v>
      </c>
      <c r="D622" s="4" t="s">
        <v>11</v>
      </c>
      <c r="E622" s="4" t="s">
        <v>11</v>
      </c>
      <c r="F622" s="4" t="s">
        <v>13</v>
      </c>
    </row>
    <row r="623" spans="1:15">
      <c r="A623" t="n">
        <v>7088</v>
      </c>
      <c r="B623" s="46" t="n">
        <v>84</v>
      </c>
      <c r="C623" s="7" t="n">
        <v>1</v>
      </c>
      <c r="D623" s="7" t="n">
        <v>0</v>
      </c>
      <c r="E623" s="7" t="n">
        <v>500</v>
      </c>
      <c r="F623" s="7" t="n">
        <v>0</v>
      </c>
    </row>
    <row r="624" spans="1:15">
      <c r="A624" t="s">
        <v>4</v>
      </c>
      <c r="B624" s="4" t="s">
        <v>5</v>
      </c>
      <c r="C624" s="4" t="s">
        <v>7</v>
      </c>
      <c r="D624" s="4" t="s">
        <v>11</v>
      </c>
      <c r="E624" s="4" t="s">
        <v>8</v>
      </c>
      <c r="F624" s="4" t="s">
        <v>8</v>
      </c>
      <c r="G624" s="4" t="s">
        <v>8</v>
      </c>
      <c r="H624" s="4" t="s">
        <v>8</v>
      </c>
    </row>
    <row r="625" spans="1:8">
      <c r="A625" t="n">
        <v>7098</v>
      </c>
      <c r="B625" s="34" t="n">
        <v>51</v>
      </c>
      <c r="C625" s="7" t="n">
        <v>3</v>
      </c>
      <c r="D625" s="7" t="n">
        <v>0</v>
      </c>
      <c r="E625" s="7" t="s">
        <v>39</v>
      </c>
      <c r="F625" s="7" t="s">
        <v>40</v>
      </c>
      <c r="G625" s="7" t="s">
        <v>38</v>
      </c>
      <c r="H625" s="7" t="s">
        <v>37</v>
      </c>
    </row>
    <row r="626" spans="1:8">
      <c r="A626" t="s">
        <v>4</v>
      </c>
      <c r="B626" s="4" t="s">
        <v>5</v>
      </c>
      <c r="C626" s="4" t="s">
        <v>11</v>
      </c>
      <c r="D626" s="4" t="s">
        <v>7</v>
      </c>
      <c r="E626" s="4" t="s">
        <v>12</v>
      </c>
      <c r="F626" s="4" t="s">
        <v>11</v>
      </c>
    </row>
    <row r="627" spans="1:8">
      <c r="A627" t="n">
        <v>7111</v>
      </c>
      <c r="B627" s="35" t="n">
        <v>59</v>
      </c>
      <c r="C627" s="7" t="n">
        <v>0</v>
      </c>
      <c r="D627" s="7" t="n">
        <v>1</v>
      </c>
      <c r="E627" s="7" t="n">
        <v>0.150000005960464</v>
      </c>
      <c r="F627" s="7" t="n">
        <v>0</v>
      </c>
    </row>
    <row r="628" spans="1:8">
      <c r="A628" t="s">
        <v>4</v>
      </c>
      <c r="B628" s="4" t="s">
        <v>5</v>
      </c>
      <c r="C628" s="4" t="s">
        <v>11</v>
      </c>
    </row>
    <row r="629" spans="1:8">
      <c r="A629" t="n">
        <v>7121</v>
      </c>
      <c r="B629" s="23" t="n">
        <v>16</v>
      </c>
      <c r="C629" s="7" t="n">
        <v>50</v>
      </c>
    </row>
    <row r="630" spans="1:8">
      <c r="A630" t="s">
        <v>4</v>
      </c>
      <c r="B630" s="4" t="s">
        <v>5</v>
      </c>
      <c r="C630" s="4" t="s">
        <v>7</v>
      </c>
      <c r="D630" s="4" t="s">
        <v>11</v>
      </c>
      <c r="E630" s="4" t="s">
        <v>8</v>
      </c>
      <c r="F630" s="4" t="s">
        <v>8</v>
      </c>
      <c r="G630" s="4" t="s">
        <v>8</v>
      </c>
      <c r="H630" s="4" t="s">
        <v>8</v>
      </c>
    </row>
    <row r="631" spans="1:8">
      <c r="A631" t="n">
        <v>7124</v>
      </c>
      <c r="B631" s="34" t="n">
        <v>51</v>
      </c>
      <c r="C631" s="7" t="n">
        <v>3</v>
      </c>
      <c r="D631" s="7" t="n">
        <v>1</v>
      </c>
      <c r="E631" s="7" t="s">
        <v>39</v>
      </c>
      <c r="F631" s="7" t="s">
        <v>40</v>
      </c>
      <c r="G631" s="7" t="s">
        <v>38</v>
      </c>
      <c r="H631" s="7" t="s">
        <v>37</v>
      </c>
    </row>
    <row r="632" spans="1:8">
      <c r="A632" t="s">
        <v>4</v>
      </c>
      <c r="B632" s="4" t="s">
        <v>5</v>
      </c>
      <c r="C632" s="4" t="s">
        <v>11</v>
      </c>
      <c r="D632" s="4" t="s">
        <v>7</v>
      </c>
      <c r="E632" s="4" t="s">
        <v>12</v>
      </c>
      <c r="F632" s="4" t="s">
        <v>11</v>
      </c>
    </row>
    <row r="633" spans="1:8">
      <c r="A633" t="n">
        <v>7137</v>
      </c>
      <c r="B633" s="35" t="n">
        <v>59</v>
      </c>
      <c r="C633" s="7" t="n">
        <v>1</v>
      </c>
      <c r="D633" s="7" t="n">
        <v>1</v>
      </c>
      <c r="E633" s="7" t="n">
        <v>0.150000005960464</v>
      </c>
      <c r="F633" s="7" t="n">
        <v>0</v>
      </c>
    </row>
    <row r="634" spans="1:8">
      <c r="A634" t="s">
        <v>4</v>
      </c>
      <c r="B634" s="4" t="s">
        <v>5</v>
      </c>
      <c r="C634" s="4" t="s">
        <v>11</v>
      </c>
    </row>
    <row r="635" spans="1:8">
      <c r="A635" t="n">
        <v>7147</v>
      </c>
      <c r="B635" s="23" t="n">
        <v>16</v>
      </c>
      <c r="C635" s="7" t="n">
        <v>1000</v>
      </c>
    </row>
    <row r="636" spans="1:8">
      <c r="A636" t="s">
        <v>4</v>
      </c>
      <c r="B636" s="4" t="s">
        <v>5</v>
      </c>
      <c r="C636" s="4" t="s">
        <v>7</v>
      </c>
      <c r="D636" s="4" t="s">
        <v>7</v>
      </c>
    </row>
    <row r="637" spans="1:8">
      <c r="A637" t="n">
        <v>7150</v>
      </c>
      <c r="B637" s="44" t="n">
        <v>49</v>
      </c>
      <c r="C637" s="7" t="n">
        <v>2</v>
      </c>
      <c r="D637" s="7" t="n">
        <v>0</v>
      </c>
    </row>
    <row r="638" spans="1:8">
      <c r="A638" t="s">
        <v>4</v>
      </c>
      <c r="B638" s="4" t="s">
        <v>5</v>
      </c>
      <c r="C638" s="4" t="s">
        <v>7</v>
      </c>
      <c r="D638" s="4" t="s">
        <v>11</v>
      </c>
      <c r="E638" s="4" t="s">
        <v>13</v>
      </c>
      <c r="F638" s="4" t="s">
        <v>11</v>
      </c>
      <c r="G638" s="4" t="s">
        <v>13</v>
      </c>
      <c r="H638" s="4" t="s">
        <v>7</v>
      </c>
    </row>
    <row r="639" spans="1:8">
      <c r="A639" t="n">
        <v>7153</v>
      </c>
      <c r="B639" s="44" t="n">
        <v>49</v>
      </c>
      <c r="C639" s="7" t="n">
        <v>0</v>
      </c>
      <c r="D639" s="7" t="n">
        <v>550</v>
      </c>
      <c r="E639" s="7" t="n">
        <v>1065353216</v>
      </c>
      <c r="F639" s="7" t="n">
        <v>0</v>
      </c>
      <c r="G639" s="7" t="n">
        <v>0</v>
      </c>
      <c r="H639" s="7" t="n">
        <v>0</v>
      </c>
    </row>
    <row r="640" spans="1:8">
      <c r="A640" t="s">
        <v>4</v>
      </c>
      <c r="B640" s="4" t="s">
        <v>5</v>
      </c>
      <c r="C640" s="4" t="s">
        <v>7</v>
      </c>
      <c r="D640" s="4" t="s">
        <v>11</v>
      </c>
      <c r="E640" s="4" t="s">
        <v>13</v>
      </c>
      <c r="F640" s="4" t="s">
        <v>11</v>
      </c>
    </row>
    <row r="641" spans="1:8">
      <c r="A641" t="n">
        <v>7168</v>
      </c>
      <c r="B641" s="10" t="n">
        <v>50</v>
      </c>
      <c r="C641" s="7" t="n">
        <v>3</v>
      </c>
      <c r="D641" s="7" t="n">
        <v>8203</v>
      </c>
      <c r="E641" s="7" t="n">
        <v>1065353216</v>
      </c>
      <c r="F641" s="7" t="n">
        <v>1000</v>
      </c>
    </row>
    <row r="642" spans="1:8">
      <c r="A642" t="s">
        <v>4</v>
      </c>
      <c r="B642" s="4" t="s">
        <v>5</v>
      </c>
      <c r="C642" s="4" t="s">
        <v>7</v>
      </c>
      <c r="D642" s="4" t="s">
        <v>11</v>
      </c>
      <c r="E642" s="4" t="s">
        <v>13</v>
      </c>
      <c r="F642" s="4" t="s">
        <v>11</v>
      </c>
    </row>
    <row r="643" spans="1:8">
      <c r="A643" t="n">
        <v>7178</v>
      </c>
      <c r="B643" s="10" t="n">
        <v>50</v>
      </c>
      <c r="C643" s="7" t="n">
        <v>3</v>
      </c>
      <c r="D643" s="7" t="n">
        <v>8121</v>
      </c>
      <c r="E643" s="7" t="n">
        <v>1056964608</v>
      </c>
      <c r="F643" s="7" t="n">
        <v>1000</v>
      </c>
    </row>
    <row r="644" spans="1:8">
      <c r="A644" t="s">
        <v>4</v>
      </c>
      <c r="B644" s="4" t="s">
        <v>5</v>
      </c>
      <c r="C644" s="4" t="s">
        <v>7</v>
      </c>
      <c r="D644" s="4" t="s">
        <v>11</v>
      </c>
      <c r="E644" s="4" t="s">
        <v>12</v>
      </c>
    </row>
    <row r="645" spans="1:8">
      <c r="A645" t="n">
        <v>7188</v>
      </c>
      <c r="B645" s="16" t="n">
        <v>58</v>
      </c>
      <c r="C645" s="7" t="n">
        <v>101</v>
      </c>
      <c r="D645" s="7" t="n">
        <v>300</v>
      </c>
      <c r="E645" s="7" t="n">
        <v>1</v>
      </c>
    </row>
    <row r="646" spans="1:8">
      <c r="A646" t="s">
        <v>4</v>
      </c>
      <c r="B646" s="4" t="s">
        <v>5</v>
      </c>
      <c r="C646" s="4" t="s">
        <v>7</v>
      </c>
      <c r="D646" s="4" t="s">
        <v>11</v>
      </c>
    </row>
    <row r="647" spans="1:8">
      <c r="A647" t="n">
        <v>7196</v>
      </c>
      <c r="B647" s="16" t="n">
        <v>58</v>
      </c>
      <c r="C647" s="7" t="n">
        <v>254</v>
      </c>
      <c r="D647" s="7" t="n">
        <v>0</v>
      </c>
    </row>
    <row r="648" spans="1:8">
      <c r="A648" t="s">
        <v>4</v>
      </c>
      <c r="B648" s="4" t="s">
        <v>5</v>
      </c>
      <c r="C648" s="4" t="s">
        <v>7</v>
      </c>
      <c r="D648" s="4" t="s">
        <v>7</v>
      </c>
      <c r="E648" s="4" t="s">
        <v>12</v>
      </c>
      <c r="F648" s="4" t="s">
        <v>12</v>
      </c>
      <c r="G648" s="4" t="s">
        <v>12</v>
      </c>
      <c r="H648" s="4" t="s">
        <v>11</v>
      </c>
    </row>
    <row r="649" spans="1:8">
      <c r="A649" t="n">
        <v>7200</v>
      </c>
      <c r="B649" s="32" t="n">
        <v>45</v>
      </c>
      <c r="C649" s="7" t="n">
        <v>2</v>
      </c>
      <c r="D649" s="7" t="n">
        <v>3</v>
      </c>
      <c r="E649" s="7" t="n">
        <v>0.00999999977648258</v>
      </c>
      <c r="F649" s="7" t="n">
        <v>1.14999997615814</v>
      </c>
      <c r="G649" s="7" t="n">
        <v>0.0500000007450581</v>
      </c>
      <c r="H649" s="7" t="n">
        <v>0</v>
      </c>
    </row>
    <row r="650" spans="1:8">
      <c r="A650" t="s">
        <v>4</v>
      </c>
      <c r="B650" s="4" t="s">
        <v>5</v>
      </c>
      <c r="C650" s="4" t="s">
        <v>7</v>
      </c>
      <c r="D650" s="4" t="s">
        <v>7</v>
      </c>
      <c r="E650" s="4" t="s">
        <v>12</v>
      </c>
      <c r="F650" s="4" t="s">
        <v>12</v>
      </c>
      <c r="G650" s="4" t="s">
        <v>12</v>
      </c>
      <c r="H650" s="4" t="s">
        <v>11</v>
      </c>
      <c r="I650" s="4" t="s">
        <v>7</v>
      </c>
    </row>
    <row r="651" spans="1:8">
      <c r="A651" t="n">
        <v>7217</v>
      </c>
      <c r="B651" s="32" t="n">
        <v>45</v>
      </c>
      <c r="C651" s="7" t="n">
        <v>4</v>
      </c>
      <c r="D651" s="7" t="n">
        <v>3</v>
      </c>
      <c r="E651" s="7" t="n">
        <v>20.7700004577637</v>
      </c>
      <c r="F651" s="7" t="n">
        <v>340.950012207031</v>
      </c>
      <c r="G651" s="7" t="n">
        <v>0</v>
      </c>
      <c r="H651" s="7" t="n">
        <v>0</v>
      </c>
      <c r="I651" s="7" t="n">
        <v>0</v>
      </c>
    </row>
    <row r="652" spans="1:8">
      <c r="A652" t="s">
        <v>4</v>
      </c>
      <c r="B652" s="4" t="s">
        <v>5</v>
      </c>
      <c r="C652" s="4" t="s">
        <v>7</v>
      </c>
      <c r="D652" s="4" t="s">
        <v>7</v>
      </c>
      <c r="E652" s="4" t="s">
        <v>12</v>
      </c>
      <c r="F652" s="4" t="s">
        <v>11</v>
      </c>
    </row>
    <row r="653" spans="1:8">
      <c r="A653" t="n">
        <v>7235</v>
      </c>
      <c r="B653" s="32" t="n">
        <v>45</v>
      </c>
      <c r="C653" s="7" t="n">
        <v>5</v>
      </c>
      <c r="D653" s="7" t="n">
        <v>3</v>
      </c>
      <c r="E653" s="7" t="n">
        <v>1.70000004768372</v>
      </c>
      <c r="F653" s="7" t="n">
        <v>0</v>
      </c>
    </row>
    <row r="654" spans="1:8">
      <c r="A654" t="s">
        <v>4</v>
      </c>
      <c r="B654" s="4" t="s">
        <v>5</v>
      </c>
      <c r="C654" s="4" t="s">
        <v>7</v>
      </c>
      <c r="D654" s="4" t="s">
        <v>7</v>
      </c>
      <c r="E654" s="4" t="s">
        <v>12</v>
      </c>
      <c r="F654" s="4" t="s">
        <v>11</v>
      </c>
    </row>
    <row r="655" spans="1:8">
      <c r="A655" t="n">
        <v>7244</v>
      </c>
      <c r="B655" s="32" t="n">
        <v>45</v>
      </c>
      <c r="C655" s="7" t="n">
        <v>11</v>
      </c>
      <c r="D655" s="7" t="n">
        <v>3</v>
      </c>
      <c r="E655" s="7" t="n">
        <v>34</v>
      </c>
      <c r="F655" s="7" t="n">
        <v>0</v>
      </c>
    </row>
    <row r="656" spans="1:8">
      <c r="A656" t="s">
        <v>4</v>
      </c>
      <c r="B656" s="4" t="s">
        <v>5</v>
      </c>
      <c r="C656" s="4" t="s">
        <v>7</v>
      </c>
      <c r="D656" s="4" t="s">
        <v>11</v>
      </c>
    </row>
    <row r="657" spans="1:9">
      <c r="A657" t="n">
        <v>7253</v>
      </c>
      <c r="B657" s="16" t="n">
        <v>58</v>
      </c>
      <c r="C657" s="7" t="n">
        <v>255</v>
      </c>
      <c r="D657" s="7" t="n">
        <v>0</v>
      </c>
    </row>
    <row r="658" spans="1:9">
      <c r="A658" t="s">
        <v>4</v>
      </c>
      <c r="B658" s="4" t="s">
        <v>5</v>
      </c>
      <c r="C658" s="4" t="s">
        <v>11</v>
      </c>
      <c r="D658" s="4" t="s">
        <v>11</v>
      </c>
      <c r="E658" s="4" t="s">
        <v>11</v>
      </c>
    </row>
    <row r="659" spans="1:9">
      <c r="A659" t="n">
        <v>7257</v>
      </c>
      <c r="B659" s="43" t="n">
        <v>61</v>
      </c>
      <c r="C659" s="7" t="n">
        <v>0</v>
      </c>
      <c r="D659" s="7" t="n">
        <v>65533</v>
      </c>
      <c r="E659" s="7" t="n">
        <v>1000</v>
      </c>
    </row>
    <row r="660" spans="1:9">
      <c r="A660" t="s">
        <v>4</v>
      </c>
      <c r="B660" s="4" t="s">
        <v>5</v>
      </c>
      <c r="C660" s="4" t="s">
        <v>11</v>
      </c>
      <c r="D660" s="4" t="s">
        <v>11</v>
      </c>
      <c r="E660" s="4" t="s">
        <v>11</v>
      </c>
    </row>
    <row r="661" spans="1:9">
      <c r="A661" t="n">
        <v>7264</v>
      </c>
      <c r="B661" s="43" t="n">
        <v>61</v>
      </c>
      <c r="C661" s="7" t="n">
        <v>1</v>
      </c>
      <c r="D661" s="7" t="n">
        <v>65533</v>
      </c>
      <c r="E661" s="7" t="n">
        <v>1000</v>
      </c>
    </row>
    <row r="662" spans="1:9">
      <c r="A662" t="s">
        <v>4</v>
      </c>
      <c r="B662" s="4" t="s">
        <v>5</v>
      </c>
      <c r="C662" s="4" t="s">
        <v>11</v>
      </c>
      <c r="D662" s="4" t="s">
        <v>12</v>
      </c>
      <c r="E662" s="4" t="s">
        <v>12</v>
      </c>
      <c r="F662" s="4" t="s">
        <v>12</v>
      </c>
      <c r="G662" s="4" t="s">
        <v>11</v>
      </c>
      <c r="H662" s="4" t="s">
        <v>11</v>
      </c>
    </row>
    <row r="663" spans="1:9">
      <c r="A663" t="n">
        <v>7271</v>
      </c>
      <c r="B663" s="42" t="n">
        <v>60</v>
      </c>
      <c r="C663" s="7" t="n">
        <v>0</v>
      </c>
      <c r="D663" s="7" t="n">
        <v>0</v>
      </c>
      <c r="E663" s="7" t="n">
        <v>20</v>
      </c>
      <c r="F663" s="7" t="n">
        <v>0</v>
      </c>
      <c r="G663" s="7" t="n">
        <v>1000</v>
      </c>
      <c r="H663" s="7" t="n">
        <v>0</v>
      </c>
    </row>
    <row r="664" spans="1:9">
      <c r="A664" t="s">
        <v>4</v>
      </c>
      <c r="B664" s="4" t="s">
        <v>5</v>
      </c>
      <c r="C664" s="4" t="s">
        <v>11</v>
      </c>
      <c r="D664" s="4" t="s">
        <v>12</v>
      </c>
      <c r="E664" s="4" t="s">
        <v>12</v>
      </c>
      <c r="F664" s="4" t="s">
        <v>12</v>
      </c>
      <c r="G664" s="4" t="s">
        <v>11</v>
      </c>
      <c r="H664" s="4" t="s">
        <v>11</v>
      </c>
    </row>
    <row r="665" spans="1:9">
      <c r="A665" t="n">
        <v>7290</v>
      </c>
      <c r="B665" s="42" t="n">
        <v>60</v>
      </c>
      <c r="C665" s="7" t="n">
        <v>1</v>
      </c>
      <c r="D665" s="7" t="n">
        <v>0</v>
      </c>
      <c r="E665" s="7" t="n">
        <v>20</v>
      </c>
      <c r="F665" s="7" t="n">
        <v>0</v>
      </c>
      <c r="G665" s="7" t="n">
        <v>1000</v>
      </c>
      <c r="H665" s="7" t="n">
        <v>0</v>
      </c>
    </row>
    <row r="666" spans="1:9">
      <c r="A666" t="s">
        <v>4</v>
      </c>
      <c r="B666" s="4" t="s">
        <v>5</v>
      </c>
      <c r="C666" s="4" t="s">
        <v>7</v>
      </c>
      <c r="D666" s="4" t="s">
        <v>11</v>
      </c>
      <c r="E666" s="4" t="s">
        <v>8</v>
      </c>
    </row>
    <row r="667" spans="1:9">
      <c r="A667" t="n">
        <v>7309</v>
      </c>
      <c r="B667" s="34" t="n">
        <v>51</v>
      </c>
      <c r="C667" s="7" t="n">
        <v>4</v>
      </c>
      <c r="D667" s="7" t="n">
        <v>1</v>
      </c>
      <c r="E667" s="7" t="s">
        <v>110</v>
      </c>
    </row>
    <row r="668" spans="1:9">
      <c r="A668" t="s">
        <v>4</v>
      </c>
      <c r="B668" s="4" t="s">
        <v>5</v>
      </c>
      <c r="C668" s="4" t="s">
        <v>11</v>
      </c>
    </row>
    <row r="669" spans="1:9">
      <c r="A669" t="n">
        <v>7328</v>
      </c>
      <c r="B669" s="23" t="n">
        <v>16</v>
      </c>
      <c r="C669" s="7" t="n">
        <v>0</v>
      </c>
    </row>
    <row r="670" spans="1:9">
      <c r="A670" t="s">
        <v>4</v>
      </c>
      <c r="B670" s="4" t="s">
        <v>5</v>
      </c>
      <c r="C670" s="4" t="s">
        <v>11</v>
      </c>
      <c r="D670" s="4" t="s">
        <v>7</v>
      </c>
      <c r="E670" s="4" t="s">
        <v>13</v>
      </c>
      <c r="F670" s="4" t="s">
        <v>43</v>
      </c>
      <c r="G670" s="4" t="s">
        <v>7</v>
      </c>
      <c r="H670" s="4" t="s">
        <v>7</v>
      </c>
    </row>
    <row r="671" spans="1:9">
      <c r="A671" t="n">
        <v>7331</v>
      </c>
      <c r="B671" s="36" t="n">
        <v>26</v>
      </c>
      <c r="C671" s="7" t="n">
        <v>1</v>
      </c>
      <c r="D671" s="7" t="n">
        <v>17</v>
      </c>
      <c r="E671" s="7" t="n">
        <v>63416</v>
      </c>
      <c r="F671" s="7" t="s">
        <v>111</v>
      </c>
      <c r="G671" s="7" t="n">
        <v>2</v>
      </c>
      <c r="H671" s="7" t="n">
        <v>0</v>
      </c>
    </row>
    <row r="672" spans="1:9">
      <c r="A672" t="s">
        <v>4</v>
      </c>
      <c r="B672" s="4" t="s">
        <v>5</v>
      </c>
    </row>
    <row r="673" spans="1:8">
      <c r="A673" t="n">
        <v>7350</v>
      </c>
      <c r="B673" s="37" t="n">
        <v>28</v>
      </c>
    </row>
    <row r="674" spans="1:8">
      <c r="A674" t="s">
        <v>4</v>
      </c>
      <c r="B674" s="4" t="s">
        <v>5</v>
      </c>
      <c r="C674" s="4" t="s">
        <v>7</v>
      </c>
      <c r="D674" s="4" t="s">
        <v>11</v>
      </c>
      <c r="E674" s="4" t="s">
        <v>8</v>
      </c>
    </row>
    <row r="675" spans="1:8">
      <c r="A675" t="n">
        <v>7351</v>
      </c>
      <c r="B675" s="34" t="n">
        <v>51</v>
      </c>
      <c r="C675" s="7" t="n">
        <v>4</v>
      </c>
      <c r="D675" s="7" t="n">
        <v>0</v>
      </c>
      <c r="E675" s="7" t="s">
        <v>42</v>
      </c>
    </row>
    <row r="676" spans="1:8">
      <c r="A676" t="s">
        <v>4</v>
      </c>
      <c r="B676" s="4" t="s">
        <v>5</v>
      </c>
      <c r="C676" s="4" t="s">
        <v>11</v>
      </c>
    </row>
    <row r="677" spans="1:8">
      <c r="A677" t="n">
        <v>7365</v>
      </c>
      <c r="B677" s="23" t="n">
        <v>16</v>
      </c>
      <c r="C677" s="7" t="n">
        <v>0</v>
      </c>
    </row>
    <row r="678" spans="1:8">
      <c r="A678" t="s">
        <v>4</v>
      </c>
      <c r="B678" s="4" t="s">
        <v>5</v>
      </c>
      <c r="C678" s="4" t="s">
        <v>11</v>
      </c>
      <c r="D678" s="4" t="s">
        <v>7</v>
      </c>
      <c r="E678" s="4" t="s">
        <v>13</v>
      </c>
      <c r="F678" s="4" t="s">
        <v>43</v>
      </c>
      <c r="G678" s="4" t="s">
        <v>7</v>
      </c>
      <c r="H678" s="4" t="s">
        <v>7</v>
      </c>
    </row>
    <row r="679" spans="1:8">
      <c r="A679" t="n">
        <v>7368</v>
      </c>
      <c r="B679" s="36" t="n">
        <v>26</v>
      </c>
      <c r="C679" s="7" t="n">
        <v>0</v>
      </c>
      <c r="D679" s="7" t="n">
        <v>17</v>
      </c>
      <c r="E679" s="7" t="n">
        <v>63417</v>
      </c>
      <c r="F679" s="7" t="s">
        <v>112</v>
      </c>
      <c r="G679" s="7" t="n">
        <v>2</v>
      </c>
      <c r="H679" s="7" t="n">
        <v>0</v>
      </c>
    </row>
    <row r="680" spans="1:8">
      <c r="A680" t="s">
        <v>4</v>
      </c>
      <c r="B680" s="4" t="s">
        <v>5</v>
      </c>
    </row>
    <row r="681" spans="1:8">
      <c r="A681" t="n">
        <v>7401</v>
      </c>
      <c r="B681" s="37" t="n">
        <v>28</v>
      </c>
    </row>
    <row r="682" spans="1:8">
      <c r="A682" t="s">
        <v>4</v>
      </c>
      <c r="B682" s="4" t="s">
        <v>5</v>
      </c>
      <c r="C682" s="4" t="s">
        <v>7</v>
      </c>
      <c r="D682" s="4" t="s">
        <v>7</v>
      </c>
      <c r="E682" s="4" t="s">
        <v>7</v>
      </c>
      <c r="F682" s="4" t="s">
        <v>7</v>
      </c>
    </row>
    <row r="683" spans="1:8">
      <c r="A683" t="n">
        <v>7402</v>
      </c>
      <c r="B683" s="9" t="n">
        <v>14</v>
      </c>
      <c r="C683" s="7" t="n">
        <v>0</v>
      </c>
      <c r="D683" s="7" t="n">
        <v>128</v>
      </c>
      <c r="E683" s="7" t="n">
        <v>0</v>
      </c>
      <c r="F683" s="7" t="n">
        <v>0</v>
      </c>
    </row>
    <row r="684" spans="1:8">
      <c r="A684" t="s">
        <v>4</v>
      </c>
      <c r="B684" s="4" t="s">
        <v>5</v>
      </c>
      <c r="C684" s="4" t="s">
        <v>7</v>
      </c>
      <c r="D684" s="4" t="s">
        <v>11</v>
      </c>
      <c r="E684" s="4" t="s">
        <v>11</v>
      </c>
      <c r="F684" s="4" t="s">
        <v>7</v>
      </c>
    </row>
    <row r="685" spans="1:8">
      <c r="A685" t="n">
        <v>7407</v>
      </c>
      <c r="B685" s="39" t="n">
        <v>25</v>
      </c>
      <c r="C685" s="7" t="n">
        <v>1</v>
      </c>
      <c r="D685" s="7" t="n">
        <v>800</v>
      </c>
      <c r="E685" s="7" t="n">
        <v>100</v>
      </c>
      <c r="F685" s="7" t="n">
        <v>5</v>
      </c>
    </row>
    <row r="686" spans="1:8">
      <c r="A686" t="s">
        <v>4</v>
      </c>
      <c r="B686" s="4" t="s">
        <v>5</v>
      </c>
      <c r="C686" s="4" t="s">
        <v>8</v>
      </c>
      <c r="D686" s="4" t="s">
        <v>11</v>
      </c>
    </row>
    <row r="687" spans="1:8">
      <c r="A687" t="n">
        <v>7414</v>
      </c>
      <c r="B687" s="40" t="n">
        <v>29</v>
      </c>
      <c r="C687" s="7" t="s">
        <v>49</v>
      </c>
      <c r="D687" s="7" t="n">
        <v>65533</v>
      </c>
    </row>
    <row r="688" spans="1:8">
      <c r="A688" t="s">
        <v>4</v>
      </c>
      <c r="B688" s="4" t="s">
        <v>5</v>
      </c>
      <c r="C688" s="4" t="s">
        <v>7</v>
      </c>
      <c r="D688" s="4" t="s">
        <v>11</v>
      </c>
      <c r="E688" s="4" t="s">
        <v>8</v>
      </c>
    </row>
    <row r="689" spans="1:8">
      <c r="A689" t="n">
        <v>7433</v>
      </c>
      <c r="B689" s="34" t="n">
        <v>51</v>
      </c>
      <c r="C689" s="7" t="n">
        <v>4</v>
      </c>
      <c r="D689" s="7" t="n">
        <v>1000</v>
      </c>
      <c r="E689" s="7" t="s">
        <v>50</v>
      </c>
    </row>
    <row r="690" spans="1:8">
      <c r="A690" t="s">
        <v>4</v>
      </c>
      <c r="B690" s="4" t="s">
        <v>5</v>
      </c>
      <c r="C690" s="4" t="s">
        <v>11</v>
      </c>
    </row>
    <row r="691" spans="1:8">
      <c r="A691" t="n">
        <v>7446</v>
      </c>
      <c r="B691" s="23" t="n">
        <v>16</v>
      </c>
      <c r="C691" s="7" t="n">
        <v>0</v>
      </c>
    </row>
    <row r="692" spans="1:8">
      <c r="A692" t="s">
        <v>4</v>
      </c>
      <c r="B692" s="4" t="s">
        <v>5</v>
      </c>
      <c r="C692" s="4" t="s">
        <v>11</v>
      </c>
      <c r="D692" s="4" t="s">
        <v>7</v>
      </c>
      <c r="E692" s="4" t="s">
        <v>13</v>
      </c>
      <c r="F692" s="4" t="s">
        <v>43</v>
      </c>
      <c r="G692" s="4" t="s">
        <v>7</v>
      </c>
      <c r="H692" s="4" t="s">
        <v>7</v>
      </c>
      <c r="I692" s="4" t="s">
        <v>7</v>
      </c>
      <c r="J692" s="4" t="s">
        <v>13</v>
      </c>
      <c r="K692" s="4" t="s">
        <v>43</v>
      </c>
      <c r="L692" s="4" t="s">
        <v>7</v>
      </c>
      <c r="M692" s="4" t="s">
        <v>7</v>
      </c>
    </row>
    <row r="693" spans="1:8">
      <c r="A693" t="n">
        <v>7449</v>
      </c>
      <c r="B693" s="36" t="n">
        <v>26</v>
      </c>
      <c r="C693" s="7" t="n">
        <v>1000</v>
      </c>
      <c r="D693" s="7" t="n">
        <v>17</v>
      </c>
      <c r="E693" s="7" t="n">
        <v>63418</v>
      </c>
      <c r="F693" s="7" t="s">
        <v>113</v>
      </c>
      <c r="G693" s="7" t="n">
        <v>2</v>
      </c>
      <c r="H693" s="7" t="n">
        <v>3</v>
      </c>
      <c r="I693" s="7" t="n">
        <v>17</v>
      </c>
      <c r="J693" s="7" t="n">
        <v>63419</v>
      </c>
      <c r="K693" s="7" t="s">
        <v>114</v>
      </c>
      <c r="L693" s="7" t="n">
        <v>2</v>
      </c>
      <c r="M693" s="7" t="n">
        <v>0</v>
      </c>
    </row>
    <row r="694" spans="1:8">
      <c r="A694" t="s">
        <v>4</v>
      </c>
      <c r="B694" s="4" t="s">
        <v>5</v>
      </c>
    </row>
    <row r="695" spans="1:8">
      <c r="A695" t="n">
        <v>7618</v>
      </c>
      <c r="B695" s="37" t="n">
        <v>28</v>
      </c>
    </row>
    <row r="696" spans="1:8">
      <c r="A696" t="s">
        <v>4</v>
      </c>
      <c r="B696" s="4" t="s">
        <v>5</v>
      </c>
      <c r="C696" s="4" t="s">
        <v>11</v>
      </c>
      <c r="D696" s="4" t="s">
        <v>7</v>
      </c>
    </row>
    <row r="697" spans="1:8">
      <c r="A697" t="n">
        <v>7619</v>
      </c>
      <c r="B697" s="38" t="n">
        <v>89</v>
      </c>
      <c r="C697" s="7" t="n">
        <v>65533</v>
      </c>
      <c r="D697" s="7" t="n">
        <v>1</v>
      </c>
    </row>
    <row r="698" spans="1:8">
      <c r="A698" t="s">
        <v>4</v>
      </c>
      <c r="B698" s="4" t="s">
        <v>5</v>
      </c>
      <c r="C698" s="4" t="s">
        <v>7</v>
      </c>
      <c r="D698" s="4" t="s">
        <v>11</v>
      </c>
      <c r="E698" s="4" t="s">
        <v>11</v>
      </c>
      <c r="F698" s="4" t="s">
        <v>7</v>
      </c>
    </row>
    <row r="699" spans="1:8">
      <c r="A699" t="n">
        <v>7623</v>
      </c>
      <c r="B699" s="39" t="n">
        <v>25</v>
      </c>
      <c r="C699" s="7" t="n">
        <v>1</v>
      </c>
      <c r="D699" s="7" t="n">
        <v>65535</v>
      </c>
      <c r="E699" s="7" t="n">
        <v>65535</v>
      </c>
      <c r="F699" s="7" t="n">
        <v>0</v>
      </c>
    </row>
    <row r="700" spans="1:8">
      <c r="A700" t="s">
        <v>4</v>
      </c>
      <c r="B700" s="4" t="s">
        <v>5</v>
      </c>
      <c r="C700" s="4" t="s">
        <v>8</v>
      </c>
      <c r="D700" s="4" t="s">
        <v>11</v>
      </c>
    </row>
    <row r="701" spans="1:8">
      <c r="A701" t="n">
        <v>7630</v>
      </c>
      <c r="B701" s="40" t="n">
        <v>29</v>
      </c>
      <c r="C701" s="7" t="s">
        <v>14</v>
      </c>
      <c r="D701" s="7" t="n">
        <v>65533</v>
      </c>
    </row>
    <row r="702" spans="1:8">
      <c r="A702" t="s">
        <v>4</v>
      </c>
      <c r="B702" s="4" t="s">
        <v>5</v>
      </c>
      <c r="C702" s="4" t="s">
        <v>13</v>
      </c>
    </row>
    <row r="703" spans="1:8">
      <c r="A703" t="n">
        <v>7634</v>
      </c>
      <c r="B703" s="41" t="n">
        <v>15</v>
      </c>
      <c r="C703" s="7" t="n">
        <v>32768</v>
      </c>
    </row>
    <row r="704" spans="1:8">
      <c r="A704" t="s">
        <v>4</v>
      </c>
      <c r="B704" s="4" t="s">
        <v>5</v>
      </c>
      <c r="C704" s="4" t="s">
        <v>11</v>
      </c>
      <c r="D704" s="4" t="s">
        <v>7</v>
      </c>
      <c r="E704" s="4" t="s">
        <v>12</v>
      </c>
      <c r="F704" s="4" t="s">
        <v>11</v>
      </c>
    </row>
    <row r="705" spans="1:13">
      <c r="A705" t="n">
        <v>7639</v>
      </c>
      <c r="B705" s="35" t="n">
        <v>59</v>
      </c>
      <c r="C705" s="7" t="n">
        <v>0</v>
      </c>
      <c r="D705" s="7" t="n">
        <v>6</v>
      </c>
      <c r="E705" s="7" t="n">
        <v>0</v>
      </c>
      <c r="F705" s="7" t="n">
        <v>0</v>
      </c>
    </row>
    <row r="706" spans="1:13">
      <c r="A706" t="s">
        <v>4</v>
      </c>
      <c r="B706" s="4" t="s">
        <v>5</v>
      </c>
      <c r="C706" s="4" t="s">
        <v>11</v>
      </c>
      <c r="D706" s="4" t="s">
        <v>7</v>
      </c>
      <c r="E706" s="4" t="s">
        <v>12</v>
      </c>
      <c r="F706" s="4" t="s">
        <v>11</v>
      </c>
    </row>
    <row r="707" spans="1:13">
      <c r="A707" t="n">
        <v>7649</v>
      </c>
      <c r="B707" s="35" t="n">
        <v>59</v>
      </c>
      <c r="C707" s="7" t="n">
        <v>1</v>
      </c>
      <c r="D707" s="7" t="n">
        <v>6</v>
      </c>
      <c r="E707" s="7" t="n">
        <v>0</v>
      </c>
      <c r="F707" s="7" t="n">
        <v>0</v>
      </c>
    </row>
    <row r="708" spans="1:13">
      <c r="A708" t="s">
        <v>4</v>
      </c>
      <c r="B708" s="4" t="s">
        <v>5</v>
      </c>
      <c r="C708" s="4" t="s">
        <v>11</v>
      </c>
    </row>
    <row r="709" spans="1:13">
      <c r="A709" t="n">
        <v>7659</v>
      </c>
      <c r="B709" s="23" t="n">
        <v>16</v>
      </c>
      <c r="C709" s="7" t="n">
        <v>1000</v>
      </c>
    </row>
    <row r="710" spans="1:13">
      <c r="A710" t="s">
        <v>4</v>
      </c>
      <c r="B710" s="4" t="s">
        <v>5</v>
      </c>
      <c r="C710" s="4" t="s">
        <v>7</v>
      </c>
      <c r="D710" s="4" t="s">
        <v>11</v>
      </c>
      <c r="E710" s="4" t="s">
        <v>8</v>
      </c>
    </row>
    <row r="711" spans="1:13">
      <c r="A711" t="n">
        <v>7662</v>
      </c>
      <c r="B711" s="34" t="n">
        <v>51</v>
      </c>
      <c r="C711" s="7" t="n">
        <v>4</v>
      </c>
      <c r="D711" s="7" t="n">
        <v>0</v>
      </c>
      <c r="E711" s="7" t="s">
        <v>115</v>
      </c>
    </row>
    <row r="712" spans="1:13">
      <c r="A712" t="s">
        <v>4</v>
      </c>
      <c r="B712" s="4" t="s">
        <v>5</v>
      </c>
      <c r="C712" s="4" t="s">
        <v>11</v>
      </c>
    </row>
    <row r="713" spans="1:13">
      <c r="A713" t="n">
        <v>7676</v>
      </c>
      <c r="B713" s="23" t="n">
        <v>16</v>
      </c>
      <c r="C713" s="7" t="n">
        <v>0</v>
      </c>
    </row>
    <row r="714" spans="1:13">
      <c r="A714" t="s">
        <v>4</v>
      </c>
      <c r="B714" s="4" t="s">
        <v>5</v>
      </c>
      <c r="C714" s="4" t="s">
        <v>11</v>
      </c>
      <c r="D714" s="4" t="s">
        <v>7</v>
      </c>
      <c r="E714" s="4" t="s">
        <v>13</v>
      </c>
      <c r="F714" s="4" t="s">
        <v>43</v>
      </c>
      <c r="G714" s="4" t="s">
        <v>7</v>
      </c>
      <c r="H714" s="4" t="s">
        <v>7</v>
      </c>
    </row>
    <row r="715" spans="1:13">
      <c r="A715" t="n">
        <v>7679</v>
      </c>
      <c r="B715" s="36" t="n">
        <v>26</v>
      </c>
      <c r="C715" s="7" t="n">
        <v>0</v>
      </c>
      <c r="D715" s="7" t="n">
        <v>17</v>
      </c>
      <c r="E715" s="7" t="n">
        <v>63420</v>
      </c>
      <c r="F715" s="7" t="s">
        <v>116</v>
      </c>
      <c r="G715" s="7" t="n">
        <v>2</v>
      </c>
      <c r="H715" s="7" t="n">
        <v>0</v>
      </c>
    </row>
    <row r="716" spans="1:13">
      <c r="A716" t="s">
        <v>4</v>
      </c>
      <c r="B716" s="4" t="s">
        <v>5</v>
      </c>
    </row>
    <row r="717" spans="1:13">
      <c r="A717" t="n">
        <v>7738</v>
      </c>
      <c r="B717" s="37" t="n">
        <v>28</v>
      </c>
    </row>
    <row r="718" spans="1:13">
      <c r="A718" t="s">
        <v>4</v>
      </c>
      <c r="B718" s="4" t="s">
        <v>5</v>
      </c>
      <c r="C718" s="4" t="s">
        <v>7</v>
      </c>
      <c r="D718" s="4" t="s">
        <v>11</v>
      </c>
      <c r="E718" s="4" t="s">
        <v>8</v>
      </c>
    </row>
    <row r="719" spans="1:13">
      <c r="A719" t="n">
        <v>7739</v>
      </c>
      <c r="B719" s="34" t="n">
        <v>51</v>
      </c>
      <c r="C719" s="7" t="n">
        <v>4</v>
      </c>
      <c r="D719" s="7" t="n">
        <v>1</v>
      </c>
      <c r="E719" s="7" t="s">
        <v>57</v>
      </c>
    </row>
    <row r="720" spans="1:13">
      <c r="A720" t="s">
        <v>4</v>
      </c>
      <c r="B720" s="4" t="s">
        <v>5</v>
      </c>
      <c r="C720" s="4" t="s">
        <v>11</v>
      </c>
    </row>
    <row r="721" spans="1:8">
      <c r="A721" t="n">
        <v>7758</v>
      </c>
      <c r="B721" s="23" t="n">
        <v>16</v>
      </c>
      <c r="C721" s="7" t="n">
        <v>0</v>
      </c>
    </row>
    <row r="722" spans="1:8">
      <c r="A722" t="s">
        <v>4</v>
      </c>
      <c r="B722" s="4" t="s">
        <v>5</v>
      </c>
      <c r="C722" s="4" t="s">
        <v>11</v>
      </c>
      <c r="D722" s="4" t="s">
        <v>7</v>
      </c>
      <c r="E722" s="4" t="s">
        <v>13</v>
      </c>
      <c r="F722" s="4" t="s">
        <v>43</v>
      </c>
      <c r="G722" s="4" t="s">
        <v>7</v>
      </c>
      <c r="H722" s="4" t="s">
        <v>7</v>
      </c>
      <c r="I722" s="4" t="s">
        <v>7</v>
      </c>
      <c r="J722" s="4" t="s">
        <v>13</v>
      </c>
      <c r="K722" s="4" t="s">
        <v>43</v>
      </c>
      <c r="L722" s="4" t="s">
        <v>7</v>
      </c>
      <c r="M722" s="4" t="s">
        <v>7</v>
      </c>
    </row>
    <row r="723" spans="1:8">
      <c r="A723" t="n">
        <v>7761</v>
      </c>
      <c r="B723" s="36" t="n">
        <v>26</v>
      </c>
      <c r="C723" s="7" t="n">
        <v>1</v>
      </c>
      <c r="D723" s="7" t="n">
        <v>17</v>
      </c>
      <c r="E723" s="7" t="n">
        <v>63421</v>
      </c>
      <c r="F723" s="7" t="s">
        <v>117</v>
      </c>
      <c r="G723" s="7" t="n">
        <v>2</v>
      </c>
      <c r="H723" s="7" t="n">
        <v>3</v>
      </c>
      <c r="I723" s="7" t="n">
        <v>17</v>
      </c>
      <c r="J723" s="7" t="n">
        <v>63422</v>
      </c>
      <c r="K723" s="7" t="s">
        <v>118</v>
      </c>
      <c r="L723" s="7" t="n">
        <v>2</v>
      </c>
      <c r="M723" s="7" t="n">
        <v>0</v>
      </c>
    </row>
    <row r="724" spans="1:8">
      <c r="A724" t="s">
        <v>4</v>
      </c>
      <c r="B724" s="4" t="s">
        <v>5</v>
      </c>
    </row>
    <row r="725" spans="1:8">
      <c r="A725" t="n">
        <v>7855</v>
      </c>
      <c r="B725" s="37" t="n">
        <v>28</v>
      </c>
    </row>
    <row r="726" spans="1:8">
      <c r="A726" t="s">
        <v>4</v>
      </c>
      <c r="B726" s="4" t="s">
        <v>5</v>
      </c>
      <c r="C726" s="4" t="s">
        <v>7</v>
      </c>
      <c r="D726" s="4" t="s">
        <v>11</v>
      </c>
      <c r="E726" s="4" t="s">
        <v>11</v>
      </c>
      <c r="F726" s="4" t="s">
        <v>7</v>
      </c>
    </row>
    <row r="727" spans="1:8">
      <c r="A727" t="n">
        <v>7856</v>
      </c>
      <c r="B727" s="39" t="n">
        <v>25</v>
      </c>
      <c r="C727" s="7" t="n">
        <v>1</v>
      </c>
      <c r="D727" s="7" t="n">
        <v>800</v>
      </c>
      <c r="E727" s="7" t="n">
        <v>100</v>
      </c>
      <c r="F727" s="7" t="n">
        <v>5</v>
      </c>
    </row>
    <row r="728" spans="1:8">
      <c r="A728" t="s">
        <v>4</v>
      </c>
      <c r="B728" s="4" t="s">
        <v>5</v>
      </c>
      <c r="C728" s="4" t="s">
        <v>8</v>
      </c>
      <c r="D728" s="4" t="s">
        <v>11</v>
      </c>
    </row>
    <row r="729" spans="1:8">
      <c r="A729" t="n">
        <v>7863</v>
      </c>
      <c r="B729" s="40" t="n">
        <v>29</v>
      </c>
      <c r="C729" s="7" t="s">
        <v>49</v>
      </c>
      <c r="D729" s="7" t="n">
        <v>65533</v>
      </c>
    </row>
    <row r="730" spans="1:8">
      <c r="A730" t="s">
        <v>4</v>
      </c>
      <c r="B730" s="4" t="s">
        <v>5</v>
      </c>
      <c r="C730" s="4" t="s">
        <v>7</v>
      </c>
      <c r="D730" s="4" t="s">
        <v>11</v>
      </c>
      <c r="E730" s="4" t="s">
        <v>8</v>
      </c>
    </row>
    <row r="731" spans="1:8">
      <c r="A731" t="n">
        <v>7882</v>
      </c>
      <c r="B731" s="34" t="n">
        <v>51</v>
      </c>
      <c r="C731" s="7" t="n">
        <v>4</v>
      </c>
      <c r="D731" s="7" t="n">
        <v>1000</v>
      </c>
      <c r="E731" s="7" t="s">
        <v>50</v>
      </c>
    </row>
    <row r="732" spans="1:8">
      <c r="A732" t="s">
        <v>4</v>
      </c>
      <c r="B732" s="4" t="s">
        <v>5</v>
      </c>
      <c r="C732" s="4" t="s">
        <v>11</v>
      </c>
    </row>
    <row r="733" spans="1:8">
      <c r="A733" t="n">
        <v>7895</v>
      </c>
      <c r="B733" s="23" t="n">
        <v>16</v>
      </c>
      <c r="C733" s="7" t="n">
        <v>0</v>
      </c>
    </row>
    <row r="734" spans="1:8">
      <c r="A734" t="s">
        <v>4</v>
      </c>
      <c r="B734" s="4" t="s">
        <v>5</v>
      </c>
      <c r="C734" s="4" t="s">
        <v>11</v>
      </c>
      <c r="D734" s="4" t="s">
        <v>7</v>
      </c>
      <c r="E734" s="4" t="s">
        <v>13</v>
      </c>
      <c r="F734" s="4" t="s">
        <v>43</v>
      </c>
      <c r="G734" s="4" t="s">
        <v>7</v>
      </c>
      <c r="H734" s="4" t="s">
        <v>7</v>
      </c>
    </row>
    <row r="735" spans="1:8">
      <c r="A735" t="n">
        <v>7898</v>
      </c>
      <c r="B735" s="36" t="n">
        <v>26</v>
      </c>
      <c r="C735" s="7" t="n">
        <v>1000</v>
      </c>
      <c r="D735" s="7" t="n">
        <v>17</v>
      </c>
      <c r="E735" s="7" t="n">
        <v>63423</v>
      </c>
      <c r="F735" s="7" t="s">
        <v>119</v>
      </c>
      <c r="G735" s="7" t="n">
        <v>2</v>
      </c>
      <c r="H735" s="7" t="n">
        <v>0</v>
      </c>
    </row>
    <row r="736" spans="1:8">
      <c r="A736" t="s">
        <v>4</v>
      </c>
      <c r="B736" s="4" t="s">
        <v>5</v>
      </c>
    </row>
    <row r="737" spans="1:13">
      <c r="A737" t="n">
        <v>7924</v>
      </c>
      <c r="B737" s="37" t="n">
        <v>28</v>
      </c>
    </row>
    <row r="738" spans="1:13">
      <c r="A738" t="s">
        <v>4</v>
      </c>
      <c r="B738" s="4" t="s">
        <v>5</v>
      </c>
      <c r="C738" s="4" t="s">
        <v>11</v>
      </c>
      <c r="D738" s="4" t="s">
        <v>7</v>
      </c>
    </row>
    <row r="739" spans="1:13">
      <c r="A739" t="n">
        <v>7925</v>
      </c>
      <c r="B739" s="38" t="n">
        <v>89</v>
      </c>
      <c r="C739" s="7" t="n">
        <v>65533</v>
      </c>
      <c r="D739" s="7" t="n">
        <v>1</v>
      </c>
    </row>
    <row r="740" spans="1:13">
      <c r="A740" t="s">
        <v>4</v>
      </c>
      <c r="B740" s="4" t="s">
        <v>5</v>
      </c>
      <c r="C740" s="4" t="s">
        <v>7</v>
      </c>
      <c r="D740" s="4" t="s">
        <v>11</v>
      </c>
      <c r="E740" s="4" t="s">
        <v>11</v>
      </c>
      <c r="F740" s="4" t="s">
        <v>7</v>
      </c>
    </row>
    <row r="741" spans="1:13">
      <c r="A741" t="n">
        <v>7929</v>
      </c>
      <c r="B741" s="39" t="n">
        <v>25</v>
      </c>
      <c r="C741" s="7" t="n">
        <v>1</v>
      </c>
      <c r="D741" s="7" t="n">
        <v>65535</v>
      </c>
      <c r="E741" s="7" t="n">
        <v>65535</v>
      </c>
      <c r="F741" s="7" t="n">
        <v>0</v>
      </c>
    </row>
    <row r="742" spans="1:13">
      <c r="A742" t="s">
        <v>4</v>
      </c>
      <c r="B742" s="4" t="s">
        <v>5</v>
      </c>
      <c r="C742" s="4" t="s">
        <v>8</v>
      </c>
      <c r="D742" s="4" t="s">
        <v>11</v>
      </c>
    </row>
    <row r="743" spans="1:13">
      <c r="A743" t="n">
        <v>7936</v>
      </c>
      <c r="B743" s="40" t="n">
        <v>29</v>
      </c>
      <c r="C743" s="7" t="s">
        <v>14</v>
      </c>
      <c r="D743" s="7" t="n">
        <v>65533</v>
      </c>
    </row>
    <row r="744" spans="1:13">
      <c r="A744" t="s">
        <v>4</v>
      </c>
      <c r="B744" s="4" t="s">
        <v>5</v>
      </c>
      <c r="C744" s="4" t="s">
        <v>7</v>
      </c>
      <c r="D744" s="4" t="s">
        <v>11</v>
      </c>
      <c r="E744" s="4" t="s">
        <v>7</v>
      </c>
    </row>
    <row r="745" spans="1:13">
      <c r="A745" t="n">
        <v>7940</v>
      </c>
      <c r="B745" s="44" t="n">
        <v>49</v>
      </c>
      <c r="C745" s="7" t="n">
        <v>1</v>
      </c>
      <c r="D745" s="7" t="n">
        <v>4000</v>
      </c>
      <c r="E745" s="7" t="n">
        <v>0</v>
      </c>
    </row>
    <row r="746" spans="1:13">
      <c r="A746" t="s">
        <v>4</v>
      </c>
      <c r="B746" s="4" t="s">
        <v>5</v>
      </c>
      <c r="C746" s="4" t="s">
        <v>7</v>
      </c>
      <c r="D746" s="4" t="s">
        <v>11</v>
      </c>
      <c r="E746" s="4" t="s">
        <v>11</v>
      </c>
    </row>
    <row r="747" spans="1:13">
      <c r="A747" t="n">
        <v>7945</v>
      </c>
      <c r="B747" s="10" t="n">
        <v>50</v>
      </c>
      <c r="C747" s="7" t="n">
        <v>1</v>
      </c>
      <c r="D747" s="7" t="n">
        <v>8203</v>
      </c>
      <c r="E747" s="7" t="n">
        <v>2000</v>
      </c>
    </row>
    <row r="748" spans="1:13">
      <c r="A748" t="s">
        <v>4</v>
      </c>
      <c r="B748" s="4" t="s">
        <v>5</v>
      </c>
      <c r="C748" s="4" t="s">
        <v>7</v>
      </c>
      <c r="D748" s="4" t="s">
        <v>11</v>
      </c>
      <c r="E748" s="4" t="s">
        <v>11</v>
      </c>
    </row>
    <row r="749" spans="1:13">
      <c r="A749" t="n">
        <v>7951</v>
      </c>
      <c r="B749" s="10" t="n">
        <v>50</v>
      </c>
      <c r="C749" s="7" t="n">
        <v>1</v>
      </c>
      <c r="D749" s="7" t="n">
        <v>8121</v>
      </c>
      <c r="E749" s="7" t="n">
        <v>2000</v>
      </c>
    </row>
    <row r="750" spans="1:13">
      <c r="A750" t="s">
        <v>4</v>
      </c>
      <c r="B750" s="4" t="s">
        <v>5</v>
      </c>
      <c r="C750" s="4" t="s">
        <v>7</v>
      </c>
      <c r="D750" s="4" t="s">
        <v>11</v>
      </c>
      <c r="E750" s="4" t="s">
        <v>12</v>
      </c>
    </row>
    <row r="751" spans="1:13">
      <c r="A751" t="n">
        <v>7957</v>
      </c>
      <c r="B751" s="16" t="n">
        <v>58</v>
      </c>
      <c r="C751" s="7" t="n">
        <v>0</v>
      </c>
      <c r="D751" s="7" t="n">
        <v>2000</v>
      </c>
      <c r="E751" s="7" t="n">
        <v>1</v>
      </c>
    </row>
    <row r="752" spans="1:13">
      <c r="A752" t="s">
        <v>4</v>
      </c>
      <c r="B752" s="4" t="s">
        <v>5</v>
      </c>
      <c r="C752" s="4" t="s">
        <v>7</v>
      </c>
      <c r="D752" s="4" t="s">
        <v>11</v>
      </c>
    </row>
    <row r="753" spans="1:6">
      <c r="A753" t="n">
        <v>7965</v>
      </c>
      <c r="B753" s="16" t="n">
        <v>58</v>
      </c>
      <c r="C753" s="7" t="n">
        <v>255</v>
      </c>
      <c r="D753" s="7" t="n">
        <v>0</v>
      </c>
    </row>
    <row r="754" spans="1:6">
      <c r="A754" t="s">
        <v>4</v>
      </c>
      <c r="B754" s="4" t="s">
        <v>5</v>
      </c>
      <c r="C754" s="4" t="s">
        <v>7</v>
      </c>
      <c r="D754" s="4" t="s">
        <v>7</v>
      </c>
    </row>
    <row r="755" spans="1:6">
      <c r="A755" t="n">
        <v>7969</v>
      </c>
      <c r="B755" s="44" t="n">
        <v>49</v>
      </c>
      <c r="C755" s="7" t="n">
        <v>2</v>
      </c>
      <c r="D755" s="7" t="n">
        <v>0</v>
      </c>
    </row>
    <row r="756" spans="1:6">
      <c r="A756" t="s">
        <v>4</v>
      </c>
      <c r="B756" s="4" t="s">
        <v>5</v>
      </c>
      <c r="C756" s="4" t="s">
        <v>7</v>
      </c>
      <c r="D756" s="4" t="s">
        <v>11</v>
      </c>
      <c r="E756" s="4" t="s">
        <v>11</v>
      </c>
      <c r="F756" s="4" t="s">
        <v>11</v>
      </c>
      <c r="G756" s="4" t="s">
        <v>11</v>
      </c>
      <c r="H756" s="4" t="s">
        <v>7</v>
      </c>
    </row>
    <row r="757" spans="1:6">
      <c r="A757" t="n">
        <v>7972</v>
      </c>
      <c r="B757" s="39" t="n">
        <v>25</v>
      </c>
      <c r="C757" s="7" t="n">
        <v>5</v>
      </c>
      <c r="D757" s="7" t="n">
        <v>65535</v>
      </c>
      <c r="E757" s="7" t="n">
        <v>500</v>
      </c>
      <c r="F757" s="7" t="n">
        <v>800</v>
      </c>
      <c r="G757" s="7" t="n">
        <v>140</v>
      </c>
      <c r="H757" s="7" t="n">
        <v>0</v>
      </c>
    </row>
    <row r="758" spans="1:6">
      <c r="A758" t="s">
        <v>4</v>
      </c>
      <c r="B758" s="4" t="s">
        <v>5</v>
      </c>
      <c r="C758" s="4" t="s">
        <v>11</v>
      </c>
      <c r="D758" s="4" t="s">
        <v>7</v>
      </c>
      <c r="E758" s="4" t="s">
        <v>43</v>
      </c>
      <c r="F758" s="4" t="s">
        <v>7</v>
      </c>
      <c r="G758" s="4" t="s">
        <v>7</v>
      </c>
    </row>
    <row r="759" spans="1:6">
      <c r="A759" t="n">
        <v>7983</v>
      </c>
      <c r="B759" s="47" t="n">
        <v>24</v>
      </c>
      <c r="C759" s="7" t="n">
        <v>65533</v>
      </c>
      <c r="D759" s="7" t="n">
        <v>11</v>
      </c>
      <c r="E759" s="7" t="s">
        <v>120</v>
      </c>
      <c r="F759" s="7" t="n">
        <v>2</v>
      </c>
      <c r="G759" s="7" t="n">
        <v>0</v>
      </c>
    </row>
    <row r="760" spans="1:6">
      <c r="A760" t="s">
        <v>4</v>
      </c>
      <c r="B760" s="4" t="s">
        <v>5</v>
      </c>
    </row>
    <row r="761" spans="1:6">
      <c r="A761" t="n">
        <v>8077</v>
      </c>
      <c r="B761" s="37" t="n">
        <v>28</v>
      </c>
    </row>
    <row r="762" spans="1:6">
      <c r="A762" t="s">
        <v>4</v>
      </c>
      <c r="B762" s="4" t="s">
        <v>5</v>
      </c>
      <c r="C762" s="4" t="s">
        <v>11</v>
      </c>
      <c r="D762" s="4" t="s">
        <v>7</v>
      </c>
      <c r="E762" s="4" t="s">
        <v>43</v>
      </c>
      <c r="F762" s="4" t="s">
        <v>7</v>
      </c>
      <c r="G762" s="4" t="s">
        <v>7</v>
      </c>
    </row>
    <row r="763" spans="1:6">
      <c r="A763" t="n">
        <v>8078</v>
      </c>
      <c r="B763" s="47" t="n">
        <v>24</v>
      </c>
      <c r="C763" s="7" t="n">
        <v>65533</v>
      </c>
      <c r="D763" s="7" t="n">
        <v>11</v>
      </c>
      <c r="E763" s="7" t="s">
        <v>121</v>
      </c>
      <c r="F763" s="7" t="n">
        <v>2</v>
      </c>
      <c r="G763" s="7" t="n">
        <v>0</v>
      </c>
    </row>
    <row r="764" spans="1:6">
      <c r="A764" t="s">
        <v>4</v>
      </c>
      <c r="B764" s="4" t="s">
        <v>5</v>
      </c>
    </row>
    <row r="765" spans="1:6">
      <c r="A765" t="n">
        <v>8197</v>
      </c>
      <c r="B765" s="37" t="n">
        <v>28</v>
      </c>
    </row>
    <row r="766" spans="1:6">
      <c r="A766" t="s">
        <v>4</v>
      </c>
      <c r="B766" s="4" t="s">
        <v>5</v>
      </c>
      <c r="C766" s="4" t="s">
        <v>7</v>
      </c>
    </row>
    <row r="767" spans="1:6">
      <c r="A767" t="n">
        <v>8198</v>
      </c>
      <c r="B767" s="48" t="n">
        <v>27</v>
      </c>
      <c r="C767" s="7" t="n">
        <v>0</v>
      </c>
    </row>
    <row r="768" spans="1:6">
      <c r="A768" t="s">
        <v>4</v>
      </c>
      <c r="B768" s="4" t="s">
        <v>5</v>
      </c>
      <c r="C768" s="4" t="s">
        <v>7</v>
      </c>
    </row>
    <row r="769" spans="1:8">
      <c r="A769" t="n">
        <v>8200</v>
      </c>
      <c r="B769" s="48" t="n">
        <v>27</v>
      </c>
      <c r="C769" s="7" t="n">
        <v>1</v>
      </c>
    </row>
    <row r="770" spans="1:8">
      <c r="A770" t="s">
        <v>4</v>
      </c>
      <c r="B770" s="4" t="s">
        <v>5</v>
      </c>
      <c r="C770" s="4" t="s">
        <v>7</v>
      </c>
      <c r="D770" s="4" t="s">
        <v>11</v>
      </c>
      <c r="E770" s="4" t="s">
        <v>11</v>
      </c>
      <c r="F770" s="4" t="s">
        <v>11</v>
      </c>
      <c r="G770" s="4" t="s">
        <v>11</v>
      </c>
      <c r="H770" s="4" t="s">
        <v>7</v>
      </c>
    </row>
    <row r="771" spans="1:8">
      <c r="A771" t="n">
        <v>8202</v>
      </c>
      <c r="B771" s="39" t="n">
        <v>25</v>
      </c>
      <c r="C771" s="7" t="n">
        <v>5</v>
      </c>
      <c r="D771" s="7" t="n">
        <v>65535</v>
      </c>
      <c r="E771" s="7" t="n">
        <v>65535</v>
      </c>
      <c r="F771" s="7" t="n">
        <v>65535</v>
      </c>
      <c r="G771" s="7" t="n">
        <v>65535</v>
      </c>
      <c r="H771" s="7" t="n">
        <v>0</v>
      </c>
    </row>
    <row r="772" spans="1:8">
      <c r="A772" t="s">
        <v>4</v>
      </c>
      <c r="B772" s="4" t="s">
        <v>5</v>
      </c>
      <c r="C772" s="4" t="s">
        <v>11</v>
      </c>
    </row>
    <row r="773" spans="1:8">
      <c r="A773" t="n">
        <v>8213</v>
      </c>
      <c r="B773" s="23" t="n">
        <v>16</v>
      </c>
      <c r="C773" s="7" t="n">
        <v>500</v>
      </c>
    </row>
    <row r="774" spans="1:8">
      <c r="A774" t="s">
        <v>4</v>
      </c>
      <c r="B774" s="4" t="s">
        <v>5</v>
      </c>
      <c r="C774" s="4" t="s">
        <v>7</v>
      </c>
      <c r="D774" s="4" t="s">
        <v>11</v>
      </c>
      <c r="E774" s="4" t="s">
        <v>12</v>
      </c>
      <c r="F774" s="4" t="s">
        <v>11</v>
      </c>
      <c r="G774" s="4" t="s">
        <v>13</v>
      </c>
      <c r="H774" s="4" t="s">
        <v>13</v>
      </c>
      <c r="I774" s="4" t="s">
        <v>11</v>
      </c>
      <c r="J774" s="4" t="s">
        <v>11</v>
      </c>
      <c r="K774" s="4" t="s">
        <v>13</v>
      </c>
      <c r="L774" s="4" t="s">
        <v>13</v>
      </c>
      <c r="M774" s="4" t="s">
        <v>13</v>
      </c>
      <c r="N774" s="4" t="s">
        <v>13</v>
      </c>
      <c r="O774" s="4" t="s">
        <v>8</v>
      </c>
    </row>
    <row r="775" spans="1:8">
      <c r="A775" t="n">
        <v>8216</v>
      </c>
      <c r="B775" s="10" t="n">
        <v>50</v>
      </c>
      <c r="C775" s="7" t="n">
        <v>0</v>
      </c>
      <c r="D775" s="7" t="n">
        <v>12101</v>
      </c>
      <c r="E775" s="7" t="n">
        <v>1</v>
      </c>
      <c r="F775" s="7" t="n">
        <v>0</v>
      </c>
      <c r="G775" s="7" t="n">
        <v>0</v>
      </c>
      <c r="H775" s="7" t="n">
        <v>0</v>
      </c>
      <c r="I775" s="7" t="n">
        <v>0</v>
      </c>
      <c r="J775" s="7" t="n">
        <v>65533</v>
      </c>
      <c r="K775" s="7" t="n">
        <v>0</v>
      </c>
      <c r="L775" s="7" t="n">
        <v>0</v>
      </c>
      <c r="M775" s="7" t="n">
        <v>0</v>
      </c>
      <c r="N775" s="7" t="n">
        <v>0</v>
      </c>
      <c r="O775" s="7" t="s">
        <v>14</v>
      </c>
    </row>
    <row r="776" spans="1:8">
      <c r="A776" t="s">
        <v>4</v>
      </c>
      <c r="B776" s="4" t="s">
        <v>5</v>
      </c>
      <c r="C776" s="4" t="s">
        <v>7</v>
      </c>
      <c r="D776" s="4" t="s">
        <v>11</v>
      </c>
      <c r="E776" s="4" t="s">
        <v>11</v>
      </c>
      <c r="F776" s="4" t="s">
        <v>11</v>
      </c>
      <c r="G776" s="4" t="s">
        <v>11</v>
      </c>
      <c r="H776" s="4" t="s">
        <v>7</v>
      </c>
    </row>
    <row r="777" spans="1:8">
      <c r="A777" t="n">
        <v>8255</v>
      </c>
      <c r="B777" s="39" t="n">
        <v>25</v>
      </c>
      <c r="C777" s="7" t="n">
        <v>5</v>
      </c>
      <c r="D777" s="7" t="n">
        <v>65535</v>
      </c>
      <c r="E777" s="7" t="n">
        <v>65535</v>
      </c>
      <c r="F777" s="7" t="n">
        <v>65535</v>
      </c>
      <c r="G777" s="7" t="n">
        <v>65535</v>
      </c>
      <c r="H777" s="7" t="n">
        <v>0</v>
      </c>
    </row>
    <row r="778" spans="1:8">
      <c r="A778" t="s">
        <v>4</v>
      </c>
      <c r="B778" s="4" t="s">
        <v>5</v>
      </c>
      <c r="C778" s="4" t="s">
        <v>11</v>
      </c>
      <c r="D778" s="4" t="s">
        <v>7</v>
      </c>
      <c r="E778" s="4" t="s">
        <v>7</v>
      </c>
      <c r="F778" s="4" t="s">
        <v>43</v>
      </c>
      <c r="G778" s="4" t="s">
        <v>7</v>
      </c>
      <c r="H778" s="4" t="s">
        <v>7</v>
      </c>
    </row>
    <row r="779" spans="1:8">
      <c r="A779" t="n">
        <v>8266</v>
      </c>
      <c r="B779" s="47" t="n">
        <v>24</v>
      </c>
      <c r="C779" s="7" t="n">
        <v>65533</v>
      </c>
      <c r="D779" s="7" t="n">
        <v>11</v>
      </c>
      <c r="E779" s="7" t="n">
        <v>6</v>
      </c>
      <c r="F779" s="7" t="s">
        <v>122</v>
      </c>
      <c r="G779" s="7" t="n">
        <v>2</v>
      </c>
      <c r="H779" s="7" t="n">
        <v>0</v>
      </c>
    </row>
    <row r="780" spans="1:8">
      <c r="A780" t="s">
        <v>4</v>
      </c>
      <c r="B780" s="4" t="s">
        <v>5</v>
      </c>
    </row>
    <row r="781" spans="1:8">
      <c r="A781" t="n">
        <v>8307</v>
      </c>
      <c r="B781" s="37" t="n">
        <v>28</v>
      </c>
    </row>
    <row r="782" spans="1:8">
      <c r="A782" t="s">
        <v>4</v>
      </c>
      <c r="B782" s="4" t="s">
        <v>5</v>
      </c>
      <c r="C782" s="4" t="s">
        <v>7</v>
      </c>
    </row>
    <row r="783" spans="1:8">
      <c r="A783" t="n">
        <v>8308</v>
      </c>
      <c r="B783" s="48" t="n">
        <v>27</v>
      </c>
      <c r="C783" s="7" t="n">
        <v>0</v>
      </c>
    </row>
    <row r="784" spans="1:8">
      <c r="A784" t="s">
        <v>4</v>
      </c>
      <c r="B784" s="4" t="s">
        <v>5</v>
      </c>
      <c r="C784" s="4" t="s">
        <v>7</v>
      </c>
    </row>
    <row r="785" spans="1:15">
      <c r="A785" t="n">
        <v>8310</v>
      </c>
      <c r="B785" s="48" t="n">
        <v>27</v>
      </c>
      <c r="C785" s="7" t="n">
        <v>1</v>
      </c>
    </row>
    <row r="786" spans="1:15">
      <c r="A786" t="s">
        <v>4</v>
      </c>
      <c r="B786" s="4" t="s">
        <v>5</v>
      </c>
      <c r="C786" s="4" t="s">
        <v>7</v>
      </c>
      <c r="D786" s="4" t="s">
        <v>11</v>
      </c>
      <c r="E786" s="4" t="s">
        <v>11</v>
      </c>
      <c r="F786" s="4" t="s">
        <v>11</v>
      </c>
      <c r="G786" s="4" t="s">
        <v>11</v>
      </c>
      <c r="H786" s="4" t="s">
        <v>7</v>
      </c>
    </row>
    <row r="787" spans="1:15">
      <c r="A787" t="n">
        <v>8312</v>
      </c>
      <c r="B787" s="39" t="n">
        <v>25</v>
      </c>
      <c r="C787" s="7" t="n">
        <v>5</v>
      </c>
      <c r="D787" s="7" t="n">
        <v>65535</v>
      </c>
      <c r="E787" s="7" t="n">
        <v>65535</v>
      </c>
      <c r="F787" s="7" t="n">
        <v>65535</v>
      </c>
      <c r="G787" s="7" t="n">
        <v>65535</v>
      </c>
      <c r="H787" s="7" t="n">
        <v>0</v>
      </c>
    </row>
    <row r="788" spans="1:15">
      <c r="A788" t="s">
        <v>4</v>
      </c>
      <c r="B788" s="4" t="s">
        <v>5</v>
      </c>
      <c r="C788" s="4" t="s">
        <v>11</v>
      </c>
    </row>
    <row r="789" spans="1:15">
      <c r="A789" t="n">
        <v>8323</v>
      </c>
      <c r="B789" s="23" t="n">
        <v>16</v>
      </c>
      <c r="C789" s="7" t="n">
        <v>300</v>
      </c>
    </row>
    <row r="790" spans="1:15">
      <c r="A790" t="s">
        <v>4</v>
      </c>
      <c r="B790" s="4" t="s">
        <v>5</v>
      </c>
      <c r="C790" s="4" t="s">
        <v>7</v>
      </c>
      <c r="D790" s="4" t="s">
        <v>11</v>
      </c>
      <c r="E790" s="4" t="s">
        <v>11</v>
      </c>
      <c r="F790" s="4" t="s">
        <v>11</v>
      </c>
      <c r="G790" s="4" t="s">
        <v>13</v>
      </c>
    </row>
    <row r="791" spans="1:15">
      <c r="A791" t="n">
        <v>8326</v>
      </c>
      <c r="B791" s="49" t="n">
        <v>95</v>
      </c>
      <c r="C791" s="7" t="n">
        <v>6</v>
      </c>
      <c r="D791" s="7" t="n">
        <v>0</v>
      </c>
      <c r="E791" s="7" t="n">
        <v>1</v>
      </c>
      <c r="F791" s="7" t="n">
        <v>800</v>
      </c>
      <c r="G791" s="7" t="n">
        <v>0</v>
      </c>
    </row>
    <row r="792" spans="1:15">
      <c r="A792" t="s">
        <v>4</v>
      </c>
      <c r="B792" s="4" t="s">
        <v>5</v>
      </c>
      <c r="C792" s="4" t="s">
        <v>7</v>
      </c>
      <c r="D792" s="4" t="s">
        <v>11</v>
      </c>
    </row>
    <row r="793" spans="1:15">
      <c r="A793" t="n">
        <v>8338</v>
      </c>
      <c r="B793" s="49" t="n">
        <v>95</v>
      </c>
      <c r="C793" s="7" t="n">
        <v>7</v>
      </c>
      <c r="D793" s="7" t="n">
        <v>0</v>
      </c>
    </row>
    <row r="794" spans="1:15">
      <c r="A794" t="s">
        <v>4</v>
      </c>
      <c r="B794" s="4" t="s">
        <v>5</v>
      </c>
      <c r="C794" s="4" t="s">
        <v>7</v>
      </c>
      <c r="D794" s="4" t="s">
        <v>11</v>
      </c>
    </row>
    <row r="795" spans="1:15">
      <c r="A795" t="n">
        <v>8342</v>
      </c>
      <c r="B795" s="49" t="n">
        <v>95</v>
      </c>
      <c r="C795" s="7" t="n">
        <v>9</v>
      </c>
      <c r="D795" s="7" t="n">
        <v>0</v>
      </c>
    </row>
    <row r="796" spans="1:15">
      <c r="A796" t="s">
        <v>4</v>
      </c>
      <c r="B796" s="4" t="s">
        <v>5</v>
      </c>
      <c r="C796" s="4" t="s">
        <v>7</v>
      </c>
      <c r="D796" s="4" t="s">
        <v>11</v>
      </c>
    </row>
    <row r="797" spans="1:15">
      <c r="A797" t="n">
        <v>8346</v>
      </c>
      <c r="B797" s="49" t="n">
        <v>95</v>
      </c>
      <c r="C797" s="7" t="n">
        <v>8</v>
      </c>
      <c r="D797" s="7" t="n">
        <v>0</v>
      </c>
    </row>
    <row r="798" spans="1:15">
      <c r="A798" t="s">
        <v>4</v>
      </c>
      <c r="B798" s="4" t="s">
        <v>5</v>
      </c>
      <c r="C798" s="4" t="s">
        <v>11</v>
      </c>
    </row>
    <row r="799" spans="1:15">
      <c r="A799" t="n">
        <v>8350</v>
      </c>
      <c r="B799" s="23" t="n">
        <v>16</v>
      </c>
      <c r="C799" s="7" t="n">
        <v>500</v>
      </c>
    </row>
    <row r="800" spans="1:15">
      <c r="A800" t="s">
        <v>4</v>
      </c>
      <c r="B800" s="4" t="s">
        <v>5</v>
      </c>
      <c r="C800" s="4" t="s">
        <v>7</v>
      </c>
      <c r="D800" s="4" t="s">
        <v>7</v>
      </c>
      <c r="E800" s="4" t="s">
        <v>7</v>
      </c>
      <c r="F800" s="4" t="s">
        <v>7</v>
      </c>
      <c r="G800" s="4" t="s">
        <v>13</v>
      </c>
      <c r="H800" s="4" t="s">
        <v>7</v>
      </c>
      <c r="I800" s="4" t="s">
        <v>7</v>
      </c>
      <c r="J800" s="4" t="s">
        <v>7</v>
      </c>
    </row>
    <row r="801" spans="1:10">
      <c r="A801" t="n">
        <v>8353</v>
      </c>
      <c r="B801" s="50" t="n">
        <v>18</v>
      </c>
      <c r="C801" s="7" t="n">
        <v>9</v>
      </c>
      <c r="D801" s="7" t="n">
        <v>35</v>
      </c>
      <c r="E801" s="7" t="n">
        <v>9</v>
      </c>
      <c r="F801" s="7" t="n">
        <v>0</v>
      </c>
      <c r="G801" s="7" t="n">
        <v>1</v>
      </c>
      <c r="H801" s="7" t="n">
        <v>13</v>
      </c>
      <c r="I801" s="7" t="n">
        <v>19</v>
      </c>
      <c r="J801" s="7" t="n">
        <v>1</v>
      </c>
    </row>
    <row r="802" spans="1:10">
      <c r="A802" t="s">
        <v>4</v>
      </c>
      <c r="B802" s="4" t="s">
        <v>5</v>
      </c>
      <c r="C802" s="4" t="s">
        <v>7</v>
      </c>
      <c r="D802" s="4" t="s">
        <v>11</v>
      </c>
      <c r="E802" s="4" t="s">
        <v>7</v>
      </c>
    </row>
    <row r="803" spans="1:10">
      <c r="A803" t="n">
        <v>8365</v>
      </c>
      <c r="B803" s="29" t="n">
        <v>36</v>
      </c>
      <c r="C803" s="7" t="n">
        <v>9</v>
      </c>
      <c r="D803" s="7" t="n">
        <v>0</v>
      </c>
      <c r="E803" s="7" t="n">
        <v>0</v>
      </c>
    </row>
    <row r="804" spans="1:10">
      <c r="A804" t="s">
        <v>4</v>
      </c>
      <c r="B804" s="4" t="s">
        <v>5</v>
      </c>
      <c r="C804" s="4" t="s">
        <v>7</v>
      </c>
      <c r="D804" s="4" t="s">
        <v>11</v>
      </c>
      <c r="E804" s="4" t="s">
        <v>7</v>
      </c>
    </row>
    <row r="805" spans="1:10">
      <c r="A805" t="n">
        <v>8370</v>
      </c>
      <c r="B805" s="29" t="n">
        <v>36</v>
      </c>
      <c r="C805" s="7" t="n">
        <v>9</v>
      </c>
      <c r="D805" s="7" t="n">
        <v>1</v>
      </c>
      <c r="E805" s="7" t="n">
        <v>0</v>
      </c>
    </row>
    <row r="806" spans="1:10">
      <c r="A806" t="s">
        <v>4</v>
      </c>
      <c r="B806" s="4" t="s">
        <v>5</v>
      </c>
      <c r="C806" s="4" t="s">
        <v>11</v>
      </c>
    </row>
    <row r="807" spans="1:10">
      <c r="A807" t="n">
        <v>8375</v>
      </c>
      <c r="B807" s="51" t="n">
        <v>12</v>
      </c>
      <c r="C807" s="7" t="n">
        <v>10804</v>
      </c>
    </row>
    <row r="808" spans="1:10">
      <c r="A808" t="s">
        <v>4</v>
      </c>
      <c r="B808" s="4" t="s">
        <v>5</v>
      </c>
      <c r="C808" s="4" t="s">
        <v>11</v>
      </c>
      <c r="D808" s="4" t="s">
        <v>12</v>
      </c>
      <c r="E808" s="4" t="s">
        <v>12</v>
      </c>
      <c r="F808" s="4" t="s">
        <v>12</v>
      </c>
      <c r="G808" s="4" t="s">
        <v>12</v>
      </c>
    </row>
    <row r="809" spans="1:10">
      <c r="A809" t="n">
        <v>8378</v>
      </c>
      <c r="B809" s="28" t="n">
        <v>46</v>
      </c>
      <c r="C809" s="7" t="n">
        <v>61456</v>
      </c>
      <c r="D809" s="7" t="n">
        <v>0</v>
      </c>
      <c r="E809" s="7" t="n">
        <v>0</v>
      </c>
      <c r="F809" s="7" t="n">
        <v>0</v>
      </c>
      <c r="G809" s="7" t="n">
        <v>0</v>
      </c>
    </row>
    <row r="810" spans="1:10">
      <c r="A810" t="s">
        <v>4</v>
      </c>
      <c r="B810" s="4" t="s">
        <v>5</v>
      </c>
      <c r="C810" s="4" t="s">
        <v>7</v>
      </c>
      <c r="D810" s="4" t="s">
        <v>11</v>
      </c>
    </row>
    <row r="811" spans="1:10">
      <c r="A811" t="n">
        <v>8397</v>
      </c>
      <c r="B811" s="8" t="n">
        <v>162</v>
      </c>
      <c r="C811" s="7" t="n">
        <v>1</v>
      </c>
      <c r="D811" s="7" t="n">
        <v>0</v>
      </c>
    </row>
    <row r="812" spans="1:10">
      <c r="A812" t="s">
        <v>4</v>
      </c>
      <c r="B812" s="4" t="s">
        <v>5</v>
      </c>
    </row>
    <row r="813" spans="1:10">
      <c r="A813" t="n">
        <v>8401</v>
      </c>
      <c r="B813" s="5" t="n">
        <v>1</v>
      </c>
    </row>
    <row r="814" spans="1:10" s="3" customFormat="1" customHeight="0">
      <c r="A814" s="3" t="s">
        <v>2</v>
      </c>
      <c r="B814" s="3" t="s">
        <v>123</v>
      </c>
    </row>
    <row r="815" spans="1:10">
      <c r="A815" t="s">
        <v>4</v>
      </c>
      <c r="B815" s="4" t="s">
        <v>5</v>
      </c>
      <c r="C815" s="4" t="s">
        <v>11</v>
      </c>
      <c r="D815" s="4" t="s">
        <v>11</v>
      </c>
      <c r="E815" s="4" t="s">
        <v>13</v>
      </c>
      <c r="F815" s="4" t="s">
        <v>8</v>
      </c>
      <c r="G815" s="4" t="s">
        <v>124</v>
      </c>
      <c r="H815" s="4" t="s">
        <v>11</v>
      </c>
      <c r="I815" s="4" t="s">
        <v>11</v>
      </c>
      <c r="J815" s="4" t="s">
        <v>13</v>
      </c>
      <c r="K815" s="4" t="s">
        <v>8</v>
      </c>
      <c r="L815" s="4" t="s">
        <v>124</v>
      </c>
      <c r="M815" s="4" t="s">
        <v>11</v>
      </c>
      <c r="N815" s="4" t="s">
        <v>11</v>
      </c>
      <c r="O815" s="4" t="s">
        <v>13</v>
      </c>
      <c r="P815" s="4" t="s">
        <v>8</v>
      </c>
      <c r="Q815" s="4" t="s">
        <v>124</v>
      </c>
      <c r="R815" s="4" t="s">
        <v>11</v>
      </c>
      <c r="S815" s="4" t="s">
        <v>11</v>
      </c>
      <c r="T815" s="4" t="s">
        <v>13</v>
      </c>
      <c r="U815" s="4" t="s">
        <v>8</v>
      </c>
      <c r="V815" s="4" t="s">
        <v>124</v>
      </c>
      <c r="W815" s="4" t="s">
        <v>11</v>
      </c>
      <c r="X815" s="4" t="s">
        <v>11</v>
      </c>
      <c r="Y815" s="4" t="s">
        <v>13</v>
      </c>
      <c r="Z815" s="4" t="s">
        <v>8</v>
      </c>
      <c r="AA815" s="4" t="s">
        <v>124</v>
      </c>
      <c r="AB815" s="4" t="s">
        <v>11</v>
      </c>
      <c r="AC815" s="4" t="s">
        <v>11</v>
      </c>
      <c r="AD815" s="4" t="s">
        <v>13</v>
      </c>
      <c r="AE815" s="4" t="s">
        <v>8</v>
      </c>
      <c r="AF815" s="4" t="s">
        <v>124</v>
      </c>
      <c r="AG815" s="4" t="s">
        <v>11</v>
      </c>
      <c r="AH815" s="4" t="s">
        <v>11</v>
      </c>
      <c r="AI815" s="4" t="s">
        <v>13</v>
      </c>
      <c r="AJ815" s="4" t="s">
        <v>8</v>
      </c>
      <c r="AK815" s="4" t="s">
        <v>124</v>
      </c>
      <c r="AL815" s="4" t="s">
        <v>11</v>
      </c>
      <c r="AM815" s="4" t="s">
        <v>11</v>
      </c>
      <c r="AN815" s="4" t="s">
        <v>13</v>
      </c>
      <c r="AO815" s="4" t="s">
        <v>8</v>
      </c>
      <c r="AP815" s="4" t="s">
        <v>124</v>
      </c>
      <c r="AQ815" s="4" t="s">
        <v>11</v>
      </c>
      <c r="AR815" s="4" t="s">
        <v>11</v>
      </c>
      <c r="AS815" s="4" t="s">
        <v>13</v>
      </c>
      <c r="AT815" s="4" t="s">
        <v>8</v>
      </c>
      <c r="AU815" s="4" t="s">
        <v>124</v>
      </c>
      <c r="AV815" s="4" t="s">
        <v>11</v>
      </c>
      <c r="AW815" s="4" t="s">
        <v>11</v>
      </c>
      <c r="AX815" s="4" t="s">
        <v>13</v>
      </c>
      <c r="AY815" s="4" t="s">
        <v>8</v>
      </c>
      <c r="AZ815" s="4" t="s">
        <v>124</v>
      </c>
      <c r="BA815" s="4" t="s">
        <v>11</v>
      </c>
      <c r="BB815" s="4" t="s">
        <v>11</v>
      </c>
      <c r="BC815" s="4" t="s">
        <v>13</v>
      </c>
      <c r="BD815" s="4" t="s">
        <v>8</v>
      </c>
      <c r="BE815" s="4" t="s">
        <v>124</v>
      </c>
      <c r="BF815" s="4" t="s">
        <v>11</v>
      </c>
      <c r="BG815" s="4" t="s">
        <v>11</v>
      </c>
      <c r="BH815" s="4" t="s">
        <v>13</v>
      </c>
      <c r="BI815" s="4" t="s">
        <v>8</v>
      </c>
      <c r="BJ815" s="4" t="s">
        <v>124</v>
      </c>
      <c r="BK815" s="4" t="s">
        <v>11</v>
      </c>
      <c r="BL815" s="4" t="s">
        <v>11</v>
      </c>
      <c r="BM815" s="4" t="s">
        <v>13</v>
      </c>
      <c r="BN815" s="4" t="s">
        <v>8</v>
      </c>
      <c r="BO815" s="4" t="s">
        <v>124</v>
      </c>
      <c r="BP815" s="4" t="s">
        <v>11</v>
      </c>
      <c r="BQ815" s="4" t="s">
        <v>11</v>
      </c>
      <c r="BR815" s="4" t="s">
        <v>13</v>
      </c>
      <c r="BS815" s="4" t="s">
        <v>8</v>
      </c>
      <c r="BT815" s="4" t="s">
        <v>124</v>
      </c>
      <c r="BU815" s="4" t="s">
        <v>11</v>
      </c>
      <c r="BV815" s="4" t="s">
        <v>11</v>
      </c>
      <c r="BW815" s="4" t="s">
        <v>13</v>
      </c>
      <c r="BX815" s="4" t="s">
        <v>8</v>
      </c>
      <c r="BY815" s="4" t="s">
        <v>124</v>
      </c>
      <c r="BZ815" s="4" t="s">
        <v>11</v>
      </c>
      <c r="CA815" s="4" t="s">
        <v>11</v>
      </c>
      <c r="CB815" s="4" t="s">
        <v>13</v>
      </c>
      <c r="CC815" s="4" t="s">
        <v>8</v>
      </c>
      <c r="CD815" s="4" t="s">
        <v>124</v>
      </c>
      <c r="CE815" s="4" t="s">
        <v>11</v>
      </c>
      <c r="CF815" s="4" t="s">
        <v>11</v>
      </c>
      <c r="CG815" s="4" t="s">
        <v>13</v>
      </c>
      <c r="CH815" s="4" t="s">
        <v>8</v>
      </c>
      <c r="CI815" s="4" t="s">
        <v>124</v>
      </c>
      <c r="CJ815" s="4" t="s">
        <v>11</v>
      </c>
      <c r="CK815" s="4" t="s">
        <v>11</v>
      </c>
      <c r="CL815" s="4" t="s">
        <v>13</v>
      </c>
      <c r="CM815" s="4" t="s">
        <v>8</v>
      </c>
      <c r="CN815" s="4" t="s">
        <v>124</v>
      </c>
      <c r="CO815" s="4" t="s">
        <v>11</v>
      </c>
      <c r="CP815" s="4" t="s">
        <v>11</v>
      </c>
      <c r="CQ815" s="4" t="s">
        <v>13</v>
      </c>
      <c r="CR815" s="4" t="s">
        <v>8</v>
      </c>
      <c r="CS815" s="4" t="s">
        <v>124</v>
      </c>
      <c r="CT815" s="4" t="s">
        <v>11</v>
      </c>
      <c r="CU815" s="4" t="s">
        <v>11</v>
      </c>
      <c r="CV815" s="4" t="s">
        <v>13</v>
      </c>
      <c r="CW815" s="4" t="s">
        <v>8</v>
      </c>
      <c r="CX815" s="4" t="s">
        <v>124</v>
      </c>
      <c r="CY815" s="4" t="s">
        <v>11</v>
      </c>
      <c r="CZ815" s="4" t="s">
        <v>11</v>
      </c>
      <c r="DA815" s="4" t="s">
        <v>13</v>
      </c>
      <c r="DB815" s="4" t="s">
        <v>8</v>
      </c>
      <c r="DC815" s="4" t="s">
        <v>124</v>
      </c>
      <c r="DD815" s="4" t="s">
        <v>11</v>
      </c>
      <c r="DE815" s="4" t="s">
        <v>11</v>
      </c>
      <c r="DF815" s="4" t="s">
        <v>13</v>
      </c>
      <c r="DG815" s="4" t="s">
        <v>8</v>
      </c>
      <c r="DH815" s="4" t="s">
        <v>124</v>
      </c>
      <c r="DI815" s="4" t="s">
        <v>11</v>
      </c>
      <c r="DJ815" s="4" t="s">
        <v>11</v>
      </c>
      <c r="DK815" s="4" t="s">
        <v>13</v>
      </c>
      <c r="DL815" s="4" t="s">
        <v>8</v>
      </c>
      <c r="DM815" s="4" t="s">
        <v>124</v>
      </c>
      <c r="DN815" s="4" t="s">
        <v>11</v>
      </c>
      <c r="DO815" s="4" t="s">
        <v>11</v>
      </c>
      <c r="DP815" s="4" t="s">
        <v>13</v>
      </c>
      <c r="DQ815" s="4" t="s">
        <v>8</v>
      </c>
      <c r="DR815" s="4" t="s">
        <v>124</v>
      </c>
      <c r="DS815" s="4" t="s">
        <v>11</v>
      </c>
      <c r="DT815" s="4" t="s">
        <v>11</v>
      </c>
      <c r="DU815" s="4" t="s">
        <v>13</v>
      </c>
      <c r="DV815" s="4" t="s">
        <v>8</v>
      </c>
      <c r="DW815" s="4" t="s">
        <v>124</v>
      </c>
      <c r="DX815" s="4" t="s">
        <v>11</v>
      </c>
      <c r="DY815" s="4" t="s">
        <v>11</v>
      </c>
      <c r="DZ815" s="4" t="s">
        <v>13</v>
      </c>
      <c r="EA815" s="4" t="s">
        <v>8</v>
      </c>
      <c r="EB815" s="4" t="s">
        <v>124</v>
      </c>
      <c r="EC815" s="4" t="s">
        <v>11</v>
      </c>
      <c r="ED815" s="4" t="s">
        <v>11</v>
      </c>
      <c r="EE815" s="4" t="s">
        <v>13</v>
      </c>
      <c r="EF815" s="4" t="s">
        <v>8</v>
      </c>
      <c r="EG815" s="4" t="s">
        <v>124</v>
      </c>
      <c r="EH815" s="4" t="s">
        <v>11</v>
      </c>
      <c r="EI815" s="4" t="s">
        <v>11</v>
      </c>
      <c r="EJ815" s="4" t="s">
        <v>13</v>
      </c>
      <c r="EK815" s="4" t="s">
        <v>8</v>
      </c>
      <c r="EL815" s="4" t="s">
        <v>124</v>
      </c>
      <c r="EM815" s="4" t="s">
        <v>11</v>
      </c>
      <c r="EN815" s="4" t="s">
        <v>11</v>
      </c>
      <c r="EO815" s="4" t="s">
        <v>13</v>
      </c>
      <c r="EP815" s="4" t="s">
        <v>8</v>
      </c>
      <c r="EQ815" s="4" t="s">
        <v>124</v>
      </c>
      <c r="ER815" s="4" t="s">
        <v>11</v>
      </c>
      <c r="ES815" s="4" t="s">
        <v>11</v>
      </c>
      <c r="ET815" s="4" t="s">
        <v>13</v>
      </c>
      <c r="EU815" s="4" t="s">
        <v>8</v>
      </c>
      <c r="EV815" s="4" t="s">
        <v>124</v>
      </c>
      <c r="EW815" s="4" t="s">
        <v>11</v>
      </c>
      <c r="EX815" s="4" t="s">
        <v>11</v>
      </c>
      <c r="EY815" s="4" t="s">
        <v>13</v>
      </c>
      <c r="EZ815" s="4" t="s">
        <v>8</v>
      </c>
      <c r="FA815" s="4" t="s">
        <v>124</v>
      </c>
      <c r="FB815" s="4" t="s">
        <v>11</v>
      </c>
      <c r="FC815" s="4" t="s">
        <v>11</v>
      </c>
      <c r="FD815" s="4" t="s">
        <v>13</v>
      </c>
      <c r="FE815" s="4" t="s">
        <v>8</v>
      </c>
      <c r="FF815" s="4" t="s">
        <v>124</v>
      </c>
      <c r="FG815" s="4" t="s">
        <v>11</v>
      </c>
      <c r="FH815" s="4" t="s">
        <v>11</v>
      </c>
      <c r="FI815" s="4" t="s">
        <v>13</v>
      </c>
      <c r="FJ815" s="4" t="s">
        <v>8</v>
      </c>
      <c r="FK815" s="4" t="s">
        <v>124</v>
      </c>
      <c r="FL815" s="4" t="s">
        <v>11</v>
      </c>
      <c r="FM815" s="4" t="s">
        <v>11</v>
      </c>
      <c r="FN815" s="4" t="s">
        <v>13</v>
      </c>
      <c r="FO815" s="4" t="s">
        <v>8</v>
      </c>
      <c r="FP815" s="4" t="s">
        <v>124</v>
      </c>
      <c r="FQ815" s="4" t="s">
        <v>11</v>
      </c>
      <c r="FR815" s="4" t="s">
        <v>11</v>
      </c>
      <c r="FS815" s="4" t="s">
        <v>13</v>
      </c>
      <c r="FT815" s="4" t="s">
        <v>8</v>
      </c>
      <c r="FU815" s="4" t="s">
        <v>124</v>
      </c>
      <c r="FV815" s="4" t="s">
        <v>11</v>
      </c>
      <c r="FW815" s="4" t="s">
        <v>11</v>
      </c>
      <c r="FX815" s="4" t="s">
        <v>13</v>
      </c>
      <c r="FY815" s="4" t="s">
        <v>8</v>
      </c>
      <c r="FZ815" s="4" t="s">
        <v>124</v>
      </c>
      <c r="GA815" s="4" t="s">
        <v>11</v>
      </c>
      <c r="GB815" s="4" t="s">
        <v>11</v>
      </c>
      <c r="GC815" s="4" t="s">
        <v>13</v>
      </c>
      <c r="GD815" s="4" t="s">
        <v>8</v>
      </c>
      <c r="GE815" s="4" t="s">
        <v>124</v>
      </c>
      <c r="GF815" s="4" t="s">
        <v>11</v>
      </c>
      <c r="GG815" s="4" t="s">
        <v>11</v>
      </c>
      <c r="GH815" s="4" t="s">
        <v>13</v>
      </c>
      <c r="GI815" s="4" t="s">
        <v>8</v>
      </c>
      <c r="GJ815" s="4" t="s">
        <v>124</v>
      </c>
      <c r="GK815" s="4" t="s">
        <v>11</v>
      </c>
      <c r="GL815" s="4" t="s">
        <v>11</v>
      </c>
      <c r="GM815" s="4" t="s">
        <v>13</v>
      </c>
      <c r="GN815" s="4" t="s">
        <v>8</v>
      </c>
      <c r="GO815" s="4" t="s">
        <v>124</v>
      </c>
      <c r="GP815" s="4" t="s">
        <v>11</v>
      </c>
      <c r="GQ815" s="4" t="s">
        <v>11</v>
      </c>
      <c r="GR815" s="4" t="s">
        <v>13</v>
      </c>
      <c r="GS815" s="4" t="s">
        <v>8</v>
      </c>
      <c r="GT815" s="4" t="s">
        <v>124</v>
      </c>
      <c r="GU815" s="4" t="s">
        <v>11</v>
      </c>
      <c r="GV815" s="4" t="s">
        <v>11</v>
      </c>
      <c r="GW815" s="4" t="s">
        <v>13</v>
      </c>
      <c r="GX815" s="4" t="s">
        <v>8</v>
      </c>
      <c r="GY815" s="4" t="s">
        <v>124</v>
      </c>
      <c r="GZ815" s="4" t="s">
        <v>11</v>
      </c>
      <c r="HA815" s="4" t="s">
        <v>11</v>
      </c>
      <c r="HB815" s="4" t="s">
        <v>13</v>
      </c>
      <c r="HC815" s="4" t="s">
        <v>8</v>
      </c>
      <c r="HD815" s="4" t="s">
        <v>124</v>
      </c>
      <c r="HE815" s="4" t="s">
        <v>11</v>
      </c>
      <c r="HF815" s="4" t="s">
        <v>11</v>
      </c>
      <c r="HG815" s="4" t="s">
        <v>13</v>
      </c>
      <c r="HH815" s="4" t="s">
        <v>8</v>
      </c>
      <c r="HI815" s="4" t="s">
        <v>124</v>
      </c>
      <c r="HJ815" s="4" t="s">
        <v>11</v>
      </c>
      <c r="HK815" s="4" t="s">
        <v>11</v>
      </c>
      <c r="HL815" s="4" t="s">
        <v>13</v>
      </c>
      <c r="HM815" s="4" t="s">
        <v>8</v>
      </c>
      <c r="HN815" s="4" t="s">
        <v>124</v>
      </c>
      <c r="HO815" s="4" t="s">
        <v>11</v>
      </c>
      <c r="HP815" s="4" t="s">
        <v>11</v>
      </c>
      <c r="HQ815" s="4" t="s">
        <v>13</v>
      </c>
      <c r="HR815" s="4" t="s">
        <v>8</v>
      </c>
      <c r="HS815" s="4" t="s">
        <v>124</v>
      </c>
      <c r="HT815" s="4" t="s">
        <v>11</v>
      </c>
      <c r="HU815" s="4" t="s">
        <v>11</v>
      </c>
      <c r="HV815" s="4" t="s">
        <v>13</v>
      </c>
      <c r="HW815" s="4" t="s">
        <v>8</v>
      </c>
      <c r="HX815" s="4" t="s">
        <v>124</v>
      </c>
      <c r="HY815" s="4" t="s">
        <v>11</v>
      </c>
      <c r="HZ815" s="4" t="s">
        <v>11</v>
      </c>
      <c r="IA815" s="4" t="s">
        <v>13</v>
      </c>
      <c r="IB815" s="4" t="s">
        <v>8</v>
      </c>
      <c r="IC815" s="4" t="s">
        <v>124</v>
      </c>
      <c r="ID815" s="4" t="s">
        <v>11</v>
      </c>
      <c r="IE815" s="4" t="s">
        <v>11</v>
      </c>
      <c r="IF815" s="4" t="s">
        <v>13</v>
      </c>
      <c r="IG815" s="4" t="s">
        <v>8</v>
      </c>
      <c r="IH815" s="4" t="s">
        <v>124</v>
      </c>
      <c r="II815" s="4" t="s">
        <v>11</v>
      </c>
      <c r="IJ815" s="4" t="s">
        <v>11</v>
      </c>
      <c r="IK815" s="4" t="s">
        <v>13</v>
      </c>
      <c r="IL815" s="4" t="s">
        <v>8</v>
      </c>
      <c r="IM815" s="4" t="s">
        <v>124</v>
      </c>
      <c r="IN815" s="4" t="s">
        <v>11</v>
      </c>
      <c r="IO815" s="4" t="s">
        <v>11</v>
      </c>
      <c r="IP815" s="4" t="s">
        <v>13</v>
      </c>
      <c r="IQ815" s="4" t="s">
        <v>8</v>
      </c>
      <c r="IR815" s="4" t="s">
        <v>124</v>
      </c>
      <c r="IS815" s="4" t="s">
        <v>11</v>
      </c>
      <c r="IT815" s="4" t="s">
        <v>11</v>
      </c>
      <c r="IU815" s="4" t="s">
        <v>13</v>
      </c>
      <c r="IV815" s="4" t="s">
        <v>8</v>
      </c>
      <c r="IW815" s="4" t="s">
        <v>124</v>
      </c>
      <c r="IX815" s="4" t="s">
        <v>11</v>
      </c>
      <c r="IY815" s="4" t="s">
        <v>11</v>
      </c>
      <c r="IZ815" s="4" t="s">
        <v>13</v>
      </c>
      <c r="JA815" s="4" t="s">
        <v>8</v>
      </c>
      <c r="JB815" s="4" t="s">
        <v>124</v>
      </c>
      <c r="JC815" s="4" t="s">
        <v>11</v>
      </c>
      <c r="JD815" s="4" t="s">
        <v>11</v>
      </c>
      <c r="JE815" s="4" t="s">
        <v>13</v>
      </c>
      <c r="JF815" s="4" t="s">
        <v>8</v>
      </c>
      <c r="JG815" s="4" t="s">
        <v>124</v>
      </c>
      <c r="JH815" s="4" t="s">
        <v>11</v>
      </c>
      <c r="JI815" s="4" t="s">
        <v>11</v>
      </c>
      <c r="JJ815" s="4" t="s">
        <v>13</v>
      </c>
      <c r="JK815" s="4" t="s">
        <v>8</v>
      </c>
      <c r="JL815" s="4" t="s">
        <v>124</v>
      </c>
      <c r="JM815" s="4" t="s">
        <v>11</v>
      </c>
      <c r="JN815" s="4" t="s">
        <v>11</v>
      </c>
      <c r="JO815" s="4" t="s">
        <v>13</v>
      </c>
      <c r="JP815" s="4" t="s">
        <v>8</v>
      </c>
      <c r="JQ815" s="4" t="s">
        <v>124</v>
      </c>
      <c r="JR815" s="4" t="s">
        <v>11</v>
      </c>
      <c r="JS815" s="4" t="s">
        <v>11</v>
      </c>
      <c r="JT815" s="4" t="s">
        <v>13</v>
      </c>
      <c r="JU815" s="4" t="s">
        <v>8</v>
      </c>
      <c r="JV815" s="4" t="s">
        <v>124</v>
      </c>
      <c r="JW815" s="4" t="s">
        <v>11</v>
      </c>
      <c r="JX815" s="4" t="s">
        <v>11</v>
      </c>
      <c r="JY815" s="4" t="s">
        <v>13</v>
      </c>
      <c r="JZ815" s="4" t="s">
        <v>8</v>
      </c>
      <c r="KA815" s="4" t="s">
        <v>124</v>
      </c>
      <c r="KB815" s="4" t="s">
        <v>11</v>
      </c>
      <c r="KC815" s="4" t="s">
        <v>11</v>
      </c>
      <c r="KD815" s="4" t="s">
        <v>13</v>
      </c>
      <c r="KE815" s="4" t="s">
        <v>8</v>
      </c>
      <c r="KF815" s="4" t="s">
        <v>124</v>
      </c>
      <c r="KG815" s="4" t="s">
        <v>11</v>
      </c>
      <c r="KH815" s="4" t="s">
        <v>11</v>
      </c>
      <c r="KI815" s="4" t="s">
        <v>13</v>
      </c>
      <c r="KJ815" s="4" t="s">
        <v>8</v>
      </c>
      <c r="KK815" s="4" t="s">
        <v>124</v>
      </c>
      <c r="KL815" s="4" t="s">
        <v>11</v>
      </c>
      <c r="KM815" s="4" t="s">
        <v>11</v>
      </c>
      <c r="KN815" s="4" t="s">
        <v>13</v>
      </c>
      <c r="KO815" s="4" t="s">
        <v>8</v>
      </c>
      <c r="KP815" s="4" t="s">
        <v>124</v>
      </c>
      <c r="KQ815" s="4" t="s">
        <v>11</v>
      </c>
      <c r="KR815" s="4" t="s">
        <v>11</v>
      </c>
      <c r="KS815" s="4" t="s">
        <v>13</v>
      </c>
      <c r="KT815" s="4" t="s">
        <v>8</v>
      </c>
      <c r="KU815" s="4" t="s">
        <v>124</v>
      </c>
      <c r="KV815" s="4" t="s">
        <v>11</v>
      </c>
      <c r="KW815" s="4" t="s">
        <v>11</v>
      </c>
      <c r="KX815" s="4" t="s">
        <v>13</v>
      </c>
      <c r="KY815" s="4" t="s">
        <v>8</v>
      </c>
      <c r="KZ815" s="4" t="s">
        <v>124</v>
      </c>
      <c r="LA815" s="4" t="s">
        <v>11</v>
      </c>
      <c r="LB815" s="4" t="s">
        <v>11</v>
      </c>
      <c r="LC815" s="4" t="s">
        <v>13</v>
      </c>
      <c r="LD815" s="4" t="s">
        <v>8</v>
      </c>
      <c r="LE815" s="4" t="s">
        <v>124</v>
      </c>
      <c r="LF815" s="4" t="s">
        <v>11</v>
      </c>
      <c r="LG815" s="4" t="s">
        <v>11</v>
      </c>
      <c r="LH815" s="4" t="s">
        <v>13</v>
      </c>
      <c r="LI815" s="4" t="s">
        <v>8</v>
      </c>
      <c r="LJ815" s="4" t="s">
        <v>124</v>
      </c>
    </row>
    <row r="816" spans="1:10">
      <c r="A816" t="n">
        <v>8416</v>
      </c>
      <c r="B816" s="52" t="n">
        <v>257</v>
      </c>
      <c r="C816" s="7" t="n">
        <v>3</v>
      </c>
      <c r="D816" s="7" t="n">
        <v>65533</v>
      </c>
      <c r="E816" s="7" t="n">
        <v>0</v>
      </c>
      <c r="F816" s="7" t="s">
        <v>25</v>
      </c>
      <c r="G816" s="7" t="n">
        <f t="normal" ca="1">32-LENB(INDIRECT(ADDRESS(816,6)))</f>
        <v>0</v>
      </c>
      <c r="H816" s="7" t="n">
        <v>4</v>
      </c>
      <c r="I816" s="7" t="n">
        <v>65533</v>
      </c>
      <c r="J816" s="7" t="n">
        <v>13256</v>
      </c>
      <c r="K816" s="7" t="s">
        <v>14</v>
      </c>
      <c r="L816" s="7" t="n">
        <f t="normal" ca="1">32-LENB(INDIRECT(ADDRESS(816,11)))</f>
        <v>0</v>
      </c>
      <c r="M816" s="7" t="n">
        <v>4</v>
      </c>
      <c r="N816" s="7" t="n">
        <v>65533</v>
      </c>
      <c r="O816" s="7" t="n">
        <v>13256</v>
      </c>
      <c r="P816" s="7" t="s">
        <v>14</v>
      </c>
      <c r="Q816" s="7" t="n">
        <f t="normal" ca="1">32-LENB(INDIRECT(ADDRESS(816,16)))</f>
        <v>0</v>
      </c>
      <c r="R816" s="7" t="n">
        <v>7</v>
      </c>
      <c r="S816" s="7" t="n">
        <v>65533</v>
      </c>
      <c r="T816" s="7" t="n">
        <v>63370</v>
      </c>
      <c r="U816" s="7" t="s">
        <v>14</v>
      </c>
      <c r="V816" s="7" t="n">
        <f t="normal" ca="1">32-LENB(INDIRECT(ADDRESS(816,21)))</f>
        <v>0</v>
      </c>
      <c r="W816" s="7" t="n">
        <v>7</v>
      </c>
      <c r="X816" s="7" t="n">
        <v>65533</v>
      </c>
      <c r="Y816" s="7" t="n">
        <v>63371</v>
      </c>
      <c r="Z816" s="7" t="s">
        <v>14</v>
      </c>
      <c r="AA816" s="7" t="n">
        <f t="normal" ca="1">32-LENB(INDIRECT(ADDRESS(816,26)))</f>
        <v>0</v>
      </c>
      <c r="AB816" s="7" t="n">
        <v>7</v>
      </c>
      <c r="AC816" s="7" t="n">
        <v>65533</v>
      </c>
      <c r="AD816" s="7" t="n">
        <v>63372</v>
      </c>
      <c r="AE816" s="7" t="s">
        <v>14</v>
      </c>
      <c r="AF816" s="7" t="n">
        <f t="normal" ca="1">32-LENB(INDIRECT(ADDRESS(816,31)))</f>
        <v>0</v>
      </c>
      <c r="AG816" s="7" t="n">
        <v>7</v>
      </c>
      <c r="AH816" s="7" t="n">
        <v>65533</v>
      </c>
      <c r="AI816" s="7" t="n">
        <v>63373</v>
      </c>
      <c r="AJ816" s="7" t="s">
        <v>14</v>
      </c>
      <c r="AK816" s="7" t="n">
        <f t="normal" ca="1">32-LENB(INDIRECT(ADDRESS(816,36)))</f>
        <v>0</v>
      </c>
      <c r="AL816" s="7" t="n">
        <v>7</v>
      </c>
      <c r="AM816" s="7" t="n">
        <v>65533</v>
      </c>
      <c r="AN816" s="7" t="n">
        <v>63374</v>
      </c>
      <c r="AO816" s="7" t="s">
        <v>14</v>
      </c>
      <c r="AP816" s="7" t="n">
        <f t="normal" ca="1">32-LENB(INDIRECT(ADDRESS(816,41)))</f>
        <v>0</v>
      </c>
      <c r="AQ816" s="7" t="n">
        <v>7</v>
      </c>
      <c r="AR816" s="7" t="n">
        <v>65533</v>
      </c>
      <c r="AS816" s="7" t="n">
        <v>63375</v>
      </c>
      <c r="AT816" s="7" t="s">
        <v>14</v>
      </c>
      <c r="AU816" s="7" t="n">
        <f t="normal" ca="1">32-LENB(INDIRECT(ADDRESS(816,46)))</f>
        <v>0</v>
      </c>
      <c r="AV816" s="7" t="n">
        <v>7</v>
      </c>
      <c r="AW816" s="7" t="n">
        <v>65533</v>
      </c>
      <c r="AX816" s="7" t="n">
        <v>63376</v>
      </c>
      <c r="AY816" s="7" t="s">
        <v>14</v>
      </c>
      <c r="AZ816" s="7" t="n">
        <f t="normal" ca="1">32-LENB(INDIRECT(ADDRESS(816,51)))</f>
        <v>0</v>
      </c>
      <c r="BA816" s="7" t="n">
        <v>7</v>
      </c>
      <c r="BB816" s="7" t="n">
        <v>65533</v>
      </c>
      <c r="BC816" s="7" t="n">
        <v>63377</v>
      </c>
      <c r="BD816" s="7" t="s">
        <v>14</v>
      </c>
      <c r="BE816" s="7" t="n">
        <f t="normal" ca="1">32-LENB(INDIRECT(ADDRESS(816,56)))</f>
        <v>0</v>
      </c>
      <c r="BF816" s="7" t="n">
        <v>7</v>
      </c>
      <c r="BG816" s="7" t="n">
        <v>65533</v>
      </c>
      <c r="BH816" s="7" t="n">
        <v>63378</v>
      </c>
      <c r="BI816" s="7" t="s">
        <v>14</v>
      </c>
      <c r="BJ816" s="7" t="n">
        <f t="normal" ca="1">32-LENB(INDIRECT(ADDRESS(816,61)))</f>
        <v>0</v>
      </c>
      <c r="BK816" s="7" t="n">
        <v>7</v>
      </c>
      <c r="BL816" s="7" t="n">
        <v>65533</v>
      </c>
      <c r="BM816" s="7" t="n">
        <v>63379</v>
      </c>
      <c r="BN816" s="7" t="s">
        <v>14</v>
      </c>
      <c r="BO816" s="7" t="n">
        <f t="normal" ca="1">32-LENB(INDIRECT(ADDRESS(816,66)))</f>
        <v>0</v>
      </c>
      <c r="BP816" s="7" t="n">
        <v>7</v>
      </c>
      <c r="BQ816" s="7" t="n">
        <v>65533</v>
      </c>
      <c r="BR816" s="7" t="n">
        <v>63380</v>
      </c>
      <c r="BS816" s="7" t="s">
        <v>14</v>
      </c>
      <c r="BT816" s="7" t="n">
        <f t="normal" ca="1">32-LENB(INDIRECT(ADDRESS(816,71)))</f>
        <v>0</v>
      </c>
      <c r="BU816" s="7" t="n">
        <v>7</v>
      </c>
      <c r="BV816" s="7" t="n">
        <v>65533</v>
      </c>
      <c r="BW816" s="7" t="n">
        <v>63381</v>
      </c>
      <c r="BX816" s="7" t="s">
        <v>14</v>
      </c>
      <c r="BY816" s="7" t="n">
        <f t="normal" ca="1">32-LENB(INDIRECT(ADDRESS(816,76)))</f>
        <v>0</v>
      </c>
      <c r="BZ816" s="7" t="n">
        <v>7</v>
      </c>
      <c r="CA816" s="7" t="n">
        <v>65533</v>
      </c>
      <c r="CB816" s="7" t="n">
        <v>63382</v>
      </c>
      <c r="CC816" s="7" t="s">
        <v>14</v>
      </c>
      <c r="CD816" s="7" t="n">
        <f t="normal" ca="1">32-LENB(INDIRECT(ADDRESS(816,81)))</f>
        <v>0</v>
      </c>
      <c r="CE816" s="7" t="n">
        <v>7</v>
      </c>
      <c r="CF816" s="7" t="n">
        <v>65533</v>
      </c>
      <c r="CG816" s="7" t="n">
        <v>63383</v>
      </c>
      <c r="CH816" s="7" t="s">
        <v>14</v>
      </c>
      <c r="CI816" s="7" t="n">
        <f t="normal" ca="1">32-LENB(INDIRECT(ADDRESS(816,86)))</f>
        <v>0</v>
      </c>
      <c r="CJ816" s="7" t="n">
        <v>7</v>
      </c>
      <c r="CK816" s="7" t="n">
        <v>65533</v>
      </c>
      <c r="CL816" s="7" t="n">
        <v>63384</v>
      </c>
      <c r="CM816" s="7" t="s">
        <v>14</v>
      </c>
      <c r="CN816" s="7" t="n">
        <f t="normal" ca="1">32-LENB(INDIRECT(ADDRESS(816,91)))</f>
        <v>0</v>
      </c>
      <c r="CO816" s="7" t="n">
        <v>7</v>
      </c>
      <c r="CP816" s="7" t="n">
        <v>65533</v>
      </c>
      <c r="CQ816" s="7" t="n">
        <v>63385</v>
      </c>
      <c r="CR816" s="7" t="s">
        <v>14</v>
      </c>
      <c r="CS816" s="7" t="n">
        <f t="normal" ca="1">32-LENB(INDIRECT(ADDRESS(816,96)))</f>
        <v>0</v>
      </c>
      <c r="CT816" s="7" t="n">
        <v>7</v>
      </c>
      <c r="CU816" s="7" t="n">
        <v>65533</v>
      </c>
      <c r="CV816" s="7" t="n">
        <v>63386</v>
      </c>
      <c r="CW816" s="7" t="s">
        <v>14</v>
      </c>
      <c r="CX816" s="7" t="n">
        <f t="normal" ca="1">32-LENB(INDIRECT(ADDRESS(816,101)))</f>
        <v>0</v>
      </c>
      <c r="CY816" s="7" t="n">
        <v>7</v>
      </c>
      <c r="CZ816" s="7" t="n">
        <v>65533</v>
      </c>
      <c r="DA816" s="7" t="n">
        <v>63387</v>
      </c>
      <c r="DB816" s="7" t="s">
        <v>14</v>
      </c>
      <c r="DC816" s="7" t="n">
        <f t="normal" ca="1">32-LENB(INDIRECT(ADDRESS(816,106)))</f>
        <v>0</v>
      </c>
      <c r="DD816" s="7" t="n">
        <v>7</v>
      </c>
      <c r="DE816" s="7" t="n">
        <v>65533</v>
      </c>
      <c r="DF816" s="7" t="n">
        <v>63388</v>
      </c>
      <c r="DG816" s="7" t="s">
        <v>14</v>
      </c>
      <c r="DH816" s="7" t="n">
        <f t="normal" ca="1">32-LENB(INDIRECT(ADDRESS(816,111)))</f>
        <v>0</v>
      </c>
      <c r="DI816" s="7" t="n">
        <v>7</v>
      </c>
      <c r="DJ816" s="7" t="n">
        <v>65533</v>
      </c>
      <c r="DK816" s="7" t="n">
        <v>63389</v>
      </c>
      <c r="DL816" s="7" t="s">
        <v>14</v>
      </c>
      <c r="DM816" s="7" t="n">
        <f t="normal" ca="1">32-LENB(INDIRECT(ADDRESS(816,116)))</f>
        <v>0</v>
      </c>
      <c r="DN816" s="7" t="n">
        <v>7</v>
      </c>
      <c r="DO816" s="7" t="n">
        <v>65533</v>
      </c>
      <c r="DP816" s="7" t="n">
        <v>63390</v>
      </c>
      <c r="DQ816" s="7" t="s">
        <v>14</v>
      </c>
      <c r="DR816" s="7" t="n">
        <f t="normal" ca="1">32-LENB(INDIRECT(ADDRESS(816,121)))</f>
        <v>0</v>
      </c>
      <c r="DS816" s="7" t="n">
        <v>7</v>
      </c>
      <c r="DT816" s="7" t="n">
        <v>65533</v>
      </c>
      <c r="DU816" s="7" t="n">
        <v>63391</v>
      </c>
      <c r="DV816" s="7" t="s">
        <v>14</v>
      </c>
      <c r="DW816" s="7" t="n">
        <f t="normal" ca="1">32-LENB(INDIRECT(ADDRESS(816,126)))</f>
        <v>0</v>
      </c>
      <c r="DX816" s="7" t="n">
        <v>7</v>
      </c>
      <c r="DY816" s="7" t="n">
        <v>65533</v>
      </c>
      <c r="DZ816" s="7" t="n">
        <v>63392</v>
      </c>
      <c r="EA816" s="7" t="s">
        <v>14</v>
      </c>
      <c r="EB816" s="7" t="n">
        <f t="normal" ca="1">32-LENB(INDIRECT(ADDRESS(816,131)))</f>
        <v>0</v>
      </c>
      <c r="EC816" s="7" t="n">
        <v>7</v>
      </c>
      <c r="ED816" s="7" t="n">
        <v>65533</v>
      </c>
      <c r="EE816" s="7" t="n">
        <v>63393</v>
      </c>
      <c r="EF816" s="7" t="s">
        <v>14</v>
      </c>
      <c r="EG816" s="7" t="n">
        <f t="normal" ca="1">32-LENB(INDIRECT(ADDRESS(816,136)))</f>
        <v>0</v>
      </c>
      <c r="EH816" s="7" t="n">
        <v>7</v>
      </c>
      <c r="EI816" s="7" t="n">
        <v>65533</v>
      </c>
      <c r="EJ816" s="7" t="n">
        <v>63394</v>
      </c>
      <c r="EK816" s="7" t="s">
        <v>14</v>
      </c>
      <c r="EL816" s="7" t="n">
        <f t="normal" ca="1">32-LENB(INDIRECT(ADDRESS(816,141)))</f>
        <v>0</v>
      </c>
      <c r="EM816" s="7" t="n">
        <v>7</v>
      </c>
      <c r="EN816" s="7" t="n">
        <v>65533</v>
      </c>
      <c r="EO816" s="7" t="n">
        <v>63395</v>
      </c>
      <c r="EP816" s="7" t="s">
        <v>14</v>
      </c>
      <c r="EQ816" s="7" t="n">
        <f t="normal" ca="1">32-LENB(INDIRECT(ADDRESS(816,146)))</f>
        <v>0</v>
      </c>
      <c r="ER816" s="7" t="n">
        <v>7</v>
      </c>
      <c r="ES816" s="7" t="n">
        <v>65533</v>
      </c>
      <c r="ET816" s="7" t="n">
        <v>63396</v>
      </c>
      <c r="EU816" s="7" t="s">
        <v>14</v>
      </c>
      <c r="EV816" s="7" t="n">
        <f t="normal" ca="1">32-LENB(INDIRECT(ADDRESS(816,151)))</f>
        <v>0</v>
      </c>
      <c r="EW816" s="7" t="n">
        <v>7</v>
      </c>
      <c r="EX816" s="7" t="n">
        <v>65533</v>
      </c>
      <c r="EY816" s="7" t="n">
        <v>63397</v>
      </c>
      <c r="EZ816" s="7" t="s">
        <v>14</v>
      </c>
      <c r="FA816" s="7" t="n">
        <f t="normal" ca="1">32-LENB(INDIRECT(ADDRESS(816,156)))</f>
        <v>0</v>
      </c>
      <c r="FB816" s="7" t="n">
        <v>7</v>
      </c>
      <c r="FC816" s="7" t="n">
        <v>65533</v>
      </c>
      <c r="FD816" s="7" t="n">
        <v>63398</v>
      </c>
      <c r="FE816" s="7" t="s">
        <v>14</v>
      </c>
      <c r="FF816" s="7" t="n">
        <f t="normal" ca="1">32-LENB(INDIRECT(ADDRESS(816,161)))</f>
        <v>0</v>
      </c>
      <c r="FG816" s="7" t="n">
        <v>7</v>
      </c>
      <c r="FH816" s="7" t="n">
        <v>65533</v>
      </c>
      <c r="FI816" s="7" t="n">
        <v>63399</v>
      </c>
      <c r="FJ816" s="7" t="s">
        <v>14</v>
      </c>
      <c r="FK816" s="7" t="n">
        <f t="normal" ca="1">32-LENB(INDIRECT(ADDRESS(816,166)))</f>
        <v>0</v>
      </c>
      <c r="FL816" s="7" t="n">
        <v>7</v>
      </c>
      <c r="FM816" s="7" t="n">
        <v>65533</v>
      </c>
      <c r="FN816" s="7" t="n">
        <v>63400</v>
      </c>
      <c r="FO816" s="7" t="s">
        <v>14</v>
      </c>
      <c r="FP816" s="7" t="n">
        <f t="normal" ca="1">32-LENB(INDIRECT(ADDRESS(816,171)))</f>
        <v>0</v>
      </c>
      <c r="FQ816" s="7" t="n">
        <v>7</v>
      </c>
      <c r="FR816" s="7" t="n">
        <v>65533</v>
      </c>
      <c r="FS816" s="7" t="n">
        <v>63401</v>
      </c>
      <c r="FT816" s="7" t="s">
        <v>14</v>
      </c>
      <c r="FU816" s="7" t="n">
        <f t="normal" ca="1">32-LENB(INDIRECT(ADDRESS(816,176)))</f>
        <v>0</v>
      </c>
      <c r="FV816" s="7" t="n">
        <v>7</v>
      </c>
      <c r="FW816" s="7" t="n">
        <v>65533</v>
      </c>
      <c r="FX816" s="7" t="n">
        <v>63402</v>
      </c>
      <c r="FY816" s="7" t="s">
        <v>14</v>
      </c>
      <c r="FZ816" s="7" t="n">
        <f t="normal" ca="1">32-LENB(INDIRECT(ADDRESS(816,181)))</f>
        <v>0</v>
      </c>
      <c r="GA816" s="7" t="n">
        <v>7</v>
      </c>
      <c r="GB816" s="7" t="n">
        <v>65533</v>
      </c>
      <c r="GC816" s="7" t="n">
        <v>63403</v>
      </c>
      <c r="GD816" s="7" t="s">
        <v>14</v>
      </c>
      <c r="GE816" s="7" t="n">
        <f t="normal" ca="1">32-LENB(INDIRECT(ADDRESS(816,186)))</f>
        <v>0</v>
      </c>
      <c r="GF816" s="7" t="n">
        <v>7</v>
      </c>
      <c r="GG816" s="7" t="n">
        <v>65533</v>
      </c>
      <c r="GH816" s="7" t="n">
        <v>63404</v>
      </c>
      <c r="GI816" s="7" t="s">
        <v>14</v>
      </c>
      <c r="GJ816" s="7" t="n">
        <f t="normal" ca="1">32-LENB(INDIRECT(ADDRESS(816,191)))</f>
        <v>0</v>
      </c>
      <c r="GK816" s="7" t="n">
        <v>7</v>
      </c>
      <c r="GL816" s="7" t="n">
        <v>65533</v>
      </c>
      <c r="GM816" s="7" t="n">
        <v>63405</v>
      </c>
      <c r="GN816" s="7" t="s">
        <v>14</v>
      </c>
      <c r="GO816" s="7" t="n">
        <f t="normal" ca="1">32-LENB(INDIRECT(ADDRESS(816,196)))</f>
        <v>0</v>
      </c>
      <c r="GP816" s="7" t="n">
        <v>7</v>
      </c>
      <c r="GQ816" s="7" t="n">
        <v>65533</v>
      </c>
      <c r="GR816" s="7" t="n">
        <v>63406</v>
      </c>
      <c r="GS816" s="7" t="s">
        <v>14</v>
      </c>
      <c r="GT816" s="7" t="n">
        <f t="normal" ca="1">32-LENB(INDIRECT(ADDRESS(816,201)))</f>
        <v>0</v>
      </c>
      <c r="GU816" s="7" t="n">
        <v>7</v>
      </c>
      <c r="GV816" s="7" t="n">
        <v>65533</v>
      </c>
      <c r="GW816" s="7" t="n">
        <v>63407</v>
      </c>
      <c r="GX816" s="7" t="s">
        <v>14</v>
      </c>
      <c r="GY816" s="7" t="n">
        <f t="normal" ca="1">32-LENB(INDIRECT(ADDRESS(816,206)))</f>
        <v>0</v>
      </c>
      <c r="GZ816" s="7" t="n">
        <v>7</v>
      </c>
      <c r="HA816" s="7" t="n">
        <v>65533</v>
      </c>
      <c r="HB816" s="7" t="n">
        <v>63408</v>
      </c>
      <c r="HC816" s="7" t="s">
        <v>14</v>
      </c>
      <c r="HD816" s="7" t="n">
        <f t="normal" ca="1">32-LENB(INDIRECT(ADDRESS(816,211)))</f>
        <v>0</v>
      </c>
      <c r="HE816" s="7" t="n">
        <v>7</v>
      </c>
      <c r="HF816" s="7" t="n">
        <v>65533</v>
      </c>
      <c r="HG816" s="7" t="n">
        <v>63409</v>
      </c>
      <c r="HH816" s="7" t="s">
        <v>14</v>
      </c>
      <c r="HI816" s="7" t="n">
        <f t="normal" ca="1">32-LENB(INDIRECT(ADDRESS(816,216)))</f>
        <v>0</v>
      </c>
      <c r="HJ816" s="7" t="n">
        <v>7</v>
      </c>
      <c r="HK816" s="7" t="n">
        <v>65533</v>
      </c>
      <c r="HL816" s="7" t="n">
        <v>63410</v>
      </c>
      <c r="HM816" s="7" t="s">
        <v>14</v>
      </c>
      <c r="HN816" s="7" t="n">
        <f t="normal" ca="1">32-LENB(INDIRECT(ADDRESS(816,221)))</f>
        <v>0</v>
      </c>
      <c r="HO816" s="7" t="n">
        <v>7</v>
      </c>
      <c r="HP816" s="7" t="n">
        <v>65533</v>
      </c>
      <c r="HQ816" s="7" t="n">
        <v>63411</v>
      </c>
      <c r="HR816" s="7" t="s">
        <v>14</v>
      </c>
      <c r="HS816" s="7" t="n">
        <f t="normal" ca="1">32-LENB(INDIRECT(ADDRESS(816,226)))</f>
        <v>0</v>
      </c>
      <c r="HT816" s="7" t="n">
        <v>7</v>
      </c>
      <c r="HU816" s="7" t="n">
        <v>65533</v>
      </c>
      <c r="HV816" s="7" t="n">
        <v>63412</v>
      </c>
      <c r="HW816" s="7" t="s">
        <v>14</v>
      </c>
      <c r="HX816" s="7" t="n">
        <f t="normal" ca="1">32-LENB(INDIRECT(ADDRESS(816,231)))</f>
        <v>0</v>
      </c>
      <c r="HY816" s="7" t="n">
        <v>7</v>
      </c>
      <c r="HZ816" s="7" t="n">
        <v>65533</v>
      </c>
      <c r="IA816" s="7" t="n">
        <v>63413</v>
      </c>
      <c r="IB816" s="7" t="s">
        <v>14</v>
      </c>
      <c r="IC816" s="7" t="n">
        <f t="normal" ca="1">32-LENB(INDIRECT(ADDRESS(816,236)))</f>
        <v>0</v>
      </c>
      <c r="ID816" s="7" t="n">
        <v>7</v>
      </c>
      <c r="IE816" s="7" t="n">
        <v>65533</v>
      </c>
      <c r="IF816" s="7" t="n">
        <v>63414</v>
      </c>
      <c r="IG816" s="7" t="s">
        <v>14</v>
      </c>
      <c r="IH816" s="7" t="n">
        <f t="normal" ca="1">32-LENB(INDIRECT(ADDRESS(816,241)))</f>
        <v>0</v>
      </c>
      <c r="II816" s="7" t="n">
        <v>4</v>
      </c>
      <c r="IJ816" s="7" t="n">
        <v>65533</v>
      </c>
      <c r="IK816" s="7" t="n">
        <v>2053</v>
      </c>
      <c r="IL816" s="7" t="s">
        <v>14</v>
      </c>
      <c r="IM816" s="7" t="n">
        <f t="normal" ca="1">32-LENB(INDIRECT(ADDRESS(816,246)))</f>
        <v>0</v>
      </c>
      <c r="IN816" s="7" t="n">
        <v>4</v>
      </c>
      <c r="IO816" s="7" t="n">
        <v>65533</v>
      </c>
      <c r="IP816" s="7" t="n">
        <v>2053</v>
      </c>
      <c r="IQ816" s="7" t="s">
        <v>14</v>
      </c>
      <c r="IR816" s="7" t="n">
        <f t="normal" ca="1">32-LENB(INDIRECT(ADDRESS(816,251)))</f>
        <v>0</v>
      </c>
      <c r="IS816" s="7" t="n">
        <v>4</v>
      </c>
      <c r="IT816" s="7" t="n">
        <v>65533</v>
      </c>
      <c r="IU816" s="7" t="n">
        <v>2053</v>
      </c>
      <c r="IV816" s="7" t="s">
        <v>14</v>
      </c>
      <c r="IW816" s="7" t="n">
        <f t="normal" ca="1">32-LENB(INDIRECT(ADDRESS(816,256)))</f>
        <v>0</v>
      </c>
      <c r="IX816" s="7" t="n">
        <v>4</v>
      </c>
      <c r="IY816" s="7" t="n">
        <v>65533</v>
      </c>
      <c r="IZ816" s="7" t="n">
        <v>2053</v>
      </c>
      <c r="JA816" s="7" t="s">
        <v>14</v>
      </c>
      <c r="JB816" s="7" t="n">
        <f t="normal" ca="1">32-LENB(INDIRECT(ADDRESS(816,261)))</f>
        <v>0</v>
      </c>
      <c r="JC816" s="7" t="n">
        <v>4</v>
      </c>
      <c r="JD816" s="7" t="n">
        <v>65533</v>
      </c>
      <c r="JE816" s="7" t="n">
        <v>2206</v>
      </c>
      <c r="JF816" s="7" t="s">
        <v>14</v>
      </c>
      <c r="JG816" s="7" t="n">
        <f t="normal" ca="1">32-LENB(INDIRECT(ADDRESS(816,266)))</f>
        <v>0</v>
      </c>
      <c r="JH816" s="7" t="n">
        <v>7</v>
      </c>
      <c r="JI816" s="7" t="n">
        <v>65533</v>
      </c>
      <c r="JJ816" s="7" t="n">
        <v>63415</v>
      </c>
      <c r="JK816" s="7" t="s">
        <v>14</v>
      </c>
      <c r="JL816" s="7" t="n">
        <f t="normal" ca="1">32-LENB(INDIRECT(ADDRESS(816,271)))</f>
        <v>0</v>
      </c>
      <c r="JM816" s="7" t="n">
        <v>7</v>
      </c>
      <c r="JN816" s="7" t="n">
        <v>65533</v>
      </c>
      <c r="JO816" s="7" t="n">
        <v>63416</v>
      </c>
      <c r="JP816" s="7" t="s">
        <v>14</v>
      </c>
      <c r="JQ816" s="7" t="n">
        <f t="normal" ca="1">32-LENB(INDIRECT(ADDRESS(816,276)))</f>
        <v>0</v>
      </c>
      <c r="JR816" s="7" t="n">
        <v>7</v>
      </c>
      <c r="JS816" s="7" t="n">
        <v>65533</v>
      </c>
      <c r="JT816" s="7" t="n">
        <v>63417</v>
      </c>
      <c r="JU816" s="7" t="s">
        <v>14</v>
      </c>
      <c r="JV816" s="7" t="n">
        <f t="normal" ca="1">32-LENB(INDIRECT(ADDRESS(816,281)))</f>
        <v>0</v>
      </c>
      <c r="JW816" s="7" t="n">
        <v>7</v>
      </c>
      <c r="JX816" s="7" t="n">
        <v>65533</v>
      </c>
      <c r="JY816" s="7" t="n">
        <v>63418</v>
      </c>
      <c r="JZ816" s="7" t="s">
        <v>14</v>
      </c>
      <c r="KA816" s="7" t="n">
        <f t="normal" ca="1">32-LENB(INDIRECT(ADDRESS(816,286)))</f>
        <v>0</v>
      </c>
      <c r="KB816" s="7" t="n">
        <v>7</v>
      </c>
      <c r="KC816" s="7" t="n">
        <v>65533</v>
      </c>
      <c r="KD816" s="7" t="n">
        <v>63419</v>
      </c>
      <c r="KE816" s="7" t="s">
        <v>14</v>
      </c>
      <c r="KF816" s="7" t="n">
        <f t="normal" ca="1">32-LENB(INDIRECT(ADDRESS(816,291)))</f>
        <v>0</v>
      </c>
      <c r="KG816" s="7" t="n">
        <v>7</v>
      </c>
      <c r="KH816" s="7" t="n">
        <v>65533</v>
      </c>
      <c r="KI816" s="7" t="n">
        <v>63420</v>
      </c>
      <c r="KJ816" s="7" t="s">
        <v>14</v>
      </c>
      <c r="KK816" s="7" t="n">
        <f t="normal" ca="1">32-LENB(INDIRECT(ADDRESS(816,296)))</f>
        <v>0</v>
      </c>
      <c r="KL816" s="7" t="n">
        <v>7</v>
      </c>
      <c r="KM816" s="7" t="n">
        <v>65533</v>
      </c>
      <c r="KN816" s="7" t="n">
        <v>63421</v>
      </c>
      <c r="KO816" s="7" t="s">
        <v>14</v>
      </c>
      <c r="KP816" s="7" t="n">
        <f t="normal" ca="1">32-LENB(INDIRECT(ADDRESS(816,301)))</f>
        <v>0</v>
      </c>
      <c r="KQ816" s="7" t="n">
        <v>7</v>
      </c>
      <c r="KR816" s="7" t="n">
        <v>65533</v>
      </c>
      <c r="KS816" s="7" t="n">
        <v>63422</v>
      </c>
      <c r="KT816" s="7" t="s">
        <v>14</v>
      </c>
      <c r="KU816" s="7" t="n">
        <f t="normal" ca="1">32-LENB(INDIRECT(ADDRESS(816,306)))</f>
        <v>0</v>
      </c>
      <c r="KV816" s="7" t="n">
        <v>7</v>
      </c>
      <c r="KW816" s="7" t="n">
        <v>65533</v>
      </c>
      <c r="KX816" s="7" t="n">
        <v>63423</v>
      </c>
      <c r="KY816" s="7" t="s">
        <v>14</v>
      </c>
      <c r="KZ816" s="7" t="n">
        <f t="normal" ca="1">32-LENB(INDIRECT(ADDRESS(816,311)))</f>
        <v>0</v>
      </c>
      <c r="LA816" s="7" t="n">
        <v>4</v>
      </c>
      <c r="LB816" s="7" t="n">
        <v>65533</v>
      </c>
      <c r="LC816" s="7" t="n">
        <v>12101</v>
      </c>
      <c r="LD816" s="7" t="s">
        <v>14</v>
      </c>
      <c r="LE816" s="7" t="n">
        <f t="normal" ca="1">32-LENB(INDIRECT(ADDRESS(816,316)))</f>
        <v>0</v>
      </c>
      <c r="LF816" s="7" t="n">
        <v>0</v>
      </c>
      <c r="LG816" s="7" t="n">
        <v>65533</v>
      </c>
      <c r="LH816" s="7" t="n">
        <v>0</v>
      </c>
      <c r="LI816" s="7" t="s">
        <v>14</v>
      </c>
      <c r="LJ816" s="7" t="n">
        <f t="normal" ca="1">32-LENB(INDIRECT(ADDRESS(816,321)))</f>
        <v>0</v>
      </c>
    </row>
    <row r="817" spans="1:2">
      <c r="A817" t="s">
        <v>4</v>
      </c>
      <c r="B817" s="4" t="s">
        <v>5</v>
      </c>
    </row>
    <row r="818" spans="1:2">
      <c r="A818" t="n">
        <v>10976</v>
      </c>
      <c r="B818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2025-09-06T21:46:25</dcterms:created>
  <dcterms:modified xsi:type="dcterms:W3CDTF">2025-09-06T21:46:25</dcterms:modified>
</cp:coreProperties>
</file>