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F73"/>
      </patternFill>
    </fill>
    <fill>
      <patternFill patternType="solid">
        <fgColor rgb="FF73FFDE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E8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FA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91FF73"/>
      </patternFill>
    </fill>
    <fill>
      <patternFill patternType="solid">
        <fgColor rgb="FF86FF73"/>
      </patternFill>
    </fill>
    <fill>
      <patternFill patternType="solid">
        <fgColor rgb="FFFFD773"/>
      </patternFill>
    </fill>
    <fill>
      <patternFill patternType="solid">
        <fgColor rgb="FFFFB973"/>
      </patternFill>
    </fill>
    <fill>
      <patternFill patternType="solid">
        <fgColor rgb="FFFF9F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FFC073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94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FF96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FFF73"/>
      </patternFill>
    </fill>
    <fill>
      <patternFill patternType="solid">
        <fgColor rgb="FF9BFF73"/>
      </patternFill>
    </fill>
    <fill>
      <patternFill patternType="solid">
        <fgColor rgb="FF73FFD5"/>
      </patternFill>
    </fill>
    <fill>
      <patternFill patternType="solid">
        <fgColor rgb="FFE3FF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FF91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<sst xmlns="http://schemas.openxmlformats.org/spreadsheetml/2006/main" count="25054" uniqueCount="508">
  <si>
    <t>CS2</t>
  </si>
  <si>
    <t>infsys</t>
  </si>
  <si>
    <t>FUNCTION</t>
  </si>
  <si>
    <t/>
  </si>
  <si>
    <t>Location</t>
  </si>
  <si>
    <t>OP Code</t>
  </si>
  <si>
    <t>string</t>
  </si>
  <si>
    <t/>
  </si>
  <si>
    <t>fill</t>
  </si>
  <si>
    <t>int</t>
  </si>
  <si>
    <t>short</t>
  </si>
  <si>
    <t>bytearray</t>
  </si>
  <si>
    <t>PreInit</t>
  </si>
  <si>
    <t>byte</t>
  </si>
  <si>
    <t>pointer</t>
  </si>
  <si>
    <t>Init</t>
  </si>
  <si>
    <t>Start</t>
  </si>
  <si>
    <t>End</t>
  </si>
  <si>
    <t>event/ev2wa003.eff</t>
  </si>
  <si>
    <t>float</t>
  </si>
  <si>
    <t>EV_BossEnd</t>
  </si>
  <si>
    <t>ResetShiningPom</t>
  </si>
  <si>
    <t>Init_Replay</t>
  </si>
  <si>
    <t>updateObj</t>
  </si>
  <si>
    <t>InitField</t>
  </si>
  <si>
    <t>SetMapBgm</t>
  </si>
  <si>
    <t>updateObj</t>
  </si>
  <si>
    <t>WarpObject</t>
  </si>
  <si>
    <t>open</t>
  </si>
  <si>
    <t>LP_warpobject</t>
  </si>
  <si>
    <t>Reinit</t>
  </si>
  <si>
    <t>LP_mbox01</t>
  </si>
  <si>
    <t>LP_mbox01_Get</t>
  </si>
  <si>
    <t>LP_ZemuriaDrop</t>
  </si>
  <si>
    <t>dialog</t>
  </si>
  <si>
    <t xml:space="preserve">Found </t>
  </si>
  <si>
    <t xml:space="preserve"> on the floor.</t>
  </si>
  <si>
    <t>LP_healobject</t>
  </si>
  <si>
    <t>EV_healobject</t>
  </si>
  <si>
    <t>FC_Party_Face_Reset2</t>
  </si>
  <si>
    <t>FC_MapJumpState</t>
  </si>
  <si>
    <t>FC_MapJumpState2</t>
  </si>
  <si>
    <t>LP_warpobject</t>
  </si>
  <si>
    <t>It appears to be some kind of unusual device.</t>
  </si>
  <si>
    <t>#E[1]#M_0</t>
  </si>
  <si>
    <t>#KWhatever it is, it's not working...</t>
  </si>
  <si>
    <t>Return to Base</t>
  </si>
  <si>
    <t>Go to Floor 4</t>
  </si>
  <si>
    <t>Go to Floor 8</t>
  </si>
  <si>
    <t>Go to Floor 12</t>
  </si>
  <si>
    <t>Go to Floor 16</t>
  </si>
  <si>
    <t>Go to Top Floor</t>
  </si>
  <si>
    <t>Cancel</t>
  </si>
  <si>
    <t>event/ev2wa000.eff</t>
  </si>
  <si>
    <t>event/ev2wa001.eff</t>
  </si>
  <si>
    <t>m3500</t>
  </si>
  <si>
    <t>m3510</t>
  </si>
  <si>
    <t>i0004</t>
  </si>
  <si>
    <t>i0008</t>
  </si>
  <si>
    <t>i0012</t>
  </si>
  <si>
    <t>i0016</t>
  </si>
  <si>
    <t>LP_sealstone</t>
  </si>
  <si>
    <t>Do Something</t>
  </si>
  <si>
    <t>Don't</t>
  </si>
  <si>
    <t>sealstone00</t>
  </si>
  <si>
    <t>C_NPC000</t>
  </si>
  <si>
    <t>Ally</t>
  </si>
  <si>
    <t>#E_0#M_9</t>
  </si>
  <si>
    <t>#K#0TBecause ally.</t>
  </si>
  <si>
    <t>LP_sealstone</t>
  </si>
  <si>
    <t>LP_mbox01</t>
  </si>
  <si>
    <t>mbox001</t>
  </si>
  <si>
    <t>LP_mbox01_Get</t>
  </si>
  <si>
    <t>open_c</t>
  </si>
  <si>
    <t xml:space="preserve">Chest contains </t>
  </si>
  <si>
    <t>, but you can't carry any more,
so you left it there.</t>
  </si>
  <si>
    <t>close</t>
  </si>
  <si>
    <t xml:space="preserve"> in chest.</t>
  </si>
  <si>
    <t>LP_bbox02</t>
  </si>
  <si>
    <t>EV_ElvEntr</t>
  </si>
  <si>
    <t>EV_ElvEntr</t>
  </si>
  <si>
    <t>EV_ElvEntrCome</t>
  </si>
  <si>
    <t>EV_ElvEntrGo</t>
  </si>
  <si>
    <t>EV_ElvExit</t>
  </si>
  <si>
    <t>EV_ElvExit</t>
  </si>
  <si>
    <t>EV_ElvExitCome</t>
  </si>
  <si>
    <t>EV_ElvExitGo</t>
  </si>
  <si>
    <t>EV_ElvEntrCome</t>
  </si>
  <si>
    <t>elevator00</t>
  </si>
  <si>
    <t>down_r</t>
  </si>
  <si>
    <t>up_r</t>
  </si>
  <si>
    <t>wait</t>
  </si>
  <si>
    <t>EV_ElvExitCome</t>
  </si>
  <si>
    <t>elevator01</t>
  </si>
  <si>
    <t>EV_ElvEntrGo</t>
  </si>
  <si>
    <t>SubAttackEndEV</t>
  </si>
  <si>
    <t>down</t>
  </si>
  <si>
    <t>up</t>
  </si>
  <si>
    <t>EV_ElvExitGo</t>
  </si>
  <si>
    <t>FC_JumpRestart</t>
  </si>
  <si>
    <t>EV_BossBeginN</t>
  </si>
  <si>
    <t>EV_BossBeginN</t>
  </si>
  <si>
    <t>FC_chr_entry</t>
  </si>
  <si>
    <t>EV_BossBeginMain</t>
  </si>
  <si>
    <t>EV_BossBeginW</t>
  </si>
  <si>
    <t>EV_BossBeginW</t>
  </si>
  <si>
    <t>EV_BossBeginS</t>
  </si>
  <si>
    <t>EV_06_09_01</t>
  </si>
  <si>
    <t>ST_Need4Team7Member</t>
  </si>
  <si>
    <t>EV_BossBeginS</t>
  </si>
  <si>
    <t>EV_BossBeginE</t>
  </si>
  <si>
    <t>EV_BossBeginE</t>
  </si>
  <si>
    <t>ET_BossBtlChrSetup</t>
  </si>
  <si>
    <t>AniEvBtlWait</t>
  </si>
  <si>
    <t>AniEvBtlMove</t>
  </si>
  <si>
    <t>2[autoE2]</t>
  </si>
  <si>
    <t>0[autoM0]</t>
  </si>
  <si>
    <t>#b</t>
  </si>
  <si>
    <t>0</t>
  </si>
  <si>
    <t>ET_BossBtlChrAppear</t>
  </si>
  <si>
    <t>EV_BossBeginMain</t>
  </si>
  <si>
    <t>AniEvAttachEquip</t>
  </si>
  <si>
    <t>ET_BossBtlChrSetup</t>
  </si>
  <si>
    <t>ET_BossBtlChrAppear</t>
  </si>
  <si>
    <t>EV_BossEnd</t>
  </si>
  <si>
    <t>stopper00</t>
  </si>
  <si>
    <t>EV_06_09_02</t>
  </si>
  <si>
    <t>EV_06_09_03</t>
  </si>
  <si>
    <t>EV_06_09_04</t>
  </si>
  <si>
    <t>EV_06_09_05</t>
  </si>
  <si>
    <t>LP_tbox03</t>
  </si>
  <si>
    <t>Obtained #3C#87IEarth Sepith#0C x500.</t>
  </si>
  <si>
    <t>LP_tbox04</t>
  </si>
  <si>
    <t>Obtained #3C#87IEarth Sepith#0C x1000.</t>
  </si>
  <si>
    <t>LP_tbox05</t>
  </si>
  <si>
    <t>Obtained #3C#87IEarth Sepith#0C x1500.</t>
  </si>
  <si>
    <t>LP_tbox06</t>
  </si>
  <si>
    <t>Obtained #3C#88IWater Sepith#0C x500.</t>
  </si>
  <si>
    <t>LP_tbox07</t>
  </si>
  <si>
    <t>Obtained #3C#88IWater Sepith#0C x1000.</t>
  </si>
  <si>
    <t>LP_tbox08</t>
  </si>
  <si>
    <t>Obtained #3C#88IWater Sepith#0C x1500.</t>
  </si>
  <si>
    <t>LP_tbox09</t>
  </si>
  <si>
    <t>Obtained #3C#89IFire Sepith#0C x500.</t>
  </si>
  <si>
    <t>LP_tbox10</t>
  </si>
  <si>
    <t>Obtained #3C#89IFire Sepith#0C x1000.</t>
  </si>
  <si>
    <t>LP_tbox11</t>
  </si>
  <si>
    <t>Obtained #3C#89IFire Sepith#0C x1500.</t>
  </si>
  <si>
    <t>LP_tbox12</t>
  </si>
  <si>
    <t>Obtained #3C#90IWind Sepith#0C x500.</t>
  </si>
  <si>
    <t>LP_tbox13</t>
  </si>
  <si>
    <t>Obtained #3C#90IWind Sepith#0C x1000.</t>
  </si>
  <si>
    <t>LP_tbox14</t>
  </si>
  <si>
    <t>Obtained #3C#90IWind Sepith#0C x1500.</t>
  </si>
  <si>
    <t>LP_tbox15</t>
  </si>
  <si>
    <t>Obtained #3C#91ITime Sepith#0C x500.</t>
  </si>
  <si>
    <t>LP_tbox16</t>
  </si>
  <si>
    <t>Obtained #3C#91ITime Sepith#0C x1000.</t>
  </si>
  <si>
    <t>LP_tbox17</t>
  </si>
  <si>
    <t>Obtained #3C#91ITime Sepith#0C x1500.</t>
  </si>
  <si>
    <t>LP_tbox18</t>
  </si>
  <si>
    <t>Obtained #3C#92ISpace Sepith#0C x500.</t>
  </si>
  <si>
    <t>LP_tbox19</t>
  </si>
  <si>
    <t>Obtained #3C#92ISpace Sepith#0C x1000.</t>
  </si>
  <si>
    <t>LP_tbox20</t>
  </si>
  <si>
    <t>Obtained #3C#92ISpace Sepith#0C x1500.</t>
  </si>
  <si>
    <t>LP_tbox21</t>
  </si>
  <si>
    <t>Obtained #3C#93IMirage Sepith#0C x500.</t>
  </si>
  <si>
    <t>LP_tbox22</t>
  </si>
  <si>
    <t>Obtained #3C#93IMirage Sepith#0C x1000.</t>
  </si>
  <si>
    <t>LP_tbox23</t>
  </si>
  <si>
    <t>Obtained #3C#93IMirage Sepith#0C x1500.</t>
  </si>
  <si>
    <t>LP_tbox24</t>
  </si>
  <si>
    <t>Obtained #3C#94ISepith Mass#0C x500.</t>
  </si>
  <si>
    <t>LP_tbox25</t>
  </si>
  <si>
    <t>Obtained #3C#94ISepith Mass#0C x1000.</t>
  </si>
  <si>
    <t>LP_tbox26</t>
  </si>
  <si>
    <t>Obtained #3C#94ISepith Mass#0C x1500.</t>
  </si>
  <si>
    <t>LP_tbox27</t>
  </si>
  <si>
    <t>Obtained #3C#316IU-Material#0C x10.</t>
  </si>
  <si>
    <t>LP_tbox28</t>
  </si>
  <si>
    <t>Obtained #3C#316IU-Material#0C x20.</t>
  </si>
  <si>
    <t>LP_tbox29</t>
  </si>
  <si>
    <t>Obtained #3C#316IU-Material#0C x30.</t>
  </si>
  <si>
    <t>LP_tbox30</t>
  </si>
  <si>
    <t xml:space="preserve">Obtained:
</t>
  </si>
  <si>
    <t>.</t>
  </si>
  <si>
    <t>LP_tbox31</t>
  </si>
  <si>
    <t xml:space="preserve"> x2 
</t>
  </si>
  <si>
    <t xml:space="preserve"> x2.</t>
  </si>
  <si>
    <t xml:space="preserve">x 2 
</t>
  </si>
  <si>
    <t>LP_tbox32</t>
  </si>
  <si>
    <t xml:space="preserve"> x3
</t>
  </si>
  <si>
    <t xml:space="preserve"> x3.</t>
  </si>
  <si>
    <t>ST_Need4Team7Member</t>
  </si>
  <si>
    <t>At least four members of Class VII are required to be in
the party before challenging the cryptids here.</t>
  </si>
  <si>
    <t>A warp device is nearby should you need to return to
the base.</t>
  </si>
  <si>
    <t>EV_06_09_01</t>
  </si>
  <si>
    <t>AniFieldAttack</t>
  </si>
  <si>
    <t>AniWait</t>
  </si>
  <si>
    <t>FC_Start_Party</t>
  </si>
  <si>
    <t>event/ev2mo014.eff</t>
  </si>
  <si>
    <t>C_MON200</t>
  </si>
  <si>
    <t>Cryptid Volglyph</t>
  </si>
  <si>
    <t>mon200</t>
  </si>
  <si>
    <t>C_MON203</t>
  </si>
  <si>
    <t>Cryptid Lindbaum</t>
  </si>
  <si>
    <t>mon203</t>
  </si>
  <si>
    <t>C_MON202</t>
  </si>
  <si>
    <t>Cryptid Agnagarn</t>
  </si>
  <si>
    <t>mon202</t>
  </si>
  <si>
    <t>C_MON201</t>
  </si>
  <si>
    <t>Cryptid Heidrun</t>
  </si>
  <si>
    <t>mon201</t>
  </si>
  <si>
    <t>A</t>
  </si>
  <si>
    <t>ET_06_09_01_REAN_1</t>
  </si>
  <si>
    <t>ET_06_09_01_other0_1</t>
  </si>
  <si>
    <t>ET_06_09_01_other1_1</t>
  </si>
  <si>
    <t>ET_06_09_01_other2_1</t>
  </si>
  <si>
    <t>ET_06_09_01_other3_1</t>
  </si>
  <si>
    <t>ET_06_09_01_other4_1</t>
  </si>
  <si>
    <t>ET_06_09_01_other5_1</t>
  </si>
  <si>
    <t>C</t>
  </si>
  <si>
    <t>NODE_CENTER</t>
  </si>
  <si>
    <t>#E[C]#M_A</t>
  </si>
  <si>
    <t>#4KWh-What is that...?</t>
  </si>
  <si>
    <t>#E_6#M_A</t>
  </si>
  <si>
    <t>#4KIt's a cryptid!</t>
  </si>
  <si>
    <t>#E_8#M_A</t>
  </si>
  <si>
    <t>#4KAren't those the creatures that started
showing up in Erebonia after the civil war
began?</t>
  </si>
  <si>
    <t>#4KYep. That's a cryptid, all right.</t>
  </si>
  <si>
    <t>#4KYes, I think it's safe to assume so.</t>
  </si>
  <si>
    <t>#4KIt certainly seems to be one.</t>
  </si>
  <si>
    <t>#4KWhat's a cryptid doing here?</t>
  </si>
  <si>
    <t>#4KI wasn't expecting to run into
one of these here...</t>
  </si>
  <si>
    <t>#E_2#M_A</t>
  </si>
  <si>
    <t>#4KLooks like we'll have to beat it to
go any farther.</t>
  </si>
  <si>
    <t>#4KMmm... Looks like we're gonna have
to take it out to go any farther.</t>
  </si>
  <si>
    <t>3</t>
  </si>
  <si>
    <t>#E[3]#M_A</t>
  </si>
  <si>
    <t>#2K#FDefeating this could be part of the trial
that Valimar mentioned.</t>
  </si>
  <si>
    <t>#E_2#M_AI'd prefer to try and defeat it with my
classmates at my side if I can.</t>
  </si>
  <si>
    <t>#E_8#M_0</t>
  </si>
  <si>
    <t>#KThat's so sweet, Rean...</t>
  </si>
  <si>
    <t>#E_0#M_4</t>
  </si>
  <si>
    <t>#K...It's an honor, Rean.</t>
  </si>
  <si>
    <t>#E[1]#M_4</t>
  </si>
  <si>
    <t>#KThat sounds fair to me. This is our trial.
We should try to overcome as much as
we can together.</t>
  </si>
  <si>
    <t>#KHeh. Well said. We should try to rely on
outside help as little as possible.</t>
  </si>
  <si>
    <t>#KOkay! That's fine with me.</t>
  </si>
  <si>
    <t>#KNo objections here.</t>
  </si>
  <si>
    <t>#E_2#M_4</t>
  </si>
  <si>
    <t>#KLet's show this thing what Class VII
can really do!</t>
  </si>
  <si>
    <t>#E_2#M_9</t>
  </si>
  <si>
    <t>#K#FLet's show this thing what Class VII
can really do!</t>
  </si>
  <si>
    <t>FC_End_Party</t>
  </si>
  <si>
    <t>Init_Replay</t>
  </si>
  <si>
    <t>Reinit</t>
  </si>
  <si>
    <t>ET_06_09_01_REAN_1</t>
  </si>
  <si>
    <t>ET_06_09_01_other0_1</t>
  </si>
  <si>
    <t>ET_06_09_01_other1_1</t>
  </si>
  <si>
    <t>ET_06_09_01_other2_1</t>
  </si>
  <si>
    <t>ET_06_09_01_other3_1</t>
  </si>
  <si>
    <t>ET_06_09_01_other4_1</t>
  </si>
  <si>
    <t>ET_06_09_01_other5_1</t>
  </si>
  <si>
    <t>EV_06_09_02</t>
  </si>
  <si>
    <t>C_NPC052</t>
  </si>
  <si>
    <t>Celine</t>
  </si>
  <si>
    <t>AniEvGyu</t>
  </si>
  <si>
    <t>AniEvRyoteKosi</t>
  </si>
  <si>
    <t>AniEvUdegumi</t>
  </si>
  <si>
    <t>AniEvSian</t>
  </si>
  <si>
    <t>AniEvRyoteGyu</t>
  </si>
  <si>
    <t>#E_0#M_0</t>
  </si>
  <si>
    <t>#2KAll right, cool. We can keep going now.</t>
  </si>
  <si>
    <t>#2K#FAll right! Now let's keep going.</t>
  </si>
  <si>
    <t>#E[5]#M_0</t>
  </si>
  <si>
    <t>#4KNicely done!</t>
  </si>
  <si>
    <t>#E_4#M_9</t>
  </si>
  <si>
    <t>#4KI'm impressed. You've grown so much
stronger since we last fought together.</t>
  </si>
  <si>
    <t>#4KHaha. Fighting your way through
the war's made you guys a hell of
a lot stronger.</t>
  </si>
  <si>
    <t>#4KNo one is more dependable in combat than
the ladies and gentlemen of Class VII. ㈱</t>
  </si>
  <si>
    <t>#4KI'm gonna have to be careful. At this rate,
you'll be stronger than ME.</t>
  </si>
  <si>
    <t>#E_8#M_9</t>
  </si>
  <si>
    <t>#K#FHaha... Thanks. That means a lot.</t>
  </si>
  <si>
    <t>#E[1]#M_9</t>
  </si>
  <si>
    <t>#2K#FStill, with so many allies we can count on,
it didn't stand a chance of winning.</t>
  </si>
  <si>
    <t>FC_look_dir_No</t>
  </si>
  <si>
    <t>#E[9]#M_A</t>
  </si>
  <si>
    <t>#4KI feel my strength is a bit lackluster
compared to everyone else...</t>
  </si>
  <si>
    <t>#K#FYou really shouldn't. I'm amazed how far
you've come since we were back in Ymir.</t>
  </si>
  <si>
    <t>#E_4#M_9I'm so proud to have you here helping me,
Elise. Thanks.</t>
  </si>
  <si>
    <t>#E_8#M_4#H[2]</t>
  </si>
  <si>
    <t>#4KOh, no! Thank YOU!</t>
  </si>
  <si>
    <t>#4KI'm going to have to become a whole
lot stronger if I want to be showered
with so much affection, aren't I? ♪</t>
  </si>
  <si>
    <t>#E_2#M_0Let's do our best for our dear brother,
all right, Elise?</t>
  </si>
  <si>
    <t>#E[B]#M_A#H[2]</t>
  </si>
  <si>
    <t>#3KH-He's NOT your brother!</t>
  </si>
  <si>
    <t>#4KTeehee. I'm going to have to become
a whole lot stronger if I want to set a
good example for my country's people.</t>
  </si>
  <si>
    <t>8[autoE8]</t>
  </si>
  <si>
    <t>AniWait2</t>
  </si>
  <si>
    <t>#E_E#M_0</t>
  </si>
  <si>
    <t>#2KThis really is a strange place, isn't it?</t>
  </si>
  <si>
    <t>#E[9]#M_0All the elements seem to manifest really 
strongly in here, and then there's the fact
it changes its layout every time we enter...</t>
  </si>
  <si>
    <t>#E_2#M_0</t>
  </si>
  <si>
    <t>#2KIt's genuinely hard to believe that we're
still within the old schoolhouse.</t>
  </si>
  <si>
    <t>#2KIt's hard to believe we're still within the
old schoolhouse.</t>
  </si>
  <si>
    <t>#E_I#M_0</t>
  </si>
  <si>
    <t>#2KThe layout of the building changing is
nothing new, but yeah. It's weird.</t>
  </si>
  <si>
    <t>#2KThe building was always on the strange
side, but this is the first time I've felt
this odd a wind blowing from within it.</t>
  </si>
  <si>
    <t>#2KThe Spirit Shrines were just as strange...
Perhaps many of the gnomes' structures
are unusual in some way.</t>
  </si>
  <si>
    <t>#E_I#M_A</t>
  </si>
  <si>
    <t>#2K#0TThat cryptid was a lot stronger than any
of the ones we fought during the war, too.</t>
  </si>
  <si>
    <t>#2K*sigh* It's clear this building was
made with technology beyond our
imagination...whatever that means.</t>
  </si>
  <si>
    <t>#E[3]#M_0</t>
  </si>
  <si>
    <t>#2KWell, I think I might've figured out the laws
governing this trial.</t>
  </si>
  <si>
    <t>#E_2#M_0As long as we keep going like we have been,
we should eventually reach what's causing
all this to happen.</t>
  </si>
  <si>
    <t>#2KLet's keep it up, then!</t>
  </si>
  <si>
    <t>#2KLet's keep it up!</t>
  </si>
  <si>
    <t>FC_look_dir_Yes</t>
  </si>
  <si>
    <t>#2KRight!</t>
  </si>
  <si>
    <t>#2KHaha. Then let's go onward!</t>
  </si>
  <si>
    <t>#2KHeehee. Let's go go gooo!</t>
  </si>
  <si>
    <t>EV_06_09_03</t>
  </si>
  <si>
    <t>I_SVIS044</t>
  </si>
  <si>
    <t>C_NPC900</t>
  </si>
  <si>
    <t>Dummy</t>
  </si>
  <si>
    <t>AniEvTeburi</t>
  </si>
  <si>
    <t>AniEvHookaki</t>
  </si>
  <si>
    <t>AniEvTeMune</t>
  </si>
  <si>
    <t>AniEvMegane</t>
  </si>
  <si>
    <t>AniEvRyoteAtama</t>
  </si>
  <si>
    <t>AniEvUdegumiF</t>
  </si>
  <si>
    <t>#2K#FWhew... These cryptids aren't easy.</t>
  </si>
  <si>
    <t>#E[G]#M[9]</t>
  </si>
  <si>
    <t>#2K#F#800W...</t>
  </si>
  <si>
    <t>#E[C]#M_0</t>
  </si>
  <si>
    <t>#4KIs something wrong?</t>
  </si>
  <si>
    <t>#4KWhat prompted the sudden silence?</t>
  </si>
  <si>
    <t>#4KYou aren't hurt or something, are you?</t>
  </si>
  <si>
    <t>#E_F#M_9</t>
  </si>
  <si>
    <t>#2K#FHaha... Oh, it's nothing.</t>
  </si>
  <si>
    <t>4</t>
  </si>
  <si>
    <t>#K#FThere appear to be many challenges
still awaiting us in here.</t>
  </si>
  <si>
    <t>#E[G]#M_9</t>
  </si>
  <si>
    <t>#K#FI'll bet we've still got a mountain of
challenges waiting for us in here...</t>
  </si>
  <si>
    <t>#K#FAhaha. You'd think we'd be feeling
worried or apprehensive because of
it...but I don't.</t>
  </si>
  <si>
    <t>#K#F...but even knowing that, I don't feel
worried or nervous at all.</t>
  </si>
  <si>
    <t>#E_4#M_4</t>
  </si>
  <si>
    <t>#K#FWe've come face to face with more 
trials than we can count over the past 
year, but we've overcome every one.</t>
  </si>
  <si>
    <t>#K#FNo matter what we've been faced with,
as long as we were together, we were
unbeatable.</t>
  </si>
  <si>
    <t>ET_SE_MEGANE</t>
  </si>
  <si>
    <t>#K#FWe didn't always get the results
we wanted, but every experience
has taught us something new.</t>
  </si>
  <si>
    <t>#K#FAll that experience and knowledge
we've gained has become a part of
me and made me stronger.</t>
  </si>
  <si>
    <t xml:space="preserve">#K#FI feel more than ever that every experience
we've shared as a class, good and bad, has
become a part of us and made us stronger. </t>
  </si>
  <si>
    <t>#K#FMy time in Class VII has allowed me to
find a new me that I didn't even know
existed.</t>
  </si>
  <si>
    <t>#K#0TI'm glad of that, too.</t>
  </si>
  <si>
    <t>#K#FWe're Class VII. We can do anything!</t>
  </si>
  <si>
    <t>#K#FI don't doubt for a moment that we can
overcome this, just as we have everything
before it.</t>
  </si>
  <si>
    <t>#E_2#M_4As long as we're together, there's nothing
we can't handle!</t>
  </si>
  <si>
    <t>#E[3]#M_9</t>
  </si>
  <si>
    <t>#2K#FYeah. If we make use of everything the ten
of us...</t>
  </si>
  <si>
    <t>#2K#F#5SNo, the eleven of us have gained as a class,
we won't lose to anything!</t>
  </si>
  <si>
    <t>#2K#FSo I don't doubt for a moment that we can
overcome this, just as we have everything
before it.</t>
  </si>
  <si>
    <t>#E[3]#M_9If we make use of everything the ten of us...</t>
  </si>
  <si>
    <t>#K#FHow truly inspiring.</t>
  </si>
  <si>
    <t>#K#FHaha. You guys are something special.</t>
  </si>
  <si>
    <t>#K#FWe're gonna have to make sure
we don't let the team down.</t>
  </si>
  <si>
    <t>#K#FIt brings me great pride to see Thors
students accomplishing so much.</t>
  </si>
  <si>
    <t>#K#FHaha. I really couldn't wish for a better
class.</t>
  </si>
  <si>
    <t>#E[1]#M_4Well, keep it up. Just don't try and rush,
and take things one step at a time.</t>
  </si>
  <si>
    <t>#E[5]#M_0#e[4]This will be your final achievement as a 
class. Make it count!</t>
  </si>
  <si>
    <t>Class VII</t>
  </si>
  <si>
    <t>#6S#0TRight!</t>
  </si>
  <si>
    <t>#3K#FLet's keep up the good work. There's no
need to try and rush through when we
can take it one step at a time.</t>
  </si>
  <si>
    <t>#E_0#M_9This will be our final achievement as a 
class. Let's make it count!</t>
  </si>
  <si>
    <t>#K#0THello? This is Rean speaking.</t>
  </si>
  <si>
    <t>George's Voice</t>
  </si>
  <si>
    <t>#3C#0T#3CHey there. Can you hear me okay?</t>
  </si>
  <si>
    <t>#K#0THey, George. Haha. I'm surprised you can
get a signal in here.</t>
  </si>
  <si>
    <t>#E_J#M_9Is something wrong?</t>
  </si>
  <si>
    <t>#3C#0T#3CNothing's wrong, but I do have some cool
news to share with you.</t>
  </si>
  <si>
    <t>#3C#3CI finished making a few modifications to
the orbment charging station in the base
area.</t>
  </si>
  <si>
    <t>#3C#3CYou should be able to use it to make and
insert those EX Orbs Clara put together for
Valimar before.</t>
  </si>
  <si>
    <t>#K#0TWow! That's great.</t>
  </si>
  <si>
    <t>#E_2#M_9Thanks, George. I'll have a look next
time I'm back there.</t>
  </si>
  <si>
    <t>#E[1]#M[9]</t>
  </si>
  <si>
    <t>#K#0T#F(He really is amazing.)</t>
  </si>
  <si>
    <t>#E_J#M[9](The monsters are only going to get stronger
from here. There's no reason not to make sure
Valimar's at his best.)</t>
  </si>
  <si>
    <t>You can now make and insert EX Orbs at the orbment
charging station in the base area.</t>
  </si>
  <si>
    <t>ET_SE_MEGANE</t>
  </si>
  <si>
    <t>EV_06_09_04</t>
  </si>
  <si>
    <t>AniEvAtamakaki</t>
  </si>
  <si>
    <t>AniEvTeKosi</t>
  </si>
  <si>
    <t>AniEvSianF</t>
  </si>
  <si>
    <t>AniEvYaruki</t>
  </si>
  <si>
    <t>#4KHeehee. Easy peasy!</t>
  </si>
  <si>
    <t>#4KThat's number three down.</t>
  </si>
  <si>
    <t>#2K#FWe're making good progress here.</t>
  </si>
  <si>
    <t>#2K#FThat's the third cryptid taken care of.</t>
  </si>
  <si>
    <t>#E_I#M_0We're making good progress here.</t>
  </si>
  <si>
    <t>#4KI am worried, however. The monsters are
becoming stronger with every new floor
we reach.</t>
  </si>
  <si>
    <t>#4KHow does the layout of the area keep
changing itself every time we go outside?</t>
  </si>
  <si>
    <t>#4KWe might be familiar with what it does,
but that doesn't make it any less
dangerous. We can't afford to be careless.</t>
  </si>
  <si>
    <t>#3KValimar said that even this was a trial to
overcome.</t>
  </si>
  <si>
    <t>#E_J#M_AAnd a different one from the trial we had
to overcome last time we were in here.</t>
  </si>
  <si>
    <t>#K#0TThat does beg a couple questions:
who set it, and why?</t>
  </si>
  <si>
    <t>#E_E#M_A</t>
  </si>
  <si>
    <t>#2KI imagine it relates in some way to
Divine Knights and their Awakeners,
but I can't be sure.</t>
  </si>
  <si>
    <t>#3KBut then who set it, and why?</t>
  </si>
  <si>
    <t>#E[9]#M_AI'm guessing it relates in some way to the
Divine Knights and their Awakeners,
but beyond that, I couldn't begin to guess.</t>
  </si>
  <si>
    <t>#2KIn that case, its origin must relate in
some way to you, Rean.</t>
  </si>
  <si>
    <t>#2KIt may relate to Emperor Dreichels, too.</t>
  </si>
  <si>
    <t>#E_E#M_AMy brother's researching why Arnor blood
caused the Vermillion Knight to go berserk,
but he's hardly scratched the surface.</t>
  </si>
  <si>
    <t>#2KThis trial may contain answers to some of
the many mysteries surrounding the Lance
Maiden, too.</t>
  </si>
  <si>
    <t>#E[3]#M[A](Perhaps the Stahlritter's leader may know
something...though that wouldn't help us
now.)</t>
  </si>
  <si>
    <t>#2KWhatever the reason, this place is too
complex and carefully designed to not
have SOME purpose...</t>
  </si>
  <si>
    <t>#E_2#M_AYou don't build something that can 
distort space itself for no reason.</t>
  </si>
  <si>
    <t>#2KClues may be hidden in the legends
of the gnomes, but I can't profess to
knowing them well enough to guess.</t>
  </si>
  <si>
    <t>#E[9]#M_AThe key to all of this seems to be the 
Great One that Valimar mentioned,
but investigating that is impossible.</t>
  </si>
  <si>
    <t>#2K*sigh* We've got a real mystery on
our hands and not enough pieces of
the puzzle to solve it.</t>
  </si>
  <si>
    <t>#2KWe'd be better off if Valimar hadn't
lost his memories, but there's no use
complaining about that, I guess.</t>
  </si>
  <si>
    <t>#2K*sigh* If only we had more information...</t>
  </si>
  <si>
    <t>#E_2#M_AAs it stands, our only hope of getting any
more is to keep going.</t>
  </si>
  <si>
    <t>#3K*sigh* If only we had more information...</t>
  </si>
  <si>
    <t>#2KYou're right. We're not going to get
anything by sitting around and doing
nothing.</t>
  </si>
  <si>
    <t>#E[5]#M_0#e[4]</t>
  </si>
  <si>
    <t>#2KHeh. And I'll be happy to back you up
on your search for those answers.</t>
  </si>
  <si>
    <t>#2KLet's keep moving forward.</t>
  </si>
  <si>
    <t>#E[1]#M_4I'm sure we'll eventually find
what we're looking for.</t>
  </si>
  <si>
    <t>#3KAll we can do is see what lies ahead.</t>
  </si>
  <si>
    <t>#1K#FAll right. You guys ready to get going?</t>
  </si>
  <si>
    <t>#E_2#M_AThe enemies will probably keep getting
stronger from here on, so stay on guard!</t>
  </si>
  <si>
    <t>Everyone</t>
  </si>
  <si>
    <t>EV_06_09_05</t>
  </si>
  <si>
    <t>#2K#FWhew...</t>
  </si>
  <si>
    <t>#4KThat makes the fourth.</t>
  </si>
  <si>
    <t>#4KHeehee. I won't deny it was strong,
but we're just that much stronger.</t>
  </si>
  <si>
    <t>#4KI'm not sure anything could win against
us at this point.</t>
  </si>
  <si>
    <t>#4KStill, with how far we've come, I would have
expected us to be near the exit by now...and
yet there's no sign of it.</t>
  </si>
  <si>
    <t>#2K#FStill, with how far we've come, I would have
expected us to be near the exit by now...and
yet there's no sign of it.</t>
  </si>
  <si>
    <t>#4KOh, man. What're we gonna do if this
place doesn't have one?</t>
  </si>
  <si>
    <t>#E[A]#M_A</t>
  </si>
  <si>
    <t>#4KThat's enough of your theories,
thank you.</t>
  </si>
  <si>
    <t>#4KI certainly hope it actually has one...</t>
  </si>
  <si>
    <t>#4KMaybe we should head back to the
base for a while? This seems as good
a time as any.</t>
  </si>
  <si>
    <t>#2K#FMaybe we should head back to base for
a while? This seems as good a time as--</t>
  </si>
  <si>
    <t>8</t>
  </si>
  <si>
    <t>2</t>
  </si>
  <si>
    <t>#2PWait.</t>
  </si>
  <si>
    <t>#K#F#0TI can sense something above us.</t>
  </si>
  <si>
    <t>#K#F#0TReally?!</t>
  </si>
  <si>
    <t>#K#0T#FYou can? I do sense something strange
in the air here, but that's it.</t>
  </si>
  <si>
    <t>#K#0T#FI can't sense anything threatening...</t>
  </si>
  <si>
    <t>#K#F#0TI can't sense anything at all.</t>
  </si>
  <si>
    <t>#K#0TPerhaps only Rean can sense it because
he's an Awakener. Which may mean...</t>
  </si>
  <si>
    <t>#K#0TCould that mean we're close?</t>
  </si>
  <si>
    <t>#K#F#0TPerhaps we're near the end after all.</t>
  </si>
  <si>
    <t>#K#0TThis must finally be it.</t>
  </si>
  <si>
    <t>#E[3]#M[A]</t>
  </si>
  <si>
    <t>#K#F#0T(This must finally be it.)</t>
  </si>
  <si>
    <t>#K#0TWell, we've come this far.
Let's get moving!</t>
  </si>
  <si>
    <t>#K#F#0TAll right! Let's get going!</t>
  </si>
  <si>
    <t>#K#0THeehee. I will be with you all the way.</t>
  </si>
  <si>
    <t>#K#0THeh. I'd follow you beloved kitty cats
to the end of the world. Let's go.</t>
  </si>
  <si>
    <t>_LP_ZemuriaDrop</t>
  </si>
  <si>
    <t>_LP_warpobject</t>
  </si>
  <si>
    <t>_LP_mbox01_Get</t>
  </si>
  <si>
    <t>_EV_ElvEntrCome</t>
  </si>
  <si>
    <t>_EV_ElvExitCome</t>
  </si>
  <si>
    <t>_EV_ElvEntrGo</t>
  </si>
  <si>
    <t>_EV_ElvExitGo</t>
  </si>
  <si>
    <t>_EV_BossEnd</t>
  </si>
  <si>
    <t>_LP_tbox03</t>
  </si>
  <si>
    <t>_LP_tbox04</t>
  </si>
  <si>
    <t>_LP_tbox05</t>
  </si>
  <si>
    <t>_LP_tbox06</t>
  </si>
  <si>
    <t>_LP_tbox07</t>
  </si>
  <si>
    <t>_LP_tbox08</t>
  </si>
  <si>
    <t>_LP_tbox09</t>
  </si>
  <si>
    <t>_LP_tbox10</t>
  </si>
  <si>
    <t>_LP_tbox11</t>
  </si>
  <si>
    <t>_LP_tbox12</t>
  </si>
  <si>
    <t>_LP_tbox13</t>
  </si>
  <si>
    <t>_LP_tbox14</t>
  </si>
  <si>
    <t>_LP_tbox15</t>
  </si>
  <si>
    <t>_LP_tbox16</t>
  </si>
  <si>
    <t>_LP_tbox17</t>
  </si>
  <si>
    <t>_LP_tbox18</t>
  </si>
  <si>
    <t>_LP_tbox19</t>
  </si>
  <si>
    <t>_LP_tbox20</t>
  </si>
  <si>
    <t>_LP_tbox21</t>
  </si>
  <si>
    <t>_LP_tbox22</t>
  </si>
  <si>
    <t>_LP_tbox23</t>
  </si>
  <si>
    <t>_LP_tbox24</t>
  </si>
  <si>
    <t>_LP_tbox25</t>
  </si>
  <si>
    <t>_LP_tbox26</t>
  </si>
  <si>
    <t>_LP_tbox27</t>
  </si>
  <si>
    <t>_LP_tbox28</t>
  </si>
  <si>
    <t>_LP_tbox29</t>
  </si>
  <si>
    <t>_LP_tbox30</t>
  </si>
  <si>
    <t>_LP_tbox31</t>
  </si>
  <si>
    <t>_LP_tbox32</t>
  </si>
  <si>
    <t>_ST_Need4Team7Member</t>
  </si>
  <si>
    <t>_EV_06_09_01</t>
  </si>
  <si>
    <t>_EV_06_09_03</t>
  </si>
  <si>
    <t>_ET_SE_MEGANE</t>
  </si>
  <si>
    <t>_EV_06_09_05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</si>
</sst>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F73"/>
      </patternFill>
    </fill>
    <fill>
      <patternFill patternType="solid">
        <fgColor rgb="FF73FFDE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E873"/>
      </patternFill>
    </fill>
    <fill>
      <patternFill patternType="solid">
        <fgColor rgb="FFD3FF73"/>
      </patternFill>
    </fill>
    <fill>
      <patternFill patternType="solid">
        <fgColor rgb="FFFFE573"/>
      </patternFill>
    </fill>
    <fill>
      <patternFill patternType="solid">
        <fgColor rgb="FFFF78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9FFF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FA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91FF73"/>
      </patternFill>
    </fill>
    <fill>
      <patternFill patternType="solid">
        <fgColor rgb="FF86FF73"/>
      </patternFill>
    </fill>
    <fill>
      <patternFill patternType="solid">
        <fgColor rgb="FFFFD773"/>
      </patternFill>
    </fill>
    <fill>
      <patternFill patternType="solid">
        <fgColor rgb="FFFFB973"/>
      </patternFill>
    </fill>
    <fill>
      <patternFill patternType="solid">
        <fgColor rgb="FFFF9F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FFC073"/>
      </patternFill>
    </fill>
    <fill>
      <patternFill patternType="solid">
        <fgColor rgb="FFFAFF73"/>
      </patternFill>
    </fill>
    <fill>
      <patternFill patternType="solid">
        <fgColor rgb="FFFF7C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9473"/>
      </patternFill>
    </fill>
    <fill>
      <patternFill patternType="solid">
        <fgColor rgb="FFFFD573"/>
      </patternFill>
    </fill>
    <fill>
      <patternFill patternType="solid">
        <fgColor rgb="FFFFE173"/>
      </patternFill>
    </fill>
    <fill>
      <patternFill patternType="solid">
        <fgColor rgb="FFFF96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EFFF73"/>
      </patternFill>
    </fill>
    <fill>
      <patternFill patternType="solid">
        <fgColor rgb="FF9BFF73"/>
      </patternFill>
    </fill>
    <fill>
      <patternFill patternType="solid">
        <fgColor rgb="FF73FFD5"/>
      </patternFill>
    </fill>
    <fill>
      <patternFill patternType="solid">
        <fgColor rgb="FFE3FF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FF91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5" fillId="0" borderId="2" xfId="0" applyFont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747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11</v>
      </c>
      <c r="N8" s="4" t="s">
        <v>11</v>
      </c>
      <c r="O8" s="4" t="s">
        <v>11</v>
      </c>
      <c r="P8" s="4" t="s">
        <v>11</v>
      </c>
      <c r="Q8" s="4" t="s">
        <v>11</v>
      </c>
      <c r="R8" s="4" t="s">
        <v>11</v>
      </c>
      <c r="S8" s="4" t="s">
        <v>11</v>
      </c>
      <c r="T8" s="4" t="s">
        <v>11</v>
      </c>
      <c r="U8" s="4" t="s">
        <v>11</v>
      </c>
      <c r="V8" s="4" t="s">
        <v>11</v>
      </c>
      <c r="W8" s="4" t="s">
        <v>11</v>
      </c>
      <c r="X8" s="4" t="s">
        <v>11</v>
      </c>
      <c r="Y8" s="4" t="s">
        <v>11</v>
      </c>
      <c r="Z8" s="4" t="s">
        <v>11</v>
      </c>
      <c r="AA8" s="4" t="s">
        <v>11</v>
      </c>
      <c r="AB8" s="4" t="s">
        <v>11</v>
      </c>
      <c r="AC8" s="4" t="s">
        <v>11</v>
      </c>
      <c r="AD8" s="4" t="s">
        <v>11</v>
      </c>
      <c r="AE8" s="4" t="s">
        <v>11</v>
      </c>
      <c r="AF8" s="4" t="s">
        <v>11</v>
      </c>
      <c r="AG8" s="4" t="s">
        <v>11</v>
      </c>
      <c r="AH8" s="4" t="s">
        <v>11</v>
      </c>
      <c r="AI8" s="4" t="s">
        <v>11</v>
      </c>
      <c r="AJ8" s="4" t="s">
        <v>11</v>
      </c>
    </row>
    <row r="9">
      <c r="A9" t="n">
        <v>2196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-1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</row>
    <row r="10">
      <c r="A10" t="s">
        <v>4</v>
      </c>
      <c r="B10" s="4" t="s">
        <v>5</v>
      </c>
    </row>
    <row r="11">
      <c r="A11" t="n">
        <v>2256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11</v>
      </c>
      <c r="N13" s="4" t="s">
        <v>11</v>
      </c>
      <c r="O13" s="4" t="s">
        <v>11</v>
      </c>
      <c r="P13" s="4" t="s">
        <v>11</v>
      </c>
      <c r="Q13" s="4" t="s">
        <v>11</v>
      </c>
      <c r="R13" s="4" t="s">
        <v>11</v>
      </c>
      <c r="S13" s="4" t="s">
        <v>11</v>
      </c>
      <c r="T13" s="4" t="s">
        <v>11</v>
      </c>
      <c r="U13" s="4" t="s">
        <v>11</v>
      </c>
      <c r="V13" s="4" t="s">
        <v>11</v>
      </c>
      <c r="W13" s="4" t="s">
        <v>11</v>
      </c>
      <c r="X13" s="4" t="s">
        <v>11</v>
      </c>
      <c r="Y13" s="4" t="s">
        <v>11</v>
      </c>
      <c r="Z13" s="4" t="s">
        <v>11</v>
      </c>
      <c r="AA13" s="4" t="s">
        <v>11</v>
      </c>
      <c r="AB13" s="4" t="s">
        <v>11</v>
      </c>
      <c r="AC13" s="4" t="s">
        <v>11</v>
      </c>
      <c r="AD13" s="4" t="s">
        <v>11</v>
      </c>
      <c r="AE13" s="4" t="s">
        <v>11</v>
      </c>
      <c r="AF13" s="4" t="s">
        <v>11</v>
      </c>
      <c r="AG13" s="4" t="s">
        <v>11</v>
      </c>
      <c r="AH13" s="4" t="s">
        <v>11</v>
      </c>
      <c r="AI13" s="4" t="s">
        <v>11</v>
      </c>
      <c r="AJ13" s="4" t="s">
        <v>11</v>
      </c>
    </row>
    <row r="14">
      <c r="A14" t="n">
        <v>2260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589904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-1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7" t="n">
        <v>0</v>
      </c>
      <c r="AB14" s="7" t="n">
        <v>0</v>
      </c>
      <c r="AC14" s="7" t="n">
        <v>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</row>
    <row r="15">
      <c r="A15" t="s">
        <v>4</v>
      </c>
      <c r="B15" s="4" t="s">
        <v>5</v>
      </c>
    </row>
    <row r="16">
      <c r="A16" t="n">
        <v>2320</v>
      </c>
      <c r="B16" s="5" t="n">
        <v>1</v>
      </c>
    </row>
    <row r="17" spans="1:36" s="3" customFormat="1" customHeight="0">
      <c r="A17" s="3" t="s">
        <v>2</v>
      </c>
      <c r="B17" s="3" t="s">
        <v>3</v>
      </c>
    </row>
    <row r="18" spans="1:36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11</v>
      </c>
      <c r="N18" s="4" t="s">
        <v>11</v>
      </c>
      <c r="O18" s="4" t="s">
        <v>11</v>
      </c>
      <c r="P18" s="4" t="s">
        <v>11</v>
      </c>
      <c r="Q18" s="4" t="s">
        <v>11</v>
      </c>
      <c r="R18" s="4" t="s">
        <v>11</v>
      </c>
      <c r="S18" s="4" t="s">
        <v>11</v>
      </c>
      <c r="T18" s="4" t="s">
        <v>11</v>
      </c>
      <c r="U18" s="4" t="s">
        <v>11</v>
      </c>
      <c r="V18" s="4" t="s">
        <v>11</v>
      </c>
      <c r="W18" s="4" t="s">
        <v>11</v>
      </c>
      <c r="X18" s="4" t="s">
        <v>11</v>
      </c>
      <c r="Y18" s="4" t="s">
        <v>11</v>
      </c>
      <c r="Z18" s="4" t="s">
        <v>11</v>
      </c>
      <c r="AA18" s="4" t="s">
        <v>11</v>
      </c>
      <c r="AB18" s="4" t="s">
        <v>11</v>
      </c>
      <c r="AC18" s="4" t="s">
        <v>11</v>
      </c>
      <c r="AD18" s="4" t="s">
        <v>11</v>
      </c>
      <c r="AE18" s="4" t="s">
        <v>11</v>
      </c>
      <c r="AF18" s="4" t="s">
        <v>11</v>
      </c>
      <c r="AG18" s="4" t="s">
        <v>11</v>
      </c>
      <c r="AH18" s="4" t="s">
        <v>11</v>
      </c>
      <c r="AI18" s="4" t="s">
        <v>11</v>
      </c>
      <c r="AJ18" s="4" t="s">
        <v>11</v>
      </c>
    </row>
    <row r="19" spans="1:36">
      <c r="A19" t="n">
        <v>2324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589921</v>
      </c>
      <c r="F19" s="7" t="n">
        <v>421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-1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7" t="n">
        <v>0</v>
      </c>
      <c r="AB19" s="7" t="n">
        <v>0</v>
      </c>
      <c r="AC19" s="7" t="n">
        <v>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</row>
    <row r="20" spans="1:36">
      <c r="A20" t="s">
        <v>4</v>
      </c>
      <c r="B20" s="4" t="s">
        <v>5</v>
      </c>
    </row>
    <row r="21" spans="1:36">
      <c r="A21" t="n">
        <v>2384</v>
      </c>
      <c r="B21" s="5" t="n">
        <v>1</v>
      </c>
    </row>
    <row r="22" spans="1:36" s="3" customFormat="1" customHeight="0">
      <c r="A22" s="3" t="s">
        <v>2</v>
      </c>
      <c r="B22" s="3" t="s">
        <v>12</v>
      </c>
    </row>
    <row r="23" spans="1:36">
      <c r="A23" t="s">
        <v>4</v>
      </c>
      <c r="B23" s="4" t="s">
        <v>5</v>
      </c>
      <c r="C23" s="4" t="s">
        <v>13</v>
      </c>
      <c r="D23" s="4" t="s">
        <v>13</v>
      </c>
      <c r="E23" s="4" t="s">
        <v>13</v>
      </c>
      <c r="F23" s="4" t="s">
        <v>9</v>
      </c>
      <c r="G23" s="4" t="s">
        <v>13</v>
      </c>
      <c r="H23" s="4" t="s">
        <v>13</v>
      </c>
      <c r="I23" s="4" t="s">
        <v>14</v>
      </c>
    </row>
    <row r="24" spans="1:36">
      <c r="A24" t="n">
        <v>2388</v>
      </c>
      <c r="B24" s="8" t="n">
        <v>5</v>
      </c>
      <c r="C24" s="7" t="n">
        <v>32</v>
      </c>
      <c r="D24" s="7" t="n">
        <v>3</v>
      </c>
      <c r="E24" s="7" t="n">
        <v>0</v>
      </c>
      <c r="F24" s="7" t="n">
        <v>97</v>
      </c>
      <c r="G24" s="7" t="n">
        <v>2</v>
      </c>
      <c r="H24" s="7" t="n">
        <v>1</v>
      </c>
      <c r="I24" s="9" t="n">
        <f t="normal" ca="1">A30</f>
        <v>0</v>
      </c>
    </row>
    <row r="25" spans="1:36">
      <c r="A25" t="s">
        <v>4</v>
      </c>
      <c r="B25" s="4" t="s">
        <v>5</v>
      </c>
      <c r="C25" s="4" t="s">
        <v>13</v>
      </c>
      <c r="D25" s="4" t="s">
        <v>13</v>
      </c>
      <c r="E25" s="4" t="s">
        <v>13</v>
      </c>
      <c r="F25" s="4" t="s">
        <v>9</v>
      </c>
      <c r="G25" s="4" t="s">
        <v>13</v>
      </c>
      <c r="H25" s="4" t="s">
        <v>13</v>
      </c>
      <c r="I25" s="4" t="s">
        <v>14</v>
      </c>
    </row>
    <row r="26" spans="1:36">
      <c r="A26" t="n">
        <v>2402</v>
      </c>
      <c r="B26" s="8" t="n">
        <v>5</v>
      </c>
      <c r="C26" s="7" t="n">
        <v>32</v>
      </c>
      <c r="D26" s="7" t="n">
        <v>4</v>
      </c>
      <c r="E26" s="7" t="n">
        <v>0</v>
      </c>
      <c r="F26" s="7" t="n">
        <v>1</v>
      </c>
      <c r="G26" s="7" t="n">
        <v>2</v>
      </c>
      <c r="H26" s="7" t="n">
        <v>1</v>
      </c>
      <c r="I26" s="9" t="n">
        <f t="normal" ca="1">A30</f>
        <v>0</v>
      </c>
    </row>
    <row r="27" spans="1:36">
      <c r="A27" t="s">
        <v>4</v>
      </c>
      <c r="B27" s="4" t="s">
        <v>5</v>
      </c>
      <c r="C27" s="4" t="s">
        <v>13</v>
      </c>
    </row>
    <row r="28" spans="1:36">
      <c r="A28" t="n">
        <v>2416</v>
      </c>
      <c r="B28" s="10" t="n">
        <v>166</v>
      </c>
      <c r="C28" s="7" t="n">
        <v>9</v>
      </c>
    </row>
    <row r="29" spans="1:36">
      <c r="A29" t="s">
        <v>4</v>
      </c>
      <c r="B29" s="4" t="s">
        <v>5</v>
      </c>
    </row>
    <row r="30" spans="1:36">
      <c r="A30" t="n">
        <v>2418</v>
      </c>
      <c r="B30" s="5" t="n">
        <v>1</v>
      </c>
    </row>
    <row r="31" spans="1:36" s="3" customFormat="1" customHeight="0">
      <c r="A31" s="3" t="s">
        <v>2</v>
      </c>
      <c r="B31" s="3" t="s">
        <v>15</v>
      </c>
    </row>
    <row r="32" spans="1:36">
      <c r="A32" t="s">
        <v>4</v>
      </c>
      <c r="B32" s="4" t="s">
        <v>5</v>
      </c>
      <c r="C32" s="4" t="s">
        <v>13</v>
      </c>
      <c r="D32" s="11" t="s">
        <v>16</v>
      </c>
      <c r="E32" s="4" t="s">
        <v>5</v>
      </c>
      <c r="F32" s="4" t="s">
        <v>13</v>
      </c>
      <c r="G32" s="11" t="s">
        <v>17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14</v>
      </c>
    </row>
    <row r="33" spans="1:36">
      <c r="A33" t="n">
        <v>2420</v>
      </c>
      <c r="B33" s="8" t="n">
        <v>5</v>
      </c>
      <c r="C33" s="7" t="n">
        <v>28</v>
      </c>
      <c r="D33" s="11" t="s">
        <v>3</v>
      </c>
      <c r="E33" s="10" t="n">
        <v>166</v>
      </c>
      <c r="F33" s="7" t="n">
        <v>7</v>
      </c>
      <c r="G33" s="11" t="s">
        <v>3</v>
      </c>
      <c r="H33" s="7" t="n">
        <v>35</v>
      </c>
      <c r="I33" s="7" t="n">
        <v>35</v>
      </c>
      <c r="J33" s="7" t="n">
        <v>6</v>
      </c>
      <c r="K33" s="7" t="n">
        <v>1</v>
      </c>
      <c r="L33" s="9" t="n">
        <f t="normal" ca="1">A41</f>
        <v>0</v>
      </c>
    </row>
    <row r="34" spans="1:36">
      <c r="A34" t="s">
        <v>4</v>
      </c>
      <c r="B34" s="4" t="s">
        <v>5</v>
      </c>
      <c r="C34" s="4" t="s">
        <v>13</v>
      </c>
      <c r="D34" s="11" t="s">
        <v>16</v>
      </c>
      <c r="E34" s="4" t="s">
        <v>5</v>
      </c>
      <c r="F34" s="4" t="s">
        <v>13</v>
      </c>
      <c r="G34" s="4" t="s">
        <v>10</v>
      </c>
      <c r="H34" s="11" t="s">
        <v>17</v>
      </c>
      <c r="I34" s="4" t="s">
        <v>13</v>
      </c>
      <c r="J34" s="4" t="s">
        <v>14</v>
      </c>
    </row>
    <row r="35" spans="1:36">
      <c r="A35" t="n">
        <v>2432</v>
      </c>
      <c r="B35" s="8" t="n">
        <v>5</v>
      </c>
      <c r="C35" s="7" t="n">
        <v>28</v>
      </c>
      <c r="D35" s="11" t="s">
        <v>3</v>
      </c>
      <c r="E35" s="12" t="n">
        <v>64</v>
      </c>
      <c r="F35" s="7" t="n">
        <v>10</v>
      </c>
      <c r="G35" s="7" t="n">
        <v>1590</v>
      </c>
      <c r="H35" s="11" t="s">
        <v>3</v>
      </c>
      <c r="I35" s="7" t="n">
        <v>1</v>
      </c>
      <c r="J35" s="9" t="n">
        <f t="normal" ca="1">A41</f>
        <v>0</v>
      </c>
    </row>
    <row r="36" spans="1:36">
      <c r="A36" t="s">
        <v>4</v>
      </c>
      <c r="B36" s="4" t="s">
        <v>5</v>
      </c>
      <c r="C36" s="4" t="s">
        <v>13</v>
      </c>
      <c r="D36" s="4" t="s">
        <v>10</v>
      </c>
      <c r="E36" s="4" t="s">
        <v>13</v>
      </c>
      <c r="F36" s="4" t="s">
        <v>6</v>
      </c>
    </row>
    <row r="37" spans="1:36">
      <c r="A37" t="n">
        <v>2443</v>
      </c>
      <c r="B37" s="13" t="n">
        <v>39</v>
      </c>
      <c r="C37" s="7" t="n">
        <v>10</v>
      </c>
      <c r="D37" s="7" t="n">
        <v>65533</v>
      </c>
      <c r="E37" s="7" t="n">
        <v>206</v>
      </c>
      <c r="F37" s="7" t="s">
        <v>18</v>
      </c>
    </row>
    <row r="38" spans="1:36">
      <c r="A38" t="s">
        <v>4</v>
      </c>
      <c r="B38" s="4" t="s">
        <v>5</v>
      </c>
      <c r="C38" s="4" t="s">
        <v>13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6</v>
      </c>
      <c r="J38" s="4" t="s">
        <v>19</v>
      </c>
      <c r="K38" s="4" t="s">
        <v>19</v>
      </c>
      <c r="L38" s="4" t="s">
        <v>19</v>
      </c>
      <c r="M38" s="4" t="s">
        <v>9</v>
      </c>
      <c r="N38" s="4" t="s">
        <v>9</v>
      </c>
      <c r="O38" s="4" t="s">
        <v>19</v>
      </c>
      <c r="P38" s="4" t="s">
        <v>19</v>
      </c>
      <c r="Q38" s="4" t="s">
        <v>19</v>
      </c>
      <c r="R38" s="4" t="s">
        <v>19</v>
      </c>
      <c r="S38" s="4" t="s">
        <v>13</v>
      </c>
    </row>
    <row r="39" spans="1:36">
      <c r="A39" t="n">
        <v>2467</v>
      </c>
      <c r="B39" s="13" t="n">
        <v>39</v>
      </c>
      <c r="C39" s="7" t="n">
        <v>12</v>
      </c>
      <c r="D39" s="7" t="n">
        <v>65533</v>
      </c>
      <c r="E39" s="7" t="n">
        <v>206</v>
      </c>
      <c r="F39" s="7" t="n">
        <v>0</v>
      </c>
      <c r="G39" s="7" t="n">
        <v>1590</v>
      </c>
      <c r="H39" s="7" t="n">
        <v>12</v>
      </c>
      <c r="I39" s="7" t="s">
        <v>7</v>
      </c>
      <c r="J39" s="7" t="n">
        <v>0</v>
      </c>
      <c r="K39" s="7" t="n">
        <v>-0.200000002980232</v>
      </c>
      <c r="L39" s="7" t="n">
        <v>0</v>
      </c>
      <c r="M39" s="7" t="n">
        <v>0</v>
      </c>
      <c r="N39" s="7" t="n">
        <v>0</v>
      </c>
      <c r="O39" s="7" t="n">
        <v>0</v>
      </c>
      <c r="P39" s="7" t="n">
        <v>1</v>
      </c>
      <c r="Q39" s="7" t="n">
        <v>1</v>
      </c>
      <c r="R39" s="7" t="n">
        <v>1</v>
      </c>
      <c r="S39" s="7" t="n">
        <v>106</v>
      </c>
    </row>
    <row r="40" spans="1:36">
      <c r="A40" t="s">
        <v>4</v>
      </c>
      <c r="B40" s="4" t="s">
        <v>5</v>
      </c>
      <c r="C40" s="4" t="s">
        <v>13</v>
      </c>
      <c r="D40" s="4" t="s">
        <v>13</v>
      </c>
      <c r="E40" s="4" t="s">
        <v>13</v>
      </c>
      <c r="F40" s="4" t="s">
        <v>9</v>
      </c>
      <c r="G40" s="4" t="s">
        <v>13</v>
      </c>
      <c r="H40" s="4" t="s">
        <v>13</v>
      </c>
      <c r="I40" s="4" t="s">
        <v>14</v>
      </c>
    </row>
    <row r="41" spans="1:36">
      <c r="A41" t="n">
        <v>2517</v>
      </c>
      <c r="B41" s="8" t="n">
        <v>5</v>
      </c>
      <c r="C41" s="7" t="n">
        <v>32</v>
      </c>
      <c r="D41" s="7" t="n">
        <v>3</v>
      </c>
      <c r="E41" s="7" t="n">
        <v>0</v>
      </c>
      <c r="F41" s="7" t="n">
        <v>97</v>
      </c>
      <c r="G41" s="7" t="n">
        <v>2</v>
      </c>
      <c r="H41" s="7" t="n">
        <v>1</v>
      </c>
      <c r="I41" s="9" t="n">
        <f t="normal" ca="1">A51</f>
        <v>0</v>
      </c>
    </row>
    <row r="42" spans="1:36">
      <c r="A42" t="s">
        <v>4</v>
      </c>
      <c r="B42" s="4" t="s">
        <v>5</v>
      </c>
      <c r="C42" s="4" t="s">
        <v>13</v>
      </c>
      <c r="D42" s="4" t="s">
        <v>13</v>
      </c>
      <c r="E42" s="4" t="s">
        <v>13</v>
      </c>
      <c r="F42" s="4" t="s">
        <v>9</v>
      </c>
      <c r="G42" s="4" t="s">
        <v>13</v>
      </c>
      <c r="H42" s="4" t="s">
        <v>13</v>
      </c>
      <c r="I42" s="4" t="s">
        <v>14</v>
      </c>
    </row>
    <row r="43" spans="1:36">
      <c r="A43" t="n">
        <v>2531</v>
      </c>
      <c r="B43" s="8" t="n">
        <v>5</v>
      </c>
      <c r="C43" s="7" t="n">
        <v>32</v>
      </c>
      <c r="D43" s="7" t="n">
        <v>4</v>
      </c>
      <c r="E43" s="7" t="n">
        <v>0</v>
      </c>
      <c r="F43" s="7" t="n">
        <v>1</v>
      </c>
      <c r="G43" s="7" t="n">
        <v>2</v>
      </c>
      <c r="H43" s="7" t="n">
        <v>1</v>
      </c>
      <c r="I43" s="9" t="n">
        <f t="normal" ca="1">A49</f>
        <v>0</v>
      </c>
    </row>
    <row r="44" spans="1:36">
      <c r="A44" t="s">
        <v>4</v>
      </c>
      <c r="B44" s="4" t="s">
        <v>5</v>
      </c>
      <c r="C44" s="4" t="s">
        <v>13</v>
      </c>
    </row>
    <row r="45" spans="1:36">
      <c r="A45" t="n">
        <v>2545</v>
      </c>
      <c r="B45" s="10" t="n">
        <v>166</v>
      </c>
      <c r="C45" s="7" t="n">
        <v>6</v>
      </c>
    </row>
    <row r="46" spans="1:36">
      <c r="A46" t="s">
        <v>4</v>
      </c>
      <c r="B46" s="4" t="s">
        <v>5</v>
      </c>
      <c r="C46" s="4" t="s">
        <v>10</v>
      </c>
      <c r="D46" s="4" t="s">
        <v>13</v>
      </c>
      <c r="E46" s="4" t="s">
        <v>13</v>
      </c>
      <c r="F46" s="4" t="s">
        <v>6</v>
      </c>
    </row>
    <row r="47" spans="1:36">
      <c r="A47" t="n">
        <v>2547</v>
      </c>
      <c r="B47" s="14" t="n">
        <v>20</v>
      </c>
      <c r="C47" s="7" t="n">
        <v>65533</v>
      </c>
      <c r="D47" s="7" t="n">
        <v>0</v>
      </c>
      <c r="E47" s="7" t="n">
        <v>11</v>
      </c>
      <c r="F47" s="7" t="s">
        <v>20</v>
      </c>
    </row>
    <row r="48" spans="1:36">
      <c r="A48" t="s">
        <v>4</v>
      </c>
      <c r="B48" s="4" t="s">
        <v>5</v>
      </c>
      <c r="C48" s="4" t="s">
        <v>13</v>
      </c>
      <c r="D48" s="4" t="s">
        <v>13</v>
      </c>
      <c r="E48" s="4" t="s">
        <v>9</v>
      </c>
      <c r="F48" s="4" t="s">
        <v>13</v>
      </c>
      <c r="G48" s="4" t="s">
        <v>13</v>
      </c>
    </row>
    <row r="49" spans="1:19">
      <c r="A49" t="n">
        <v>2563</v>
      </c>
      <c r="B49" s="15" t="n">
        <v>8</v>
      </c>
      <c r="C49" s="7" t="n">
        <v>3</v>
      </c>
      <c r="D49" s="7" t="n">
        <v>0</v>
      </c>
      <c r="E49" s="7" t="n">
        <v>0</v>
      </c>
      <c r="F49" s="7" t="n">
        <v>19</v>
      </c>
      <c r="G49" s="7" t="n">
        <v>1</v>
      </c>
    </row>
    <row r="50" spans="1:19">
      <c r="A50" t="s">
        <v>4</v>
      </c>
      <c r="B50" s="4" t="s">
        <v>5</v>
      </c>
      <c r="C50" s="4" t="s">
        <v>13</v>
      </c>
      <c r="D50" s="4" t="s">
        <v>10</v>
      </c>
      <c r="E50" s="4" t="s">
        <v>19</v>
      </c>
      <c r="F50" s="4" t="s">
        <v>10</v>
      </c>
      <c r="G50" s="4" t="s">
        <v>9</v>
      </c>
      <c r="H50" s="4" t="s">
        <v>9</v>
      </c>
      <c r="I50" s="4" t="s">
        <v>10</v>
      </c>
      <c r="J50" s="4" t="s">
        <v>10</v>
      </c>
      <c r="K50" s="4" t="s">
        <v>9</v>
      </c>
      <c r="L50" s="4" t="s">
        <v>9</v>
      </c>
      <c r="M50" s="4" t="s">
        <v>9</v>
      </c>
      <c r="N50" s="4" t="s">
        <v>9</v>
      </c>
      <c r="O50" s="4" t="s">
        <v>6</v>
      </c>
    </row>
    <row r="51" spans="1:19">
      <c r="A51" t="n">
        <v>2572</v>
      </c>
      <c r="B51" s="16" t="n">
        <v>50</v>
      </c>
      <c r="C51" s="7" t="n">
        <v>0</v>
      </c>
      <c r="D51" s="7" t="n">
        <v>8203</v>
      </c>
      <c r="E51" s="7" t="n">
        <v>1</v>
      </c>
      <c r="F51" s="7" t="n">
        <v>2000</v>
      </c>
      <c r="G51" s="7" t="n">
        <v>0</v>
      </c>
      <c r="H51" s="7" t="n">
        <v>0</v>
      </c>
      <c r="I51" s="7" t="n">
        <v>0</v>
      </c>
      <c r="J51" s="7" t="n">
        <v>65533</v>
      </c>
      <c r="K51" s="7" t="n">
        <v>0</v>
      </c>
      <c r="L51" s="7" t="n">
        <v>0</v>
      </c>
      <c r="M51" s="7" t="n">
        <v>0</v>
      </c>
      <c r="N51" s="7" t="n">
        <v>0</v>
      </c>
      <c r="O51" s="7" t="s">
        <v>7</v>
      </c>
    </row>
    <row r="52" spans="1:19">
      <c r="A52" t="s">
        <v>4</v>
      </c>
      <c r="B52" s="4" t="s">
        <v>5</v>
      </c>
      <c r="C52" s="4" t="s">
        <v>13</v>
      </c>
      <c r="D52" s="4" t="s">
        <v>10</v>
      </c>
      <c r="E52" s="4" t="s">
        <v>19</v>
      </c>
      <c r="F52" s="4" t="s">
        <v>10</v>
      </c>
      <c r="G52" s="4" t="s">
        <v>9</v>
      </c>
      <c r="H52" s="4" t="s">
        <v>9</v>
      </c>
      <c r="I52" s="4" t="s">
        <v>10</v>
      </c>
      <c r="J52" s="4" t="s">
        <v>10</v>
      </c>
      <c r="K52" s="4" t="s">
        <v>9</v>
      </c>
      <c r="L52" s="4" t="s">
        <v>9</v>
      </c>
      <c r="M52" s="4" t="s">
        <v>9</v>
      </c>
      <c r="N52" s="4" t="s">
        <v>9</v>
      </c>
      <c r="O52" s="4" t="s">
        <v>6</v>
      </c>
    </row>
    <row r="53" spans="1:19">
      <c r="A53" t="n">
        <v>2611</v>
      </c>
      <c r="B53" s="16" t="n">
        <v>50</v>
      </c>
      <c r="C53" s="7" t="n">
        <v>0</v>
      </c>
      <c r="D53" s="7" t="n">
        <v>8121</v>
      </c>
      <c r="E53" s="7" t="n">
        <v>1</v>
      </c>
      <c r="F53" s="7" t="n">
        <v>2000</v>
      </c>
      <c r="G53" s="7" t="n">
        <v>0</v>
      </c>
      <c r="H53" s="7" t="n">
        <v>0</v>
      </c>
      <c r="I53" s="7" t="n">
        <v>0</v>
      </c>
      <c r="J53" s="7" t="n">
        <v>65533</v>
      </c>
      <c r="K53" s="7" t="n">
        <v>0</v>
      </c>
      <c r="L53" s="7" t="n">
        <v>0</v>
      </c>
      <c r="M53" s="7" t="n">
        <v>0</v>
      </c>
      <c r="N53" s="7" t="n">
        <v>0</v>
      </c>
      <c r="O53" s="7" t="s">
        <v>7</v>
      </c>
    </row>
    <row r="54" spans="1:19">
      <c r="A54" t="s">
        <v>4</v>
      </c>
      <c r="B54" s="4" t="s">
        <v>5</v>
      </c>
      <c r="C54" s="4" t="s">
        <v>13</v>
      </c>
      <c r="D54" s="4" t="s">
        <v>10</v>
      </c>
      <c r="E54" s="4" t="s">
        <v>13</v>
      </c>
      <c r="F54" s="4" t="s">
        <v>14</v>
      </c>
    </row>
    <row r="55" spans="1:19">
      <c r="A55" t="n">
        <v>2650</v>
      </c>
      <c r="B55" s="8" t="n">
        <v>5</v>
      </c>
      <c r="C55" s="7" t="n">
        <v>30</v>
      </c>
      <c r="D55" s="7" t="n">
        <v>12739</v>
      </c>
      <c r="E55" s="7" t="n">
        <v>1</v>
      </c>
      <c r="F55" s="9" t="n">
        <f t="normal" ca="1">A61</f>
        <v>0</v>
      </c>
    </row>
    <row r="56" spans="1:19">
      <c r="A56" t="s">
        <v>4</v>
      </c>
      <c r="B56" s="4" t="s">
        <v>5</v>
      </c>
      <c r="C56" s="4" t="s">
        <v>13</v>
      </c>
    </row>
    <row r="57" spans="1:19">
      <c r="A57" t="n">
        <v>2659</v>
      </c>
      <c r="B57" s="17" t="n">
        <v>79</v>
      </c>
      <c r="C57" s="7" t="n">
        <v>0</v>
      </c>
    </row>
    <row r="58" spans="1:19">
      <c r="A58" t="s">
        <v>4</v>
      </c>
      <c r="B58" s="4" t="s">
        <v>5</v>
      </c>
      <c r="C58" s="4" t="s">
        <v>13</v>
      </c>
      <c r="D58" s="4" t="s">
        <v>10</v>
      </c>
      <c r="E58" s="4" t="s">
        <v>19</v>
      </c>
      <c r="F58" s="4" t="s">
        <v>10</v>
      </c>
      <c r="G58" s="4" t="s">
        <v>19</v>
      </c>
      <c r="H58" s="4" t="s">
        <v>13</v>
      </c>
    </row>
    <row r="59" spans="1:19">
      <c r="A59" t="n">
        <v>2661</v>
      </c>
      <c r="B59" s="18" t="n">
        <v>49</v>
      </c>
      <c r="C59" s="7" t="n">
        <v>4</v>
      </c>
      <c r="D59" s="7" t="n">
        <v>313</v>
      </c>
      <c r="E59" s="7" t="n">
        <v>1</v>
      </c>
      <c r="F59" s="7" t="n">
        <v>0</v>
      </c>
      <c r="G59" s="7" t="n">
        <v>0</v>
      </c>
      <c r="H59" s="7" t="n">
        <v>0</v>
      </c>
    </row>
    <row r="60" spans="1:19">
      <c r="A60" t="s">
        <v>4</v>
      </c>
      <c r="B60" s="4" t="s">
        <v>5</v>
      </c>
      <c r="C60" s="4" t="s">
        <v>13</v>
      </c>
      <c r="D60" s="4" t="s">
        <v>6</v>
      </c>
    </row>
    <row r="61" spans="1:19">
      <c r="A61" t="n">
        <v>2676</v>
      </c>
      <c r="B61" s="19" t="n">
        <v>2</v>
      </c>
      <c r="C61" s="7" t="n">
        <v>10</v>
      </c>
      <c r="D61" s="7" t="s">
        <v>21</v>
      </c>
    </row>
    <row r="62" spans="1:19">
      <c r="A62" t="s">
        <v>4</v>
      </c>
      <c r="B62" s="4" t="s">
        <v>5</v>
      </c>
    </row>
    <row r="63" spans="1:19">
      <c r="A63" t="n">
        <v>2694</v>
      </c>
      <c r="B63" s="5" t="n">
        <v>1</v>
      </c>
    </row>
    <row r="64" spans="1:19" s="3" customFormat="1" customHeight="0">
      <c r="A64" s="3" t="s">
        <v>2</v>
      </c>
      <c r="B64" s="3" t="s">
        <v>22</v>
      </c>
    </row>
    <row r="65" spans="1:15">
      <c r="A65" t="s">
        <v>4</v>
      </c>
      <c r="B65" s="4" t="s">
        <v>5</v>
      </c>
      <c r="C65" s="4" t="s">
        <v>13</v>
      </c>
      <c r="D65" s="4" t="s">
        <v>6</v>
      </c>
    </row>
    <row r="66" spans="1:15">
      <c r="A66" t="n">
        <v>2696</v>
      </c>
      <c r="B66" s="19" t="n">
        <v>2</v>
      </c>
      <c r="C66" s="7" t="n">
        <v>11</v>
      </c>
      <c r="D66" s="7" t="s">
        <v>23</v>
      </c>
    </row>
    <row r="67" spans="1:15">
      <c r="A67" t="s">
        <v>4</v>
      </c>
      <c r="B67" s="4" t="s">
        <v>5</v>
      </c>
    </row>
    <row r="68" spans="1:15">
      <c r="A68" t="n">
        <v>2708</v>
      </c>
      <c r="B68" s="5" t="n">
        <v>1</v>
      </c>
    </row>
    <row r="69" spans="1:15" s="3" customFormat="1" customHeight="0">
      <c r="A69" s="3" t="s">
        <v>2</v>
      </c>
      <c r="B69" s="3" t="s">
        <v>24</v>
      </c>
    </row>
    <row r="70" spans="1:15">
      <c r="A70" t="s">
        <v>4</v>
      </c>
      <c r="B70" s="4" t="s">
        <v>5</v>
      </c>
      <c r="C70" s="4" t="s">
        <v>13</v>
      </c>
      <c r="D70" s="4" t="s">
        <v>6</v>
      </c>
    </row>
    <row r="71" spans="1:15">
      <c r="A71" t="n">
        <v>2712</v>
      </c>
      <c r="B71" s="19" t="n">
        <v>2</v>
      </c>
      <c r="C71" s="7" t="n">
        <v>11</v>
      </c>
      <c r="D71" s="7" t="s">
        <v>23</v>
      </c>
    </row>
    <row r="72" spans="1:15">
      <c r="A72" t="s">
        <v>4</v>
      </c>
      <c r="B72" s="4" t="s">
        <v>5</v>
      </c>
    </row>
    <row r="73" spans="1:15">
      <c r="A73" t="n">
        <v>2724</v>
      </c>
      <c r="B73" s="5" t="n">
        <v>1</v>
      </c>
    </row>
    <row r="74" spans="1:15" s="3" customFormat="1" customHeight="0">
      <c r="A74" s="3" t="s">
        <v>2</v>
      </c>
      <c r="B74" s="3" t="s">
        <v>25</v>
      </c>
    </row>
    <row r="75" spans="1:15">
      <c r="A75" t="s">
        <v>4</v>
      </c>
      <c r="B75" s="4" t="s">
        <v>5</v>
      </c>
      <c r="C75" s="4" t="s">
        <v>13</v>
      </c>
      <c r="D75" s="4" t="s">
        <v>10</v>
      </c>
      <c r="E75" s="4" t="s">
        <v>19</v>
      </c>
      <c r="F75" s="4" t="s">
        <v>10</v>
      </c>
      <c r="G75" s="4" t="s">
        <v>19</v>
      </c>
      <c r="H75" s="4" t="s">
        <v>13</v>
      </c>
    </row>
    <row r="76" spans="1:15">
      <c r="A76" t="n">
        <v>2728</v>
      </c>
      <c r="B76" s="18" t="n">
        <v>49</v>
      </c>
      <c r="C76" s="7" t="n">
        <v>4</v>
      </c>
      <c r="D76" s="7" t="n">
        <v>313</v>
      </c>
      <c r="E76" s="7" t="n">
        <v>1</v>
      </c>
      <c r="F76" s="7" t="n">
        <v>0</v>
      </c>
      <c r="G76" s="7" t="n">
        <v>0</v>
      </c>
      <c r="H76" s="7" t="n">
        <v>0</v>
      </c>
    </row>
    <row r="77" spans="1:15">
      <c r="A77" t="s">
        <v>4</v>
      </c>
      <c r="B77" s="4" t="s">
        <v>5</v>
      </c>
    </row>
    <row r="78" spans="1:15">
      <c r="A78" t="n">
        <v>2743</v>
      </c>
      <c r="B78" s="5" t="n">
        <v>1</v>
      </c>
    </row>
    <row r="79" spans="1:15" s="3" customFormat="1" customHeight="0">
      <c r="A79" s="3" t="s">
        <v>2</v>
      </c>
      <c r="B79" s="3" t="s">
        <v>26</v>
      </c>
    </row>
    <row r="80" spans="1:15">
      <c r="A80" t="s">
        <v>4</v>
      </c>
      <c r="B80" s="4" t="s">
        <v>5</v>
      </c>
      <c r="C80" s="4" t="s">
        <v>13</v>
      </c>
      <c r="D80" s="11" t="s">
        <v>16</v>
      </c>
      <c r="E80" s="4" t="s">
        <v>5</v>
      </c>
      <c r="F80" s="4" t="s">
        <v>13</v>
      </c>
      <c r="G80" s="4" t="s">
        <v>6</v>
      </c>
      <c r="H80" s="11" t="s">
        <v>17</v>
      </c>
      <c r="I80" s="4" t="s">
        <v>13</v>
      </c>
      <c r="J80" s="4" t="s">
        <v>14</v>
      </c>
    </row>
    <row r="81" spans="1:10">
      <c r="A81" t="n">
        <v>2744</v>
      </c>
      <c r="B81" s="8" t="n">
        <v>5</v>
      </c>
      <c r="C81" s="7" t="n">
        <v>28</v>
      </c>
      <c r="D81" s="11" t="s">
        <v>3</v>
      </c>
      <c r="E81" s="20" t="n">
        <v>94</v>
      </c>
      <c r="F81" s="7" t="n">
        <v>10</v>
      </c>
      <c r="G81" s="7" t="s">
        <v>27</v>
      </c>
      <c r="H81" s="11" t="s">
        <v>3</v>
      </c>
      <c r="I81" s="7" t="n">
        <v>1</v>
      </c>
      <c r="J81" s="9" t="n">
        <f t="normal" ca="1">A87</f>
        <v>0</v>
      </c>
    </row>
    <row r="82" spans="1:10">
      <c r="A82" t="s">
        <v>4</v>
      </c>
      <c r="B82" s="4" t="s">
        <v>5</v>
      </c>
      <c r="C82" s="4" t="s">
        <v>6</v>
      </c>
      <c r="D82" s="4" t="s">
        <v>6</v>
      </c>
    </row>
    <row r="83" spans="1:10">
      <c r="A83" t="n">
        <v>2764</v>
      </c>
      <c r="B83" s="21" t="n">
        <v>70</v>
      </c>
      <c r="C83" s="7" t="s">
        <v>27</v>
      </c>
      <c r="D83" s="7" t="s">
        <v>28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10</v>
      </c>
    </row>
    <row r="85" spans="1:10">
      <c r="A85" t="n">
        <v>2781</v>
      </c>
      <c r="B85" s="22" t="n">
        <v>91</v>
      </c>
      <c r="C85" s="7" t="n">
        <v>0</v>
      </c>
      <c r="D85" s="7" t="s">
        <v>29</v>
      </c>
      <c r="E85" s="7" t="n">
        <v>1</v>
      </c>
    </row>
    <row r="86" spans="1:10">
      <c r="A86" t="s">
        <v>4</v>
      </c>
      <c r="B86" s="4" t="s">
        <v>5</v>
      </c>
      <c r="C86" s="4" t="s">
        <v>13</v>
      </c>
    </row>
    <row r="87" spans="1:10">
      <c r="A87" t="n">
        <v>2799</v>
      </c>
      <c r="B87" s="10" t="n">
        <v>166</v>
      </c>
      <c r="C87" s="7" t="n">
        <v>10</v>
      </c>
    </row>
    <row r="88" spans="1:10">
      <c r="A88" t="s">
        <v>4</v>
      </c>
      <c r="B88" s="4" t="s">
        <v>5</v>
      </c>
    </row>
    <row r="89" spans="1:10">
      <c r="A89" t="n">
        <v>2801</v>
      </c>
      <c r="B89" s="5" t="n">
        <v>1</v>
      </c>
    </row>
    <row r="90" spans="1:10" s="3" customFormat="1" customHeight="0">
      <c r="A90" s="3" t="s">
        <v>2</v>
      </c>
      <c r="B90" s="3" t="s">
        <v>30</v>
      </c>
    </row>
    <row r="91" spans="1:10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9</v>
      </c>
      <c r="G91" s="4" t="s">
        <v>13</v>
      </c>
      <c r="H91" s="4" t="s">
        <v>13</v>
      </c>
      <c r="I91" s="4" t="s">
        <v>14</v>
      </c>
    </row>
    <row r="92" spans="1:10">
      <c r="A92" t="n">
        <v>2804</v>
      </c>
      <c r="B92" s="8" t="n">
        <v>5</v>
      </c>
      <c r="C92" s="7" t="n">
        <v>32</v>
      </c>
      <c r="D92" s="7" t="n">
        <v>3</v>
      </c>
      <c r="E92" s="7" t="n">
        <v>0</v>
      </c>
      <c r="F92" s="7" t="n">
        <v>80</v>
      </c>
      <c r="G92" s="7" t="n">
        <v>2</v>
      </c>
      <c r="H92" s="7" t="n">
        <v>1</v>
      </c>
      <c r="I92" s="9" t="n">
        <f t="normal" ca="1">A102</f>
        <v>0</v>
      </c>
    </row>
    <row r="93" spans="1:10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14</v>
      </c>
    </row>
    <row r="94" spans="1:10">
      <c r="A94" t="n">
        <v>2818</v>
      </c>
      <c r="B94" s="8" t="n">
        <v>5</v>
      </c>
      <c r="C94" s="7" t="n">
        <v>32</v>
      </c>
      <c r="D94" s="7" t="n">
        <v>4</v>
      </c>
      <c r="E94" s="7" t="n">
        <v>0</v>
      </c>
      <c r="F94" s="7" t="n">
        <v>1</v>
      </c>
      <c r="G94" s="7" t="n">
        <v>2</v>
      </c>
      <c r="H94" s="7" t="n">
        <v>1</v>
      </c>
      <c r="I94" s="9" t="n">
        <f t="normal" ca="1">A100</f>
        <v>0</v>
      </c>
    </row>
    <row r="95" spans="1:10">
      <c r="A95" t="s">
        <v>4</v>
      </c>
      <c r="B95" s="4" t="s">
        <v>5</v>
      </c>
      <c r="C95" s="4" t="s">
        <v>13</v>
      </c>
      <c r="D95" s="4" t="s">
        <v>6</v>
      </c>
      <c r="E95" s="4" t="s">
        <v>10</v>
      </c>
    </row>
    <row r="96" spans="1:10">
      <c r="A96" t="n">
        <v>2832</v>
      </c>
      <c r="B96" s="22" t="n">
        <v>91</v>
      </c>
      <c r="C96" s="7" t="n">
        <v>1</v>
      </c>
      <c r="D96" s="7" t="s">
        <v>31</v>
      </c>
      <c r="E96" s="7" t="n">
        <v>1</v>
      </c>
    </row>
    <row r="97" spans="1:10">
      <c r="A97" t="s">
        <v>4</v>
      </c>
      <c r="B97" s="4" t="s">
        <v>5</v>
      </c>
      <c r="C97" s="4" t="s">
        <v>10</v>
      </c>
      <c r="D97" s="4" t="s">
        <v>13</v>
      </c>
      <c r="E97" s="4" t="s">
        <v>13</v>
      </c>
      <c r="F97" s="4" t="s">
        <v>6</v>
      </c>
    </row>
    <row r="98" spans="1:10">
      <c r="A98" t="n">
        <v>2846</v>
      </c>
      <c r="B98" s="14" t="n">
        <v>20</v>
      </c>
      <c r="C98" s="7" t="n">
        <v>65533</v>
      </c>
      <c r="D98" s="7" t="n">
        <v>0</v>
      </c>
      <c r="E98" s="7" t="n">
        <v>11</v>
      </c>
      <c r="F98" s="7" t="s">
        <v>32</v>
      </c>
    </row>
    <row r="99" spans="1:10">
      <c r="A99" t="s">
        <v>4</v>
      </c>
      <c r="B99" s="4" t="s">
        <v>5</v>
      </c>
      <c r="C99" s="4" t="s">
        <v>13</v>
      </c>
      <c r="D99" s="4" t="s">
        <v>13</v>
      </c>
      <c r="E99" s="4" t="s">
        <v>9</v>
      </c>
      <c r="F99" s="4" t="s">
        <v>13</v>
      </c>
      <c r="G99" s="4" t="s">
        <v>13</v>
      </c>
    </row>
    <row r="100" spans="1:10">
      <c r="A100" t="n">
        <v>2865</v>
      </c>
      <c r="B100" s="15" t="n">
        <v>8</v>
      </c>
      <c r="C100" s="7" t="n">
        <v>3</v>
      </c>
      <c r="D100" s="7" t="n">
        <v>0</v>
      </c>
      <c r="E100" s="7" t="n">
        <v>0</v>
      </c>
      <c r="F100" s="7" t="n">
        <v>19</v>
      </c>
      <c r="G100" s="7" t="n">
        <v>1</v>
      </c>
    </row>
    <row r="101" spans="1:10">
      <c r="A101" t="s">
        <v>4</v>
      </c>
      <c r="B101" s="4" t="s">
        <v>5</v>
      </c>
    </row>
    <row r="102" spans="1:10">
      <c r="A102" t="n">
        <v>2874</v>
      </c>
      <c r="B102" s="5" t="n">
        <v>1</v>
      </c>
    </row>
    <row r="103" spans="1:10" s="3" customFormat="1" customHeight="0">
      <c r="A103" s="3" t="s">
        <v>2</v>
      </c>
      <c r="B103" s="3" t="s">
        <v>33</v>
      </c>
    </row>
    <row r="104" spans="1:10">
      <c r="A104" t="s">
        <v>4</v>
      </c>
      <c r="B104" s="4" t="s">
        <v>5</v>
      </c>
      <c r="C104" s="4" t="s">
        <v>13</v>
      </c>
      <c r="D104" s="4" t="s">
        <v>10</v>
      </c>
    </row>
    <row r="105" spans="1:10">
      <c r="A105" t="n">
        <v>2876</v>
      </c>
      <c r="B105" s="23" t="n">
        <v>22</v>
      </c>
      <c r="C105" s="7" t="n">
        <v>21</v>
      </c>
      <c r="D105" s="7" t="n">
        <v>0</v>
      </c>
    </row>
    <row r="106" spans="1:10">
      <c r="A106" t="s">
        <v>4</v>
      </c>
      <c r="B106" s="4" t="s">
        <v>5</v>
      </c>
      <c r="C106" s="4" t="s">
        <v>13</v>
      </c>
      <c r="D106" s="4" t="s">
        <v>10</v>
      </c>
      <c r="E106" s="4" t="s">
        <v>19</v>
      </c>
      <c r="F106" s="4" t="s">
        <v>10</v>
      </c>
      <c r="G106" s="4" t="s">
        <v>9</v>
      </c>
      <c r="H106" s="4" t="s">
        <v>9</v>
      </c>
      <c r="I106" s="4" t="s">
        <v>10</v>
      </c>
      <c r="J106" s="4" t="s">
        <v>10</v>
      </c>
      <c r="K106" s="4" t="s">
        <v>9</v>
      </c>
      <c r="L106" s="4" t="s">
        <v>9</v>
      </c>
      <c r="M106" s="4" t="s">
        <v>9</v>
      </c>
      <c r="N106" s="4" t="s">
        <v>9</v>
      </c>
      <c r="O106" s="4" t="s">
        <v>6</v>
      </c>
    </row>
    <row r="107" spans="1:10">
      <c r="A107" t="n">
        <v>2880</v>
      </c>
      <c r="B107" s="16" t="n">
        <v>50</v>
      </c>
      <c r="C107" s="7" t="n">
        <v>0</v>
      </c>
      <c r="D107" s="7" t="n">
        <v>12010</v>
      </c>
      <c r="E107" s="7" t="n">
        <v>1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65533</v>
      </c>
      <c r="K107" s="7" t="n">
        <v>0</v>
      </c>
      <c r="L107" s="7" t="n">
        <v>0</v>
      </c>
      <c r="M107" s="7" t="n">
        <v>0</v>
      </c>
      <c r="N107" s="7" t="n">
        <v>0</v>
      </c>
      <c r="O107" s="7" t="s">
        <v>7</v>
      </c>
    </row>
    <row r="108" spans="1:10">
      <c r="A108" t="s">
        <v>4</v>
      </c>
      <c r="B108" s="4" t="s">
        <v>5</v>
      </c>
      <c r="C108" s="4" t="s">
        <v>13</v>
      </c>
      <c r="D108" s="4" t="s">
        <v>10</v>
      </c>
      <c r="E108" s="4" t="s">
        <v>10</v>
      </c>
      <c r="F108" s="4" t="s">
        <v>10</v>
      </c>
      <c r="G108" s="4" t="s">
        <v>10</v>
      </c>
      <c r="H108" s="4" t="s">
        <v>13</v>
      </c>
    </row>
    <row r="109" spans="1:10">
      <c r="A109" t="n">
        <v>2919</v>
      </c>
      <c r="B109" s="24" t="n">
        <v>25</v>
      </c>
      <c r="C109" s="7" t="n">
        <v>5</v>
      </c>
      <c r="D109" s="7" t="n">
        <v>65535</v>
      </c>
      <c r="E109" s="7" t="n">
        <v>65535</v>
      </c>
      <c r="F109" s="7" t="n">
        <v>65535</v>
      </c>
      <c r="G109" s="7" t="n">
        <v>65535</v>
      </c>
      <c r="H109" s="7" t="n">
        <v>0</v>
      </c>
    </row>
    <row r="110" spans="1:10">
      <c r="A110" t="s">
        <v>4</v>
      </c>
      <c r="B110" s="4" t="s">
        <v>5</v>
      </c>
      <c r="C110" s="4" t="s">
        <v>13</v>
      </c>
      <c r="D110" s="4" t="s">
        <v>10</v>
      </c>
      <c r="E110" s="4" t="s">
        <v>9</v>
      </c>
    </row>
    <row r="111" spans="1:10">
      <c r="A111" t="n">
        <v>2930</v>
      </c>
      <c r="B111" s="25" t="n">
        <v>101</v>
      </c>
      <c r="C111" s="7" t="n">
        <v>0</v>
      </c>
      <c r="D111" s="7" t="n">
        <v>51</v>
      </c>
      <c r="E111" s="7" t="n">
        <v>1</v>
      </c>
    </row>
    <row r="112" spans="1:10">
      <c r="A112" t="s">
        <v>4</v>
      </c>
      <c r="B112" s="4" t="s">
        <v>5</v>
      </c>
      <c r="C112" s="4" t="s">
        <v>10</v>
      </c>
      <c r="D112" s="4" t="s">
        <v>34</v>
      </c>
      <c r="E112" s="4" t="s">
        <v>13</v>
      </c>
      <c r="F112" s="4" t="s">
        <v>13</v>
      </c>
      <c r="G112" s="4" t="s">
        <v>10</v>
      </c>
      <c r="H112" s="4" t="s">
        <v>13</v>
      </c>
      <c r="I112" s="4" t="s">
        <v>34</v>
      </c>
      <c r="J112" s="4" t="s">
        <v>13</v>
      </c>
      <c r="K112" s="4" t="s">
        <v>13</v>
      </c>
      <c r="L112" s="4" t="s">
        <v>13</v>
      </c>
    </row>
    <row r="113" spans="1:15">
      <c r="A113" t="n">
        <v>2938</v>
      </c>
      <c r="B113" s="26" t="n">
        <v>24</v>
      </c>
      <c r="C113" s="7" t="n">
        <v>65533</v>
      </c>
      <c r="D113" s="7" t="s">
        <v>35</v>
      </c>
      <c r="E113" s="7" t="n">
        <v>12</v>
      </c>
      <c r="F113" s="7" t="n">
        <v>16</v>
      </c>
      <c r="G113" s="7" t="n">
        <v>51</v>
      </c>
      <c r="H113" s="7" t="n">
        <v>7</v>
      </c>
      <c r="I113" s="7" t="s">
        <v>36</v>
      </c>
      <c r="J113" s="7" t="n">
        <v>6</v>
      </c>
      <c r="K113" s="7" t="n">
        <v>2</v>
      </c>
      <c r="L113" s="7" t="n">
        <v>0</v>
      </c>
    </row>
    <row r="114" spans="1:15">
      <c r="A114" t="s">
        <v>4</v>
      </c>
      <c r="B114" s="4" t="s">
        <v>5</v>
      </c>
    </row>
    <row r="115" spans="1:15">
      <c r="A115" t="n">
        <v>2969</v>
      </c>
      <c r="B115" s="27" t="n">
        <v>28</v>
      </c>
    </row>
    <row r="116" spans="1:15">
      <c r="A116" t="s">
        <v>4</v>
      </c>
      <c r="B116" s="4" t="s">
        <v>5</v>
      </c>
      <c r="C116" s="4" t="s">
        <v>13</v>
      </c>
    </row>
    <row r="117" spans="1:15">
      <c r="A117" t="n">
        <v>2970</v>
      </c>
      <c r="B117" s="28" t="n">
        <v>27</v>
      </c>
      <c r="C117" s="7" t="n">
        <v>0</v>
      </c>
    </row>
    <row r="118" spans="1:15">
      <c r="A118" t="s">
        <v>4</v>
      </c>
      <c r="B118" s="4" t="s">
        <v>5</v>
      </c>
      <c r="C118" s="4" t="s">
        <v>13</v>
      </c>
    </row>
    <row r="119" spans="1:15">
      <c r="A119" t="n">
        <v>2972</v>
      </c>
      <c r="B119" s="29" t="n">
        <v>74</v>
      </c>
      <c r="C119" s="7" t="n">
        <v>30</v>
      </c>
    </row>
    <row r="120" spans="1:15">
      <c r="A120" t="s">
        <v>4</v>
      </c>
      <c r="B120" s="4" t="s">
        <v>5</v>
      </c>
      <c r="C120" s="4" t="s">
        <v>13</v>
      </c>
    </row>
    <row r="121" spans="1:15">
      <c r="A121" t="n">
        <v>2974</v>
      </c>
      <c r="B121" s="30" t="n">
        <v>23</v>
      </c>
      <c r="C121" s="7" t="n">
        <v>21</v>
      </c>
    </row>
    <row r="122" spans="1:15">
      <c r="A122" t="s">
        <v>4</v>
      </c>
      <c r="B122" s="4" t="s">
        <v>5</v>
      </c>
    </row>
    <row r="123" spans="1:15">
      <c r="A123" t="n">
        <v>2976</v>
      </c>
      <c r="B123" s="5" t="n">
        <v>1</v>
      </c>
    </row>
    <row r="124" spans="1:15" s="3" customFormat="1" customHeight="0">
      <c r="A124" s="3" t="s">
        <v>2</v>
      </c>
      <c r="B124" s="3" t="s">
        <v>37</v>
      </c>
    </row>
    <row r="125" spans="1:15">
      <c r="A125" t="s">
        <v>4</v>
      </c>
      <c r="B125" s="4" t="s">
        <v>5</v>
      </c>
      <c r="C125" s="4" t="s">
        <v>13</v>
      </c>
      <c r="D125" s="4" t="s">
        <v>10</v>
      </c>
    </row>
    <row r="126" spans="1:15">
      <c r="A126" t="n">
        <v>2980</v>
      </c>
      <c r="B126" s="23" t="n">
        <v>22</v>
      </c>
      <c r="C126" s="7" t="n">
        <v>20</v>
      </c>
      <c r="D126" s="7" t="n">
        <v>0</v>
      </c>
    </row>
    <row r="127" spans="1:15">
      <c r="A127" t="s">
        <v>4</v>
      </c>
      <c r="B127" s="4" t="s">
        <v>5</v>
      </c>
      <c r="C127" s="4" t="s">
        <v>13</v>
      </c>
      <c r="D127" s="4" t="s">
        <v>13</v>
      </c>
      <c r="E127" s="4" t="s">
        <v>9</v>
      </c>
      <c r="F127" s="4" t="s">
        <v>13</v>
      </c>
      <c r="G127" s="4" t="s">
        <v>13</v>
      </c>
    </row>
    <row r="128" spans="1:15">
      <c r="A128" t="n">
        <v>2984</v>
      </c>
      <c r="B128" s="31" t="n">
        <v>18</v>
      </c>
      <c r="C128" s="7" t="n">
        <v>1</v>
      </c>
      <c r="D128" s="7" t="n">
        <v>0</v>
      </c>
      <c r="E128" s="7" t="n">
        <v>0</v>
      </c>
      <c r="F128" s="7" t="n">
        <v>19</v>
      </c>
      <c r="G128" s="7" t="n">
        <v>1</v>
      </c>
    </row>
    <row r="129" spans="1:12">
      <c r="A129" t="s">
        <v>4</v>
      </c>
      <c r="B129" s="4" t="s">
        <v>5</v>
      </c>
      <c r="C129" s="4" t="s">
        <v>13</v>
      </c>
      <c r="D129" s="4" t="s">
        <v>13</v>
      </c>
      <c r="E129" s="4" t="s">
        <v>9</v>
      </c>
      <c r="F129" s="4" t="s">
        <v>13</v>
      </c>
      <c r="G129" s="4" t="s">
        <v>13</v>
      </c>
    </row>
    <row r="130" spans="1:12">
      <c r="A130" t="n">
        <v>2993</v>
      </c>
      <c r="B130" s="31" t="n">
        <v>18</v>
      </c>
      <c r="C130" s="7" t="n">
        <v>2</v>
      </c>
      <c r="D130" s="7" t="n">
        <v>0</v>
      </c>
      <c r="E130" s="7" t="n">
        <v>0</v>
      </c>
      <c r="F130" s="7" t="n">
        <v>19</v>
      </c>
      <c r="G130" s="7" t="n">
        <v>1</v>
      </c>
    </row>
    <row r="131" spans="1:12">
      <c r="A131" t="s">
        <v>4</v>
      </c>
      <c r="B131" s="4" t="s">
        <v>5</v>
      </c>
      <c r="C131" s="4" t="s">
        <v>13</v>
      </c>
      <c r="D131" s="4" t="s">
        <v>6</v>
      </c>
    </row>
    <row r="132" spans="1:12">
      <c r="A132" t="n">
        <v>3002</v>
      </c>
      <c r="B132" s="19" t="n">
        <v>2</v>
      </c>
      <c r="C132" s="7" t="n">
        <v>10</v>
      </c>
      <c r="D132" s="7" t="s">
        <v>38</v>
      </c>
    </row>
    <row r="133" spans="1:12">
      <c r="A133" t="s">
        <v>4</v>
      </c>
      <c r="B133" s="4" t="s">
        <v>5</v>
      </c>
      <c r="C133" s="4" t="s">
        <v>13</v>
      </c>
      <c r="D133" s="4" t="s">
        <v>6</v>
      </c>
    </row>
    <row r="134" spans="1:12">
      <c r="A134" t="n">
        <v>3018</v>
      </c>
      <c r="B134" s="19" t="n">
        <v>2</v>
      </c>
      <c r="C134" s="7" t="n">
        <v>10</v>
      </c>
      <c r="D134" s="7" t="s">
        <v>39</v>
      </c>
    </row>
    <row r="135" spans="1:12">
      <c r="A135" t="s">
        <v>4</v>
      </c>
      <c r="B135" s="4" t="s">
        <v>5</v>
      </c>
      <c r="C135" s="4" t="s">
        <v>10</v>
      </c>
    </row>
    <row r="136" spans="1:12">
      <c r="A136" t="n">
        <v>3041</v>
      </c>
      <c r="B136" s="32" t="n">
        <v>16</v>
      </c>
      <c r="C136" s="7" t="n">
        <v>0</v>
      </c>
    </row>
    <row r="137" spans="1:12">
      <c r="A137" t="s">
        <v>4</v>
      </c>
      <c r="B137" s="4" t="s">
        <v>5</v>
      </c>
      <c r="C137" s="4" t="s">
        <v>13</v>
      </c>
      <c r="D137" s="4" t="s">
        <v>6</v>
      </c>
    </row>
    <row r="138" spans="1:12">
      <c r="A138" t="n">
        <v>3044</v>
      </c>
      <c r="B138" s="19" t="n">
        <v>2</v>
      </c>
      <c r="C138" s="7" t="n">
        <v>10</v>
      </c>
      <c r="D138" s="7" t="s">
        <v>40</v>
      </c>
    </row>
    <row r="139" spans="1:12">
      <c r="A139" t="s">
        <v>4</v>
      </c>
      <c r="B139" s="4" t="s">
        <v>5</v>
      </c>
      <c r="C139" s="4" t="s">
        <v>10</v>
      </c>
    </row>
    <row r="140" spans="1:12">
      <c r="A140" t="n">
        <v>3062</v>
      </c>
      <c r="B140" s="32" t="n">
        <v>16</v>
      </c>
      <c r="C140" s="7" t="n">
        <v>0</v>
      </c>
    </row>
    <row r="141" spans="1:12">
      <c r="A141" t="s">
        <v>4</v>
      </c>
      <c r="B141" s="4" t="s">
        <v>5</v>
      </c>
      <c r="C141" s="4" t="s">
        <v>13</v>
      </c>
      <c r="D141" s="4" t="s">
        <v>6</v>
      </c>
    </row>
    <row r="142" spans="1:12">
      <c r="A142" t="n">
        <v>3065</v>
      </c>
      <c r="B142" s="19" t="n">
        <v>2</v>
      </c>
      <c r="C142" s="7" t="n">
        <v>10</v>
      </c>
      <c r="D142" s="7" t="s">
        <v>41</v>
      </c>
    </row>
    <row r="143" spans="1:12">
      <c r="A143" t="s">
        <v>4</v>
      </c>
      <c r="B143" s="4" t="s">
        <v>5</v>
      </c>
      <c r="C143" s="4" t="s">
        <v>10</v>
      </c>
    </row>
    <row r="144" spans="1:12">
      <c r="A144" t="n">
        <v>3084</v>
      </c>
      <c r="B144" s="32" t="n">
        <v>16</v>
      </c>
      <c r="C144" s="7" t="n">
        <v>0</v>
      </c>
    </row>
    <row r="145" spans="1:7">
      <c r="A145" t="s">
        <v>4</v>
      </c>
      <c r="B145" s="4" t="s">
        <v>5</v>
      </c>
      <c r="C145" s="4" t="s">
        <v>13</v>
      </c>
    </row>
    <row r="146" spans="1:7">
      <c r="A146" t="n">
        <v>3087</v>
      </c>
      <c r="B146" s="30" t="n">
        <v>23</v>
      </c>
      <c r="C146" s="7" t="n">
        <v>20</v>
      </c>
    </row>
    <row r="147" spans="1:7">
      <c r="A147" t="s">
        <v>4</v>
      </c>
      <c r="B147" s="4" t="s">
        <v>5</v>
      </c>
    </row>
    <row r="148" spans="1:7">
      <c r="A148" t="n">
        <v>3089</v>
      </c>
      <c r="B148" s="5" t="n">
        <v>1</v>
      </c>
    </row>
    <row r="149" spans="1:7" s="3" customFormat="1" customHeight="0">
      <c r="A149" s="3" t="s">
        <v>2</v>
      </c>
      <c r="B149" s="3" t="s">
        <v>42</v>
      </c>
    </row>
    <row r="150" spans="1:7">
      <c r="A150" t="s">
        <v>4</v>
      </c>
      <c r="B150" s="4" t="s">
        <v>5</v>
      </c>
      <c r="C150" s="4" t="s">
        <v>13</v>
      </c>
      <c r="D150" s="4" t="s">
        <v>10</v>
      </c>
    </row>
    <row r="151" spans="1:7">
      <c r="A151" t="n">
        <v>3092</v>
      </c>
      <c r="B151" s="23" t="n">
        <v>22</v>
      </c>
      <c r="C151" s="7" t="n">
        <v>20</v>
      </c>
      <c r="D151" s="7" t="n">
        <v>0</v>
      </c>
    </row>
    <row r="152" spans="1:7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9</v>
      </c>
      <c r="G152" s="4" t="s">
        <v>13</v>
      </c>
      <c r="H152" s="4" t="s">
        <v>13</v>
      </c>
      <c r="I152" s="4" t="s">
        <v>14</v>
      </c>
    </row>
    <row r="153" spans="1:7">
      <c r="A153" t="n">
        <v>3096</v>
      </c>
      <c r="B153" s="8" t="n">
        <v>5</v>
      </c>
      <c r="C153" s="7" t="n">
        <v>35</v>
      </c>
      <c r="D153" s="7" t="n">
        <v>35</v>
      </c>
      <c r="E153" s="7" t="n">
        <v>0</v>
      </c>
      <c r="F153" s="7" t="n">
        <v>1</v>
      </c>
      <c r="G153" s="7" t="n">
        <v>4</v>
      </c>
      <c r="H153" s="7" t="n">
        <v>1</v>
      </c>
      <c r="I153" s="9" t="n">
        <f t="normal" ca="1">A189</f>
        <v>0</v>
      </c>
    </row>
    <row r="154" spans="1:7">
      <c r="A154" t="s">
        <v>4</v>
      </c>
      <c r="B154" s="4" t="s">
        <v>5</v>
      </c>
      <c r="C154" s="4" t="s">
        <v>13</v>
      </c>
      <c r="D154" s="4" t="s">
        <v>10</v>
      </c>
      <c r="E154" s="4" t="s">
        <v>19</v>
      </c>
    </row>
    <row r="155" spans="1:7">
      <c r="A155" t="n">
        <v>3110</v>
      </c>
      <c r="B155" s="33" t="n">
        <v>58</v>
      </c>
      <c r="C155" s="7" t="n">
        <v>0</v>
      </c>
      <c r="D155" s="7" t="n">
        <v>300</v>
      </c>
      <c r="E155" s="7" t="n">
        <v>0.300000011920929</v>
      </c>
    </row>
    <row r="156" spans="1:7">
      <c r="A156" t="s">
        <v>4</v>
      </c>
      <c r="B156" s="4" t="s">
        <v>5</v>
      </c>
      <c r="C156" s="4" t="s">
        <v>13</v>
      </c>
      <c r="D156" s="4" t="s">
        <v>10</v>
      </c>
    </row>
    <row r="157" spans="1:7">
      <c r="A157" t="n">
        <v>3118</v>
      </c>
      <c r="B157" s="33" t="n">
        <v>58</v>
      </c>
      <c r="C157" s="7" t="n">
        <v>255</v>
      </c>
      <c r="D157" s="7" t="n">
        <v>0</v>
      </c>
    </row>
    <row r="158" spans="1:7">
      <c r="A158" t="s">
        <v>4</v>
      </c>
      <c r="B158" s="4" t="s">
        <v>5</v>
      </c>
      <c r="C158" s="4" t="s">
        <v>13</v>
      </c>
      <c r="D158" s="4" t="s">
        <v>10</v>
      </c>
      <c r="E158" s="4" t="s">
        <v>10</v>
      </c>
      <c r="F158" s="4" t="s">
        <v>10</v>
      </c>
      <c r="G158" s="4" t="s">
        <v>10</v>
      </c>
      <c r="H158" s="4" t="s">
        <v>13</v>
      </c>
    </row>
    <row r="159" spans="1:7">
      <c r="A159" t="n">
        <v>3122</v>
      </c>
      <c r="B159" s="24" t="n">
        <v>25</v>
      </c>
      <c r="C159" s="7" t="n">
        <v>5</v>
      </c>
      <c r="D159" s="7" t="n">
        <v>65535</v>
      </c>
      <c r="E159" s="7" t="n">
        <v>500</v>
      </c>
      <c r="F159" s="7" t="n">
        <v>800</v>
      </c>
      <c r="G159" s="7" t="n">
        <v>140</v>
      </c>
      <c r="H159" s="7" t="n">
        <v>0</v>
      </c>
    </row>
    <row r="160" spans="1:7">
      <c r="A160" t="s">
        <v>4</v>
      </c>
      <c r="B160" s="4" t="s">
        <v>5</v>
      </c>
      <c r="C160" s="4" t="s">
        <v>10</v>
      </c>
      <c r="D160" s="4" t="s">
        <v>13</v>
      </c>
      <c r="E160" s="4" t="s">
        <v>34</v>
      </c>
      <c r="F160" s="4" t="s">
        <v>13</v>
      </c>
      <c r="G160" s="4" t="s">
        <v>13</v>
      </c>
    </row>
    <row r="161" spans="1:9">
      <c r="A161" t="n">
        <v>3133</v>
      </c>
      <c r="B161" s="26" t="n">
        <v>24</v>
      </c>
      <c r="C161" s="7" t="n">
        <v>65533</v>
      </c>
      <c r="D161" s="7" t="n">
        <v>11</v>
      </c>
      <c r="E161" s="7" t="s">
        <v>43</v>
      </c>
      <c r="F161" s="7" t="n">
        <v>2</v>
      </c>
      <c r="G161" s="7" t="n">
        <v>0</v>
      </c>
    </row>
    <row r="162" spans="1:9">
      <c r="A162" t="s">
        <v>4</v>
      </c>
      <c r="B162" s="4" t="s">
        <v>5</v>
      </c>
    </row>
    <row r="163" spans="1:9">
      <c r="A163" t="n">
        <v>3184</v>
      </c>
      <c r="B163" s="27" t="n">
        <v>28</v>
      </c>
    </row>
    <row r="164" spans="1:9">
      <c r="A164" t="s">
        <v>4</v>
      </c>
      <c r="B164" s="4" t="s">
        <v>5</v>
      </c>
      <c r="C164" s="4" t="s">
        <v>13</v>
      </c>
    </row>
    <row r="165" spans="1:9">
      <c r="A165" t="n">
        <v>3185</v>
      </c>
      <c r="B165" s="28" t="n">
        <v>27</v>
      </c>
      <c r="C165" s="7" t="n">
        <v>0</v>
      </c>
    </row>
    <row r="166" spans="1:9">
      <c r="A166" t="s">
        <v>4</v>
      </c>
      <c r="B166" s="4" t="s">
        <v>5</v>
      </c>
      <c r="C166" s="4" t="s">
        <v>13</v>
      </c>
      <c r="D166" s="4" t="s">
        <v>10</v>
      </c>
      <c r="E166" s="4" t="s">
        <v>10</v>
      </c>
      <c r="F166" s="4" t="s">
        <v>10</v>
      </c>
      <c r="G166" s="4" t="s">
        <v>10</v>
      </c>
      <c r="H166" s="4" t="s">
        <v>13</v>
      </c>
    </row>
    <row r="167" spans="1:9">
      <c r="A167" t="n">
        <v>3187</v>
      </c>
      <c r="B167" s="24" t="n">
        <v>25</v>
      </c>
      <c r="C167" s="7" t="n">
        <v>5</v>
      </c>
      <c r="D167" s="7" t="n">
        <v>65535</v>
      </c>
      <c r="E167" s="7" t="n">
        <v>65535</v>
      </c>
      <c r="F167" s="7" t="n">
        <v>65535</v>
      </c>
      <c r="G167" s="7" t="n">
        <v>65535</v>
      </c>
      <c r="H167" s="7" t="n">
        <v>0</v>
      </c>
    </row>
    <row r="168" spans="1:9">
      <c r="A168" t="s">
        <v>4</v>
      </c>
      <c r="B168" s="4" t="s">
        <v>5</v>
      </c>
      <c r="C168" s="4" t="s">
        <v>13</v>
      </c>
      <c r="D168" s="4" t="s">
        <v>10</v>
      </c>
      <c r="E168" s="4" t="s">
        <v>19</v>
      </c>
    </row>
    <row r="169" spans="1:9">
      <c r="A169" t="n">
        <v>3198</v>
      </c>
      <c r="B169" s="33" t="n">
        <v>58</v>
      </c>
      <c r="C169" s="7" t="n">
        <v>100</v>
      </c>
      <c r="D169" s="7" t="n">
        <v>300</v>
      </c>
      <c r="E169" s="7" t="n">
        <v>0.300000011920929</v>
      </c>
    </row>
    <row r="170" spans="1:9">
      <c r="A170" t="s">
        <v>4</v>
      </c>
      <c r="B170" s="4" t="s">
        <v>5</v>
      </c>
      <c r="C170" s="4" t="s">
        <v>13</v>
      </c>
      <c r="D170" s="4" t="s">
        <v>10</v>
      </c>
    </row>
    <row r="171" spans="1:9">
      <c r="A171" t="n">
        <v>3206</v>
      </c>
      <c r="B171" s="33" t="n">
        <v>58</v>
      </c>
      <c r="C171" s="7" t="n">
        <v>255</v>
      </c>
      <c r="D171" s="7" t="n">
        <v>0</v>
      </c>
    </row>
    <row r="172" spans="1:9">
      <c r="A172" t="s">
        <v>4</v>
      </c>
      <c r="B172" s="4" t="s">
        <v>5</v>
      </c>
      <c r="C172" s="4" t="s">
        <v>13</v>
      </c>
      <c r="D172" s="4" t="s">
        <v>10</v>
      </c>
      <c r="E172" s="4" t="s">
        <v>13</v>
      </c>
      <c r="F172" s="4" t="s">
        <v>13</v>
      </c>
      <c r="G172" s="4" t="s">
        <v>14</v>
      </c>
    </row>
    <row r="173" spans="1:9">
      <c r="A173" t="n">
        <v>3210</v>
      </c>
      <c r="B173" s="8" t="n">
        <v>5</v>
      </c>
      <c r="C173" s="7" t="n">
        <v>30</v>
      </c>
      <c r="D173" s="7" t="n">
        <v>7328</v>
      </c>
      <c r="E173" s="7" t="n">
        <v>8</v>
      </c>
      <c r="F173" s="7" t="n">
        <v>1</v>
      </c>
      <c r="G173" s="9" t="n">
        <f t="normal" ca="1">A187</f>
        <v>0</v>
      </c>
    </row>
    <row r="174" spans="1:9">
      <c r="A174" t="s">
        <v>4</v>
      </c>
      <c r="B174" s="4" t="s">
        <v>5</v>
      </c>
      <c r="C174" s="4" t="s">
        <v>13</v>
      </c>
      <c r="D174" s="4" t="s">
        <v>10</v>
      </c>
      <c r="E174" s="4" t="s">
        <v>6</v>
      </c>
    </row>
    <row r="175" spans="1:9">
      <c r="A175" t="n">
        <v>3220</v>
      </c>
      <c r="B175" s="34" t="n">
        <v>51</v>
      </c>
      <c r="C175" s="7" t="n">
        <v>4</v>
      </c>
      <c r="D175" s="7" t="n">
        <v>0</v>
      </c>
      <c r="E175" s="7" t="s">
        <v>44</v>
      </c>
    </row>
    <row r="176" spans="1:9">
      <c r="A176" t="s">
        <v>4</v>
      </c>
      <c r="B176" s="4" t="s">
        <v>5</v>
      </c>
      <c r="C176" s="4" t="s">
        <v>10</v>
      </c>
    </row>
    <row r="177" spans="1:8">
      <c r="A177" t="n">
        <v>3234</v>
      </c>
      <c r="B177" s="32" t="n">
        <v>16</v>
      </c>
      <c r="C177" s="7" t="n">
        <v>0</v>
      </c>
    </row>
    <row r="178" spans="1:8">
      <c r="A178" t="s">
        <v>4</v>
      </c>
      <c r="B178" s="4" t="s">
        <v>5</v>
      </c>
      <c r="C178" s="4" t="s">
        <v>10</v>
      </c>
      <c r="D178" s="4" t="s">
        <v>34</v>
      </c>
      <c r="E178" s="4" t="s">
        <v>13</v>
      </c>
      <c r="F178" s="4" t="s">
        <v>13</v>
      </c>
    </row>
    <row r="179" spans="1:8">
      <c r="A179" t="n">
        <v>3237</v>
      </c>
      <c r="B179" s="35" t="n">
        <v>26</v>
      </c>
      <c r="C179" s="7" t="n">
        <v>0</v>
      </c>
      <c r="D179" s="7" t="s">
        <v>45</v>
      </c>
      <c r="E179" s="7" t="n">
        <v>2</v>
      </c>
      <c r="F179" s="7" t="n">
        <v>0</v>
      </c>
    </row>
    <row r="180" spans="1:8">
      <c r="A180" t="s">
        <v>4</v>
      </c>
      <c r="B180" s="4" t="s">
        <v>5</v>
      </c>
    </row>
    <row r="181" spans="1:8">
      <c r="A181" t="n">
        <v>3279</v>
      </c>
      <c r="B181" s="27" t="n">
        <v>28</v>
      </c>
    </row>
    <row r="182" spans="1:8">
      <c r="A182" t="s">
        <v>4</v>
      </c>
      <c r="B182" s="4" t="s">
        <v>5</v>
      </c>
      <c r="C182" s="4" t="s">
        <v>10</v>
      </c>
      <c r="D182" s="4" t="s">
        <v>13</v>
      </c>
    </row>
    <row r="183" spans="1:8">
      <c r="A183" t="n">
        <v>3280</v>
      </c>
      <c r="B183" s="36" t="n">
        <v>89</v>
      </c>
      <c r="C183" s="7" t="n">
        <v>65533</v>
      </c>
      <c r="D183" s="7" t="n">
        <v>1</v>
      </c>
    </row>
    <row r="184" spans="1:8">
      <c r="A184" t="s">
        <v>4</v>
      </c>
      <c r="B184" s="4" t="s">
        <v>5</v>
      </c>
      <c r="C184" s="4" t="s">
        <v>10</v>
      </c>
    </row>
    <row r="185" spans="1:8">
      <c r="A185" t="n">
        <v>3284</v>
      </c>
      <c r="B185" s="37" t="n">
        <v>12</v>
      </c>
      <c r="C185" s="7" t="n">
        <v>7328</v>
      </c>
    </row>
    <row r="186" spans="1:8">
      <c r="A186" t="s">
        <v>4</v>
      </c>
      <c r="B186" s="4" t="s">
        <v>5</v>
      </c>
      <c r="C186" s="4" t="s">
        <v>14</v>
      </c>
    </row>
    <row r="187" spans="1:8">
      <c r="A187" t="n">
        <v>3287</v>
      </c>
      <c r="B187" s="38" t="n">
        <v>3</v>
      </c>
      <c r="C187" s="9" t="n">
        <f t="normal" ca="1">A325</f>
        <v>0</v>
      </c>
    </row>
    <row r="188" spans="1:8">
      <c r="A188" t="s">
        <v>4</v>
      </c>
      <c r="B188" s="4" t="s">
        <v>5</v>
      </c>
      <c r="C188" s="4" t="s">
        <v>13</v>
      </c>
      <c r="D188" s="4" t="s">
        <v>13</v>
      </c>
      <c r="E188" s="4" t="s">
        <v>9</v>
      </c>
      <c r="F188" s="4" t="s">
        <v>13</v>
      </c>
      <c r="G188" s="4" t="s">
        <v>13</v>
      </c>
    </row>
    <row r="189" spans="1:8">
      <c r="A189" t="n">
        <v>3292</v>
      </c>
      <c r="B189" s="31" t="n">
        <v>18</v>
      </c>
      <c r="C189" s="7" t="n">
        <v>0</v>
      </c>
      <c r="D189" s="7" t="n">
        <v>0</v>
      </c>
      <c r="E189" s="7" t="n">
        <v>0</v>
      </c>
      <c r="F189" s="7" t="n">
        <v>19</v>
      </c>
      <c r="G189" s="7" t="n">
        <v>1</v>
      </c>
    </row>
    <row r="190" spans="1:8">
      <c r="A190" t="s">
        <v>4</v>
      </c>
      <c r="B190" s="4" t="s">
        <v>5</v>
      </c>
      <c r="C190" s="4" t="s">
        <v>13</v>
      </c>
      <c r="D190" s="4" t="s">
        <v>13</v>
      </c>
      <c r="E190" s="4" t="s">
        <v>10</v>
      </c>
      <c r="F190" s="4" t="s">
        <v>19</v>
      </c>
    </row>
    <row r="191" spans="1:8">
      <c r="A191" t="n">
        <v>3301</v>
      </c>
      <c r="B191" s="39" t="n">
        <v>107</v>
      </c>
      <c r="C191" s="7" t="n">
        <v>0</v>
      </c>
      <c r="D191" s="7" t="n">
        <v>0</v>
      </c>
      <c r="E191" s="7" t="n">
        <v>0</v>
      </c>
      <c r="F191" s="7" t="n">
        <v>32</v>
      </c>
    </row>
    <row r="192" spans="1:8">
      <c r="A192" t="s">
        <v>4</v>
      </c>
      <c r="B192" s="4" t="s">
        <v>5</v>
      </c>
      <c r="C192" s="4" t="s">
        <v>13</v>
      </c>
      <c r="D192" s="11" t="s">
        <v>16</v>
      </c>
      <c r="E192" s="4" t="s">
        <v>5</v>
      </c>
      <c r="F192" s="4" t="s">
        <v>13</v>
      </c>
      <c r="G192" s="11" t="s">
        <v>17</v>
      </c>
      <c r="H192" s="4" t="s">
        <v>13</v>
      </c>
      <c r="I192" s="4" t="s">
        <v>9</v>
      </c>
      <c r="J192" s="4" t="s">
        <v>13</v>
      </c>
      <c r="K192" s="4" t="s">
        <v>13</v>
      </c>
      <c r="L192" s="4" t="s">
        <v>14</v>
      </c>
    </row>
    <row r="193" spans="1:12">
      <c r="A193" t="n">
        <v>3310</v>
      </c>
      <c r="B193" s="8" t="n">
        <v>5</v>
      </c>
      <c r="C193" s="7" t="n">
        <v>28</v>
      </c>
      <c r="D193" s="11" t="s">
        <v>3</v>
      </c>
      <c r="E193" s="10" t="n">
        <v>166</v>
      </c>
      <c r="F193" s="7" t="n">
        <v>7</v>
      </c>
      <c r="G193" s="11" t="s">
        <v>3</v>
      </c>
      <c r="H193" s="7" t="n">
        <v>0</v>
      </c>
      <c r="I193" s="7" t="n">
        <v>0</v>
      </c>
      <c r="J193" s="7" t="n">
        <v>3</v>
      </c>
      <c r="K193" s="7" t="n">
        <v>1</v>
      </c>
      <c r="L193" s="9" t="n">
        <f t="normal" ca="1">A197</f>
        <v>0</v>
      </c>
    </row>
    <row r="194" spans="1:12">
      <c r="A194" t="s">
        <v>4</v>
      </c>
      <c r="B194" s="4" t="s">
        <v>5</v>
      </c>
      <c r="C194" s="4" t="s">
        <v>13</v>
      </c>
      <c r="D194" s="4" t="s">
        <v>13</v>
      </c>
      <c r="E194" s="4" t="s">
        <v>6</v>
      </c>
      <c r="F194" s="4" t="s">
        <v>10</v>
      </c>
    </row>
    <row r="195" spans="1:12">
      <c r="A195" t="n">
        <v>3325</v>
      </c>
      <c r="B195" s="39" t="n">
        <v>107</v>
      </c>
      <c r="C195" s="7" t="n">
        <v>1</v>
      </c>
      <c r="D195" s="7" t="n">
        <v>0</v>
      </c>
      <c r="E195" s="7" t="s">
        <v>46</v>
      </c>
      <c r="F195" s="7" t="n">
        <v>1</v>
      </c>
    </row>
    <row r="196" spans="1:12">
      <c r="A196" t="s">
        <v>4</v>
      </c>
      <c r="B196" s="4" t="s">
        <v>5</v>
      </c>
      <c r="C196" s="4" t="s">
        <v>13</v>
      </c>
      <c r="D196" s="4" t="s">
        <v>13</v>
      </c>
      <c r="E196" s="4" t="s">
        <v>13</v>
      </c>
      <c r="F196" s="4" t="s">
        <v>9</v>
      </c>
      <c r="G196" s="4" t="s">
        <v>13</v>
      </c>
      <c r="H196" s="4" t="s">
        <v>13</v>
      </c>
      <c r="I196" s="11" t="s">
        <v>16</v>
      </c>
      <c r="J196" s="4" t="s">
        <v>5</v>
      </c>
      <c r="K196" s="4" t="s">
        <v>13</v>
      </c>
      <c r="L196" s="11" t="s">
        <v>17</v>
      </c>
      <c r="M196" s="4" t="s">
        <v>13</v>
      </c>
      <c r="N196" s="4" t="s">
        <v>9</v>
      </c>
      <c r="O196" s="4" t="s">
        <v>13</v>
      </c>
      <c r="P196" s="4" t="s">
        <v>13</v>
      </c>
      <c r="Q196" s="4" t="s">
        <v>13</v>
      </c>
      <c r="R196" s="4" t="s">
        <v>14</v>
      </c>
    </row>
    <row r="197" spans="1:12">
      <c r="A197" t="n">
        <v>3345</v>
      </c>
      <c r="B197" s="8" t="n">
        <v>5</v>
      </c>
      <c r="C197" s="7" t="n">
        <v>35</v>
      </c>
      <c r="D197" s="7" t="n">
        <v>35</v>
      </c>
      <c r="E197" s="7" t="n">
        <v>0</v>
      </c>
      <c r="F197" s="7" t="n">
        <v>4</v>
      </c>
      <c r="G197" s="7" t="n">
        <v>7</v>
      </c>
      <c r="H197" s="7" t="n">
        <v>28</v>
      </c>
      <c r="I197" s="11" t="s">
        <v>3</v>
      </c>
      <c r="J197" s="10" t="n">
        <v>166</v>
      </c>
      <c r="K197" s="7" t="n">
        <v>7</v>
      </c>
      <c r="L197" s="11" t="s">
        <v>3</v>
      </c>
      <c r="M197" s="7" t="n">
        <v>0</v>
      </c>
      <c r="N197" s="7" t="n">
        <v>4</v>
      </c>
      <c r="O197" s="7" t="n">
        <v>3</v>
      </c>
      <c r="P197" s="7" t="n">
        <v>9</v>
      </c>
      <c r="Q197" s="7" t="n">
        <v>1</v>
      </c>
      <c r="R197" s="9" t="n">
        <f t="normal" ca="1">A201</f>
        <v>0</v>
      </c>
    </row>
    <row r="198" spans="1:12">
      <c r="A198" t="s">
        <v>4</v>
      </c>
      <c r="B198" s="4" t="s">
        <v>5</v>
      </c>
      <c r="C198" s="4" t="s">
        <v>13</v>
      </c>
      <c r="D198" s="4" t="s">
        <v>13</v>
      </c>
      <c r="E198" s="4" t="s">
        <v>6</v>
      </c>
      <c r="F198" s="4" t="s">
        <v>10</v>
      </c>
    </row>
    <row r="199" spans="1:12">
      <c r="A199" t="n">
        <v>3369</v>
      </c>
      <c r="B199" s="39" t="n">
        <v>107</v>
      </c>
      <c r="C199" s="7" t="n">
        <v>1</v>
      </c>
      <c r="D199" s="7" t="n">
        <v>0</v>
      </c>
      <c r="E199" s="7" t="s">
        <v>47</v>
      </c>
      <c r="F199" s="7" t="n">
        <v>2</v>
      </c>
    </row>
    <row r="200" spans="1:12">
      <c r="A200" t="s">
        <v>4</v>
      </c>
      <c r="B200" s="4" t="s">
        <v>5</v>
      </c>
      <c r="C200" s="4" t="s">
        <v>13</v>
      </c>
      <c r="D200" s="4" t="s">
        <v>13</v>
      </c>
      <c r="E200" s="4" t="s">
        <v>13</v>
      </c>
      <c r="F200" s="4" t="s">
        <v>9</v>
      </c>
      <c r="G200" s="4" t="s">
        <v>13</v>
      </c>
      <c r="H200" s="4" t="s">
        <v>13</v>
      </c>
      <c r="I200" s="11" t="s">
        <v>16</v>
      </c>
      <c r="J200" s="4" t="s">
        <v>5</v>
      </c>
      <c r="K200" s="4" t="s">
        <v>13</v>
      </c>
      <c r="L200" s="11" t="s">
        <v>17</v>
      </c>
      <c r="M200" s="4" t="s">
        <v>13</v>
      </c>
      <c r="N200" s="4" t="s">
        <v>9</v>
      </c>
      <c r="O200" s="4" t="s">
        <v>13</v>
      </c>
      <c r="P200" s="4" t="s">
        <v>13</v>
      </c>
      <c r="Q200" s="4" t="s">
        <v>13</v>
      </c>
      <c r="R200" s="4" t="s">
        <v>14</v>
      </c>
    </row>
    <row r="201" spans="1:12">
      <c r="A201" t="n">
        <v>3388</v>
      </c>
      <c r="B201" s="8" t="n">
        <v>5</v>
      </c>
      <c r="C201" s="7" t="n">
        <v>35</v>
      </c>
      <c r="D201" s="7" t="n">
        <v>35</v>
      </c>
      <c r="E201" s="7" t="n">
        <v>0</v>
      </c>
      <c r="F201" s="7" t="n">
        <v>8</v>
      </c>
      <c r="G201" s="7" t="n">
        <v>7</v>
      </c>
      <c r="H201" s="7" t="n">
        <v>28</v>
      </c>
      <c r="I201" s="11" t="s">
        <v>3</v>
      </c>
      <c r="J201" s="10" t="n">
        <v>166</v>
      </c>
      <c r="K201" s="7" t="n">
        <v>7</v>
      </c>
      <c r="L201" s="11" t="s">
        <v>3</v>
      </c>
      <c r="M201" s="7" t="n">
        <v>0</v>
      </c>
      <c r="N201" s="7" t="n">
        <v>8</v>
      </c>
      <c r="O201" s="7" t="n">
        <v>3</v>
      </c>
      <c r="P201" s="7" t="n">
        <v>9</v>
      </c>
      <c r="Q201" s="7" t="n">
        <v>1</v>
      </c>
      <c r="R201" s="9" t="n">
        <f t="normal" ca="1">A205</f>
        <v>0</v>
      </c>
    </row>
    <row r="202" spans="1:12">
      <c r="A202" t="s">
        <v>4</v>
      </c>
      <c r="B202" s="4" t="s">
        <v>5</v>
      </c>
      <c r="C202" s="4" t="s">
        <v>13</v>
      </c>
      <c r="D202" s="4" t="s">
        <v>13</v>
      </c>
      <c r="E202" s="4" t="s">
        <v>6</v>
      </c>
      <c r="F202" s="4" t="s">
        <v>10</v>
      </c>
    </row>
    <row r="203" spans="1:12">
      <c r="A203" t="n">
        <v>3412</v>
      </c>
      <c r="B203" s="39" t="n">
        <v>107</v>
      </c>
      <c r="C203" s="7" t="n">
        <v>1</v>
      </c>
      <c r="D203" s="7" t="n">
        <v>0</v>
      </c>
      <c r="E203" s="7" t="s">
        <v>48</v>
      </c>
      <c r="F203" s="7" t="n">
        <v>3</v>
      </c>
    </row>
    <row r="204" spans="1:12">
      <c r="A204" t="s">
        <v>4</v>
      </c>
      <c r="B204" s="4" t="s">
        <v>5</v>
      </c>
      <c r="C204" s="4" t="s">
        <v>13</v>
      </c>
      <c r="D204" s="4" t="s">
        <v>13</v>
      </c>
      <c r="E204" s="4" t="s">
        <v>13</v>
      </c>
      <c r="F204" s="4" t="s">
        <v>9</v>
      </c>
      <c r="G204" s="4" t="s">
        <v>13</v>
      </c>
      <c r="H204" s="4" t="s">
        <v>13</v>
      </c>
      <c r="I204" s="11" t="s">
        <v>16</v>
      </c>
      <c r="J204" s="4" t="s">
        <v>5</v>
      </c>
      <c r="K204" s="4" t="s">
        <v>13</v>
      </c>
      <c r="L204" s="11" t="s">
        <v>17</v>
      </c>
      <c r="M204" s="4" t="s">
        <v>13</v>
      </c>
      <c r="N204" s="4" t="s">
        <v>9</v>
      </c>
      <c r="O204" s="4" t="s">
        <v>13</v>
      </c>
      <c r="P204" s="4" t="s">
        <v>13</v>
      </c>
      <c r="Q204" s="4" t="s">
        <v>13</v>
      </c>
      <c r="R204" s="4" t="s">
        <v>14</v>
      </c>
    </row>
    <row r="205" spans="1:12">
      <c r="A205" t="n">
        <v>3431</v>
      </c>
      <c r="B205" s="8" t="n">
        <v>5</v>
      </c>
      <c r="C205" s="7" t="n">
        <v>35</v>
      </c>
      <c r="D205" s="7" t="n">
        <v>35</v>
      </c>
      <c r="E205" s="7" t="n">
        <v>0</v>
      </c>
      <c r="F205" s="7" t="n">
        <v>12</v>
      </c>
      <c r="G205" s="7" t="n">
        <v>7</v>
      </c>
      <c r="H205" s="7" t="n">
        <v>28</v>
      </c>
      <c r="I205" s="11" t="s">
        <v>3</v>
      </c>
      <c r="J205" s="10" t="n">
        <v>166</v>
      </c>
      <c r="K205" s="7" t="n">
        <v>7</v>
      </c>
      <c r="L205" s="11" t="s">
        <v>3</v>
      </c>
      <c r="M205" s="7" t="n">
        <v>0</v>
      </c>
      <c r="N205" s="7" t="n">
        <v>12</v>
      </c>
      <c r="O205" s="7" t="n">
        <v>3</v>
      </c>
      <c r="P205" s="7" t="n">
        <v>9</v>
      </c>
      <c r="Q205" s="7" t="n">
        <v>1</v>
      </c>
      <c r="R205" s="9" t="n">
        <f t="normal" ca="1">A209</f>
        <v>0</v>
      </c>
    </row>
    <row r="206" spans="1:12">
      <c r="A206" t="s">
        <v>4</v>
      </c>
      <c r="B206" s="4" t="s">
        <v>5</v>
      </c>
      <c r="C206" s="4" t="s">
        <v>13</v>
      </c>
      <c r="D206" s="4" t="s">
        <v>13</v>
      </c>
      <c r="E206" s="4" t="s">
        <v>6</v>
      </c>
      <c r="F206" s="4" t="s">
        <v>10</v>
      </c>
    </row>
    <row r="207" spans="1:12">
      <c r="A207" t="n">
        <v>3455</v>
      </c>
      <c r="B207" s="39" t="n">
        <v>107</v>
      </c>
      <c r="C207" s="7" t="n">
        <v>1</v>
      </c>
      <c r="D207" s="7" t="n">
        <v>0</v>
      </c>
      <c r="E207" s="7" t="s">
        <v>49</v>
      </c>
      <c r="F207" s="7" t="n">
        <v>4</v>
      </c>
    </row>
    <row r="208" spans="1:12">
      <c r="A208" t="s">
        <v>4</v>
      </c>
      <c r="B208" s="4" t="s">
        <v>5</v>
      </c>
      <c r="C208" s="4" t="s">
        <v>13</v>
      </c>
      <c r="D208" s="4" t="s">
        <v>13</v>
      </c>
      <c r="E208" s="4" t="s">
        <v>13</v>
      </c>
      <c r="F208" s="4" t="s">
        <v>9</v>
      </c>
      <c r="G208" s="4" t="s">
        <v>13</v>
      </c>
      <c r="H208" s="4" t="s">
        <v>13</v>
      </c>
      <c r="I208" s="11" t="s">
        <v>16</v>
      </c>
      <c r="J208" s="4" t="s">
        <v>5</v>
      </c>
      <c r="K208" s="4" t="s">
        <v>13</v>
      </c>
      <c r="L208" s="11" t="s">
        <v>17</v>
      </c>
      <c r="M208" s="4" t="s">
        <v>13</v>
      </c>
      <c r="N208" s="4" t="s">
        <v>9</v>
      </c>
      <c r="O208" s="4" t="s">
        <v>13</v>
      </c>
      <c r="P208" s="4" t="s">
        <v>13</v>
      </c>
      <c r="Q208" s="4" t="s">
        <v>13</v>
      </c>
      <c r="R208" s="4" t="s">
        <v>14</v>
      </c>
    </row>
    <row r="209" spans="1:18">
      <c r="A209" t="n">
        <v>3475</v>
      </c>
      <c r="B209" s="8" t="n">
        <v>5</v>
      </c>
      <c r="C209" s="7" t="n">
        <v>35</v>
      </c>
      <c r="D209" s="7" t="n">
        <v>35</v>
      </c>
      <c r="E209" s="7" t="n">
        <v>0</v>
      </c>
      <c r="F209" s="7" t="n">
        <v>16</v>
      </c>
      <c r="G209" s="7" t="n">
        <v>7</v>
      </c>
      <c r="H209" s="7" t="n">
        <v>28</v>
      </c>
      <c r="I209" s="11" t="s">
        <v>3</v>
      </c>
      <c r="J209" s="10" t="n">
        <v>166</v>
      </c>
      <c r="K209" s="7" t="n">
        <v>7</v>
      </c>
      <c r="L209" s="11" t="s">
        <v>3</v>
      </c>
      <c r="M209" s="7" t="n">
        <v>0</v>
      </c>
      <c r="N209" s="7" t="n">
        <v>16</v>
      </c>
      <c r="O209" s="7" t="n">
        <v>3</v>
      </c>
      <c r="P209" s="7" t="n">
        <v>9</v>
      </c>
      <c r="Q209" s="7" t="n">
        <v>1</v>
      </c>
      <c r="R209" s="9" t="n">
        <f t="normal" ca="1">A213</f>
        <v>0</v>
      </c>
    </row>
    <row r="210" spans="1:18">
      <c r="A210" t="s">
        <v>4</v>
      </c>
      <c r="B210" s="4" t="s">
        <v>5</v>
      </c>
      <c r="C210" s="4" t="s">
        <v>13</v>
      </c>
      <c r="D210" s="4" t="s">
        <v>13</v>
      </c>
      <c r="E210" s="4" t="s">
        <v>6</v>
      </c>
      <c r="F210" s="4" t="s">
        <v>10</v>
      </c>
    </row>
    <row r="211" spans="1:18">
      <c r="A211" t="n">
        <v>3499</v>
      </c>
      <c r="B211" s="39" t="n">
        <v>107</v>
      </c>
      <c r="C211" s="7" t="n">
        <v>1</v>
      </c>
      <c r="D211" s="7" t="n">
        <v>0</v>
      </c>
      <c r="E211" s="7" t="s">
        <v>50</v>
      </c>
      <c r="F211" s="7" t="n">
        <v>5</v>
      </c>
    </row>
    <row r="212" spans="1:18">
      <c r="A212" t="s">
        <v>4</v>
      </c>
      <c r="B212" s="4" t="s">
        <v>5</v>
      </c>
      <c r="C212" s="4" t="s">
        <v>13</v>
      </c>
      <c r="D212" s="4" t="s">
        <v>13</v>
      </c>
      <c r="E212" s="4" t="s">
        <v>13</v>
      </c>
      <c r="F212" s="4" t="s">
        <v>9</v>
      </c>
      <c r="G212" s="4" t="s">
        <v>13</v>
      </c>
      <c r="H212" s="4" t="s">
        <v>13</v>
      </c>
      <c r="I212" s="11" t="s">
        <v>16</v>
      </c>
      <c r="J212" s="4" t="s">
        <v>5</v>
      </c>
      <c r="K212" s="4" t="s">
        <v>13</v>
      </c>
      <c r="L212" s="11" t="s">
        <v>17</v>
      </c>
      <c r="M212" s="4" t="s">
        <v>13</v>
      </c>
      <c r="N212" s="4" t="s">
        <v>9</v>
      </c>
      <c r="O212" s="4" t="s">
        <v>13</v>
      </c>
      <c r="P212" s="4" t="s">
        <v>13</v>
      </c>
      <c r="Q212" s="4" t="s">
        <v>13</v>
      </c>
      <c r="R212" s="4" t="s">
        <v>14</v>
      </c>
    </row>
    <row r="213" spans="1:18">
      <c r="A213" t="n">
        <v>3519</v>
      </c>
      <c r="B213" s="8" t="n">
        <v>5</v>
      </c>
      <c r="C213" s="7" t="n">
        <v>35</v>
      </c>
      <c r="D213" s="7" t="n">
        <v>35</v>
      </c>
      <c r="E213" s="7" t="n">
        <v>0</v>
      </c>
      <c r="F213" s="7" t="n">
        <v>17</v>
      </c>
      <c r="G213" s="7" t="n">
        <v>7</v>
      </c>
      <c r="H213" s="7" t="n">
        <v>28</v>
      </c>
      <c r="I213" s="11" t="s">
        <v>3</v>
      </c>
      <c r="J213" s="10" t="n">
        <v>166</v>
      </c>
      <c r="K213" s="7" t="n">
        <v>7</v>
      </c>
      <c r="L213" s="11" t="s">
        <v>3</v>
      </c>
      <c r="M213" s="7" t="n">
        <v>0</v>
      </c>
      <c r="N213" s="7" t="n">
        <v>17</v>
      </c>
      <c r="O213" s="7" t="n">
        <v>3</v>
      </c>
      <c r="P213" s="7" t="n">
        <v>9</v>
      </c>
      <c r="Q213" s="7" t="n">
        <v>1</v>
      </c>
      <c r="R213" s="9" t="n">
        <f t="normal" ca="1">A217</f>
        <v>0</v>
      </c>
    </row>
    <row r="214" spans="1:18">
      <c r="A214" t="s">
        <v>4</v>
      </c>
      <c r="B214" s="4" t="s">
        <v>5</v>
      </c>
      <c r="C214" s="4" t="s">
        <v>13</v>
      </c>
      <c r="D214" s="4" t="s">
        <v>13</v>
      </c>
      <c r="E214" s="4" t="s">
        <v>6</v>
      </c>
      <c r="F214" s="4" t="s">
        <v>10</v>
      </c>
    </row>
    <row r="215" spans="1:18">
      <c r="A215" t="n">
        <v>3543</v>
      </c>
      <c r="B215" s="39" t="n">
        <v>107</v>
      </c>
      <c r="C215" s="7" t="n">
        <v>1</v>
      </c>
      <c r="D215" s="7" t="n">
        <v>0</v>
      </c>
      <c r="E215" s="7" t="s">
        <v>51</v>
      </c>
      <c r="F215" s="7" t="n">
        <v>6</v>
      </c>
    </row>
    <row r="216" spans="1:18">
      <c r="A216" t="s">
        <v>4</v>
      </c>
      <c r="B216" s="4" t="s">
        <v>5</v>
      </c>
      <c r="C216" s="4" t="s">
        <v>13</v>
      </c>
      <c r="D216" s="4" t="s">
        <v>13</v>
      </c>
      <c r="E216" s="4" t="s">
        <v>6</v>
      </c>
      <c r="F216" s="4" t="s">
        <v>10</v>
      </c>
    </row>
    <row r="217" spans="1:18">
      <c r="A217" t="n">
        <v>3564</v>
      </c>
      <c r="B217" s="39" t="n">
        <v>107</v>
      </c>
      <c r="C217" s="7" t="n">
        <v>1</v>
      </c>
      <c r="D217" s="7" t="n">
        <v>0</v>
      </c>
      <c r="E217" s="7" t="s">
        <v>52</v>
      </c>
      <c r="F217" s="7" t="n">
        <v>0</v>
      </c>
    </row>
    <row r="218" spans="1:18">
      <c r="A218" t="s">
        <v>4</v>
      </c>
      <c r="B218" s="4" t="s">
        <v>5</v>
      </c>
      <c r="C218" s="4" t="s">
        <v>13</v>
      </c>
      <c r="D218" s="4" t="s">
        <v>13</v>
      </c>
      <c r="E218" s="4" t="s">
        <v>13</v>
      </c>
      <c r="F218" s="4" t="s">
        <v>10</v>
      </c>
      <c r="G218" s="4" t="s">
        <v>10</v>
      </c>
      <c r="H218" s="4" t="s">
        <v>13</v>
      </c>
    </row>
    <row r="219" spans="1:18">
      <c r="A219" t="n">
        <v>3576</v>
      </c>
      <c r="B219" s="39" t="n">
        <v>107</v>
      </c>
      <c r="C219" s="7" t="n">
        <v>2</v>
      </c>
      <c r="D219" s="7" t="n">
        <v>0</v>
      </c>
      <c r="E219" s="7" t="n">
        <v>1</v>
      </c>
      <c r="F219" s="7" t="n">
        <v>65535</v>
      </c>
      <c r="G219" s="7" t="n">
        <v>65535</v>
      </c>
      <c r="H219" s="7" t="n">
        <v>0</v>
      </c>
    </row>
    <row r="220" spans="1:18">
      <c r="A220" t="s">
        <v>4</v>
      </c>
      <c r="B220" s="4" t="s">
        <v>5</v>
      </c>
      <c r="C220" s="4" t="s">
        <v>13</v>
      </c>
      <c r="D220" s="4" t="s">
        <v>13</v>
      </c>
      <c r="E220" s="4" t="s">
        <v>13</v>
      </c>
    </row>
    <row r="221" spans="1:18">
      <c r="A221" t="n">
        <v>3585</v>
      </c>
      <c r="B221" s="39" t="n">
        <v>107</v>
      </c>
      <c r="C221" s="7" t="n">
        <v>4</v>
      </c>
      <c r="D221" s="7" t="n">
        <v>0</v>
      </c>
      <c r="E221" s="7" t="n">
        <v>0</v>
      </c>
    </row>
    <row r="222" spans="1:18">
      <c r="A222" t="s">
        <v>4</v>
      </c>
      <c r="B222" s="4" t="s">
        <v>5</v>
      </c>
      <c r="C222" s="4" t="s">
        <v>13</v>
      </c>
      <c r="D222" s="4" t="s">
        <v>13</v>
      </c>
    </row>
    <row r="223" spans="1:18">
      <c r="A223" t="n">
        <v>3589</v>
      </c>
      <c r="B223" s="39" t="n">
        <v>107</v>
      </c>
      <c r="C223" s="7" t="n">
        <v>3</v>
      </c>
      <c r="D223" s="7" t="n">
        <v>0</v>
      </c>
    </row>
    <row r="224" spans="1:18">
      <c r="A224" t="s">
        <v>4</v>
      </c>
      <c r="B224" s="4" t="s">
        <v>5</v>
      </c>
      <c r="C224" s="4" t="s">
        <v>13</v>
      </c>
      <c r="D224" s="4" t="s">
        <v>13</v>
      </c>
      <c r="E224" s="4" t="s">
        <v>13</v>
      </c>
      <c r="F224" s="4" t="s">
        <v>9</v>
      </c>
      <c r="G224" s="4" t="s">
        <v>13</v>
      </c>
      <c r="H224" s="4" t="s">
        <v>13</v>
      </c>
      <c r="I224" s="4" t="s">
        <v>14</v>
      </c>
    </row>
    <row r="225" spans="1:18">
      <c r="A225" t="n">
        <v>3592</v>
      </c>
      <c r="B225" s="8" t="n">
        <v>5</v>
      </c>
      <c r="C225" s="7" t="n">
        <v>35</v>
      </c>
      <c r="D225" s="7" t="n">
        <v>0</v>
      </c>
      <c r="E225" s="7" t="n">
        <v>0</v>
      </c>
      <c r="F225" s="7" t="n">
        <v>-2</v>
      </c>
      <c r="G225" s="7" t="n">
        <v>2</v>
      </c>
      <c r="H225" s="7" t="n">
        <v>1</v>
      </c>
      <c r="I225" s="9" t="n">
        <f t="normal" ca="1">A229</f>
        <v>0</v>
      </c>
    </row>
    <row r="226" spans="1:18">
      <c r="A226" t="s">
        <v>4</v>
      </c>
      <c r="B226" s="4" t="s">
        <v>5</v>
      </c>
      <c r="C226" s="4" t="s">
        <v>14</v>
      </c>
    </row>
    <row r="227" spans="1:18">
      <c r="A227" t="n">
        <v>3606</v>
      </c>
      <c r="B227" s="38" t="n">
        <v>3</v>
      </c>
      <c r="C227" s="9" t="n">
        <f t="normal" ca="1">A325</f>
        <v>0</v>
      </c>
    </row>
    <row r="228" spans="1:18">
      <c r="A228" t="s">
        <v>4</v>
      </c>
      <c r="B228" s="4" t="s">
        <v>5</v>
      </c>
      <c r="C228" s="4" t="s">
        <v>13</v>
      </c>
      <c r="D228" s="4" t="s">
        <v>13</v>
      </c>
      <c r="E228" s="4" t="s">
        <v>13</v>
      </c>
      <c r="F228" s="4" t="s">
        <v>9</v>
      </c>
      <c r="G228" s="4" t="s">
        <v>13</v>
      </c>
      <c r="H228" s="4" t="s">
        <v>13</v>
      </c>
      <c r="I228" s="4" t="s">
        <v>14</v>
      </c>
    </row>
    <row r="229" spans="1:18">
      <c r="A229" t="n">
        <v>3611</v>
      </c>
      <c r="B229" s="8" t="n">
        <v>5</v>
      </c>
      <c r="C229" s="7" t="n">
        <v>35</v>
      </c>
      <c r="D229" s="7" t="n">
        <v>0</v>
      </c>
      <c r="E229" s="7" t="n">
        <v>0</v>
      </c>
      <c r="F229" s="7" t="n">
        <v>0</v>
      </c>
      <c r="G229" s="7" t="n">
        <v>2</v>
      </c>
      <c r="H229" s="7" t="n">
        <v>1</v>
      </c>
      <c r="I229" s="9" t="n">
        <f t="normal" ca="1">A235</f>
        <v>0</v>
      </c>
    </row>
    <row r="230" spans="1:18">
      <c r="A230" t="s">
        <v>4</v>
      </c>
      <c r="B230" s="4" t="s">
        <v>5</v>
      </c>
      <c r="C230" s="4" t="s">
        <v>13</v>
      </c>
      <c r="D230" s="4" t="s">
        <v>13</v>
      </c>
      <c r="E230" s="4" t="s">
        <v>9</v>
      </c>
      <c r="F230" s="4" t="s">
        <v>13</v>
      </c>
      <c r="G230" s="4" t="s">
        <v>13</v>
      </c>
      <c r="H230" s="4" t="s">
        <v>13</v>
      </c>
    </row>
    <row r="231" spans="1:18">
      <c r="A231" t="n">
        <v>3625</v>
      </c>
      <c r="B231" s="31" t="n">
        <v>18</v>
      </c>
      <c r="C231" s="7" t="n">
        <v>0</v>
      </c>
      <c r="D231" s="7" t="n">
        <v>0</v>
      </c>
      <c r="E231" s="7" t="n">
        <v>2</v>
      </c>
      <c r="F231" s="7" t="n">
        <v>14</v>
      </c>
      <c r="G231" s="7" t="n">
        <v>19</v>
      </c>
      <c r="H231" s="7" t="n">
        <v>1</v>
      </c>
    </row>
    <row r="232" spans="1:18">
      <c r="A232" t="s">
        <v>4</v>
      </c>
      <c r="B232" s="4" t="s">
        <v>5</v>
      </c>
      <c r="C232" s="4" t="s">
        <v>14</v>
      </c>
    </row>
    <row r="233" spans="1:18">
      <c r="A233" t="n">
        <v>3635</v>
      </c>
      <c r="B233" s="38" t="n">
        <v>3</v>
      </c>
      <c r="C233" s="9" t="n">
        <f t="normal" ca="1">A325</f>
        <v>0</v>
      </c>
    </row>
    <row r="234" spans="1:18">
      <c r="A234" t="s">
        <v>4</v>
      </c>
      <c r="B234" s="4" t="s">
        <v>5</v>
      </c>
      <c r="C234" s="4" t="s">
        <v>13</v>
      </c>
      <c r="D234" s="4" t="s">
        <v>10</v>
      </c>
      <c r="E234" s="4" t="s">
        <v>13</v>
      </c>
      <c r="F234" s="4" t="s">
        <v>6</v>
      </c>
    </row>
    <row r="235" spans="1:18">
      <c r="A235" t="n">
        <v>3640</v>
      </c>
      <c r="B235" s="13" t="n">
        <v>39</v>
      </c>
      <c r="C235" s="7" t="n">
        <v>10</v>
      </c>
      <c r="D235" s="7" t="n">
        <v>65533</v>
      </c>
      <c r="E235" s="7" t="n">
        <v>201</v>
      </c>
      <c r="F235" s="7" t="s">
        <v>53</v>
      </c>
    </row>
    <row r="236" spans="1:18">
      <c r="A236" t="s">
        <v>4</v>
      </c>
      <c r="B236" s="4" t="s">
        <v>5</v>
      </c>
      <c r="C236" s="4" t="s">
        <v>13</v>
      </c>
      <c r="D236" s="4" t="s">
        <v>10</v>
      </c>
      <c r="E236" s="4" t="s">
        <v>13</v>
      </c>
      <c r="F236" s="4" t="s">
        <v>6</v>
      </c>
    </row>
    <row r="237" spans="1:18">
      <c r="A237" t="n">
        <v>3664</v>
      </c>
      <c r="B237" s="13" t="n">
        <v>39</v>
      </c>
      <c r="C237" s="7" t="n">
        <v>10</v>
      </c>
      <c r="D237" s="7" t="n">
        <v>65533</v>
      </c>
      <c r="E237" s="7" t="n">
        <v>202</v>
      </c>
      <c r="F237" s="7" t="s">
        <v>54</v>
      </c>
    </row>
    <row r="238" spans="1:18">
      <c r="A238" t="s">
        <v>4</v>
      </c>
      <c r="B238" s="4" t="s">
        <v>5</v>
      </c>
      <c r="C238" s="4" t="s">
        <v>13</v>
      </c>
      <c r="D238" s="4" t="s">
        <v>10</v>
      </c>
      <c r="E238" s="4" t="s">
        <v>13</v>
      </c>
    </row>
    <row r="239" spans="1:18">
      <c r="A239" t="n">
        <v>3688</v>
      </c>
      <c r="B239" s="18" t="n">
        <v>49</v>
      </c>
      <c r="C239" s="7" t="n">
        <v>1</v>
      </c>
      <c r="D239" s="7" t="n">
        <v>1500</v>
      </c>
      <c r="E239" s="7" t="n">
        <v>0</v>
      </c>
    </row>
    <row r="240" spans="1:18">
      <c r="A240" t="s">
        <v>4</v>
      </c>
      <c r="B240" s="4" t="s">
        <v>5</v>
      </c>
      <c r="C240" s="4" t="s">
        <v>13</v>
      </c>
      <c r="D240" s="11" t="s">
        <v>16</v>
      </c>
      <c r="E240" s="4" t="s">
        <v>5</v>
      </c>
      <c r="F240" s="4" t="s">
        <v>13</v>
      </c>
      <c r="G240" s="4" t="s">
        <v>10</v>
      </c>
      <c r="H240" s="11" t="s">
        <v>17</v>
      </c>
      <c r="I240" s="4" t="s">
        <v>13</v>
      </c>
      <c r="J240" s="4" t="s">
        <v>14</v>
      </c>
    </row>
    <row r="241" spans="1:10">
      <c r="A241" t="n">
        <v>3693</v>
      </c>
      <c r="B241" s="8" t="n">
        <v>5</v>
      </c>
      <c r="C241" s="7" t="n">
        <v>28</v>
      </c>
      <c r="D241" s="11" t="s">
        <v>3</v>
      </c>
      <c r="E241" s="12" t="n">
        <v>64</v>
      </c>
      <c r="F241" s="7" t="n">
        <v>10</v>
      </c>
      <c r="G241" s="7" t="n">
        <v>1590</v>
      </c>
      <c r="H241" s="11" t="s">
        <v>3</v>
      </c>
      <c r="I241" s="7" t="n">
        <v>1</v>
      </c>
      <c r="J241" s="9" t="n">
        <f t="normal" ca="1">A247</f>
        <v>0</v>
      </c>
    </row>
    <row r="242" spans="1:10">
      <c r="A242" t="s">
        <v>4</v>
      </c>
      <c r="B242" s="4" t="s">
        <v>5</v>
      </c>
      <c r="C242" s="4" t="s">
        <v>13</v>
      </c>
      <c r="D242" s="4" t="s">
        <v>10</v>
      </c>
      <c r="E242" s="4" t="s">
        <v>10</v>
      </c>
      <c r="F242" s="4" t="s">
        <v>10</v>
      </c>
      <c r="G242" s="4" t="s">
        <v>10</v>
      </c>
      <c r="H242" s="4" t="s">
        <v>10</v>
      </c>
      <c r="I242" s="4" t="s">
        <v>6</v>
      </c>
      <c r="J242" s="4" t="s">
        <v>19</v>
      </c>
      <c r="K242" s="4" t="s">
        <v>19</v>
      </c>
      <c r="L242" s="4" t="s">
        <v>19</v>
      </c>
      <c r="M242" s="4" t="s">
        <v>9</v>
      </c>
      <c r="N242" s="4" t="s">
        <v>9</v>
      </c>
      <c r="O242" s="4" t="s">
        <v>19</v>
      </c>
      <c r="P242" s="4" t="s">
        <v>19</v>
      </c>
      <c r="Q242" s="4" t="s">
        <v>19</v>
      </c>
      <c r="R242" s="4" t="s">
        <v>19</v>
      </c>
      <c r="S242" s="4" t="s">
        <v>13</v>
      </c>
    </row>
    <row r="243" spans="1:10">
      <c r="A243" t="n">
        <v>3704</v>
      </c>
      <c r="B243" s="13" t="n">
        <v>39</v>
      </c>
      <c r="C243" s="7" t="n">
        <v>12</v>
      </c>
      <c r="D243" s="7" t="n">
        <v>65533</v>
      </c>
      <c r="E243" s="7" t="n">
        <v>201</v>
      </c>
      <c r="F243" s="7" t="n">
        <v>0</v>
      </c>
      <c r="G243" s="7" t="n">
        <v>1590</v>
      </c>
      <c r="H243" s="7" t="n">
        <v>3</v>
      </c>
      <c r="I243" s="7" t="s">
        <v>7</v>
      </c>
      <c r="J243" s="7" t="n">
        <v>0</v>
      </c>
      <c r="K243" s="7" t="n">
        <v>0</v>
      </c>
      <c r="L243" s="7" t="n">
        <v>0</v>
      </c>
      <c r="M243" s="7" t="n">
        <v>0</v>
      </c>
      <c r="N243" s="7" t="n">
        <v>0</v>
      </c>
      <c r="O243" s="7" t="n">
        <v>0</v>
      </c>
      <c r="P243" s="7" t="n">
        <v>1</v>
      </c>
      <c r="Q243" s="7" t="n">
        <v>1</v>
      </c>
      <c r="R243" s="7" t="n">
        <v>1</v>
      </c>
      <c r="S243" s="7" t="n">
        <v>255</v>
      </c>
    </row>
    <row r="244" spans="1:10">
      <c r="A244" t="s">
        <v>4</v>
      </c>
      <c r="B244" s="4" t="s">
        <v>5</v>
      </c>
      <c r="C244" s="4" t="s">
        <v>14</v>
      </c>
    </row>
    <row r="245" spans="1:10">
      <c r="A245" t="n">
        <v>3754</v>
      </c>
      <c r="B245" s="38" t="n">
        <v>3</v>
      </c>
      <c r="C245" s="9" t="n">
        <f t="normal" ca="1">A257</f>
        <v>0</v>
      </c>
    </row>
    <row r="246" spans="1:10">
      <c r="A246" t="s">
        <v>4</v>
      </c>
      <c r="B246" s="4" t="s">
        <v>5</v>
      </c>
      <c r="C246" s="4" t="s">
        <v>13</v>
      </c>
      <c r="D246" s="11" t="s">
        <v>16</v>
      </c>
      <c r="E246" s="4" t="s">
        <v>5</v>
      </c>
      <c r="F246" s="4" t="s">
        <v>13</v>
      </c>
      <c r="G246" s="4" t="s">
        <v>6</v>
      </c>
      <c r="H246" s="11" t="s">
        <v>17</v>
      </c>
      <c r="I246" s="4" t="s">
        <v>13</v>
      </c>
      <c r="J246" s="4" t="s">
        <v>14</v>
      </c>
    </row>
    <row r="247" spans="1:10">
      <c r="A247" t="n">
        <v>3759</v>
      </c>
      <c r="B247" s="8" t="n">
        <v>5</v>
      </c>
      <c r="C247" s="7" t="n">
        <v>28</v>
      </c>
      <c r="D247" s="11" t="s">
        <v>3</v>
      </c>
      <c r="E247" s="40" t="n">
        <v>112</v>
      </c>
      <c r="F247" s="7" t="n">
        <v>0</v>
      </c>
      <c r="G247" s="7" t="s">
        <v>55</v>
      </c>
      <c r="H247" s="11" t="s">
        <v>3</v>
      </c>
      <c r="I247" s="7" t="n">
        <v>1</v>
      </c>
      <c r="J247" s="9" t="n">
        <f t="normal" ca="1">A253</f>
        <v>0</v>
      </c>
    </row>
    <row r="248" spans="1:10">
      <c r="A248" t="s">
        <v>4</v>
      </c>
      <c r="B248" s="4" t="s">
        <v>5</v>
      </c>
      <c r="C248" s="4" t="s">
        <v>13</v>
      </c>
      <c r="D248" s="4" t="s">
        <v>10</v>
      </c>
      <c r="E248" s="4" t="s">
        <v>10</v>
      </c>
      <c r="F248" s="4" t="s">
        <v>10</v>
      </c>
      <c r="G248" s="4" t="s">
        <v>10</v>
      </c>
      <c r="H248" s="4" t="s">
        <v>10</v>
      </c>
      <c r="I248" s="4" t="s">
        <v>6</v>
      </c>
      <c r="J248" s="4" t="s">
        <v>19</v>
      </c>
      <c r="K248" s="4" t="s">
        <v>19</v>
      </c>
      <c r="L248" s="4" t="s">
        <v>19</v>
      </c>
      <c r="M248" s="4" t="s">
        <v>9</v>
      </c>
      <c r="N248" s="4" t="s">
        <v>9</v>
      </c>
      <c r="O248" s="4" t="s">
        <v>19</v>
      </c>
      <c r="P248" s="4" t="s">
        <v>19</v>
      </c>
      <c r="Q248" s="4" t="s">
        <v>19</v>
      </c>
      <c r="R248" s="4" t="s">
        <v>19</v>
      </c>
      <c r="S248" s="4" t="s">
        <v>13</v>
      </c>
    </row>
    <row r="249" spans="1:10">
      <c r="A249" t="n">
        <v>3774</v>
      </c>
      <c r="B249" s="13" t="n">
        <v>39</v>
      </c>
      <c r="C249" s="7" t="n">
        <v>12</v>
      </c>
      <c r="D249" s="7" t="n">
        <v>65533</v>
      </c>
      <c r="E249" s="7" t="n">
        <v>201</v>
      </c>
      <c r="F249" s="7" t="n">
        <v>0</v>
      </c>
      <c r="G249" s="7" t="n">
        <v>65533</v>
      </c>
      <c r="H249" s="7" t="n">
        <v>3</v>
      </c>
      <c r="I249" s="7" t="s">
        <v>7</v>
      </c>
      <c r="J249" s="7" t="n">
        <v>-13</v>
      </c>
      <c r="K249" s="7" t="n">
        <v>-2</v>
      </c>
      <c r="L249" s="7" t="n">
        <v>-33</v>
      </c>
      <c r="M249" s="7" t="n">
        <v>0</v>
      </c>
      <c r="N249" s="7" t="n">
        <v>0</v>
      </c>
      <c r="O249" s="7" t="n">
        <v>0</v>
      </c>
      <c r="P249" s="7" t="n">
        <v>1</v>
      </c>
      <c r="Q249" s="7" t="n">
        <v>1</v>
      </c>
      <c r="R249" s="7" t="n">
        <v>1</v>
      </c>
      <c r="S249" s="7" t="n">
        <v>255</v>
      </c>
    </row>
    <row r="250" spans="1:10">
      <c r="A250" t="s">
        <v>4</v>
      </c>
      <c r="B250" s="4" t="s">
        <v>5</v>
      </c>
      <c r="C250" s="4" t="s">
        <v>14</v>
      </c>
    </row>
    <row r="251" spans="1:10">
      <c r="A251" t="n">
        <v>3824</v>
      </c>
      <c r="B251" s="38" t="n">
        <v>3</v>
      </c>
      <c r="C251" s="9" t="n">
        <f t="normal" ca="1">A257</f>
        <v>0</v>
      </c>
    </row>
    <row r="252" spans="1:10">
      <c r="A252" t="s">
        <v>4</v>
      </c>
      <c r="B252" s="4" t="s">
        <v>5</v>
      </c>
      <c r="C252" s="4" t="s">
        <v>13</v>
      </c>
      <c r="D252" s="11" t="s">
        <v>16</v>
      </c>
      <c r="E252" s="4" t="s">
        <v>5</v>
      </c>
      <c r="F252" s="4" t="s">
        <v>13</v>
      </c>
      <c r="G252" s="4" t="s">
        <v>6</v>
      </c>
      <c r="H252" s="11" t="s">
        <v>17</v>
      </c>
      <c r="I252" s="4" t="s">
        <v>13</v>
      </c>
      <c r="J252" s="4" t="s">
        <v>14</v>
      </c>
    </row>
    <row r="253" spans="1:10">
      <c r="A253" t="n">
        <v>3829</v>
      </c>
      <c r="B253" s="8" t="n">
        <v>5</v>
      </c>
      <c r="C253" s="7" t="n">
        <v>28</v>
      </c>
      <c r="D253" s="11" t="s">
        <v>3</v>
      </c>
      <c r="E253" s="40" t="n">
        <v>112</v>
      </c>
      <c r="F253" s="7" t="n">
        <v>0</v>
      </c>
      <c r="G253" s="7" t="s">
        <v>56</v>
      </c>
      <c r="H253" s="11" t="s">
        <v>3</v>
      </c>
      <c r="I253" s="7" t="n">
        <v>1</v>
      </c>
      <c r="J253" s="9" t="n">
        <f t="normal" ca="1">A257</f>
        <v>0</v>
      </c>
    </row>
    <row r="254" spans="1:10">
      <c r="A254" t="s">
        <v>4</v>
      </c>
      <c r="B254" s="4" t="s">
        <v>5</v>
      </c>
      <c r="C254" s="4" t="s">
        <v>13</v>
      </c>
      <c r="D254" s="4" t="s">
        <v>10</v>
      </c>
      <c r="E254" s="4" t="s">
        <v>10</v>
      </c>
      <c r="F254" s="4" t="s">
        <v>10</v>
      </c>
      <c r="G254" s="4" t="s">
        <v>10</v>
      </c>
      <c r="H254" s="4" t="s">
        <v>10</v>
      </c>
      <c r="I254" s="4" t="s">
        <v>6</v>
      </c>
      <c r="J254" s="4" t="s">
        <v>19</v>
      </c>
      <c r="K254" s="4" t="s">
        <v>19</v>
      </c>
      <c r="L254" s="4" t="s">
        <v>19</v>
      </c>
      <c r="M254" s="4" t="s">
        <v>9</v>
      </c>
      <c r="N254" s="4" t="s">
        <v>9</v>
      </c>
      <c r="O254" s="4" t="s">
        <v>19</v>
      </c>
      <c r="P254" s="4" t="s">
        <v>19</v>
      </c>
      <c r="Q254" s="4" t="s">
        <v>19</v>
      </c>
      <c r="R254" s="4" t="s">
        <v>19</v>
      </c>
      <c r="S254" s="4" t="s">
        <v>13</v>
      </c>
    </row>
    <row r="255" spans="1:10">
      <c r="A255" t="n">
        <v>3844</v>
      </c>
      <c r="B255" s="13" t="n">
        <v>39</v>
      </c>
      <c r="C255" s="7" t="n">
        <v>12</v>
      </c>
      <c r="D255" s="7" t="n">
        <v>65533</v>
      </c>
      <c r="E255" s="7" t="n">
        <v>201</v>
      </c>
      <c r="F255" s="7" t="n">
        <v>0</v>
      </c>
      <c r="G255" s="7" t="n">
        <v>65533</v>
      </c>
      <c r="H255" s="7" t="n">
        <v>3</v>
      </c>
      <c r="I255" s="7" t="s">
        <v>7</v>
      </c>
      <c r="J255" s="7" t="n">
        <v>12</v>
      </c>
      <c r="K255" s="7" t="n">
        <v>-2</v>
      </c>
      <c r="L255" s="7" t="n">
        <v>-30</v>
      </c>
      <c r="M255" s="7" t="n">
        <v>0</v>
      </c>
      <c r="N255" s="7" t="n">
        <v>0</v>
      </c>
      <c r="O255" s="7" t="n">
        <v>0</v>
      </c>
      <c r="P255" s="7" t="n">
        <v>1</v>
      </c>
      <c r="Q255" s="7" t="n">
        <v>1</v>
      </c>
      <c r="R255" s="7" t="n">
        <v>1</v>
      </c>
      <c r="S255" s="7" t="n">
        <v>255</v>
      </c>
    </row>
    <row r="256" spans="1:10">
      <c r="A256" t="s">
        <v>4</v>
      </c>
      <c r="B256" s="4" t="s">
        <v>5</v>
      </c>
      <c r="C256" s="4" t="s">
        <v>6</v>
      </c>
      <c r="D256" s="4" t="s">
        <v>6</v>
      </c>
    </row>
    <row r="257" spans="1:19">
      <c r="A257" t="n">
        <v>3894</v>
      </c>
      <c r="B257" s="21" t="n">
        <v>70</v>
      </c>
      <c r="C257" s="7" t="s">
        <v>27</v>
      </c>
      <c r="D257" s="7" t="s">
        <v>28</v>
      </c>
    </row>
    <row r="258" spans="1:19">
      <c r="A258" t="s">
        <v>4</v>
      </c>
      <c r="B258" s="4" t="s">
        <v>5</v>
      </c>
      <c r="C258" s="4" t="s">
        <v>13</v>
      </c>
      <c r="D258" s="4" t="s">
        <v>10</v>
      </c>
      <c r="E258" s="4" t="s">
        <v>19</v>
      </c>
      <c r="F258" s="4" t="s">
        <v>10</v>
      </c>
      <c r="G258" s="4" t="s">
        <v>9</v>
      </c>
      <c r="H258" s="4" t="s">
        <v>9</v>
      </c>
      <c r="I258" s="4" t="s">
        <v>10</v>
      </c>
      <c r="J258" s="4" t="s">
        <v>10</v>
      </c>
      <c r="K258" s="4" t="s">
        <v>9</v>
      </c>
      <c r="L258" s="4" t="s">
        <v>9</v>
      </c>
      <c r="M258" s="4" t="s">
        <v>9</v>
      </c>
      <c r="N258" s="4" t="s">
        <v>9</v>
      </c>
      <c r="O258" s="4" t="s">
        <v>6</v>
      </c>
    </row>
    <row r="259" spans="1:19">
      <c r="A259" t="n">
        <v>3911</v>
      </c>
      <c r="B259" s="16" t="n">
        <v>50</v>
      </c>
      <c r="C259" s="7" t="n">
        <v>0</v>
      </c>
      <c r="D259" s="7" t="n">
        <v>4350</v>
      </c>
      <c r="E259" s="7" t="n">
        <v>0.5</v>
      </c>
      <c r="F259" s="7" t="n">
        <v>300</v>
      </c>
      <c r="G259" s="7" t="n">
        <v>0</v>
      </c>
      <c r="H259" s="7" t="n">
        <v>-1082130432</v>
      </c>
      <c r="I259" s="7" t="n">
        <v>0</v>
      </c>
      <c r="J259" s="7" t="n">
        <v>65533</v>
      </c>
      <c r="K259" s="7" t="n">
        <v>0</v>
      </c>
      <c r="L259" s="7" t="n">
        <v>0</v>
      </c>
      <c r="M259" s="7" t="n">
        <v>0</v>
      </c>
      <c r="N259" s="7" t="n">
        <v>0</v>
      </c>
      <c r="O259" s="7" t="s">
        <v>7</v>
      </c>
    </row>
    <row r="260" spans="1:19">
      <c r="A260" t="s">
        <v>4</v>
      </c>
      <c r="B260" s="4" t="s">
        <v>5</v>
      </c>
      <c r="C260" s="4" t="s">
        <v>10</v>
      </c>
    </row>
    <row r="261" spans="1:19">
      <c r="A261" t="n">
        <v>3950</v>
      </c>
      <c r="B261" s="32" t="n">
        <v>16</v>
      </c>
      <c r="C261" s="7" t="n">
        <v>1000</v>
      </c>
    </row>
    <row r="262" spans="1:19">
      <c r="A262" t="s">
        <v>4</v>
      </c>
      <c r="B262" s="4" t="s">
        <v>5</v>
      </c>
      <c r="C262" s="4" t="s">
        <v>10</v>
      </c>
    </row>
    <row r="263" spans="1:19">
      <c r="A263" t="n">
        <v>3953</v>
      </c>
      <c r="B263" s="32" t="n">
        <v>16</v>
      </c>
      <c r="C263" s="7" t="n">
        <v>500</v>
      </c>
    </row>
    <row r="264" spans="1:19">
      <c r="A264" t="s">
        <v>4</v>
      </c>
      <c r="B264" s="4" t="s">
        <v>5</v>
      </c>
      <c r="C264" s="4" t="s">
        <v>13</v>
      </c>
      <c r="D264" s="4" t="s">
        <v>10</v>
      </c>
      <c r="E264" s="4" t="s">
        <v>10</v>
      </c>
      <c r="F264" s="4" t="s">
        <v>10</v>
      </c>
      <c r="G264" s="4" t="s">
        <v>10</v>
      </c>
      <c r="H264" s="4" t="s">
        <v>10</v>
      </c>
      <c r="I264" s="4" t="s">
        <v>6</v>
      </c>
      <c r="J264" s="4" t="s">
        <v>19</v>
      </c>
      <c r="K264" s="4" t="s">
        <v>19</v>
      </c>
      <c r="L264" s="4" t="s">
        <v>19</v>
      </c>
      <c r="M264" s="4" t="s">
        <v>9</v>
      </c>
      <c r="N264" s="4" t="s">
        <v>9</v>
      </c>
      <c r="O264" s="4" t="s">
        <v>19</v>
      </c>
      <c r="P264" s="4" t="s">
        <v>19</v>
      </c>
      <c r="Q264" s="4" t="s">
        <v>19</v>
      </c>
      <c r="R264" s="4" t="s">
        <v>19</v>
      </c>
      <c r="S264" s="4" t="s">
        <v>13</v>
      </c>
    </row>
    <row r="265" spans="1:19">
      <c r="A265" t="n">
        <v>3956</v>
      </c>
      <c r="B265" s="13" t="n">
        <v>39</v>
      </c>
      <c r="C265" s="7" t="n">
        <v>12</v>
      </c>
      <c r="D265" s="7" t="n">
        <v>65533</v>
      </c>
      <c r="E265" s="7" t="n">
        <v>202</v>
      </c>
      <c r="F265" s="7" t="n">
        <v>0</v>
      </c>
      <c r="G265" s="7" t="n">
        <v>61456</v>
      </c>
      <c r="H265" s="7" t="n">
        <v>3</v>
      </c>
      <c r="I265" s="7" t="s">
        <v>7</v>
      </c>
      <c r="J265" s="7" t="n">
        <v>0</v>
      </c>
      <c r="K265" s="7" t="n">
        <v>0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1</v>
      </c>
      <c r="Q265" s="7" t="n">
        <v>1</v>
      </c>
      <c r="R265" s="7" t="n">
        <v>1</v>
      </c>
      <c r="S265" s="7" t="n">
        <v>255</v>
      </c>
    </row>
    <row r="266" spans="1:19">
      <c r="A266" t="s">
        <v>4</v>
      </c>
      <c r="B266" s="4" t="s">
        <v>5</v>
      </c>
      <c r="C266" s="4" t="s">
        <v>10</v>
      </c>
    </row>
    <row r="267" spans="1:19">
      <c r="A267" t="n">
        <v>4006</v>
      </c>
      <c r="B267" s="32" t="n">
        <v>16</v>
      </c>
      <c r="C267" s="7" t="n">
        <v>500</v>
      </c>
    </row>
    <row r="268" spans="1:19">
      <c r="A268" t="s">
        <v>4</v>
      </c>
      <c r="B268" s="4" t="s">
        <v>5</v>
      </c>
      <c r="C268" s="4" t="s">
        <v>10</v>
      </c>
      <c r="D268" s="4" t="s">
        <v>9</v>
      </c>
    </row>
    <row r="269" spans="1:19">
      <c r="A269" t="n">
        <v>4009</v>
      </c>
      <c r="B269" s="41" t="n">
        <v>43</v>
      </c>
      <c r="C269" s="7" t="n">
        <v>61456</v>
      </c>
      <c r="D269" s="7" t="n">
        <v>128</v>
      </c>
    </row>
    <row r="270" spans="1:19">
      <c r="A270" t="s">
        <v>4</v>
      </c>
      <c r="B270" s="4" t="s">
        <v>5</v>
      </c>
      <c r="C270" s="4" t="s">
        <v>10</v>
      </c>
    </row>
    <row r="271" spans="1:19">
      <c r="A271" t="n">
        <v>4016</v>
      </c>
      <c r="B271" s="32" t="n">
        <v>16</v>
      </c>
      <c r="C271" s="7" t="n">
        <v>1000</v>
      </c>
    </row>
    <row r="272" spans="1:19">
      <c r="A272" t="s">
        <v>4</v>
      </c>
      <c r="B272" s="4" t="s">
        <v>5</v>
      </c>
      <c r="C272" s="4" t="s">
        <v>13</v>
      </c>
      <c r="D272" s="4" t="s">
        <v>10</v>
      </c>
      <c r="E272" s="4" t="s">
        <v>19</v>
      </c>
    </row>
    <row r="273" spans="1:19">
      <c r="A273" t="n">
        <v>4019</v>
      </c>
      <c r="B273" s="33" t="n">
        <v>58</v>
      </c>
      <c r="C273" s="7" t="n">
        <v>0</v>
      </c>
      <c r="D273" s="7" t="n">
        <v>2000</v>
      </c>
      <c r="E273" s="7" t="n">
        <v>1</v>
      </c>
    </row>
    <row r="274" spans="1:19">
      <c r="A274" t="s">
        <v>4</v>
      </c>
      <c r="B274" s="4" t="s">
        <v>5</v>
      </c>
      <c r="C274" s="4" t="s">
        <v>13</v>
      </c>
      <c r="D274" s="4" t="s">
        <v>10</v>
      </c>
      <c r="E274" s="4" t="s">
        <v>10</v>
      </c>
    </row>
    <row r="275" spans="1:19">
      <c r="A275" t="n">
        <v>4027</v>
      </c>
      <c r="B275" s="16" t="n">
        <v>50</v>
      </c>
      <c r="C275" s="7" t="n">
        <v>1</v>
      </c>
      <c r="D275" s="7" t="n">
        <v>8203</v>
      </c>
      <c r="E275" s="7" t="n">
        <v>1000</v>
      </c>
    </row>
    <row r="276" spans="1:19">
      <c r="A276" t="s">
        <v>4</v>
      </c>
      <c r="B276" s="4" t="s">
        <v>5</v>
      </c>
      <c r="C276" s="4" t="s">
        <v>13</v>
      </c>
      <c r="D276" s="4" t="s">
        <v>10</v>
      </c>
      <c r="E276" s="4" t="s">
        <v>10</v>
      </c>
    </row>
    <row r="277" spans="1:19">
      <c r="A277" t="n">
        <v>4033</v>
      </c>
      <c r="B277" s="16" t="n">
        <v>50</v>
      </c>
      <c r="C277" s="7" t="n">
        <v>1</v>
      </c>
      <c r="D277" s="7" t="n">
        <v>8121</v>
      </c>
      <c r="E277" s="7" t="n">
        <v>1000</v>
      </c>
    </row>
    <row r="278" spans="1:19">
      <c r="A278" t="s">
        <v>4</v>
      </c>
      <c r="B278" s="4" t="s">
        <v>5</v>
      </c>
      <c r="C278" s="4" t="s">
        <v>13</v>
      </c>
      <c r="D278" s="4" t="s">
        <v>10</v>
      </c>
    </row>
    <row r="279" spans="1:19">
      <c r="A279" t="n">
        <v>4039</v>
      </c>
      <c r="B279" s="33" t="n">
        <v>58</v>
      </c>
      <c r="C279" s="7" t="n">
        <v>255</v>
      </c>
      <c r="D279" s="7" t="n">
        <v>0</v>
      </c>
    </row>
    <row r="280" spans="1:19">
      <c r="A280" t="s">
        <v>4</v>
      </c>
      <c r="B280" s="4" t="s">
        <v>5</v>
      </c>
      <c r="C280" s="4" t="s">
        <v>10</v>
      </c>
    </row>
    <row r="281" spans="1:19">
      <c r="A281" t="n">
        <v>4043</v>
      </c>
      <c r="B281" s="32" t="n">
        <v>16</v>
      </c>
      <c r="C281" s="7" t="n">
        <v>200</v>
      </c>
    </row>
    <row r="282" spans="1:19">
      <c r="A282" t="s">
        <v>4</v>
      </c>
      <c r="B282" s="4" t="s">
        <v>5</v>
      </c>
      <c r="C282" s="4" t="s">
        <v>13</v>
      </c>
    </row>
    <row r="283" spans="1:19">
      <c r="A283" t="n">
        <v>4046</v>
      </c>
      <c r="B283" s="12" t="n">
        <v>64</v>
      </c>
      <c r="C283" s="7" t="n">
        <v>7</v>
      </c>
    </row>
    <row r="284" spans="1:19">
      <c r="A284" t="s">
        <v>4</v>
      </c>
      <c r="B284" s="4" t="s">
        <v>5</v>
      </c>
      <c r="C284" s="4" t="s">
        <v>13</v>
      </c>
      <c r="D284" s="4" t="s">
        <v>10</v>
      </c>
      <c r="E284" s="4" t="s">
        <v>13</v>
      </c>
    </row>
    <row r="285" spans="1:19">
      <c r="A285" t="n">
        <v>4048</v>
      </c>
      <c r="B285" s="13" t="n">
        <v>39</v>
      </c>
      <c r="C285" s="7" t="n">
        <v>11</v>
      </c>
      <c r="D285" s="7" t="n">
        <v>65533</v>
      </c>
      <c r="E285" s="7" t="n">
        <v>201</v>
      </c>
    </row>
    <row r="286" spans="1:19">
      <c r="A286" t="s">
        <v>4</v>
      </c>
      <c r="B286" s="4" t="s">
        <v>5</v>
      </c>
      <c r="C286" s="4" t="s">
        <v>13</v>
      </c>
      <c r="D286" s="4" t="s">
        <v>10</v>
      </c>
      <c r="E286" s="4" t="s">
        <v>13</v>
      </c>
    </row>
    <row r="287" spans="1:19">
      <c r="A287" t="n">
        <v>4053</v>
      </c>
      <c r="B287" s="13" t="n">
        <v>39</v>
      </c>
      <c r="C287" s="7" t="n">
        <v>11</v>
      </c>
      <c r="D287" s="7" t="n">
        <v>65533</v>
      </c>
      <c r="E287" s="7" t="n">
        <v>202</v>
      </c>
    </row>
    <row r="288" spans="1:19">
      <c r="A288" t="s">
        <v>4</v>
      </c>
      <c r="B288" s="4" t="s">
        <v>5</v>
      </c>
      <c r="C288" s="4" t="s">
        <v>10</v>
      </c>
    </row>
    <row r="289" spans="1:5">
      <c r="A289" t="n">
        <v>4058</v>
      </c>
      <c r="B289" s="37" t="n">
        <v>12</v>
      </c>
      <c r="C289" s="7" t="n">
        <v>12739</v>
      </c>
    </row>
    <row r="290" spans="1:5">
      <c r="A290" t="s">
        <v>4</v>
      </c>
      <c r="B290" s="4" t="s">
        <v>5</v>
      </c>
      <c r="C290" s="4" t="s">
        <v>13</v>
      </c>
      <c r="D290" s="4" t="s">
        <v>13</v>
      </c>
      <c r="E290" s="4" t="s">
        <v>13</v>
      </c>
      <c r="F290" s="4" t="s">
        <v>9</v>
      </c>
      <c r="G290" s="4" t="s">
        <v>13</v>
      </c>
      <c r="H290" s="4" t="s">
        <v>13</v>
      </c>
      <c r="I290" s="4" t="s">
        <v>14</v>
      </c>
    </row>
    <row r="291" spans="1:5">
      <c r="A291" t="n">
        <v>4061</v>
      </c>
      <c r="B291" s="8" t="n">
        <v>5</v>
      </c>
      <c r="C291" s="7" t="n">
        <v>35</v>
      </c>
      <c r="D291" s="7" t="n">
        <v>0</v>
      </c>
      <c r="E291" s="7" t="n">
        <v>0</v>
      </c>
      <c r="F291" s="7" t="n">
        <v>1</v>
      </c>
      <c r="G291" s="7" t="n">
        <v>2</v>
      </c>
      <c r="H291" s="7" t="n">
        <v>1</v>
      </c>
      <c r="I291" s="9" t="n">
        <f t="normal" ca="1">A297</f>
        <v>0</v>
      </c>
    </row>
    <row r="292" spans="1:5">
      <c r="A292" t="s">
        <v>4</v>
      </c>
      <c r="B292" s="4" t="s">
        <v>5</v>
      </c>
      <c r="C292" s="4" t="s">
        <v>6</v>
      </c>
      <c r="D292" s="4" t="s">
        <v>6</v>
      </c>
      <c r="E292" s="4" t="s">
        <v>13</v>
      </c>
    </row>
    <row r="293" spans="1:5">
      <c r="A293" t="n">
        <v>4075</v>
      </c>
      <c r="B293" s="42" t="n">
        <v>30</v>
      </c>
      <c r="C293" s="7" t="s">
        <v>55</v>
      </c>
      <c r="D293" s="7" t="s">
        <v>7</v>
      </c>
      <c r="E293" s="7" t="n">
        <v>0</v>
      </c>
    </row>
    <row r="294" spans="1:5">
      <c r="A294" t="s">
        <v>4</v>
      </c>
      <c r="B294" s="4" t="s">
        <v>5</v>
      </c>
      <c r="C294" s="4" t="s">
        <v>14</v>
      </c>
    </row>
    <row r="295" spans="1:5">
      <c r="A295" t="n">
        <v>4084</v>
      </c>
      <c r="B295" s="38" t="n">
        <v>3</v>
      </c>
      <c r="C295" s="9" t="n">
        <f t="normal" ca="1">A325</f>
        <v>0</v>
      </c>
    </row>
    <row r="296" spans="1:5">
      <c r="A296" t="s">
        <v>4</v>
      </c>
      <c r="B296" s="4" t="s">
        <v>5</v>
      </c>
      <c r="C296" s="4" t="s">
        <v>13</v>
      </c>
      <c r="D296" s="4" t="s">
        <v>13</v>
      </c>
      <c r="E296" s="4" t="s">
        <v>13</v>
      </c>
      <c r="F296" s="4" t="s">
        <v>9</v>
      </c>
      <c r="G296" s="4" t="s">
        <v>13</v>
      </c>
      <c r="H296" s="4" t="s">
        <v>13</v>
      </c>
      <c r="I296" s="4" t="s">
        <v>14</v>
      </c>
    </row>
    <row r="297" spans="1:5">
      <c r="A297" t="n">
        <v>4089</v>
      </c>
      <c r="B297" s="8" t="n">
        <v>5</v>
      </c>
      <c r="C297" s="7" t="n">
        <v>35</v>
      </c>
      <c r="D297" s="7" t="n">
        <v>0</v>
      </c>
      <c r="E297" s="7" t="n">
        <v>0</v>
      </c>
      <c r="F297" s="7" t="n">
        <v>2</v>
      </c>
      <c r="G297" s="7" t="n">
        <v>2</v>
      </c>
      <c r="H297" s="7" t="n">
        <v>1</v>
      </c>
      <c r="I297" s="9" t="n">
        <f t="normal" ca="1">A303</f>
        <v>0</v>
      </c>
    </row>
    <row r="298" spans="1:5">
      <c r="A298" t="s">
        <v>4</v>
      </c>
      <c r="B298" s="4" t="s">
        <v>5</v>
      </c>
      <c r="C298" s="4" t="s">
        <v>6</v>
      </c>
      <c r="D298" s="4" t="s">
        <v>6</v>
      </c>
      <c r="E298" s="4" t="s">
        <v>13</v>
      </c>
    </row>
    <row r="299" spans="1:5">
      <c r="A299" t="n">
        <v>4103</v>
      </c>
      <c r="B299" s="42" t="n">
        <v>30</v>
      </c>
      <c r="C299" s="7" t="s">
        <v>57</v>
      </c>
      <c r="D299" s="7" t="s">
        <v>7</v>
      </c>
      <c r="E299" s="7" t="n">
        <v>0</v>
      </c>
    </row>
    <row r="300" spans="1:5">
      <c r="A300" t="s">
        <v>4</v>
      </c>
      <c r="B300" s="4" t="s">
        <v>5</v>
      </c>
      <c r="C300" s="4" t="s">
        <v>14</v>
      </c>
    </row>
    <row r="301" spans="1:5">
      <c r="A301" t="n">
        <v>4112</v>
      </c>
      <c r="B301" s="38" t="n">
        <v>3</v>
      </c>
      <c r="C301" s="9" t="n">
        <f t="normal" ca="1">A325</f>
        <v>0</v>
      </c>
    </row>
    <row r="302" spans="1:5">
      <c r="A302" t="s">
        <v>4</v>
      </c>
      <c r="B302" s="4" t="s">
        <v>5</v>
      </c>
      <c r="C302" s="4" t="s">
        <v>13</v>
      </c>
      <c r="D302" s="4" t="s">
        <v>13</v>
      </c>
      <c r="E302" s="4" t="s">
        <v>13</v>
      </c>
      <c r="F302" s="4" t="s">
        <v>9</v>
      </c>
      <c r="G302" s="4" t="s">
        <v>13</v>
      </c>
      <c r="H302" s="4" t="s">
        <v>13</v>
      </c>
      <c r="I302" s="4" t="s">
        <v>14</v>
      </c>
    </row>
    <row r="303" spans="1:5">
      <c r="A303" t="n">
        <v>4117</v>
      </c>
      <c r="B303" s="8" t="n">
        <v>5</v>
      </c>
      <c r="C303" s="7" t="n">
        <v>35</v>
      </c>
      <c r="D303" s="7" t="n">
        <v>0</v>
      </c>
      <c r="E303" s="7" t="n">
        <v>0</v>
      </c>
      <c r="F303" s="7" t="n">
        <v>3</v>
      </c>
      <c r="G303" s="7" t="n">
        <v>2</v>
      </c>
      <c r="H303" s="7" t="n">
        <v>1</v>
      </c>
      <c r="I303" s="9" t="n">
        <f t="normal" ca="1">A309</f>
        <v>0</v>
      </c>
    </row>
    <row r="304" spans="1:5">
      <c r="A304" t="s">
        <v>4</v>
      </c>
      <c r="B304" s="4" t="s">
        <v>5</v>
      </c>
      <c r="C304" s="4" t="s">
        <v>6</v>
      </c>
      <c r="D304" s="4" t="s">
        <v>6</v>
      </c>
      <c r="E304" s="4" t="s">
        <v>13</v>
      </c>
    </row>
    <row r="305" spans="1:9">
      <c r="A305" t="n">
        <v>4131</v>
      </c>
      <c r="B305" s="42" t="n">
        <v>30</v>
      </c>
      <c r="C305" s="7" t="s">
        <v>58</v>
      </c>
      <c r="D305" s="7" t="s">
        <v>7</v>
      </c>
      <c r="E305" s="7" t="n">
        <v>0</v>
      </c>
    </row>
    <row r="306" spans="1:9">
      <c r="A306" t="s">
        <v>4</v>
      </c>
      <c r="B306" s="4" t="s">
        <v>5</v>
      </c>
      <c r="C306" s="4" t="s">
        <v>14</v>
      </c>
    </row>
    <row r="307" spans="1:9">
      <c r="A307" t="n">
        <v>4140</v>
      </c>
      <c r="B307" s="38" t="n">
        <v>3</v>
      </c>
      <c r="C307" s="9" t="n">
        <f t="normal" ca="1">A325</f>
        <v>0</v>
      </c>
    </row>
    <row r="308" spans="1:9">
      <c r="A308" t="s">
        <v>4</v>
      </c>
      <c r="B308" s="4" t="s">
        <v>5</v>
      </c>
      <c r="C308" s="4" t="s">
        <v>13</v>
      </c>
      <c r="D308" s="4" t="s">
        <v>13</v>
      </c>
      <c r="E308" s="4" t="s">
        <v>13</v>
      </c>
      <c r="F308" s="4" t="s">
        <v>9</v>
      </c>
      <c r="G308" s="4" t="s">
        <v>13</v>
      </c>
      <c r="H308" s="4" t="s">
        <v>13</v>
      </c>
      <c r="I308" s="4" t="s">
        <v>14</v>
      </c>
    </row>
    <row r="309" spans="1:9">
      <c r="A309" t="n">
        <v>4145</v>
      </c>
      <c r="B309" s="8" t="n">
        <v>5</v>
      </c>
      <c r="C309" s="7" t="n">
        <v>35</v>
      </c>
      <c r="D309" s="7" t="n">
        <v>0</v>
      </c>
      <c r="E309" s="7" t="n">
        <v>0</v>
      </c>
      <c r="F309" s="7" t="n">
        <v>4</v>
      </c>
      <c r="G309" s="7" t="n">
        <v>2</v>
      </c>
      <c r="H309" s="7" t="n">
        <v>1</v>
      </c>
      <c r="I309" s="9" t="n">
        <f t="normal" ca="1">A315</f>
        <v>0</v>
      </c>
    </row>
    <row r="310" spans="1:9">
      <c r="A310" t="s">
        <v>4</v>
      </c>
      <c r="B310" s="4" t="s">
        <v>5</v>
      </c>
      <c r="C310" s="4" t="s">
        <v>6</v>
      </c>
      <c r="D310" s="4" t="s">
        <v>6</v>
      </c>
      <c r="E310" s="4" t="s">
        <v>13</v>
      </c>
    </row>
    <row r="311" spans="1:9">
      <c r="A311" t="n">
        <v>4159</v>
      </c>
      <c r="B311" s="42" t="n">
        <v>30</v>
      </c>
      <c r="C311" s="7" t="s">
        <v>59</v>
      </c>
      <c r="D311" s="7" t="s">
        <v>7</v>
      </c>
      <c r="E311" s="7" t="n">
        <v>0</v>
      </c>
    </row>
    <row r="312" spans="1:9">
      <c r="A312" t="s">
        <v>4</v>
      </c>
      <c r="B312" s="4" t="s">
        <v>5</v>
      </c>
      <c r="C312" s="4" t="s">
        <v>14</v>
      </c>
    </row>
    <row r="313" spans="1:9">
      <c r="A313" t="n">
        <v>4168</v>
      </c>
      <c r="B313" s="38" t="n">
        <v>3</v>
      </c>
      <c r="C313" s="9" t="n">
        <f t="normal" ca="1">A325</f>
        <v>0</v>
      </c>
    </row>
    <row r="314" spans="1:9">
      <c r="A314" t="s">
        <v>4</v>
      </c>
      <c r="B314" s="4" t="s">
        <v>5</v>
      </c>
      <c r="C314" s="4" t="s">
        <v>13</v>
      </c>
      <c r="D314" s="4" t="s">
        <v>13</v>
      </c>
      <c r="E314" s="4" t="s">
        <v>13</v>
      </c>
      <c r="F314" s="4" t="s">
        <v>9</v>
      </c>
      <c r="G314" s="4" t="s">
        <v>13</v>
      </c>
      <c r="H314" s="4" t="s">
        <v>13</v>
      </c>
      <c r="I314" s="4" t="s">
        <v>14</v>
      </c>
    </row>
    <row r="315" spans="1:9">
      <c r="A315" t="n">
        <v>4173</v>
      </c>
      <c r="B315" s="8" t="n">
        <v>5</v>
      </c>
      <c r="C315" s="7" t="n">
        <v>35</v>
      </c>
      <c r="D315" s="7" t="n">
        <v>0</v>
      </c>
      <c r="E315" s="7" t="n">
        <v>0</v>
      </c>
      <c r="F315" s="7" t="n">
        <v>5</v>
      </c>
      <c r="G315" s="7" t="n">
        <v>2</v>
      </c>
      <c r="H315" s="7" t="n">
        <v>1</v>
      </c>
      <c r="I315" s="9" t="n">
        <f t="normal" ca="1">A321</f>
        <v>0</v>
      </c>
    </row>
    <row r="316" spans="1:9">
      <c r="A316" t="s">
        <v>4</v>
      </c>
      <c r="B316" s="4" t="s">
        <v>5</v>
      </c>
      <c r="C316" s="4" t="s">
        <v>6</v>
      </c>
      <c r="D316" s="4" t="s">
        <v>6</v>
      </c>
      <c r="E316" s="4" t="s">
        <v>13</v>
      </c>
    </row>
    <row r="317" spans="1:9">
      <c r="A317" t="n">
        <v>4187</v>
      </c>
      <c r="B317" s="42" t="n">
        <v>30</v>
      </c>
      <c r="C317" s="7" t="s">
        <v>60</v>
      </c>
      <c r="D317" s="7" t="s">
        <v>7</v>
      </c>
      <c r="E317" s="7" t="n">
        <v>0</v>
      </c>
    </row>
    <row r="318" spans="1:9">
      <c r="A318" t="s">
        <v>4</v>
      </c>
      <c r="B318" s="4" t="s">
        <v>5</v>
      </c>
      <c r="C318" s="4" t="s">
        <v>14</v>
      </c>
    </row>
    <row r="319" spans="1:9">
      <c r="A319" t="n">
        <v>4196</v>
      </c>
      <c r="B319" s="38" t="n">
        <v>3</v>
      </c>
      <c r="C319" s="9" t="n">
        <f t="normal" ca="1">A325</f>
        <v>0</v>
      </c>
    </row>
    <row r="320" spans="1:9">
      <c r="A320" t="s">
        <v>4</v>
      </c>
      <c r="B320" s="4" t="s">
        <v>5</v>
      </c>
      <c r="C320" s="4" t="s">
        <v>13</v>
      </c>
      <c r="D320" s="4" t="s">
        <v>13</v>
      </c>
      <c r="E320" s="4" t="s">
        <v>13</v>
      </c>
      <c r="F320" s="4" t="s">
        <v>9</v>
      </c>
      <c r="G320" s="4" t="s">
        <v>13</v>
      </c>
      <c r="H320" s="4" t="s">
        <v>13</v>
      </c>
      <c r="I320" s="4" t="s">
        <v>14</v>
      </c>
    </row>
    <row r="321" spans="1:9">
      <c r="A321" t="n">
        <v>4201</v>
      </c>
      <c r="B321" s="8" t="n">
        <v>5</v>
      </c>
      <c r="C321" s="7" t="n">
        <v>35</v>
      </c>
      <c r="D321" s="7" t="n">
        <v>0</v>
      </c>
      <c r="E321" s="7" t="n">
        <v>0</v>
      </c>
      <c r="F321" s="7" t="n">
        <v>6</v>
      </c>
      <c r="G321" s="7" t="n">
        <v>2</v>
      </c>
      <c r="H321" s="7" t="n">
        <v>1</v>
      </c>
      <c r="I321" s="9" t="n">
        <f t="normal" ca="1">A325</f>
        <v>0</v>
      </c>
    </row>
    <row r="322" spans="1:9">
      <c r="A322" t="s">
        <v>4</v>
      </c>
      <c r="B322" s="4" t="s">
        <v>5</v>
      </c>
      <c r="C322" s="4" t="s">
        <v>6</v>
      </c>
      <c r="D322" s="4" t="s">
        <v>6</v>
      </c>
      <c r="E322" s="4" t="s">
        <v>13</v>
      </c>
    </row>
    <row r="323" spans="1:9">
      <c r="A323" t="n">
        <v>4215</v>
      </c>
      <c r="B323" s="42" t="n">
        <v>30</v>
      </c>
      <c r="C323" s="7" t="s">
        <v>56</v>
      </c>
      <c r="D323" s="7" t="s">
        <v>7</v>
      </c>
      <c r="E323" s="7" t="n">
        <v>0</v>
      </c>
    </row>
    <row r="324" spans="1:9">
      <c r="A324" t="s">
        <v>4</v>
      </c>
      <c r="B324" s="4" t="s">
        <v>5</v>
      </c>
      <c r="C324" s="4" t="s">
        <v>13</v>
      </c>
      <c r="D324" s="4" t="s">
        <v>6</v>
      </c>
    </row>
    <row r="325" spans="1:9">
      <c r="A325" t="n">
        <v>4224</v>
      </c>
      <c r="B325" s="19" t="n">
        <v>2</v>
      </c>
      <c r="C325" s="7" t="n">
        <v>10</v>
      </c>
      <c r="D325" s="7" t="s">
        <v>39</v>
      </c>
    </row>
    <row r="326" spans="1:9">
      <c r="A326" t="s">
        <v>4</v>
      </c>
      <c r="B326" s="4" t="s">
        <v>5</v>
      </c>
      <c r="C326" s="4" t="s">
        <v>10</v>
      </c>
    </row>
    <row r="327" spans="1:9">
      <c r="A327" t="n">
        <v>4247</v>
      </c>
      <c r="B327" s="32" t="n">
        <v>16</v>
      </c>
      <c r="C327" s="7" t="n">
        <v>0</v>
      </c>
    </row>
    <row r="328" spans="1:9">
      <c r="A328" t="s">
        <v>4</v>
      </c>
      <c r="B328" s="4" t="s">
        <v>5</v>
      </c>
      <c r="C328" s="4" t="s">
        <v>13</v>
      </c>
      <c r="D328" s="4" t="s">
        <v>6</v>
      </c>
    </row>
    <row r="329" spans="1:9">
      <c r="A329" t="n">
        <v>4250</v>
      </c>
      <c r="B329" s="19" t="n">
        <v>2</v>
      </c>
      <c r="C329" s="7" t="n">
        <v>10</v>
      </c>
      <c r="D329" s="7" t="s">
        <v>40</v>
      </c>
    </row>
    <row r="330" spans="1:9">
      <c r="A330" t="s">
        <v>4</v>
      </c>
      <c r="B330" s="4" t="s">
        <v>5</v>
      </c>
      <c r="C330" s="4" t="s">
        <v>10</v>
      </c>
    </row>
    <row r="331" spans="1:9">
      <c r="A331" t="n">
        <v>4268</v>
      </c>
      <c r="B331" s="32" t="n">
        <v>16</v>
      </c>
      <c r="C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6</v>
      </c>
    </row>
    <row r="333" spans="1:9">
      <c r="A333" t="n">
        <v>4271</v>
      </c>
      <c r="B333" s="19" t="n">
        <v>2</v>
      </c>
      <c r="C333" s="7" t="n">
        <v>10</v>
      </c>
      <c r="D333" s="7" t="s">
        <v>41</v>
      </c>
    </row>
    <row r="334" spans="1:9">
      <c r="A334" t="s">
        <v>4</v>
      </c>
      <c r="B334" s="4" t="s">
        <v>5</v>
      </c>
      <c r="C334" s="4" t="s">
        <v>10</v>
      </c>
    </row>
    <row r="335" spans="1:9">
      <c r="A335" t="n">
        <v>4290</v>
      </c>
      <c r="B335" s="32" t="n">
        <v>16</v>
      </c>
      <c r="C335" s="7" t="n">
        <v>0</v>
      </c>
    </row>
    <row r="336" spans="1:9">
      <c r="A336" t="s">
        <v>4</v>
      </c>
      <c r="B336" s="4" t="s">
        <v>5</v>
      </c>
      <c r="C336" s="4" t="s">
        <v>13</v>
      </c>
    </row>
    <row r="337" spans="1:9">
      <c r="A337" t="n">
        <v>4293</v>
      </c>
      <c r="B337" s="30" t="n">
        <v>23</v>
      </c>
      <c r="C337" s="7" t="n">
        <v>20</v>
      </c>
    </row>
    <row r="338" spans="1:9">
      <c r="A338" t="s">
        <v>4</v>
      </c>
      <c r="B338" s="4" t="s">
        <v>5</v>
      </c>
    </row>
    <row r="339" spans="1:9">
      <c r="A339" t="n">
        <v>4295</v>
      </c>
      <c r="B339" s="5" t="n">
        <v>1</v>
      </c>
    </row>
    <row r="340" spans="1:9" s="3" customFormat="1" customHeight="0">
      <c r="A340" s="3" t="s">
        <v>2</v>
      </c>
      <c r="B340" s="3" t="s">
        <v>61</v>
      </c>
    </row>
    <row r="341" spans="1:9">
      <c r="A341" t="s">
        <v>4</v>
      </c>
      <c r="B341" s="4" t="s">
        <v>5</v>
      </c>
      <c r="C341" s="4" t="s">
        <v>13</v>
      </c>
      <c r="D341" s="4" t="s">
        <v>10</v>
      </c>
    </row>
    <row r="342" spans="1:9">
      <c r="A342" t="n">
        <v>4296</v>
      </c>
      <c r="B342" s="23" t="n">
        <v>22</v>
      </c>
      <c r="C342" s="7" t="n">
        <v>20</v>
      </c>
      <c r="D342" s="7" t="n">
        <v>0</v>
      </c>
    </row>
    <row r="343" spans="1:9">
      <c r="A343" t="s">
        <v>4</v>
      </c>
      <c r="B343" s="4" t="s">
        <v>5</v>
      </c>
      <c r="C343" s="4" t="s">
        <v>13</v>
      </c>
      <c r="D343" s="4" t="s">
        <v>13</v>
      </c>
      <c r="E343" s="4" t="s">
        <v>9</v>
      </c>
      <c r="F343" s="4" t="s">
        <v>13</v>
      </c>
      <c r="G343" s="4" t="s">
        <v>13</v>
      </c>
    </row>
    <row r="344" spans="1:9">
      <c r="A344" t="n">
        <v>4300</v>
      </c>
      <c r="B344" s="31" t="n">
        <v>18</v>
      </c>
      <c r="C344" s="7" t="n">
        <v>0</v>
      </c>
      <c r="D344" s="7" t="n">
        <v>0</v>
      </c>
      <c r="E344" s="7" t="n">
        <v>0</v>
      </c>
      <c r="F344" s="7" t="n">
        <v>19</v>
      </c>
      <c r="G344" s="7" t="n">
        <v>1</v>
      </c>
    </row>
    <row r="345" spans="1:9">
      <c r="A345" t="s">
        <v>4</v>
      </c>
      <c r="B345" s="4" t="s">
        <v>5</v>
      </c>
      <c r="C345" s="4" t="s">
        <v>13</v>
      </c>
      <c r="D345" s="4" t="s">
        <v>13</v>
      </c>
      <c r="E345" s="4" t="s">
        <v>10</v>
      </c>
      <c r="F345" s="4" t="s">
        <v>19</v>
      </c>
    </row>
    <row r="346" spans="1:9">
      <c r="A346" t="n">
        <v>4309</v>
      </c>
      <c r="B346" s="39" t="n">
        <v>107</v>
      </c>
      <c r="C346" s="7" t="n">
        <v>0</v>
      </c>
      <c r="D346" s="7" t="n">
        <v>0</v>
      </c>
      <c r="E346" s="7" t="n">
        <v>0</v>
      </c>
      <c r="F346" s="7" t="n">
        <v>32</v>
      </c>
    </row>
    <row r="347" spans="1:9">
      <c r="A347" t="s">
        <v>4</v>
      </c>
      <c r="B347" s="4" t="s">
        <v>5</v>
      </c>
      <c r="C347" s="4" t="s">
        <v>13</v>
      </c>
      <c r="D347" s="4" t="s">
        <v>13</v>
      </c>
      <c r="E347" s="4" t="s">
        <v>6</v>
      </c>
      <c r="F347" s="4" t="s">
        <v>10</v>
      </c>
    </row>
    <row r="348" spans="1:9">
      <c r="A348" t="n">
        <v>4318</v>
      </c>
      <c r="B348" s="39" t="n">
        <v>107</v>
      </c>
      <c r="C348" s="7" t="n">
        <v>1</v>
      </c>
      <c r="D348" s="7" t="n">
        <v>0</v>
      </c>
      <c r="E348" s="7" t="s">
        <v>62</v>
      </c>
      <c r="F348" s="7" t="n">
        <v>0</v>
      </c>
    </row>
    <row r="349" spans="1:9">
      <c r="A349" t="s">
        <v>4</v>
      </c>
      <c r="B349" s="4" t="s">
        <v>5</v>
      </c>
      <c r="C349" s="4" t="s">
        <v>13</v>
      </c>
      <c r="D349" s="4" t="s">
        <v>13</v>
      </c>
      <c r="E349" s="4" t="s">
        <v>6</v>
      </c>
      <c r="F349" s="4" t="s">
        <v>10</v>
      </c>
    </row>
    <row r="350" spans="1:9">
      <c r="A350" t="n">
        <v>4336</v>
      </c>
      <c r="B350" s="39" t="n">
        <v>107</v>
      </c>
      <c r="C350" s="7" t="n">
        <v>1</v>
      </c>
      <c r="D350" s="7" t="n">
        <v>0</v>
      </c>
      <c r="E350" s="7" t="s">
        <v>63</v>
      </c>
      <c r="F350" s="7" t="n">
        <v>1</v>
      </c>
    </row>
    <row r="351" spans="1:9">
      <c r="A351" t="s">
        <v>4</v>
      </c>
      <c r="B351" s="4" t="s">
        <v>5</v>
      </c>
      <c r="C351" s="4" t="s">
        <v>13</v>
      </c>
      <c r="D351" s="4" t="s">
        <v>13</v>
      </c>
      <c r="E351" s="4" t="s">
        <v>13</v>
      </c>
      <c r="F351" s="4" t="s">
        <v>10</v>
      </c>
      <c r="G351" s="4" t="s">
        <v>10</v>
      </c>
      <c r="H351" s="4" t="s">
        <v>13</v>
      </c>
    </row>
    <row r="352" spans="1:9">
      <c r="A352" t="n">
        <v>4347</v>
      </c>
      <c r="B352" s="39" t="n">
        <v>107</v>
      </c>
      <c r="C352" s="7" t="n">
        <v>2</v>
      </c>
      <c r="D352" s="7" t="n">
        <v>0</v>
      </c>
      <c r="E352" s="7" t="n">
        <v>1</v>
      </c>
      <c r="F352" s="7" t="n">
        <v>65535</v>
      </c>
      <c r="G352" s="7" t="n">
        <v>65535</v>
      </c>
      <c r="H352" s="7" t="n">
        <v>0</v>
      </c>
    </row>
    <row r="353" spans="1:8">
      <c r="A353" t="s">
        <v>4</v>
      </c>
      <c r="B353" s="4" t="s">
        <v>5</v>
      </c>
      <c r="C353" s="4" t="s">
        <v>13</v>
      </c>
      <c r="D353" s="4" t="s">
        <v>13</v>
      </c>
      <c r="E353" s="4" t="s">
        <v>13</v>
      </c>
    </row>
    <row r="354" spans="1:8">
      <c r="A354" t="n">
        <v>4356</v>
      </c>
      <c r="B354" s="39" t="n">
        <v>107</v>
      </c>
      <c r="C354" s="7" t="n">
        <v>4</v>
      </c>
      <c r="D354" s="7" t="n">
        <v>0</v>
      </c>
      <c r="E354" s="7" t="n">
        <v>0</v>
      </c>
    </row>
    <row r="355" spans="1:8">
      <c r="A355" t="s">
        <v>4</v>
      </c>
      <c r="B355" s="4" t="s">
        <v>5</v>
      </c>
      <c r="C355" s="4" t="s">
        <v>13</v>
      </c>
      <c r="D355" s="4" t="s">
        <v>13</v>
      </c>
    </row>
    <row r="356" spans="1:8">
      <c r="A356" t="n">
        <v>4360</v>
      </c>
      <c r="B356" s="39" t="n">
        <v>107</v>
      </c>
      <c r="C356" s="7" t="n">
        <v>3</v>
      </c>
      <c r="D356" s="7" t="n">
        <v>0</v>
      </c>
    </row>
    <row r="357" spans="1:8">
      <c r="A357" t="s">
        <v>4</v>
      </c>
      <c r="B357" s="4" t="s">
        <v>5</v>
      </c>
      <c r="C357" s="4" t="s">
        <v>13</v>
      </c>
      <c r="D357" s="4" t="s">
        <v>13</v>
      </c>
      <c r="E357" s="4" t="s">
        <v>13</v>
      </c>
      <c r="F357" s="4" t="s">
        <v>9</v>
      </c>
      <c r="G357" s="4" t="s">
        <v>13</v>
      </c>
      <c r="H357" s="4" t="s">
        <v>13</v>
      </c>
      <c r="I357" s="4" t="s">
        <v>14</v>
      </c>
    </row>
    <row r="358" spans="1:8">
      <c r="A358" t="n">
        <v>4363</v>
      </c>
      <c r="B358" s="8" t="n">
        <v>5</v>
      </c>
      <c r="C358" s="7" t="n">
        <v>35</v>
      </c>
      <c r="D358" s="7" t="n">
        <v>0</v>
      </c>
      <c r="E358" s="7" t="n">
        <v>0</v>
      </c>
      <c r="F358" s="7" t="n">
        <v>0</v>
      </c>
      <c r="G358" s="7" t="n">
        <v>2</v>
      </c>
      <c r="H358" s="7" t="n">
        <v>1</v>
      </c>
      <c r="I358" s="9" t="n">
        <f t="normal" ca="1">A410</f>
        <v>0</v>
      </c>
    </row>
    <row r="359" spans="1:8">
      <c r="A359" t="s">
        <v>4</v>
      </c>
      <c r="B359" s="4" t="s">
        <v>5</v>
      </c>
      <c r="C359" s="4" t="s">
        <v>13</v>
      </c>
      <c r="D359" s="4" t="s">
        <v>19</v>
      </c>
      <c r="E359" s="4" t="s">
        <v>10</v>
      </c>
      <c r="F359" s="4" t="s">
        <v>13</v>
      </c>
    </row>
    <row r="360" spans="1:8">
      <c r="A360" t="n">
        <v>4377</v>
      </c>
      <c r="B360" s="18" t="n">
        <v>49</v>
      </c>
      <c r="C360" s="7" t="n">
        <v>3</v>
      </c>
      <c r="D360" s="7" t="n">
        <v>0</v>
      </c>
      <c r="E360" s="7" t="n">
        <v>1500</v>
      </c>
      <c r="F360" s="7" t="n">
        <v>0</v>
      </c>
    </row>
    <row r="361" spans="1:8">
      <c r="A361" t="s">
        <v>4</v>
      </c>
      <c r="B361" s="4" t="s">
        <v>5</v>
      </c>
      <c r="C361" s="4" t="s">
        <v>13</v>
      </c>
      <c r="D361" s="4" t="s">
        <v>6</v>
      </c>
      <c r="E361" s="4" t="s">
        <v>9</v>
      </c>
      <c r="F361" s="4" t="s">
        <v>9</v>
      </c>
      <c r="G361" s="4" t="s">
        <v>9</v>
      </c>
      <c r="H361" s="4" t="s">
        <v>9</v>
      </c>
      <c r="I361" s="4" t="s">
        <v>10</v>
      </c>
      <c r="J361" s="4" t="s">
        <v>13</v>
      </c>
    </row>
    <row r="362" spans="1:8">
      <c r="A362" t="n">
        <v>4386</v>
      </c>
      <c r="B362" s="20" t="n">
        <v>94</v>
      </c>
      <c r="C362" s="7" t="n">
        <v>7</v>
      </c>
      <c r="D362" s="7" t="s">
        <v>64</v>
      </c>
      <c r="E362" s="7" t="n">
        <v>1065353216</v>
      </c>
      <c r="F362" s="7" t="n">
        <v>1065353216</v>
      </c>
      <c r="G362" s="7" t="n">
        <v>1065353216</v>
      </c>
      <c r="H362" s="7" t="n">
        <v>0</v>
      </c>
      <c r="I362" s="7" t="n">
        <v>2000</v>
      </c>
      <c r="J362" s="7" t="n">
        <v>3</v>
      </c>
    </row>
    <row r="363" spans="1:8">
      <c r="A363" t="s">
        <v>4</v>
      </c>
      <c r="B363" s="4" t="s">
        <v>5</v>
      </c>
      <c r="C363" s="4" t="s">
        <v>10</v>
      </c>
      <c r="D363" s="4" t="s">
        <v>6</v>
      </c>
      <c r="E363" s="4" t="s">
        <v>6</v>
      </c>
      <c r="F363" s="4" t="s">
        <v>6</v>
      </c>
      <c r="G363" s="4" t="s">
        <v>13</v>
      </c>
      <c r="H363" s="4" t="s">
        <v>9</v>
      </c>
      <c r="I363" s="4" t="s">
        <v>19</v>
      </c>
      <c r="J363" s="4" t="s">
        <v>19</v>
      </c>
      <c r="K363" s="4" t="s">
        <v>19</v>
      </c>
      <c r="L363" s="4" t="s">
        <v>19</v>
      </c>
      <c r="M363" s="4" t="s">
        <v>19</v>
      </c>
      <c r="N363" s="4" t="s">
        <v>19</v>
      </c>
      <c r="O363" s="4" t="s">
        <v>19</v>
      </c>
      <c r="P363" s="4" t="s">
        <v>6</v>
      </c>
      <c r="Q363" s="4" t="s">
        <v>6</v>
      </c>
      <c r="R363" s="4" t="s">
        <v>9</v>
      </c>
      <c r="S363" s="4" t="s">
        <v>13</v>
      </c>
      <c r="T363" s="4" t="s">
        <v>9</v>
      </c>
      <c r="U363" s="4" t="s">
        <v>9</v>
      </c>
      <c r="V363" s="4" t="s">
        <v>10</v>
      </c>
    </row>
    <row r="364" spans="1:8">
      <c r="A364" t="n">
        <v>4419</v>
      </c>
      <c r="B364" s="43" t="n">
        <v>19</v>
      </c>
      <c r="C364" s="7" t="n">
        <v>65040</v>
      </c>
      <c r="D364" s="7" t="s">
        <v>65</v>
      </c>
      <c r="E364" s="7" t="s">
        <v>66</v>
      </c>
      <c r="F364" s="7" t="s">
        <v>7</v>
      </c>
      <c r="G364" s="7" t="n">
        <v>0</v>
      </c>
      <c r="H364" s="7" t="n">
        <v>0</v>
      </c>
      <c r="I364" s="7" t="n">
        <v>0</v>
      </c>
      <c r="J364" s="7" t="n">
        <v>0</v>
      </c>
      <c r="K364" s="7" t="n">
        <v>0</v>
      </c>
      <c r="L364" s="7" t="n">
        <v>0</v>
      </c>
      <c r="M364" s="7" t="n">
        <v>1</v>
      </c>
      <c r="N364" s="7" t="n">
        <v>1.60000002384186</v>
      </c>
      <c r="O364" s="7" t="n">
        <v>0.300000011920929</v>
      </c>
      <c r="P364" s="7" t="s">
        <v>7</v>
      </c>
      <c r="Q364" s="7" t="s">
        <v>7</v>
      </c>
      <c r="R364" s="7" t="n">
        <v>-1</v>
      </c>
      <c r="S364" s="7" t="n">
        <v>0</v>
      </c>
      <c r="T364" s="7" t="n">
        <v>0</v>
      </c>
      <c r="U364" s="7" t="n">
        <v>0</v>
      </c>
      <c r="V364" s="7" t="n">
        <v>0</v>
      </c>
    </row>
    <row r="365" spans="1:8">
      <c r="A365" t="s">
        <v>4</v>
      </c>
      <c r="B365" s="4" t="s">
        <v>5</v>
      </c>
      <c r="C365" s="4" t="s">
        <v>10</v>
      </c>
      <c r="D365" s="4" t="s">
        <v>10</v>
      </c>
      <c r="E365" s="4" t="s">
        <v>19</v>
      </c>
      <c r="F365" s="4" t="s">
        <v>13</v>
      </c>
    </row>
    <row r="366" spans="1:8">
      <c r="A366" t="n">
        <v>4487</v>
      </c>
      <c r="B366" s="44" t="n">
        <v>53</v>
      </c>
      <c r="C366" s="7" t="n">
        <v>65040</v>
      </c>
      <c r="D366" s="7" t="n">
        <v>61456</v>
      </c>
      <c r="E366" s="7" t="n">
        <v>0</v>
      </c>
      <c r="F366" s="7" t="n">
        <v>0</v>
      </c>
    </row>
    <row r="367" spans="1:8">
      <c r="A367" t="s">
        <v>4</v>
      </c>
      <c r="B367" s="4" t="s">
        <v>5</v>
      </c>
      <c r="C367" s="4" t="s">
        <v>10</v>
      </c>
    </row>
    <row r="368" spans="1:8">
      <c r="A368" t="n">
        <v>4497</v>
      </c>
      <c r="B368" s="32" t="n">
        <v>16</v>
      </c>
      <c r="C368" s="7" t="n">
        <v>1000</v>
      </c>
    </row>
    <row r="369" spans="1:22">
      <c r="A369" t="s">
        <v>4</v>
      </c>
      <c r="B369" s="4" t="s">
        <v>5</v>
      </c>
      <c r="C369" s="4" t="s">
        <v>10</v>
      </c>
      <c r="D369" s="4" t="s">
        <v>10</v>
      </c>
      <c r="E369" s="4" t="s">
        <v>10</v>
      </c>
    </row>
    <row r="370" spans="1:22">
      <c r="A370" t="n">
        <v>4500</v>
      </c>
      <c r="B370" s="45" t="n">
        <v>61</v>
      </c>
      <c r="C370" s="7" t="n">
        <v>65040</v>
      </c>
      <c r="D370" s="7" t="n">
        <v>61456</v>
      </c>
      <c r="E370" s="7" t="n">
        <v>1000</v>
      </c>
    </row>
    <row r="371" spans="1:22">
      <c r="A371" t="s">
        <v>4</v>
      </c>
      <c r="B371" s="4" t="s">
        <v>5</v>
      </c>
      <c r="C371" s="4" t="s">
        <v>10</v>
      </c>
    </row>
    <row r="372" spans="1:22">
      <c r="A372" t="n">
        <v>4507</v>
      </c>
      <c r="B372" s="32" t="n">
        <v>16</v>
      </c>
      <c r="C372" s="7" t="n">
        <v>300</v>
      </c>
    </row>
    <row r="373" spans="1:22">
      <c r="A373" t="s">
        <v>4</v>
      </c>
      <c r="B373" s="4" t="s">
        <v>5</v>
      </c>
      <c r="C373" s="4" t="s">
        <v>13</v>
      </c>
      <c r="D373" s="4" t="s">
        <v>10</v>
      </c>
      <c r="E373" s="4" t="s">
        <v>6</v>
      </c>
    </row>
    <row r="374" spans="1:22">
      <c r="A374" t="n">
        <v>4510</v>
      </c>
      <c r="B374" s="34" t="n">
        <v>51</v>
      </c>
      <c r="C374" s="7" t="n">
        <v>4</v>
      </c>
      <c r="D374" s="7" t="n">
        <v>65040</v>
      </c>
      <c r="E374" s="7" t="s">
        <v>67</v>
      </c>
    </row>
    <row r="375" spans="1:22">
      <c r="A375" t="s">
        <v>4</v>
      </c>
      <c r="B375" s="4" t="s">
        <v>5</v>
      </c>
      <c r="C375" s="4" t="s">
        <v>10</v>
      </c>
    </row>
    <row r="376" spans="1:22">
      <c r="A376" t="n">
        <v>4523</v>
      </c>
      <c r="B376" s="32" t="n">
        <v>16</v>
      </c>
      <c r="C376" s="7" t="n">
        <v>0</v>
      </c>
    </row>
    <row r="377" spans="1:22">
      <c r="A377" t="s">
        <v>4</v>
      </c>
      <c r="B377" s="4" t="s">
        <v>5</v>
      </c>
      <c r="C377" s="4" t="s">
        <v>10</v>
      </c>
      <c r="D377" s="4" t="s">
        <v>34</v>
      </c>
      <c r="E377" s="4" t="s">
        <v>13</v>
      </c>
      <c r="F377" s="4" t="s">
        <v>13</v>
      </c>
    </row>
    <row r="378" spans="1:22">
      <c r="A378" t="n">
        <v>4526</v>
      </c>
      <c r="B378" s="35" t="n">
        <v>26</v>
      </c>
      <c r="C378" s="7" t="n">
        <v>65040</v>
      </c>
      <c r="D378" s="7" t="s">
        <v>68</v>
      </c>
      <c r="E378" s="7" t="n">
        <v>2</v>
      </c>
      <c r="F378" s="7" t="n">
        <v>0</v>
      </c>
    </row>
    <row r="379" spans="1:22">
      <c r="A379" t="s">
        <v>4</v>
      </c>
      <c r="B379" s="4" t="s">
        <v>5</v>
      </c>
    </row>
    <row r="380" spans="1:22">
      <c r="A380" t="n">
        <v>4549</v>
      </c>
      <c r="B380" s="27" t="n">
        <v>28</v>
      </c>
    </row>
    <row r="381" spans="1:22">
      <c r="A381" t="s">
        <v>4</v>
      </c>
      <c r="B381" s="4" t="s">
        <v>5</v>
      </c>
      <c r="C381" s="4" t="s">
        <v>10</v>
      </c>
    </row>
    <row r="382" spans="1:22">
      <c r="A382" t="n">
        <v>4550</v>
      </c>
      <c r="B382" s="32" t="n">
        <v>16</v>
      </c>
      <c r="C382" s="7" t="n">
        <v>1000</v>
      </c>
    </row>
    <row r="383" spans="1:22">
      <c r="A383" t="s">
        <v>4</v>
      </c>
      <c r="B383" s="4" t="s">
        <v>5</v>
      </c>
      <c r="C383" s="4" t="s">
        <v>13</v>
      </c>
      <c r="D383" s="4" t="s">
        <v>10</v>
      </c>
      <c r="E383" s="4" t="s">
        <v>19</v>
      </c>
    </row>
    <row r="384" spans="1:22">
      <c r="A384" t="n">
        <v>4553</v>
      </c>
      <c r="B384" s="33" t="n">
        <v>58</v>
      </c>
      <c r="C384" s="7" t="n">
        <v>0</v>
      </c>
      <c r="D384" s="7" t="n">
        <v>1000</v>
      </c>
      <c r="E384" s="7" t="n">
        <v>1</v>
      </c>
    </row>
    <row r="385" spans="1:6">
      <c r="A385" t="s">
        <v>4</v>
      </c>
      <c r="B385" s="4" t="s">
        <v>5</v>
      </c>
      <c r="C385" s="4" t="s">
        <v>13</v>
      </c>
      <c r="D385" s="4" t="s">
        <v>10</v>
      </c>
    </row>
    <row r="386" spans="1:6">
      <c r="A386" t="n">
        <v>4561</v>
      </c>
      <c r="B386" s="33" t="n">
        <v>58</v>
      </c>
      <c r="C386" s="7" t="n">
        <v>255</v>
      </c>
      <c r="D386" s="7" t="n">
        <v>0</v>
      </c>
    </row>
    <row r="387" spans="1:6">
      <c r="A387" t="s">
        <v>4</v>
      </c>
      <c r="B387" s="4" t="s">
        <v>5</v>
      </c>
      <c r="C387" s="4" t="s">
        <v>13</v>
      </c>
    </row>
    <row r="388" spans="1:6">
      <c r="A388" t="n">
        <v>4565</v>
      </c>
      <c r="B388" s="12" t="n">
        <v>64</v>
      </c>
      <c r="C388" s="7" t="n">
        <v>7</v>
      </c>
    </row>
    <row r="389" spans="1:6">
      <c r="A389" t="s">
        <v>4</v>
      </c>
      <c r="B389" s="4" t="s">
        <v>5</v>
      </c>
      <c r="C389" s="4" t="s">
        <v>10</v>
      </c>
      <c r="D389" s="4" t="s">
        <v>9</v>
      </c>
    </row>
    <row r="390" spans="1:6">
      <c r="A390" t="n">
        <v>4567</v>
      </c>
      <c r="B390" s="41" t="n">
        <v>43</v>
      </c>
      <c r="C390" s="7" t="n">
        <v>65040</v>
      </c>
      <c r="D390" s="7" t="n">
        <v>128</v>
      </c>
    </row>
    <row r="391" spans="1:6">
      <c r="A391" t="s">
        <v>4</v>
      </c>
      <c r="B391" s="4" t="s">
        <v>5</v>
      </c>
      <c r="C391" s="4" t="s">
        <v>10</v>
      </c>
      <c r="D391" s="4" t="s">
        <v>9</v>
      </c>
    </row>
    <row r="392" spans="1:6">
      <c r="A392" t="n">
        <v>4574</v>
      </c>
      <c r="B392" s="41" t="n">
        <v>43</v>
      </c>
      <c r="C392" s="7" t="n">
        <v>65040</v>
      </c>
      <c r="D392" s="7" t="n">
        <v>1</v>
      </c>
    </row>
    <row r="393" spans="1:6">
      <c r="A393" t="s">
        <v>4</v>
      </c>
      <c r="B393" s="4" t="s">
        <v>5</v>
      </c>
      <c r="C393" s="4" t="s">
        <v>13</v>
      </c>
      <c r="D393" s="4" t="s">
        <v>6</v>
      </c>
      <c r="E393" s="4" t="s">
        <v>10</v>
      </c>
    </row>
    <row r="394" spans="1:6">
      <c r="A394" t="n">
        <v>4581</v>
      </c>
      <c r="B394" s="20" t="n">
        <v>94</v>
      </c>
      <c r="C394" s="7" t="n">
        <v>0</v>
      </c>
      <c r="D394" s="7" t="s">
        <v>64</v>
      </c>
      <c r="E394" s="7" t="n">
        <v>4</v>
      </c>
    </row>
    <row r="395" spans="1:6">
      <c r="A395" t="s">
        <v>4</v>
      </c>
      <c r="B395" s="4" t="s">
        <v>5</v>
      </c>
      <c r="C395" s="4" t="s">
        <v>13</v>
      </c>
      <c r="D395" s="4" t="s">
        <v>10</v>
      </c>
    </row>
    <row r="396" spans="1:6">
      <c r="A396" t="n">
        <v>4597</v>
      </c>
      <c r="B396" s="12" t="n">
        <v>64</v>
      </c>
      <c r="C396" s="7" t="n">
        <v>0</v>
      </c>
      <c r="D396" s="7" t="n">
        <v>65040</v>
      </c>
    </row>
    <row r="397" spans="1:6">
      <c r="A397" t="s">
        <v>4</v>
      </c>
      <c r="B397" s="4" t="s">
        <v>5</v>
      </c>
      <c r="C397" s="4" t="s">
        <v>13</v>
      </c>
      <c r="D397" s="4" t="s">
        <v>6</v>
      </c>
      <c r="E397" s="4" t="s">
        <v>10</v>
      </c>
    </row>
    <row r="398" spans="1:6">
      <c r="A398" t="n">
        <v>4601</v>
      </c>
      <c r="B398" s="22" t="n">
        <v>91</v>
      </c>
      <c r="C398" s="7" t="n">
        <v>1</v>
      </c>
      <c r="D398" s="7" t="s">
        <v>69</v>
      </c>
      <c r="E398" s="7" t="n">
        <v>1</v>
      </c>
    </row>
    <row r="399" spans="1:6">
      <c r="A399" t="s">
        <v>4</v>
      </c>
      <c r="B399" s="4" t="s">
        <v>5</v>
      </c>
      <c r="C399" s="4" t="s">
        <v>13</v>
      </c>
    </row>
    <row r="400" spans="1:6">
      <c r="A400" t="n">
        <v>4618</v>
      </c>
      <c r="B400" s="12" t="n">
        <v>64</v>
      </c>
      <c r="C400" s="7" t="n">
        <v>3</v>
      </c>
    </row>
    <row r="401" spans="1:5">
      <c r="A401" t="s">
        <v>4</v>
      </c>
      <c r="B401" s="4" t="s">
        <v>5</v>
      </c>
      <c r="C401" s="4" t="s">
        <v>10</v>
      </c>
    </row>
    <row r="402" spans="1:5">
      <c r="A402" t="n">
        <v>4620</v>
      </c>
      <c r="B402" s="32" t="n">
        <v>16</v>
      </c>
      <c r="C402" s="7" t="n">
        <v>0</v>
      </c>
    </row>
    <row r="403" spans="1:5">
      <c r="A403" t="s">
        <v>4</v>
      </c>
      <c r="B403" s="4" t="s">
        <v>5</v>
      </c>
      <c r="C403" s="4" t="s">
        <v>13</v>
      </c>
      <c r="D403" s="4" t="s">
        <v>10</v>
      </c>
      <c r="E403" s="4" t="s">
        <v>19</v>
      </c>
    </row>
    <row r="404" spans="1:5">
      <c r="A404" t="n">
        <v>4623</v>
      </c>
      <c r="B404" s="33" t="n">
        <v>58</v>
      </c>
      <c r="C404" s="7" t="n">
        <v>100</v>
      </c>
      <c r="D404" s="7" t="n">
        <v>1000</v>
      </c>
      <c r="E404" s="7" t="n">
        <v>1</v>
      </c>
    </row>
    <row r="405" spans="1:5">
      <c r="A405" t="s">
        <v>4</v>
      </c>
      <c r="B405" s="4" t="s">
        <v>5</v>
      </c>
      <c r="C405" s="4" t="s">
        <v>13</v>
      </c>
      <c r="D405" s="4" t="s">
        <v>10</v>
      </c>
    </row>
    <row r="406" spans="1:5">
      <c r="A406" t="n">
        <v>4631</v>
      </c>
      <c r="B406" s="33" t="n">
        <v>58</v>
      </c>
      <c r="C406" s="7" t="n">
        <v>255</v>
      </c>
      <c r="D406" s="7" t="n">
        <v>0</v>
      </c>
    </row>
    <row r="407" spans="1:5">
      <c r="A407" t="s">
        <v>4</v>
      </c>
      <c r="B407" s="4" t="s">
        <v>5</v>
      </c>
      <c r="C407" s="4" t="s">
        <v>14</v>
      </c>
    </row>
    <row r="408" spans="1:5">
      <c r="A408" t="n">
        <v>4635</v>
      </c>
      <c r="B408" s="38" t="n">
        <v>3</v>
      </c>
      <c r="C408" s="9" t="n">
        <f t="normal" ca="1">A414</f>
        <v>0</v>
      </c>
    </row>
    <row r="409" spans="1:5">
      <c r="A409" t="s">
        <v>4</v>
      </c>
      <c r="B409" s="4" t="s">
        <v>5</v>
      </c>
      <c r="C409" s="4" t="s">
        <v>13</v>
      </c>
      <c r="D409" s="4" t="s">
        <v>13</v>
      </c>
      <c r="E409" s="4" t="s">
        <v>13</v>
      </c>
      <c r="F409" s="4" t="s">
        <v>9</v>
      </c>
      <c r="G409" s="4" t="s">
        <v>13</v>
      </c>
      <c r="H409" s="4" t="s">
        <v>13</v>
      </c>
      <c r="I409" s="4" t="s">
        <v>14</v>
      </c>
    </row>
    <row r="410" spans="1:5">
      <c r="A410" t="n">
        <v>4640</v>
      </c>
      <c r="B410" s="8" t="n">
        <v>5</v>
      </c>
      <c r="C410" s="7" t="n">
        <v>35</v>
      </c>
      <c r="D410" s="7" t="n">
        <v>0</v>
      </c>
      <c r="E410" s="7" t="n">
        <v>0</v>
      </c>
      <c r="F410" s="7" t="n">
        <v>1</v>
      </c>
      <c r="G410" s="7" t="n">
        <v>2</v>
      </c>
      <c r="H410" s="7" t="n">
        <v>1</v>
      </c>
      <c r="I410" s="9" t="n">
        <f t="normal" ca="1">A414</f>
        <v>0</v>
      </c>
    </row>
    <row r="411" spans="1:5">
      <c r="A411" t="s">
        <v>4</v>
      </c>
      <c r="B411" s="4" t="s">
        <v>5</v>
      </c>
      <c r="C411" s="4" t="s">
        <v>13</v>
      </c>
      <c r="D411" s="4" t="s">
        <v>13</v>
      </c>
      <c r="E411" s="4" t="s">
        <v>9</v>
      </c>
      <c r="F411" s="4" t="s">
        <v>13</v>
      </c>
      <c r="G411" s="4" t="s">
        <v>13</v>
      </c>
      <c r="H411" s="4" t="s">
        <v>13</v>
      </c>
    </row>
    <row r="412" spans="1:5">
      <c r="A412" t="n">
        <v>4654</v>
      </c>
      <c r="B412" s="31" t="n">
        <v>18</v>
      </c>
      <c r="C412" s="7" t="n">
        <v>0</v>
      </c>
      <c r="D412" s="7" t="n">
        <v>0</v>
      </c>
      <c r="E412" s="7" t="n">
        <v>2</v>
      </c>
      <c r="F412" s="7" t="n">
        <v>14</v>
      </c>
      <c r="G412" s="7" t="n">
        <v>19</v>
      </c>
      <c r="H412" s="7" t="n">
        <v>1</v>
      </c>
    </row>
    <row r="413" spans="1:5">
      <c r="A413" t="s">
        <v>4</v>
      </c>
      <c r="B413" s="4" t="s">
        <v>5</v>
      </c>
      <c r="C413" s="4" t="s">
        <v>13</v>
      </c>
      <c r="D413" s="4" t="s">
        <v>6</v>
      </c>
    </row>
    <row r="414" spans="1:5">
      <c r="A414" t="n">
        <v>4664</v>
      </c>
      <c r="B414" s="19" t="n">
        <v>2</v>
      </c>
      <c r="C414" s="7" t="n">
        <v>10</v>
      </c>
      <c r="D414" s="7" t="s">
        <v>39</v>
      </c>
    </row>
    <row r="415" spans="1:5">
      <c r="A415" t="s">
        <v>4</v>
      </c>
      <c r="B415" s="4" t="s">
        <v>5</v>
      </c>
      <c r="C415" s="4" t="s">
        <v>10</v>
      </c>
    </row>
    <row r="416" spans="1:5">
      <c r="A416" t="n">
        <v>4687</v>
      </c>
      <c r="B416" s="32" t="n">
        <v>16</v>
      </c>
      <c r="C416" s="7" t="n">
        <v>0</v>
      </c>
    </row>
    <row r="417" spans="1:9">
      <c r="A417" t="s">
        <v>4</v>
      </c>
      <c r="B417" s="4" t="s">
        <v>5</v>
      </c>
      <c r="C417" s="4" t="s">
        <v>13</v>
      </c>
      <c r="D417" s="4" t="s">
        <v>6</v>
      </c>
    </row>
    <row r="418" spans="1:9">
      <c r="A418" t="n">
        <v>4690</v>
      </c>
      <c r="B418" s="19" t="n">
        <v>2</v>
      </c>
      <c r="C418" s="7" t="n">
        <v>10</v>
      </c>
      <c r="D418" s="7" t="s">
        <v>40</v>
      </c>
    </row>
    <row r="419" spans="1:9">
      <c r="A419" t="s">
        <v>4</v>
      </c>
      <c r="B419" s="4" t="s">
        <v>5</v>
      </c>
      <c r="C419" s="4" t="s">
        <v>10</v>
      </c>
    </row>
    <row r="420" spans="1:9">
      <c r="A420" t="n">
        <v>4708</v>
      </c>
      <c r="B420" s="32" t="n">
        <v>16</v>
      </c>
      <c r="C420" s="7" t="n">
        <v>0</v>
      </c>
    </row>
    <row r="421" spans="1:9">
      <c r="A421" t="s">
        <v>4</v>
      </c>
      <c r="B421" s="4" t="s">
        <v>5</v>
      </c>
      <c r="C421" s="4" t="s">
        <v>13</v>
      </c>
      <c r="D421" s="4" t="s">
        <v>6</v>
      </c>
    </row>
    <row r="422" spans="1:9">
      <c r="A422" t="n">
        <v>4711</v>
      </c>
      <c r="B422" s="19" t="n">
        <v>2</v>
      </c>
      <c r="C422" s="7" t="n">
        <v>10</v>
      </c>
      <c r="D422" s="7" t="s">
        <v>41</v>
      </c>
    </row>
    <row r="423" spans="1:9">
      <c r="A423" t="s">
        <v>4</v>
      </c>
      <c r="B423" s="4" t="s">
        <v>5</v>
      </c>
      <c r="C423" s="4" t="s">
        <v>10</v>
      </c>
    </row>
    <row r="424" spans="1:9">
      <c r="A424" t="n">
        <v>4730</v>
      </c>
      <c r="B424" s="32" t="n">
        <v>16</v>
      </c>
      <c r="C424" s="7" t="n">
        <v>0</v>
      </c>
    </row>
    <row r="425" spans="1:9">
      <c r="A425" t="s">
        <v>4</v>
      </c>
      <c r="B425" s="4" t="s">
        <v>5</v>
      </c>
      <c r="C425" s="4" t="s">
        <v>13</v>
      </c>
    </row>
    <row r="426" spans="1:9">
      <c r="A426" t="n">
        <v>4733</v>
      </c>
      <c r="B426" s="30" t="n">
        <v>23</v>
      </c>
      <c r="C426" s="7" t="n">
        <v>20</v>
      </c>
    </row>
    <row r="427" spans="1:9">
      <c r="A427" t="s">
        <v>4</v>
      </c>
      <c r="B427" s="4" t="s">
        <v>5</v>
      </c>
    </row>
    <row r="428" spans="1:9">
      <c r="A428" t="n">
        <v>4735</v>
      </c>
      <c r="B428" s="5" t="n">
        <v>1</v>
      </c>
    </row>
    <row r="429" spans="1:9" s="3" customFormat="1" customHeight="0">
      <c r="A429" s="3" t="s">
        <v>2</v>
      </c>
      <c r="B429" s="3" t="s">
        <v>70</v>
      </c>
    </row>
    <row r="430" spans="1:9">
      <c r="A430" t="s">
        <v>4</v>
      </c>
      <c r="B430" s="4" t="s">
        <v>5</v>
      </c>
      <c r="C430" s="4" t="s">
        <v>13</v>
      </c>
      <c r="D430" s="4" t="s">
        <v>10</v>
      </c>
    </row>
    <row r="431" spans="1:9">
      <c r="A431" t="n">
        <v>4736</v>
      </c>
      <c r="B431" s="23" t="n">
        <v>22</v>
      </c>
      <c r="C431" s="7" t="n">
        <v>20</v>
      </c>
      <c r="D431" s="7" t="n">
        <v>0</v>
      </c>
    </row>
    <row r="432" spans="1:9">
      <c r="A432" t="s">
        <v>4</v>
      </c>
      <c r="B432" s="4" t="s">
        <v>5</v>
      </c>
      <c r="C432" s="4" t="s">
        <v>10</v>
      </c>
    </row>
    <row r="433" spans="1:4">
      <c r="A433" t="n">
        <v>4740</v>
      </c>
      <c r="B433" s="32" t="n">
        <v>16</v>
      </c>
      <c r="C433" s="7" t="n">
        <v>500</v>
      </c>
    </row>
    <row r="434" spans="1:4">
      <c r="A434" t="s">
        <v>4</v>
      </c>
      <c r="B434" s="4" t="s">
        <v>5</v>
      </c>
      <c r="C434" s="4" t="s">
        <v>6</v>
      </c>
      <c r="D434" s="4" t="s">
        <v>6</v>
      </c>
    </row>
    <row r="435" spans="1:4">
      <c r="A435" t="n">
        <v>4743</v>
      </c>
      <c r="B435" s="21" t="n">
        <v>70</v>
      </c>
      <c r="C435" s="7" t="s">
        <v>71</v>
      </c>
      <c r="D435" s="7" t="s">
        <v>28</v>
      </c>
    </row>
    <row r="436" spans="1:4">
      <c r="A436" t="s">
        <v>4</v>
      </c>
      <c r="B436" s="4" t="s">
        <v>5</v>
      </c>
      <c r="C436" s="4" t="s">
        <v>10</v>
      </c>
    </row>
    <row r="437" spans="1:4">
      <c r="A437" t="n">
        <v>4757</v>
      </c>
      <c r="B437" s="32" t="n">
        <v>16</v>
      </c>
      <c r="C437" s="7" t="n">
        <v>1000</v>
      </c>
    </row>
    <row r="438" spans="1:4">
      <c r="A438" t="s">
        <v>4</v>
      </c>
      <c r="B438" s="4" t="s">
        <v>5</v>
      </c>
      <c r="C438" s="4" t="s">
        <v>13</v>
      </c>
      <c r="D438" s="4" t="s">
        <v>9</v>
      </c>
      <c r="E438" s="4" t="s">
        <v>13</v>
      </c>
      <c r="F438" s="4" t="s">
        <v>13</v>
      </c>
      <c r="G438" s="4" t="s">
        <v>9</v>
      </c>
      <c r="H438" s="4" t="s">
        <v>13</v>
      </c>
      <c r="I438" s="4" t="s">
        <v>9</v>
      </c>
      <c r="J438" s="4" t="s">
        <v>13</v>
      </c>
    </row>
    <row r="439" spans="1:4">
      <c r="A439" t="n">
        <v>4760</v>
      </c>
      <c r="B439" s="46" t="n">
        <v>33</v>
      </c>
      <c r="C439" s="7" t="n">
        <v>0</v>
      </c>
      <c r="D439" s="7" t="n">
        <v>2</v>
      </c>
      <c r="E439" s="7" t="n">
        <v>0</v>
      </c>
      <c r="F439" s="7" t="n">
        <v>0</v>
      </c>
      <c r="G439" s="7" t="n">
        <v>-1</v>
      </c>
      <c r="H439" s="7" t="n">
        <v>0</v>
      </c>
      <c r="I439" s="7" t="n">
        <v>-1</v>
      </c>
      <c r="J439" s="7" t="n">
        <v>0</v>
      </c>
    </row>
    <row r="440" spans="1:4">
      <c r="A440" t="s">
        <v>4</v>
      </c>
      <c r="B440" s="4" t="s">
        <v>5</v>
      </c>
    </row>
    <row r="441" spans="1:4">
      <c r="A441" t="n">
        <v>4778</v>
      </c>
      <c r="B441" s="5" t="n">
        <v>1</v>
      </c>
    </row>
    <row r="442" spans="1:4" s="3" customFormat="1" customHeight="0">
      <c r="A442" s="3" t="s">
        <v>2</v>
      </c>
      <c r="B442" s="3" t="s">
        <v>72</v>
      </c>
    </row>
    <row r="443" spans="1:4">
      <c r="A443" t="s">
        <v>4</v>
      </c>
      <c r="B443" s="4" t="s">
        <v>5</v>
      </c>
      <c r="C443" s="4" t="s">
        <v>13</v>
      </c>
      <c r="D443" s="4" t="s">
        <v>10</v>
      </c>
    </row>
    <row r="444" spans="1:4">
      <c r="A444" t="n">
        <v>4780</v>
      </c>
      <c r="B444" s="23" t="n">
        <v>22</v>
      </c>
      <c r="C444" s="7" t="n">
        <v>0</v>
      </c>
      <c r="D444" s="7" t="n">
        <v>0</v>
      </c>
    </row>
    <row r="445" spans="1:4">
      <c r="A445" t="s">
        <v>4</v>
      </c>
      <c r="B445" s="4" t="s">
        <v>5</v>
      </c>
      <c r="C445" s="4" t="s">
        <v>13</v>
      </c>
      <c r="D445" s="4" t="s">
        <v>10</v>
      </c>
      <c r="E445" s="4" t="s">
        <v>19</v>
      </c>
    </row>
    <row r="446" spans="1:4">
      <c r="A446" t="n">
        <v>4784</v>
      </c>
      <c r="B446" s="33" t="n">
        <v>58</v>
      </c>
      <c r="C446" s="7" t="n">
        <v>0</v>
      </c>
      <c r="D446" s="7" t="n">
        <v>0</v>
      </c>
      <c r="E446" s="7" t="n">
        <v>1</v>
      </c>
    </row>
    <row r="447" spans="1:4">
      <c r="A447" t="s">
        <v>4</v>
      </c>
      <c r="B447" s="4" t="s">
        <v>5</v>
      </c>
      <c r="C447" s="4" t="s">
        <v>13</v>
      </c>
    </row>
    <row r="448" spans="1:4">
      <c r="A448" t="n">
        <v>4792</v>
      </c>
      <c r="B448" s="12" t="n">
        <v>64</v>
      </c>
      <c r="C448" s="7" t="n">
        <v>7</v>
      </c>
    </row>
    <row r="449" spans="1:10">
      <c r="A449" t="s">
        <v>4</v>
      </c>
      <c r="B449" s="4" t="s">
        <v>5</v>
      </c>
      <c r="C449" s="4" t="s">
        <v>6</v>
      </c>
      <c r="D449" s="4" t="s">
        <v>6</v>
      </c>
    </row>
    <row r="450" spans="1:10">
      <c r="A450" t="n">
        <v>4794</v>
      </c>
      <c r="B450" s="21" t="n">
        <v>70</v>
      </c>
      <c r="C450" s="7" t="s">
        <v>71</v>
      </c>
      <c r="D450" s="7" t="s">
        <v>73</v>
      </c>
    </row>
    <row r="451" spans="1:10">
      <c r="A451" t="s">
        <v>4</v>
      </c>
      <c r="B451" s="4" t="s">
        <v>5</v>
      </c>
      <c r="C451" s="4" t="s">
        <v>13</v>
      </c>
      <c r="D451" s="4" t="s">
        <v>10</v>
      </c>
      <c r="E451" s="4" t="s">
        <v>19</v>
      </c>
    </row>
    <row r="452" spans="1:10">
      <c r="A452" t="n">
        <v>4810</v>
      </c>
      <c r="B452" s="33" t="n">
        <v>58</v>
      </c>
      <c r="C452" s="7" t="n">
        <v>100</v>
      </c>
      <c r="D452" s="7" t="n">
        <v>1000</v>
      </c>
      <c r="E452" s="7" t="n">
        <v>1</v>
      </c>
    </row>
    <row r="453" spans="1:10">
      <c r="A453" t="s">
        <v>4</v>
      </c>
      <c r="B453" s="4" t="s">
        <v>5</v>
      </c>
      <c r="C453" s="4" t="s">
        <v>13</v>
      </c>
      <c r="D453" s="4" t="s">
        <v>10</v>
      </c>
    </row>
    <row r="454" spans="1:10">
      <c r="A454" t="n">
        <v>4818</v>
      </c>
      <c r="B454" s="33" t="n">
        <v>58</v>
      </c>
      <c r="C454" s="7" t="n">
        <v>255</v>
      </c>
      <c r="D454" s="7" t="n">
        <v>0</v>
      </c>
    </row>
    <row r="455" spans="1:10">
      <c r="A455" t="s">
        <v>4</v>
      </c>
      <c r="B455" s="4" t="s">
        <v>5</v>
      </c>
      <c r="C455" s="4" t="s">
        <v>13</v>
      </c>
      <c r="D455" s="4" t="s">
        <v>13</v>
      </c>
    </row>
    <row r="456" spans="1:10">
      <c r="A456" t="n">
        <v>4822</v>
      </c>
      <c r="B456" s="10" t="n">
        <v>166</v>
      </c>
      <c r="C456" s="7" t="n">
        <v>3</v>
      </c>
      <c r="D456" s="7" t="n">
        <v>1</v>
      </c>
    </row>
    <row r="457" spans="1:10">
      <c r="A457" t="s">
        <v>4</v>
      </c>
      <c r="B457" s="4" t="s">
        <v>5</v>
      </c>
      <c r="C457" s="4" t="s">
        <v>13</v>
      </c>
      <c r="D457" s="4" t="s">
        <v>10</v>
      </c>
      <c r="E457" s="4" t="s">
        <v>10</v>
      </c>
      <c r="F457" s="4" t="s">
        <v>10</v>
      </c>
      <c r="G457" s="4" t="s">
        <v>10</v>
      </c>
      <c r="H457" s="4" t="s">
        <v>13</v>
      </c>
    </row>
    <row r="458" spans="1:10">
      <c r="A458" t="n">
        <v>4825</v>
      </c>
      <c r="B458" s="24" t="n">
        <v>25</v>
      </c>
      <c r="C458" s="7" t="n">
        <v>5</v>
      </c>
      <c r="D458" s="7" t="n">
        <v>65535</v>
      </c>
      <c r="E458" s="7" t="n">
        <v>65535</v>
      </c>
      <c r="F458" s="7" t="n">
        <v>65535</v>
      </c>
      <c r="G458" s="7" t="n">
        <v>65535</v>
      </c>
      <c r="H458" s="7" t="n">
        <v>0</v>
      </c>
    </row>
    <row r="459" spans="1:10">
      <c r="A459" t="s">
        <v>4</v>
      </c>
      <c r="B459" s="4" t="s">
        <v>5</v>
      </c>
      <c r="C459" s="4" t="s">
        <v>13</v>
      </c>
      <c r="D459" s="11" t="s">
        <v>16</v>
      </c>
      <c r="E459" s="4" t="s">
        <v>5</v>
      </c>
      <c r="F459" s="4" t="s">
        <v>13</v>
      </c>
      <c r="G459" s="4" t="s">
        <v>13</v>
      </c>
      <c r="H459" s="11" t="s">
        <v>17</v>
      </c>
      <c r="I459" s="4" t="s">
        <v>13</v>
      </c>
      <c r="J459" s="4" t="s">
        <v>9</v>
      </c>
      <c r="K459" s="4" t="s">
        <v>13</v>
      </c>
      <c r="L459" s="4" t="s">
        <v>13</v>
      </c>
      <c r="M459" s="4" t="s">
        <v>14</v>
      </c>
    </row>
    <row r="460" spans="1:10">
      <c r="A460" t="n">
        <v>4836</v>
      </c>
      <c r="B460" s="8" t="n">
        <v>5</v>
      </c>
      <c r="C460" s="7" t="n">
        <v>28</v>
      </c>
      <c r="D460" s="11" t="s">
        <v>3</v>
      </c>
      <c r="E460" s="29" t="n">
        <v>74</v>
      </c>
      <c r="F460" s="7" t="n">
        <v>14</v>
      </c>
      <c r="G460" s="7" t="n">
        <v>1</v>
      </c>
      <c r="H460" s="11" t="s">
        <v>3</v>
      </c>
      <c r="I460" s="7" t="n">
        <v>0</v>
      </c>
      <c r="J460" s="7" t="n">
        <v>0</v>
      </c>
      <c r="K460" s="7" t="n">
        <v>2</v>
      </c>
      <c r="L460" s="7" t="n">
        <v>1</v>
      </c>
      <c r="M460" s="9" t="n">
        <f t="normal" ca="1">A478</f>
        <v>0</v>
      </c>
    </row>
    <row r="461" spans="1:10">
      <c r="A461" t="s">
        <v>4</v>
      </c>
      <c r="B461" s="4" t="s">
        <v>5</v>
      </c>
      <c r="C461" s="4" t="s">
        <v>10</v>
      </c>
    </row>
    <row r="462" spans="1:10">
      <c r="A462" t="n">
        <v>4852</v>
      </c>
      <c r="B462" s="32" t="n">
        <v>16</v>
      </c>
      <c r="C462" s="7" t="n">
        <v>500</v>
      </c>
    </row>
    <row r="463" spans="1:10">
      <c r="A463" t="s">
        <v>4</v>
      </c>
      <c r="B463" s="4" t="s">
        <v>5</v>
      </c>
      <c r="C463" s="4" t="s">
        <v>10</v>
      </c>
      <c r="D463" s="4" t="s">
        <v>13</v>
      </c>
      <c r="E463" s="4" t="s">
        <v>34</v>
      </c>
      <c r="F463" s="4" t="s">
        <v>13</v>
      </c>
      <c r="G463" s="4" t="s">
        <v>13</v>
      </c>
      <c r="H463" s="4" t="s">
        <v>10</v>
      </c>
      <c r="I463" s="4" t="s">
        <v>13</v>
      </c>
      <c r="J463" s="4" t="s">
        <v>34</v>
      </c>
      <c r="K463" s="4" t="s">
        <v>13</v>
      </c>
      <c r="L463" s="4" t="s">
        <v>13</v>
      </c>
      <c r="M463" s="4" t="s">
        <v>13</v>
      </c>
    </row>
    <row r="464" spans="1:10">
      <c r="A464" t="n">
        <v>4855</v>
      </c>
      <c r="B464" s="26" t="n">
        <v>24</v>
      </c>
      <c r="C464" s="7" t="n">
        <v>65533</v>
      </c>
      <c r="D464" s="7" t="n">
        <v>7</v>
      </c>
      <c r="E464" s="7" t="s">
        <v>74</v>
      </c>
      <c r="F464" s="7" t="n">
        <v>12</v>
      </c>
      <c r="G464" s="7" t="n">
        <v>16</v>
      </c>
      <c r="H464" s="7" t="n">
        <v>9998</v>
      </c>
      <c r="I464" s="7" t="n">
        <v>7</v>
      </c>
      <c r="J464" s="7" t="s">
        <v>75</v>
      </c>
      <c r="K464" s="7" t="n">
        <v>6</v>
      </c>
      <c r="L464" s="7" t="n">
        <v>2</v>
      </c>
      <c r="M464" s="7" t="n">
        <v>0</v>
      </c>
    </row>
    <row r="465" spans="1:13">
      <c r="A465" t="s">
        <v>4</v>
      </c>
      <c r="B465" s="4" t="s">
        <v>5</v>
      </c>
    </row>
    <row r="466" spans="1:13">
      <c r="A466" t="n">
        <v>4935</v>
      </c>
      <c r="B466" s="27" t="n">
        <v>28</v>
      </c>
    </row>
    <row r="467" spans="1:13">
      <c r="A467" t="s">
        <v>4</v>
      </c>
      <c r="B467" s="4" t="s">
        <v>5</v>
      </c>
      <c r="C467" s="4" t="s">
        <v>13</v>
      </c>
    </row>
    <row r="468" spans="1:13">
      <c r="A468" t="n">
        <v>4936</v>
      </c>
      <c r="B468" s="28" t="n">
        <v>27</v>
      </c>
      <c r="C468" s="7" t="n">
        <v>0</v>
      </c>
    </row>
    <row r="469" spans="1:13">
      <c r="A469" t="s">
        <v>4</v>
      </c>
      <c r="B469" s="4" t="s">
        <v>5</v>
      </c>
      <c r="C469" s="4" t="s">
        <v>6</v>
      </c>
      <c r="D469" s="4" t="s">
        <v>6</v>
      </c>
    </row>
    <row r="470" spans="1:13">
      <c r="A470" t="n">
        <v>4938</v>
      </c>
      <c r="B470" s="21" t="n">
        <v>70</v>
      </c>
      <c r="C470" s="7" t="s">
        <v>71</v>
      </c>
      <c r="D470" s="7" t="s">
        <v>76</v>
      </c>
    </row>
    <row r="471" spans="1:13">
      <c r="A471" t="s">
        <v>4</v>
      </c>
      <c r="B471" s="4" t="s">
        <v>5</v>
      </c>
      <c r="C471" s="4" t="s">
        <v>10</v>
      </c>
    </row>
    <row r="472" spans="1:13">
      <c r="A472" t="n">
        <v>4953</v>
      </c>
      <c r="B472" s="32" t="n">
        <v>16</v>
      </c>
      <c r="C472" s="7" t="n">
        <v>500</v>
      </c>
    </row>
    <row r="473" spans="1:13">
      <c r="A473" t="s">
        <v>4</v>
      </c>
      <c r="B473" s="4" t="s">
        <v>5</v>
      </c>
      <c r="C473" s="4" t="s">
        <v>13</v>
      </c>
      <c r="D473" s="4" t="s">
        <v>6</v>
      </c>
      <c r="E473" s="4" t="s">
        <v>10</v>
      </c>
    </row>
    <row r="474" spans="1:13">
      <c r="A474" t="n">
        <v>4956</v>
      </c>
      <c r="B474" s="22" t="n">
        <v>91</v>
      </c>
      <c r="C474" s="7" t="n">
        <v>0</v>
      </c>
      <c r="D474" s="7" t="s">
        <v>31</v>
      </c>
      <c r="E474" s="7" t="n">
        <v>1</v>
      </c>
    </row>
    <row r="475" spans="1:13">
      <c r="A475" t="s">
        <v>4</v>
      </c>
      <c r="B475" s="4" t="s">
        <v>5</v>
      </c>
      <c r="C475" s="4" t="s">
        <v>14</v>
      </c>
    </row>
    <row r="476" spans="1:13">
      <c r="A476" t="n">
        <v>4970</v>
      </c>
      <c r="B476" s="38" t="n">
        <v>3</v>
      </c>
      <c r="C476" s="9" t="n">
        <f t="normal" ca="1">A488</f>
        <v>0</v>
      </c>
    </row>
    <row r="477" spans="1:13">
      <c r="A477" t="s">
        <v>4</v>
      </c>
      <c r="B477" s="4" t="s">
        <v>5</v>
      </c>
      <c r="C477" s="4" t="s">
        <v>10</v>
      </c>
    </row>
    <row r="478" spans="1:13">
      <c r="A478" t="n">
        <v>4975</v>
      </c>
      <c r="B478" s="32" t="n">
        <v>16</v>
      </c>
      <c r="C478" s="7" t="n">
        <v>500</v>
      </c>
    </row>
    <row r="479" spans="1:13">
      <c r="A479" t="s">
        <v>4</v>
      </c>
      <c r="B479" s="4" t="s">
        <v>5</v>
      </c>
      <c r="C479" s="4" t="s">
        <v>10</v>
      </c>
      <c r="D479" s="4" t="s">
        <v>34</v>
      </c>
      <c r="E479" s="4" t="s">
        <v>13</v>
      </c>
      <c r="F479" s="4" t="s">
        <v>13</v>
      </c>
      <c r="G479" s="4" t="s">
        <v>10</v>
      </c>
      <c r="H479" s="4" t="s">
        <v>13</v>
      </c>
      <c r="I479" s="4" t="s">
        <v>34</v>
      </c>
      <c r="J479" s="4" t="s">
        <v>13</v>
      </c>
      <c r="K479" s="4" t="s">
        <v>13</v>
      </c>
      <c r="L479" s="4" t="s">
        <v>13</v>
      </c>
    </row>
    <row r="480" spans="1:13">
      <c r="A480" t="n">
        <v>4978</v>
      </c>
      <c r="B480" s="26" t="n">
        <v>24</v>
      </c>
      <c r="C480" s="7" t="n">
        <v>65533</v>
      </c>
      <c r="D480" s="7" t="s">
        <v>35</v>
      </c>
      <c r="E480" s="7" t="n">
        <v>12</v>
      </c>
      <c r="F480" s="7" t="n">
        <v>16</v>
      </c>
      <c r="G480" s="7" t="n">
        <v>9998</v>
      </c>
      <c r="H480" s="7" t="n">
        <v>7</v>
      </c>
      <c r="I480" s="7" t="s">
        <v>77</v>
      </c>
      <c r="J480" s="7" t="n">
        <v>6</v>
      </c>
      <c r="K480" s="7" t="n">
        <v>2</v>
      </c>
      <c r="L480" s="7" t="n">
        <v>0</v>
      </c>
    </row>
    <row r="481" spans="1:12">
      <c r="A481" t="s">
        <v>4</v>
      </c>
      <c r="B481" s="4" t="s">
        <v>5</v>
      </c>
      <c r="C481" s="4" t="s">
        <v>13</v>
      </c>
      <c r="D481" s="4" t="s">
        <v>10</v>
      </c>
      <c r="E481" s="4" t="s">
        <v>19</v>
      </c>
      <c r="F481" s="4" t="s">
        <v>10</v>
      </c>
      <c r="G481" s="4" t="s">
        <v>9</v>
      </c>
      <c r="H481" s="4" t="s">
        <v>9</v>
      </c>
      <c r="I481" s="4" t="s">
        <v>10</v>
      </c>
      <c r="J481" s="4" t="s">
        <v>10</v>
      </c>
      <c r="K481" s="4" t="s">
        <v>9</v>
      </c>
      <c r="L481" s="4" t="s">
        <v>9</v>
      </c>
      <c r="M481" s="4" t="s">
        <v>9</v>
      </c>
      <c r="N481" s="4" t="s">
        <v>9</v>
      </c>
      <c r="O481" s="4" t="s">
        <v>6</v>
      </c>
    </row>
    <row r="482" spans="1:12">
      <c r="A482" t="n">
        <v>5005</v>
      </c>
      <c r="B482" s="16" t="n">
        <v>50</v>
      </c>
      <c r="C482" s="7" t="n">
        <v>0</v>
      </c>
      <c r="D482" s="7" t="n">
        <v>12010</v>
      </c>
      <c r="E482" s="7" t="n">
        <v>1</v>
      </c>
      <c r="F482" s="7" t="n">
        <v>0</v>
      </c>
      <c r="G482" s="7" t="n">
        <v>0</v>
      </c>
      <c r="H482" s="7" t="n">
        <v>0</v>
      </c>
      <c r="I482" s="7" t="n">
        <v>0</v>
      </c>
      <c r="J482" s="7" t="n">
        <v>65533</v>
      </c>
      <c r="K482" s="7" t="n">
        <v>0</v>
      </c>
      <c r="L482" s="7" t="n">
        <v>0</v>
      </c>
      <c r="M482" s="7" t="n">
        <v>0</v>
      </c>
      <c r="N482" s="7" t="n">
        <v>0</v>
      </c>
      <c r="O482" s="7" t="s">
        <v>7</v>
      </c>
    </row>
    <row r="483" spans="1:12">
      <c r="A483" t="s">
        <v>4</v>
      </c>
      <c r="B483" s="4" t="s">
        <v>5</v>
      </c>
    </row>
    <row r="484" spans="1:12">
      <c r="A484" t="n">
        <v>5044</v>
      </c>
      <c r="B484" s="27" t="n">
        <v>28</v>
      </c>
    </row>
    <row r="485" spans="1:12">
      <c r="A485" t="s">
        <v>4</v>
      </c>
      <c r="B485" s="4" t="s">
        <v>5</v>
      </c>
      <c r="C485" s="4" t="s">
        <v>13</v>
      </c>
    </row>
    <row r="486" spans="1:12">
      <c r="A486" t="n">
        <v>5045</v>
      </c>
      <c r="B486" s="28" t="n">
        <v>27</v>
      </c>
      <c r="C486" s="7" t="n">
        <v>0</v>
      </c>
    </row>
    <row r="487" spans="1:12">
      <c r="A487" t="s">
        <v>4</v>
      </c>
      <c r="B487" s="4" t="s">
        <v>5</v>
      </c>
      <c r="C487" s="4" t="s">
        <v>13</v>
      </c>
    </row>
    <row r="488" spans="1:12">
      <c r="A488" t="n">
        <v>5047</v>
      </c>
      <c r="B488" s="30" t="n">
        <v>23</v>
      </c>
      <c r="C488" s="7" t="n">
        <v>0</v>
      </c>
    </row>
    <row r="489" spans="1:12">
      <c r="A489" t="s">
        <v>4</v>
      </c>
      <c r="B489" s="4" t="s">
        <v>5</v>
      </c>
    </row>
    <row r="490" spans="1:12">
      <c r="A490" t="n">
        <v>5049</v>
      </c>
      <c r="B490" s="5" t="n">
        <v>1</v>
      </c>
    </row>
    <row r="491" spans="1:12" s="3" customFormat="1" customHeight="0">
      <c r="A491" s="3" t="s">
        <v>2</v>
      </c>
      <c r="B491" s="3" t="s">
        <v>78</v>
      </c>
    </row>
    <row r="492" spans="1:12">
      <c r="A492" t="s">
        <v>4</v>
      </c>
      <c r="B492" s="4" t="s">
        <v>5</v>
      </c>
    </row>
    <row r="493" spans="1:12">
      <c r="A493" t="n">
        <v>5052</v>
      </c>
      <c r="B493" s="5" t="n">
        <v>1</v>
      </c>
    </row>
    <row r="494" spans="1:12" s="3" customFormat="1" customHeight="0">
      <c r="A494" s="3" t="s">
        <v>2</v>
      </c>
      <c r="B494" s="3" t="s">
        <v>79</v>
      </c>
    </row>
    <row r="495" spans="1:12">
      <c r="A495" t="s">
        <v>4</v>
      </c>
      <c r="B495" s="4" t="s">
        <v>5</v>
      </c>
      <c r="C495" s="4" t="s">
        <v>13</v>
      </c>
      <c r="D495" s="4" t="s">
        <v>6</v>
      </c>
      <c r="E495" s="4" t="s">
        <v>10</v>
      </c>
    </row>
    <row r="496" spans="1:12">
      <c r="A496" t="n">
        <v>5056</v>
      </c>
      <c r="B496" s="47" t="n">
        <v>62</v>
      </c>
      <c r="C496" s="7" t="n">
        <v>1</v>
      </c>
      <c r="D496" s="7" t="s">
        <v>80</v>
      </c>
      <c r="E496" s="7" t="n">
        <v>1</v>
      </c>
    </row>
    <row r="497" spans="1:15">
      <c r="A497" t="s">
        <v>4</v>
      </c>
      <c r="B497" s="4" t="s">
        <v>5</v>
      </c>
      <c r="C497" s="4" t="s">
        <v>13</v>
      </c>
      <c r="D497" s="4" t="s">
        <v>10</v>
      </c>
      <c r="E497" s="4" t="s">
        <v>13</v>
      </c>
      <c r="F497" s="4" t="s">
        <v>13</v>
      </c>
      <c r="G497" s="4" t="s">
        <v>14</v>
      </c>
    </row>
    <row r="498" spans="1:15">
      <c r="A498" t="n">
        <v>5071</v>
      </c>
      <c r="B498" s="8" t="n">
        <v>5</v>
      </c>
      <c r="C498" s="7" t="n">
        <v>30</v>
      </c>
      <c r="D498" s="7" t="n">
        <v>12738</v>
      </c>
      <c r="E498" s="7" t="n">
        <v>8</v>
      </c>
      <c r="F498" s="7" t="n">
        <v>1</v>
      </c>
      <c r="G498" s="9" t="n">
        <f t="normal" ca="1">A506</f>
        <v>0</v>
      </c>
    </row>
    <row r="499" spans="1:15">
      <c r="A499" t="s">
        <v>4</v>
      </c>
      <c r="B499" s="4" t="s">
        <v>5</v>
      </c>
      <c r="C499" s="4" t="s">
        <v>10</v>
      </c>
    </row>
    <row r="500" spans="1:15">
      <c r="A500" t="n">
        <v>5081</v>
      </c>
      <c r="B500" s="37" t="n">
        <v>12</v>
      </c>
      <c r="C500" s="7" t="n">
        <v>12738</v>
      </c>
    </row>
    <row r="501" spans="1:15">
      <c r="A501" t="s">
        <v>4</v>
      </c>
      <c r="B501" s="4" t="s">
        <v>5</v>
      </c>
      <c r="C501" s="4" t="s">
        <v>13</v>
      </c>
      <c r="D501" s="4" t="s">
        <v>6</v>
      </c>
    </row>
    <row r="502" spans="1:15">
      <c r="A502" t="n">
        <v>5084</v>
      </c>
      <c r="B502" s="48" t="n">
        <v>4</v>
      </c>
      <c r="C502" s="7" t="n">
        <v>11</v>
      </c>
      <c r="D502" s="7" t="s">
        <v>81</v>
      </c>
    </row>
    <row r="503" spans="1:15">
      <c r="A503" t="s">
        <v>4</v>
      </c>
      <c r="B503" s="4" t="s">
        <v>5</v>
      </c>
      <c r="C503" s="4" t="s">
        <v>14</v>
      </c>
    </row>
    <row r="504" spans="1:15">
      <c r="A504" t="n">
        <v>5101</v>
      </c>
      <c r="B504" s="38" t="n">
        <v>3</v>
      </c>
      <c r="C504" s="9" t="n">
        <f t="normal" ca="1">A508</f>
        <v>0</v>
      </c>
    </row>
    <row r="505" spans="1:15">
      <c r="A505" t="s">
        <v>4</v>
      </c>
      <c r="B505" s="4" t="s">
        <v>5</v>
      </c>
      <c r="C505" s="4" t="s">
        <v>13</v>
      </c>
      <c r="D505" s="4" t="s">
        <v>6</v>
      </c>
    </row>
    <row r="506" spans="1:15">
      <c r="A506" t="n">
        <v>5106</v>
      </c>
      <c r="B506" s="48" t="n">
        <v>4</v>
      </c>
      <c r="C506" s="7" t="n">
        <v>11</v>
      </c>
      <c r="D506" s="7" t="s">
        <v>82</v>
      </c>
    </row>
    <row r="507" spans="1:15">
      <c r="A507" t="s">
        <v>4</v>
      </c>
      <c r="B507" s="4" t="s">
        <v>5</v>
      </c>
    </row>
    <row r="508" spans="1:15">
      <c r="A508" t="n">
        <v>5121</v>
      </c>
      <c r="B508" s="5" t="n">
        <v>1</v>
      </c>
    </row>
    <row r="509" spans="1:15" s="3" customFormat="1" customHeight="0">
      <c r="A509" s="3" t="s">
        <v>2</v>
      </c>
      <c r="B509" s="3" t="s">
        <v>83</v>
      </c>
    </row>
    <row r="510" spans="1:15">
      <c r="A510" t="s">
        <v>4</v>
      </c>
      <c r="B510" s="4" t="s">
        <v>5</v>
      </c>
      <c r="C510" s="4" t="s">
        <v>13</v>
      </c>
      <c r="D510" s="4" t="s">
        <v>6</v>
      </c>
      <c r="E510" s="4" t="s">
        <v>10</v>
      </c>
    </row>
    <row r="511" spans="1:15">
      <c r="A511" t="n">
        <v>5124</v>
      </c>
      <c r="B511" s="47" t="n">
        <v>62</v>
      </c>
      <c r="C511" s="7" t="n">
        <v>1</v>
      </c>
      <c r="D511" s="7" t="s">
        <v>84</v>
      </c>
      <c r="E511" s="7" t="n">
        <v>1</v>
      </c>
    </row>
    <row r="512" spans="1:15">
      <c r="A512" t="s">
        <v>4</v>
      </c>
      <c r="B512" s="4" t="s">
        <v>5</v>
      </c>
      <c r="C512" s="4" t="s">
        <v>13</v>
      </c>
      <c r="D512" s="4" t="s">
        <v>10</v>
      </c>
      <c r="E512" s="4" t="s">
        <v>13</v>
      </c>
      <c r="F512" s="4" t="s">
        <v>13</v>
      </c>
      <c r="G512" s="4" t="s">
        <v>14</v>
      </c>
    </row>
    <row r="513" spans="1:7">
      <c r="A513" t="n">
        <v>5139</v>
      </c>
      <c r="B513" s="8" t="n">
        <v>5</v>
      </c>
      <c r="C513" s="7" t="n">
        <v>30</v>
      </c>
      <c r="D513" s="7" t="n">
        <v>12738</v>
      </c>
      <c r="E513" s="7" t="n">
        <v>8</v>
      </c>
      <c r="F513" s="7" t="n">
        <v>1</v>
      </c>
      <c r="G513" s="9" t="n">
        <f t="normal" ca="1">A521</f>
        <v>0</v>
      </c>
    </row>
    <row r="514" spans="1:7">
      <c r="A514" t="s">
        <v>4</v>
      </c>
      <c r="B514" s="4" t="s">
        <v>5</v>
      </c>
      <c r="C514" s="4" t="s">
        <v>10</v>
      </c>
    </row>
    <row r="515" spans="1:7">
      <c r="A515" t="n">
        <v>5149</v>
      </c>
      <c r="B515" s="37" t="n">
        <v>12</v>
      </c>
      <c r="C515" s="7" t="n">
        <v>12738</v>
      </c>
    </row>
    <row r="516" spans="1:7">
      <c r="A516" t="s">
        <v>4</v>
      </c>
      <c r="B516" s="4" t="s">
        <v>5</v>
      </c>
      <c r="C516" s="4" t="s">
        <v>13</v>
      </c>
      <c r="D516" s="4" t="s">
        <v>6</v>
      </c>
    </row>
    <row r="517" spans="1:7">
      <c r="A517" t="n">
        <v>5152</v>
      </c>
      <c r="B517" s="48" t="n">
        <v>4</v>
      </c>
      <c r="C517" s="7" t="n">
        <v>11</v>
      </c>
      <c r="D517" s="7" t="s">
        <v>85</v>
      </c>
    </row>
    <row r="518" spans="1:7">
      <c r="A518" t="s">
        <v>4</v>
      </c>
      <c r="B518" s="4" t="s">
        <v>5</v>
      </c>
      <c r="C518" s="4" t="s">
        <v>14</v>
      </c>
    </row>
    <row r="519" spans="1:7">
      <c r="A519" t="n">
        <v>5169</v>
      </c>
      <c r="B519" s="38" t="n">
        <v>3</v>
      </c>
      <c r="C519" s="9" t="n">
        <f t="normal" ca="1">A523</f>
        <v>0</v>
      </c>
    </row>
    <row r="520" spans="1:7">
      <c r="A520" t="s">
        <v>4</v>
      </c>
      <c r="B520" s="4" t="s">
        <v>5</v>
      </c>
      <c r="C520" s="4" t="s">
        <v>13</v>
      </c>
      <c r="D520" s="4" t="s">
        <v>6</v>
      </c>
    </row>
    <row r="521" spans="1:7">
      <c r="A521" t="n">
        <v>5174</v>
      </c>
      <c r="B521" s="48" t="n">
        <v>4</v>
      </c>
      <c r="C521" s="7" t="n">
        <v>11</v>
      </c>
      <c r="D521" s="7" t="s">
        <v>86</v>
      </c>
    </row>
    <row r="522" spans="1:7">
      <c r="A522" t="s">
        <v>4</v>
      </c>
      <c r="B522" s="4" t="s">
        <v>5</v>
      </c>
    </row>
    <row r="523" spans="1:7">
      <c r="A523" t="n">
        <v>5189</v>
      </c>
      <c r="B523" s="5" t="n">
        <v>1</v>
      </c>
    </row>
    <row r="524" spans="1:7" s="3" customFormat="1" customHeight="0">
      <c r="A524" s="3" t="s">
        <v>2</v>
      </c>
      <c r="B524" s="3" t="s">
        <v>87</v>
      </c>
    </row>
    <row r="525" spans="1:7">
      <c r="A525" t="s">
        <v>4</v>
      </c>
      <c r="B525" s="4" t="s">
        <v>5</v>
      </c>
      <c r="C525" s="4" t="s">
        <v>13</v>
      </c>
      <c r="D525" s="4" t="s">
        <v>10</v>
      </c>
    </row>
    <row r="526" spans="1:7">
      <c r="A526" t="n">
        <v>5192</v>
      </c>
      <c r="B526" s="23" t="n">
        <v>22</v>
      </c>
      <c r="C526" s="7" t="n">
        <v>0</v>
      </c>
      <c r="D526" s="7" t="n">
        <v>0</v>
      </c>
    </row>
    <row r="527" spans="1:7">
      <c r="A527" t="s">
        <v>4</v>
      </c>
      <c r="B527" s="4" t="s">
        <v>5</v>
      </c>
      <c r="C527" s="4" t="s">
        <v>13</v>
      </c>
      <c r="D527" s="4" t="s">
        <v>13</v>
      </c>
      <c r="E527" s="4" t="s">
        <v>13</v>
      </c>
      <c r="F527" s="4" t="s">
        <v>9</v>
      </c>
      <c r="G527" s="4" t="s">
        <v>13</v>
      </c>
      <c r="H527" s="4" t="s">
        <v>13</v>
      </c>
      <c r="I527" s="4" t="s">
        <v>14</v>
      </c>
    </row>
    <row r="528" spans="1:7">
      <c r="A528" t="n">
        <v>5196</v>
      </c>
      <c r="B528" s="8" t="n">
        <v>5</v>
      </c>
      <c r="C528" s="7" t="n">
        <v>35</v>
      </c>
      <c r="D528" s="7" t="n">
        <v>27</v>
      </c>
      <c r="E528" s="7" t="n">
        <v>0</v>
      </c>
      <c r="F528" s="7" t="n">
        <v>1</v>
      </c>
      <c r="G528" s="7" t="n">
        <v>2</v>
      </c>
      <c r="H528" s="7" t="n">
        <v>1</v>
      </c>
      <c r="I528" s="9" t="n">
        <f t="normal" ca="1">A534</f>
        <v>0</v>
      </c>
    </row>
    <row r="529" spans="1:9">
      <c r="A529" t="s">
        <v>4</v>
      </c>
      <c r="B529" s="4" t="s">
        <v>5</v>
      </c>
      <c r="C529" s="4" t="s">
        <v>13</v>
      </c>
      <c r="D529" s="4" t="s">
        <v>13</v>
      </c>
      <c r="E529" s="4" t="s">
        <v>6</v>
      </c>
      <c r="F529" s="4" t="s">
        <v>9</v>
      </c>
      <c r="G529" s="4" t="s">
        <v>9</v>
      </c>
      <c r="H529" s="4" t="s">
        <v>9</v>
      </c>
      <c r="I529" s="4" t="s">
        <v>10</v>
      </c>
    </row>
    <row r="530" spans="1:9">
      <c r="A530" t="n">
        <v>5210</v>
      </c>
      <c r="B530" s="49" t="n">
        <v>45</v>
      </c>
      <c r="C530" s="7" t="n">
        <v>25</v>
      </c>
      <c r="D530" s="7" t="n">
        <v>3</v>
      </c>
      <c r="E530" s="7" t="s">
        <v>88</v>
      </c>
      <c r="F530" s="7" t="n">
        <v>0</v>
      </c>
      <c r="G530" s="7" t="n">
        <v>1056964608</v>
      </c>
      <c r="H530" s="7" t="n">
        <v>0</v>
      </c>
      <c r="I530" s="7" t="n">
        <v>0</v>
      </c>
    </row>
    <row r="531" spans="1:9">
      <c r="A531" t="s">
        <v>4</v>
      </c>
      <c r="B531" s="4" t="s">
        <v>5</v>
      </c>
      <c r="C531" s="4" t="s">
        <v>14</v>
      </c>
    </row>
    <row r="532" spans="1:9">
      <c r="A532" t="n">
        <v>5238</v>
      </c>
      <c r="B532" s="38" t="n">
        <v>3</v>
      </c>
      <c r="C532" s="9" t="n">
        <f t="normal" ca="1">A538</f>
        <v>0</v>
      </c>
    </row>
    <row r="533" spans="1:9">
      <c r="A533" t="s">
        <v>4</v>
      </c>
      <c r="B533" s="4" t="s">
        <v>5</v>
      </c>
      <c r="C533" s="4" t="s">
        <v>13</v>
      </c>
      <c r="D533" s="4" t="s">
        <v>13</v>
      </c>
      <c r="E533" s="4" t="s">
        <v>13</v>
      </c>
      <c r="F533" s="4" t="s">
        <v>9</v>
      </c>
      <c r="G533" s="4" t="s">
        <v>13</v>
      </c>
      <c r="H533" s="4" t="s">
        <v>13</v>
      </c>
      <c r="I533" s="4" t="s">
        <v>14</v>
      </c>
    </row>
    <row r="534" spans="1:9">
      <c r="A534" t="n">
        <v>5243</v>
      </c>
      <c r="B534" s="8" t="n">
        <v>5</v>
      </c>
      <c r="C534" s="7" t="n">
        <v>35</v>
      </c>
      <c r="D534" s="7" t="n">
        <v>27</v>
      </c>
      <c r="E534" s="7" t="n">
        <v>0</v>
      </c>
      <c r="F534" s="7" t="n">
        <v>2</v>
      </c>
      <c r="G534" s="7" t="n">
        <v>2</v>
      </c>
      <c r="H534" s="7" t="n">
        <v>1</v>
      </c>
      <c r="I534" s="9" t="n">
        <f t="normal" ca="1">A538</f>
        <v>0</v>
      </c>
    </row>
    <row r="535" spans="1:9">
      <c r="A535" t="s">
        <v>4</v>
      </c>
      <c r="B535" s="4" t="s">
        <v>5</v>
      </c>
      <c r="C535" s="4" t="s">
        <v>13</v>
      </c>
      <c r="D535" s="4" t="s">
        <v>13</v>
      </c>
      <c r="E535" s="4" t="s">
        <v>6</v>
      </c>
      <c r="F535" s="4" t="s">
        <v>9</v>
      </c>
      <c r="G535" s="4" t="s">
        <v>9</v>
      </c>
      <c r="H535" s="4" t="s">
        <v>9</v>
      </c>
      <c r="I535" s="4" t="s">
        <v>10</v>
      </c>
    </row>
    <row r="536" spans="1:9">
      <c r="A536" t="n">
        <v>5257</v>
      </c>
      <c r="B536" s="49" t="n">
        <v>45</v>
      </c>
      <c r="C536" s="7" t="n">
        <v>25</v>
      </c>
      <c r="D536" s="7" t="n">
        <v>3</v>
      </c>
      <c r="E536" s="7" t="s">
        <v>88</v>
      </c>
      <c r="F536" s="7" t="n">
        <v>0</v>
      </c>
      <c r="G536" s="7" t="n">
        <v>1087373312</v>
      </c>
      <c r="H536" s="7" t="n">
        <v>0</v>
      </c>
      <c r="I536" s="7" t="n">
        <v>0</v>
      </c>
    </row>
    <row r="537" spans="1:9">
      <c r="A537" t="s">
        <v>4</v>
      </c>
      <c r="B537" s="4" t="s">
        <v>5</v>
      </c>
      <c r="C537" s="4" t="s">
        <v>13</v>
      </c>
      <c r="D537" s="4" t="s">
        <v>13</v>
      </c>
      <c r="E537" s="4" t="s">
        <v>6</v>
      </c>
      <c r="F537" s="4" t="s">
        <v>9</v>
      </c>
      <c r="G537" s="4" t="s">
        <v>9</v>
      </c>
      <c r="H537" s="4" t="s">
        <v>9</v>
      </c>
      <c r="I537" s="4" t="s">
        <v>10</v>
      </c>
    </row>
    <row r="538" spans="1:9">
      <c r="A538" t="n">
        <v>5285</v>
      </c>
      <c r="B538" s="49" t="n">
        <v>45</v>
      </c>
      <c r="C538" s="7" t="n">
        <v>25</v>
      </c>
      <c r="D538" s="7" t="n">
        <v>3</v>
      </c>
      <c r="E538" s="7" t="s">
        <v>88</v>
      </c>
      <c r="F538" s="7" t="n">
        <v>0</v>
      </c>
      <c r="G538" s="7" t="n">
        <v>1069547520</v>
      </c>
      <c r="H538" s="7" t="n">
        <v>0</v>
      </c>
      <c r="I538" s="7" t="n">
        <v>2000</v>
      </c>
    </row>
    <row r="539" spans="1:9">
      <c r="A539" t="s">
        <v>4</v>
      </c>
      <c r="B539" s="4" t="s">
        <v>5</v>
      </c>
      <c r="C539" s="4" t="s">
        <v>13</v>
      </c>
      <c r="D539" s="4" t="s">
        <v>6</v>
      </c>
      <c r="E539" s="4" t="s">
        <v>13</v>
      </c>
      <c r="F539" s="4" t="s">
        <v>9</v>
      </c>
      <c r="G539" s="4" t="s">
        <v>9</v>
      </c>
      <c r="H539" s="4" t="s">
        <v>9</v>
      </c>
      <c r="I539" s="4" t="s">
        <v>10</v>
      </c>
      <c r="J539" s="4" t="s">
        <v>13</v>
      </c>
    </row>
    <row r="540" spans="1:9">
      <c r="A540" t="n">
        <v>5313</v>
      </c>
      <c r="B540" s="49" t="n">
        <v>45</v>
      </c>
      <c r="C540" s="7" t="n">
        <v>26</v>
      </c>
      <c r="D540" s="7" t="s">
        <v>88</v>
      </c>
      <c r="E540" s="7" t="n">
        <v>3</v>
      </c>
      <c r="F540" s="7" t="n">
        <v>1109393408</v>
      </c>
      <c r="G540" s="7" t="n">
        <v>-1035468800</v>
      </c>
      <c r="H540" s="7" t="n">
        <v>0</v>
      </c>
      <c r="I540" s="7" t="n">
        <v>0</v>
      </c>
      <c r="J540" s="7" t="n">
        <v>1</v>
      </c>
    </row>
    <row r="541" spans="1:9">
      <c r="A541" t="s">
        <v>4</v>
      </c>
      <c r="B541" s="4" t="s">
        <v>5</v>
      </c>
      <c r="C541" s="4" t="s">
        <v>13</v>
      </c>
      <c r="D541" s="4" t="s">
        <v>6</v>
      </c>
      <c r="E541" s="4" t="s">
        <v>13</v>
      </c>
      <c r="F541" s="4" t="s">
        <v>9</v>
      </c>
      <c r="G541" s="4" t="s">
        <v>9</v>
      </c>
      <c r="H541" s="4" t="s">
        <v>9</v>
      </c>
      <c r="I541" s="4" t="s">
        <v>10</v>
      </c>
      <c r="J541" s="4" t="s">
        <v>13</v>
      </c>
    </row>
    <row r="542" spans="1:9">
      <c r="A542" t="n">
        <v>5342</v>
      </c>
      <c r="B542" s="49" t="n">
        <v>45</v>
      </c>
      <c r="C542" s="7" t="n">
        <v>26</v>
      </c>
      <c r="D542" s="7" t="s">
        <v>88</v>
      </c>
      <c r="E542" s="7" t="n">
        <v>3</v>
      </c>
      <c r="F542" s="7" t="n">
        <v>1084227584</v>
      </c>
      <c r="G542" s="7" t="n">
        <v>-1063256064</v>
      </c>
      <c r="H542" s="7" t="n">
        <v>0</v>
      </c>
      <c r="I542" s="7" t="n">
        <v>3500</v>
      </c>
      <c r="J542" s="7" t="n">
        <v>1</v>
      </c>
    </row>
    <row r="543" spans="1:9">
      <c r="A543" t="s">
        <v>4</v>
      </c>
      <c r="B543" s="4" t="s">
        <v>5</v>
      </c>
      <c r="C543" s="4" t="s">
        <v>13</v>
      </c>
      <c r="D543" s="4" t="s">
        <v>13</v>
      </c>
      <c r="E543" s="4" t="s">
        <v>19</v>
      </c>
      <c r="F543" s="4" t="s">
        <v>10</v>
      </c>
    </row>
    <row r="544" spans="1:9">
      <c r="A544" t="n">
        <v>5371</v>
      </c>
      <c r="B544" s="49" t="n">
        <v>45</v>
      </c>
      <c r="C544" s="7" t="n">
        <v>5</v>
      </c>
      <c r="D544" s="7" t="n">
        <v>3</v>
      </c>
      <c r="E544" s="7" t="n">
        <v>6.59999990463257</v>
      </c>
      <c r="F544" s="7" t="n">
        <v>0</v>
      </c>
    </row>
    <row r="545" spans="1:10">
      <c r="A545" t="s">
        <v>4</v>
      </c>
      <c r="B545" s="4" t="s">
        <v>5</v>
      </c>
      <c r="C545" s="4" t="s">
        <v>13</v>
      </c>
      <c r="D545" s="4" t="s">
        <v>13</v>
      </c>
      <c r="E545" s="4" t="s">
        <v>19</v>
      </c>
      <c r="F545" s="4" t="s">
        <v>10</v>
      </c>
    </row>
    <row r="546" spans="1:10">
      <c r="A546" t="n">
        <v>5380</v>
      </c>
      <c r="B546" s="49" t="n">
        <v>45</v>
      </c>
      <c r="C546" s="7" t="n">
        <v>5</v>
      </c>
      <c r="D546" s="7" t="n">
        <v>3</v>
      </c>
      <c r="E546" s="7" t="n">
        <v>5</v>
      </c>
      <c r="F546" s="7" t="n">
        <v>3000</v>
      </c>
    </row>
    <row r="547" spans="1:10">
      <c r="A547" t="s">
        <v>4</v>
      </c>
      <c r="B547" s="4" t="s">
        <v>5</v>
      </c>
      <c r="C547" s="4" t="s">
        <v>13</v>
      </c>
      <c r="D547" s="4" t="s">
        <v>13</v>
      </c>
      <c r="E547" s="4" t="s">
        <v>19</v>
      </c>
      <c r="F547" s="4" t="s">
        <v>10</v>
      </c>
    </row>
    <row r="548" spans="1:10">
      <c r="A548" t="n">
        <v>5389</v>
      </c>
      <c r="B548" s="49" t="n">
        <v>45</v>
      </c>
      <c r="C548" s="7" t="n">
        <v>11</v>
      </c>
      <c r="D548" s="7" t="n">
        <v>3</v>
      </c>
      <c r="E548" s="7" t="n">
        <v>38</v>
      </c>
      <c r="F548" s="7" t="n">
        <v>0</v>
      </c>
    </row>
    <row r="549" spans="1:10">
      <c r="A549" t="s">
        <v>4</v>
      </c>
      <c r="B549" s="4" t="s">
        <v>5</v>
      </c>
      <c r="C549" s="4" t="s">
        <v>13</v>
      </c>
    </row>
    <row r="550" spans="1:10">
      <c r="A550" t="n">
        <v>5398</v>
      </c>
      <c r="B550" s="12" t="n">
        <v>64</v>
      </c>
      <c r="C550" s="7" t="n">
        <v>7</v>
      </c>
    </row>
    <row r="551" spans="1:10">
      <c r="A551" t="s">
        <v>4</v>
      </c>
      <c r="B551" s="4" t="s">
        <v>5</v>
      </c>
      <c r="C551" s="4" t="s">
        <v>13</v>
      </c>
      <c r="D551" s="4" t="s">
        <v>13</v>
      </c>
      <c r="E551" s="4" t="s">
        <v>13</v>
      </c>
      <c r="F551" s="4" t="s">
        <v>9</v>
      </c>
      <c r="G551" s="4" t="s">
        <v>13</v>
      </c>
      <c r="H551" s="4" t="s">
        <v>13</v>
      </c>
      <c r="I551" s="4" t="s">
        <v>14</v>
      </c>
    </row>
    <row r="552" spans="1:10">
      <c r="A552" t="n">
        <v>5400</v>
      </c>
      <c r="B552" s="8" t="n">
        <v>5</v>
      </c>
      <c r="C552" s="7" t="n">
        <v>35</v>
      </c>
      <c r="D552" s="7" t="n">
        <v>27</v>
      </c>
      <c r="E552" s="7" t="n">
        <v>0</v>
      </c>
      <c r="F552" s="7" t="n">
        <v>1</v>
      </c>
      <c r="G552" s="7" t="n">
        <v>2</v>
      </c>
      <c r="H552" s="7" t="n">
        <v>1</v>
      </c>
      <c r="I552" s="9" t="n">
        <f t="normal" ca="1">A560</f>
        <v>0</v>
      </c>
    </row>
    <row r="553" spans="1:10">
      <c r="A553" t="s">
        <v>4</v>
      </c>
      <c r="B553" s="4" t="s">
        <v>5</v>
      </c>
      <c r="C553" s="4" t="s">
        <v>10</v>
      </c>
      <c r="D553" s="4" t="s">
        <v>10</v>
      </c>
      <c r="E553" s="4" t="s">
        <v>19</v>
      </c>
      <c r="F553" s="4" t="s">
        <v>19</v>
      </c>
      <c r="G553" s="4" t="s">
        <v>19</v>
      </c>
      <c r="H553" s="4" t="s">
        <v>19</v>
      </c>
      <c r="I553" s="4" t="s">
        <v>13</v>
      </c>
      <c r="J553" s="4" t="s">
        <v>10</v>
      </c>
    </row>
    <row r="554" spans="1:10">
      <c r="A554" t="n">
        <v>5414</v>
      </c>
      <c r="B554" s="50" t="n">
        <v>55</v>
      </c>
      <c r="C554" s="7" t="n">
        <v>61456</v>
      </c>
      <c r="D554" s="7" t="n">
        <v>65534</v>
      </c>
      <c r="E554" s="7" t="n">
        <v>0</v>
      </c>
      <c r="F554" s="7" t="n">
        <v>-4</v>
      </c>
      <c r="G554" s="7" t="n">
        <v>0</v>
      </c>
      <c r="H554" s="7" t="n">
        <v>0</v>
      </c>
      <c r="I554" s="7" t="n">
        <v>0</v>
      </c>
      <c r="J554" s="7" t="n">
        <v>0</v>
      </c>
    </row>
    <row r="555" spans="1:10">
      <c r="A555" t="s">
        <v>4</v>
      </c>
      <c r="B555" s="4" t="s">
        <v>5</v>
      </c>
      <c r="C555" s="4" t="s">
        <v>6</v>
      </c>
      <c r="D555" s="4" t="s">
        <v>6</v>
      </c>
    </row>
    <row r="556" spans="1:10">
      <c r="A556" t="n">
        <v>5438</v>
      </c>
      <c r="B556" s="21" t="n">
        <v>70</v>
      </c>
      <c r="C556" s="7" t="s">
        <v>88</v>
      </c>
      <c r="D556" s="7" t="s">
        <v>89</v>
      </c>
    </row>
    <row r="557" spans="1:10">
      <c r="A557" t="s">
        <v>4</v>
      </c>
      <c r="B557" s="4" t="s">
        <v>5</v>
      </c>
      <c r="C557" s="4" t="s">
        <v>14</v>
      </c>
    </row>
    <row r="558" spans="1:10">
      <c r="A558" t="n">
        <v>5457</v>
      </c>
      <c r="B558" s="38" t="n">
        <v>3</v>
      </c>
      <c r="C558" s="9" t="n">
        <f t="normal" ca="1">A566</f>
        <v>0</v>
      </c>
    </row>
    <row r="559" spans="1:10">
      <c r="A559" t="s">
        <v>4</v>
      </c>
      <c r="B559" s="4" t="s">
        <v>5</v>
      </c>
      <c r="C559" s="4" t="s">
        <v>13</v>
      </c>
      <c r="D559" s="4" t="s">
        <v>13</v>
      </c>
      <c r="E559" s="4" t="s">
        <v>13</v>
      </c>
      <c r="F559" s="4" t="s">
        <v>9</v>
      </c>
      <c r="G559" s="4" t="s">
        <v>13</v>
      </c>
      <c r="H559" s="4" t="s">
        <v>13</v>
      </c>
      <c r="I559" s="4" t="s">
        <v>14</v>
      </c>
    </row>
    <row r="560" spans="1:10">
      <c r="A560" t="n">
        <v>5462</v>
      </c>
      <c r="B560" s="8" t="n">
        <v>5</v>
      </c>
      <c r="C560" s="7" t="n">
        <v>35</v>
      </c>
      <c r="D560" s="7" t="n">
        <v>27</v>
      </c>
      <c r="E560" s="7" t="n">
        <v>0</v>
      </c>
      <c r="F560" s="7" t="n">
        <v>2</v>
      </c>
      <c r="G560" s="7" t="n">
        <v>2</v>
      </c>
      <c r="H560" s="7" t="n">
        <v>1</v>
      </c>
      <c r="I560" s="9" t="n">
        <f t="normal" ca="1">A566</f>
        <v>0</v>
      </c>
    </row>
    <row r="561" spans="1:10">
      <c r="A561" t="s">
        <v>4</v>
      </c>
      <c r="B561" s="4" t="s">
        <v>5</v>
      </c>
      <c r="C561" s="4" t="s">
        <v>10</v>
      </c>
      <c r="D561" s="4" t="s">
        <v>10</v>
      </c>
      <c r="E561" s="4" t="s">
        <v>19</v>
      </c>
      <c r="F561" s="4" t="s">
        <v>19</v>
      </c>
      <c r="G561" s="4" t="s">
        <v>19</v>
      </c>
      <c r="H561" s="4" t="s">
        <v>19</v>
      </c>
      <c r="I561" s="4" t="s">
        <v>13</v>
      </c>
      <c r="J561" s="4" t="s">
        <v>10</v>
      </c>
    </row>
    <row r="562" spans="1:10">
      <c r="A562" t="n">
        <v>5476</v>
      </c>
      <c r="B562" s="50" t="n">
        <v>55</v>
      </c>
      <c r="C562" s="7" t="n">
        <v>61456</v>
      </c>
      <c r="D562" s="7" t="n">
        <v>65534</v>
      </c>
      <c r="E562" s="7" t="n">
        <v>0</v>
      </c>
      <c r="F562" s="7" t="n">
        <v>4</v>
      </c>
      <c r="G562" s="7" t="n">
        <v>0</v>
      </c>
      <c r="H562" s="7" t="n">
        <v>0</v>
      </c>
      <c r="I562" s="7" t="n">
        <v>0</v>
      </c>
      <c r="J562" s="7" t="n">
        <v>0</v>
      </c>
    </row>
    <row r="563" spans="1:10">
      <c r="A563" t="s">
        <v>4</v>
      </c>
      <c r="B563" s="4" t="s">
        <v>5</v>
      </c>
      <c r="C563" s="4" t="s">
        <v>6</v>
      </c>
      <c r="D563" s="4" t="s">
        <v>6</v>
      </c>
    </row>
    <row r="564" spans="1:10">
      <c r="A564" t="n">
        <v>5500</v>
      </c>
      <c r="B564" s="21" t="n">
        <v>70</v>
      </c>
      <c r="C564" s="7" t="s">
        <v>88</v>
      </c>
      <c r="D564" s="7" t="s">
        <v>90</v>
      </c>
    </row>
    <row r="565" spans="1:10">
      <c r="A565" t="s">
        <v>4</v>
      </c>
      <c r="B565" s="4" t="s">
        <v>5</v>
      </c>
      <c r="C565" s="4" t="s">
        <v>13</v>
      </c>
      <c r="D565" s="4" t="s">
        <v>10</v>
      </c>
      <c r="E565" s="4" t="s">
        <v>19</v>
      </c>
    </row>
    <row r="566" spans="1:10">
      <c r="A566" t="n">
        <v>5517</v>
      </c>
      <c r="B566" s="33" t="n">
        <v>58</v>
      </c>
      <c r="C566" s="7" t="n">
        <v>100</v>
      </c>
      <c r="D566" s="7" t="n">
        <v>1000</v>
      </c>
      <c r="E566" s="7" t="n">
        <v>1</v>
      </c>
    </row>
    <row r="567" spans="1:10">
      <c r="A567" t="s">
        <v>4</v>
      </c>
      <c r="B567" s="4" t="s">
        <v>5</v>
      </c>
      <c r="C567" s="4" t="s">
        <v>13</v>
      </c>
      <c r="D567" s="4" t="s">
        <v>10</v>
      </c>
      <c r="E567" s="4" t="s">
        <v>19</v>
      </c>
      <c r="F567" s="4" t="s">
        <v>10</v>
      </c>
      <c r="G567" s="4" t="s">
        <v>9</v>
      </c>
      <c r="H567" s="4" t="s">
        <v>9</v>
      </c>
      <c r="I567" s="4" t="s">
        <v>10</v>
      </c>
      <c r="J567" s="4" t="s">
        <v>10</v>
      </c>
      <c r="K567" s="4" t="s">
        <v>9</v>
      </c>
      <c r="L567" s="4" t="s">
        <v>9</v>
      </c>
      <c r="M567" s="4" t="s">
        <v>9</v>
      </c>
      <c r="N567" s="4" t="s">
        <v>9</v>
      </c>
      <c r="O567" s="4" t="s">
        <v>6</v>
      </c>
    </row>
    <row r="568" spans="1:10">
      <c r="A568" t="n">
        <v>5525</v>
      </c>
      <c r="B568" s="16" t="n">
        <v>50</v>
      </c>
      <c r="C568" s="7" t="n">
        <v>0</v>
      </c>
      <c r="D568" s="7" t="n">
        <v>13215</v>
      </c>
      <c r="E568" s="7" t="n">
        <v>1</v>
      </c>
      <c r="F568" s="7" t="n">
        <v>1000</v>
      </c>
      <c r="G568" s="7" t="n">
        <v>0</v>
      </c>
      <c r="H568" s="7" t="n">
        <v>0</v>
      </c>
      <c r="I568" s="7" t="n">
        <v>0</v>
      </c>
      <c r="J568" s="7" t="n">
        <v>65533</v>
      </c>
      <c r="K568" s="7" t="n">
        <v>0</v>
      </c>
      <c r="L568" s="7" t="n">
        <v>0</v>
      </c>
      <c r="M568" s="7" t="n">
        <v>0</v>
      </c>
      <c r="N568" s="7" t="n">
        <v>0</v>
      </c>
      <c r="O568" s="7" t="s">
        <v>7</v>
      </c>
    </row>
    <row r="569" spans="1:10">
      <c r="A569" t="s">
        <v>4</v>
      </c>
      <c r="B569" s="4" t="s">
        <v>5</v>
      </c>
      <c r="C569" s="4" t="s">
        <v>10</v>
      </c>
    </row>
    <row r="570" spans="1:10">
      <c r="A570" t="n">
        <v>5564</v>
      </c>
      <c r="B570" s="32" t="n">
        <v>16</v>
      </c>
      <c r="C570" s="7" t="n">
        <v>2000</v>
      </c>
    </row>
    <row r="571" spans="1:10">
      <c r="A571" t="s">
        <v>4</v>
      </c>
      <c r="B571" s="4" t="s">
        <v>5</v>
      </c>
      <c r="C571" s="4" t="s">
        <v>13</v>
      </c>
    </row>
    <row r="572" spans="1:10">
      <c r="A572" t="n">
        <v>5567</v>
      </c>
      <c r="B572" s="17" t="n">
        <v>79</v>
      </c>
      <c r="C572" s="7" t="n">
        <v>0</v>
      </c>
    </row>
    <row r="573" spans="1:10">
      <c r="A573" t="s">
        <v>4</v>
      </c>
      <c r="B573" s="4" t="s">
        <v>5</v>
      </c>
      <c r="C573" s="4" t="s">
        <v>10</v>
      </c>
      <c r="D573" s="4" t="s">
        <v>9</v>
      </c>
    </row>
    <row r="574" spans="1:10">
      <c r="A574" t="n">
        <v>5569</v>
      </c>
      <c r="B574" s="41" t="n">
        <v>43</v>
      </c>
      <c r="C574" s="7" t="n">
        <v>61456</v>
      </c>
      <c r="D574" s="7" t="n">
        <v>32</v>
      </c>
    </row>
    <row r="575" spans="1:10">
      <c r="A575" t="s">
        <v>4</v>
      </c>
      <c r="B575" s="4" t="s">
        <v>5</v>
      </c>
      <c r="C575" s="4" t="s">
        <v>10</v>
      </c>
      <c r="D575" s="4" t="s">
        <v>10</v>
      </c>
      <c r="E575" s="4" t="s">
        <v>19</v>
      </c>
      <c r="F575" s="4" t="s">
        <v>19</v>
      </c>
      <c r="G575" s="4" t="s">
        <v>19</v>
      </c>
      <c r="H575" s="4" t="s">
        <v>19</v>
      </c>
      <c r="I575" s="4" t="s">
        <v>13</v>
      </c>
      <c r="J575" s="4" t="s">
        <v>10</v>
      </c>
    </row>
    <row r="576" spans="1:10">
      <c r="A576" t="n">
        <v>5576</v>
      </c>
      <c r="B576" s="50" t="n">
        <v>55</v>
      </c>
      <c r="C576" s="7" t="n">
        <v>61456</v>
      </c>
      <c r="D576" s="7" t="n">
        <v>65024</v>
      </c>
      <c r="E576" s="7" t="n">
        <v>0</v>
      </c>
      <c r="F576" s="7" t="n">
        <v>0</v>
      </c>
      <c r="G576" s="7" t="n">
        <v>3.79999995231628</v>
      </c>
      <c r="H576" s="7" t="n">
        <v>2.79999995231628</v>
      </c>
      <c r="I576" s="7" t="n">
        <v>1</v>
      </c>
      <c r="J576" s="7" t="n">
        <v>0</v>
      </c>
    </row>
    <row r="577" spans="1:15">
      <c r="A577" t="s">
        <v>4</v>
      </c>
      <c r="B577" s="4" t="s">
        <v>5</v>
      </c>
      <c r="C577" s="4" t="s">
        <v>6</v>
      </c>
      <c r="D577" s="4" t="s">
        <v>6</v>
      </c>
    </row>
    <row r="578" spans="1:15">
      <c r="A578" t="n">
        <v>5600</v>
      </c>
      <c r="B578" s="21" t="n">
        <v>70</v>
      </c>
      <c r="C578" s="7" t="s">
        <v>88</v>
      </c>
      <c r="D578" s="7" t="s">
        <v>91</v>
      </c>
    </row>
    <row r="579" spans="1:15">
      <c r="A579" t="s">
        <v>4</v>
      </c>
      <c r="B579" s="4" t="s">
        <v>5</v>
      </c>
      <c r="C579" s="4" t="s">
        <v>13</v>
      </c>
      <c r="D579" s="4" t="s">
        <v>10</v>
      </c>
      <c r="E579" s="4" t="s">
        <v>19</v>
      </c>
      <c r="F579" s="4" t="s">
        <v>10</v>
      </c>
      <c r="G579" s="4" t="s">
        <v>9</v>
      </c>
      <c r="H579" s="4" t="s">
        <v>9</v>
      </c>
      <c r="I579" s="4" t="s">
        <v>10</v>
      </c>
      <c r="J579" s="4" t="s">
        <v>10</v>
      </c>
      <c r="K579" s="4" t="s">
        <v>9</v>
      </c>
      <c r="L579" s="4" t="s">
        <v>9</v>
      </c>
      <c r="M579" s="4" t="s">
        <v>9</v>
      </c>
      <c r="N579" s="4" t="s">
        <v>9</v>
      </c>
      <c r="O579" s="4" t="s">
        <v>6</v>
      </c>
    </row>
    <row r="580" spans="1:15">
      <c r="A580" t="n">
        <v>5617</v>
      </c>
      <c r="B580" s="16" t="n">
        <v>50</v>
      </c>
      <c r="C580" s="7" t="n">
        <v>0</v>
      </c>
      <c r="D580" s="7" t="n">
        <v>13250</v>
      </c>
      <c r="E580" s="7" t="n">
        <v>1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65533</v>
      </c>
      <c r="K580" s="7" t="n">
        <v>0</v>
      </c>
      <c r="L580" s="7" t="n">
        <v>0</v>
      </c>
      <c r="M580" s="7" t="n">
        <v>0</v>
      </c>
      <c r="N580" s="7" t="n">
        <v>0</v>
      </c>
      <c r="O580" s="7" t="s">
        <v>7</v>
      </c>
    </row>
    <row r="581" spans="1:15">
      <c r="A581" t="s">
        <v>4</v>
      </c>
      <c r="B581" s="4" t="s">
        <v>5</v>
      </c>
      <c r="C581" s="4" t="s">
        <v>13</v>
      </c>
      <c r="D581" s="4" t="s">
        <v>10</v>
      </c>
      <c r="E581" s="4" t="s">
        <v>10</v>
      </c>
    </row>
    <row r="582" spans="1:15">
      <c r="A582" t="n">
        <v>5656</v>
      </c>
      <c r="B582" s="16" t="n">
        <v>50</v>
      </c>
      <c r="C582" s="7" t="n">
        <v>1</v>
      </c>
      <c r="D582" s="7" t="n">
        <v>13215</v>
      </c>
      <c r="E582" s="7" t="n">
        <v>300</v>
      </c>
    </row>
    <row r="583" spans="1:15">
      <c r="A583" t="s">
        <v>4</v>
      </c>
      <c r="B583" s="4" t="s">
        <v>5</v>
      </c>
      <c r="C583" s="4" t="s">
        <v>10</v>
      </c>
    </row>
    <row r="584" spans="1:15">
      <c r="A584" t="n">
        <v>5662</v>
      </c>
      <c r="B584" s="32" t="n">
        <v>16</v>
      </c>
      <c r="C584" s="7" t="n">
        <v>700</v>
      </c>
    </row>
    <row r="585" spans="1:15">
      <c r="A585" t="s">
        <v>4</v>
      </c>
      <c r="B585" s="4" t="s">
        <v>5</v>
      </c>
      <c r="C585" s="4" t="s">
        <v>10</v>
      </c>
    </row>
    <row r="586" spans="1:15">
      <c r="A586" t="n">
        <v>5665</v>
      </c>
      <c r="B586" s="32" t="n">
        <v>16</v>
      </c>
      <c r="C586" s="7" t="n">
        <v>300</v>
      </c>
    </row>
    <row r="587" spans="1:15">
      <c r="A587" t="s">
        <v>4</v>
      </c>
      <c r="B587" s="4" t="s">
        <v>5</v>
      </c>
      <c r="C587" s="4" t="s">
        <v>13</v>
      </c>
    </row>
    <row r="588" spans="1:15">
      <c r="A588" t="n">
        <v>5668</v>
      </c>
      <c r="B588" s="10" t="n">
        <v>166</v>
      </c>
      <c r="C588" s="7" t="n">
        <v>12</v>
      </c>
    </row>
    <row r="589" spans="1:15">
      <c r="A589" t="s">
        <v>4</v>
      </c>
      <c r="B589" s="4" t="s">
        <v>5</v>
      </c>
      <c r="C589" s="4" t="s">
        <v>13</v>
      </c>
      <c r="D589" s="4" t="s">
        <v>10</v>
      </c>
      <c r="E589" s="4" t="s">
        <v>19</v>
      </c>
    </row>
    <row r="590" spans="1:15">
      <c r="A590" t="n">
        <v>5670</v>
      </c>
      <c r="B590" s="33" t="n">
        <v>58</v>
      </c>
      <c r="C590" s="7" t="n">
        <v>101</v>
      </c>
      <c r="D590" s="7" t="n">
        <v>500</v>
      </c>
      <c r="E590" s="7" t="n">
        <v>1</v>
      </c>
    </row>
    <row r="591" spans="1:15">
      <c r="A591" t="s">
        <v>4</v>
      </c>
      <c r="B591" s="4" t="s">
        <v>5</v>
      </c>
      <c r="C591" s="4" t="s">
        <v>13</v>
      </c>
      <c r="D591" s="4" t="s">
        <v>10</v>
      </c>
    </row>
    <row r="592" spans="1:15">
      <c r="A592" t="n">
        <v>5678</v>
      </c>
      <c r="B592" s="33" t="n">
        <v>58</v>
      </c>
      <c r="C592" s="7" t="n">
        <v>254</v>
      </c>
      <c r="D592" s="7" t="n">
        <v>0</v>
      </c>
    </row>
    <row r="593" spans="1:15">
      <c r="A593" t="s">
        <v>4</v>
      </c>
      <c r="B593" s="4" t="s">
        <v>5</v>
      </c>
      <c r="C593" s="4" t="s">
        <v>13</v>
      </c>
      <c r="D593" s="4" t="s">
        <v>13</v>
      </c>
      <c r="E593" s="4" t="s">
        <v>10</v>
      </c>
    </row>
    <row r="594" spans="1:15">
      <c r="A594" t="n">
        <v>5682</v>
      </c>
      <c r="B594" s="49" t="n">
        <v>45</v>
      </c>
      <c r="C594" s="7" t="n">
        <v>8</v>
      </c>
      <c r="D594" s="7" t="n">
        <v>1</v>
      </c>
      <c r="E594" s="7" t="n">
        <v>0</v>
      </c>
    </row>
    <row r="595" spans="1:15">
      <c r="A595" t="s">
        <v>4</v>
      </c>
      <c r="B595" s="4" t="s">
        <v>5</v>
      </c>
      <c r="C595" s="4" t="s">
        <v>13</v>
      </c>
      <c r="D595" s="4" t="s">
        <v>10</v>
      </c>
    </row>
    <row r="596" spans="1:15">
      <c r="A596" t="n">
        <v>5687</v>
      </c>
      <c r="B596" s="33" t="n">
        <v>58</v>
      </c>
      <c r="C596" s="7" t="n">
        <v>255</v>
      </c>
      <c r="D596" s="7" t="n">
        <v>0</v>
      </c>
    </row>
    <row r="597" spans="1:15">
      <c r="A597" t="s">
        <v>4</v>
      </c>
      <c r="B597" s="4" t="s">
        <v>5</v>
      </c>
      <c r="C597" s="4" t="s">
        <v>10</v>
      </c>
      <c r="D597" s="4" t="s">
        <v>13</v>
      </c>
    </row>
    <row r="598" spans="1:15">
      <c r="A598" t="n">
        <v>5691</v>
      </c>
      <c r="B598" s="51" t="n">
        <v>56</v>
      </c>
      <c r="C598" s="7" t="n">
        <v>61456</v>
      </c>
      <c r="D598" s="7" t="n">
        <v>1</v>
      </c>
    </row>
    <row r="599" spans="1:15">
      <c r="A599" t="s">
        <v>4</v>
      </c>
      <c r="B599" s="4" t="s">
        <v>5</v>
      </c>
      <c r="C599" s="4" t="s">
        <v>10</v>
      </c>
      <c r="D599" s="4" t="s">
        <v>9</v>
      </c>
    </row>
    <row r="600" spans="1:15">
      <c r="A600" t="n">
        <v>5695</v>
      </c>
      <c r="B600" s="52" t="n">
        <v>44</v>
      </c>
      <c r="C600" s="7" t="n">
        <v>61456</v>
      </c>
      <c r="D600" s="7" t="n">
        <v>32</v>
      </c>
    </row>
    <row r="601" spans="1:15">
      <c r="A601" t="s">
        <v>4</v>
      </c>
      <c r="B601" s="4" t="s">
        <v>5</v>
      </c>
      <c r="C601" s="4" t="s">
        <v>13</v>
      </c>
      <c r="D601" s="4" t="s">
        <v>6</v>
      </c>
      <c r="E601" s="4" t="s">
        <v>10</v>
      </c>
    </row>
    <row r="602" spans="1:15">
      <c r="A602" t="n">
        <v>5702</v>
      </c>
      <c r="B602" s="47" t="n">
        <v>62</v>
      </c>
      <c r="C602" s="7" t="n">
        <v>0</v>
      </c>
      <c r="D602" s="7" t="s">
        <v>80</v>
      </c>
      <c r="E602" s="7" t="n">
        <v>1</v>
      </c>
    </row>
    <row r="603" spans="1:15">
      <c r="A603" t="s">
        <v>4</v>
      </c>
      <c r="B603" s="4" t="s">
        <v>5</v>
      </c>
      <c r="C603" s="4" t="s">
        <v>13</v>
      </c>
    </row>
    <row r="604" spans="1:15">
      <c r="A604" t="n">
        <v>5717</v>
      </c>
      <c r="B604" s="30" t="n">
        <v>23</v>
      </c>
      <c r="C604" s="7" t="n">
        <v>0</v>
      </c>
    </row>
    <row r="605" spans="1:15">
      <c r="A605" t="s">
        <v>4</v>
      </c>
      <c r="B605" s="4" t="s">
        <v>5</v>
      </c>
    </row>
    <row r="606" spans="1:15">
      <c r="A606" t="n">
        <v>5719</v>
      </c>
      <c r="B606" s="5" t="n">
        <v>1</v>
      </c>
    </row>
    <row r="607" spans="1:15" s="3" customFormat="1" customHeight="0">
      <c r="A607" s="3" t="s">
        <v>2</v>
      </c>
      <c r="B607" s="3" t="s">
        <v>92</v>
      </c>
    </row>
    <row r="608" spans="1:15">
      <c r="A608" t="s">
        <v>4</v>
      </c>
      <c r="B608" s="4" t="s">
        <v>5</v>
      </c>
      <c r="C608" s="4" t="s">
        <v>13</v>
      </c>
      <c r="D608" s="4" t="s">
        <v>10</v>
      </c>
    </row>
    <row r="609" spans="1:5">
      <c r="A609" t="n">
        <v>5720</v>
      </c>
      <c r="B609" s="23" t="n">
        <v>22</v>
      </c>
      <c r="C609" s="7" t="n">
        <v>0</v>
      </c>
      <c r="D609" s="7" t="n">
        <v>0</v>
      </c>
    </row>
    <row r="610" spans="1:5">
      <c r="A610" t="s">
        <v>4</v>
      </c>
      <c r="B610" s="4" t="s">
        <v>5</v>
      </c>
      <c r="C610" s="4" t="s">
        <v>13</v>
      </c>
      <c r="D610" s="4" t="s">
        <v>13</v>
      </c>
      <c r="E610" s="4" t="s">
        <v>13</v>
      </c>
      <c r="F610" s="4" t="s">
        <v>9</v>
      </c>
      <c r="G610" s="4" t="s">
        <v>13</v>
      </c>
      <c r="H610" s="4" t="s">
        <v>13</v>
      </c>
      <c r="I610" s="4" t="s">
        <v>14</v>
      </c>
    </row>
    <row r="611" spans="1:5">
      <c r="A611" t="n">
        <v>5724</v>
      </c>
      <c r="B611" s="8" t="n">
        <v>5</v>
      </c>
      <c r="C611" s="7" t="n">
        <v>35</v>
      </c>
      <c r="D611" s="7" t="n">
        <v>27</v>
      </c>
      <c r="E611" s="7" t="n">
        <v>0</v>
      </c>
      <c r="F611" s="7" t="n">
        <v>1</v>
      </c>
      <c r="G611" s="7" t="n">
        <v>2</v>
      </c>
      <c r="H611" s="7" t="n">
        <v>1</v>
      </c>
      <c r="I611" s="9" t="n">
        <f t="normal" ca="1">A617</f>
        <v>0</v>
      </c>
    </row>
    <row r="612" spans="1:5">
      <c r="A612" t="s">
        <v>4</v>
      </c>
      <c r="B612" s="4" t="s">
        <v>5</v>
      </c>
      <c r="C612" s="4" t="s">
        <v>13</v>
      </c>
      <c r="D612" s="4" t="s">
        <v>13</v>
      </c>
      <c r="E612" s="4" t="s">
        <v>6</v>
      </c>
      <c r="F612" s="4" t="s">
        <v>9</v>
      </c>
      <c r="G612" s="4" t="s">
        <v>9</v>
      </c>
      <c r="H612" s="4" t="s">
        <v>9</v>
      </c>
      <c r="I612" s="4" t="s">
        <v>10</v>
      </c>
    </row>
    <row r="613" spans="1:5">
      <c r="A613" t="n">
        <v>5738</v>
      </c>
      <c r="B613" s="49" t="n">
        <v>45</v>
      </c>
      <c r="C613" s="7" t="n">
        <v>25</v>
      </c>
      <c r="D613" s="7" t="n">
        <v>3</v>
      </c>
      <c r="E613" s="7" t="s">
        <v>93</v>
      </c>
      <c r="F613" s="7" t="n">
        <v>0</v>
      </c>
      <c r="G613" s="7" t="n">
        <v>1087373312</v>
      </c>
      <c r="H613" s="7" t="n">
        <v>0</v>
      </c>
      <c r="I613" s="7" t="n">
        <v>0</v>
      </c>
    </row>
    <row r="614" spans="1:5">
      <c r="A614" t="s">
        <v>4</v>
      </c>
      <c r="B614" s="4" t="s">
        <v>5</v>
      </c>
      <c r="C614" s="4" t="s">
        <v>14</v>
      </c>
    </row>
    <row r="615" spans="1:5">
      <c r="A615" t="n">
        <v>5766</v>
      </c>
      <c r="B615" s="38" t="n">
        <v>3</v>
      </c>
      <c r="C615" s="9" t="n">
        <f t="normal" ca="1">A621</f>
        <v>0</v>
      </c>
    </row>
    <row r="616" spans="1:5">
      <c r="A616" t="s">
        <v>4</v>
      </c>
      <c r="B616" s="4" t="s">
        <v>5</v>
      </c>
      <c r="C616" s="4" t="s">
        <v>13</v>
      </c>
      <c r="D616" s="4" t="s">
        <v>13</v>
      </c>
      <c r="E616" s="4" t="s">
        <v>13</v>
      </c>
      <c r="F616" s="4" t="s">
        <v>9</v>
      </c>
      <c r="G616" s="4" t="s">
        <v>13</v>
      </c>
      <c r="H616" s="4" t="s">
        <v>13</v>
      </c>
      <c r="I616" s="4" t="s">
        <v>14</v>
      </c>
    </row>
    <row r="617" spans="1:5">
      <c r="A617" t="n">
        <v>5771</v>
      </c>
      <c r="B617" s="8" t="n">
        <v>5</v>
      </c>
      <c r="C617" s="7" t="n">
        <v>35</v>
      </c>
      <c r="D617" s="7" t="n">
        <v>27</v>
      </c>
      <c r="E617" s="7" t="n">
        <v>0</v>
      </c>
      <c r="F617" s="7" t="n">
        <v>2</v>
      </c>
      <c r="G617" s="7" t="n">
        <v>2</v>
      </c>
      <c r="H617" s="7" t="n">
        <v>1</v>
      </c>
      <c r="I617" s="9" t="n">
        <f t="normal" ca="1">A621</f>
        <v>0</v>
      </c>
    </row>
    <row r="618" spans="1:5">
      <c r="A618" t="s">
        <v>4</v>
      </c>
      <c r="B618" s="4" t="s">
        <v>5</v>
      </c>
      <c r="C618" s="4" t="s">
        <v>13</v>
      </c>
      <c r="D618" s="4" t="s">
        <v>13</v>
      </c>
      <c r="E618" s="4" t="s">
        <v>6</v>
      </c>
      <c r="F618" s="4" t="s">
        <v>9</v>
      </c>
      <c r="G618" s="4" t="s">
        <v>9</v>
      </c>
      <c r="H618" s="4" t="s">
        <v>9</v>
      </c>
      <c r="I618" s="4" t="s">
        <v>10</v>
      </c>
    </row>
    <row r="619" spans="1:5">
      <c r="A619" t="n">
        <v>5785</v>
      </c>
      <c r="B619" s="49" t="n">
        <v>45</v>
      </c>
      <c r="C619" s="7" t="n">
        <v>25</v>
      </c>
      <c r="D619" s="7" t="n">
        <v>3</v>
      </c>
      <c r="E619" s="7" t="s">
        <v>93</v>
      </c>
      <c r="F619" s="7" t="n">
        <v>0</v>
      </c>
      <c r="G619" s="7" t="n">
        <v>1056964608</v>
      </c>
      <c r="H619" s="7" t="n">
        <v>0</v>
      </c>
      <c r="I619" s="7" t="n">
        <v>0</v>
      </c>
    </row>
    <row r="620" spans="1:5">
      <c r="A620" t="s">
        <v>4</v>
      </c>
      <c r="B620" s="4" t="s">
        <v>5</v>
      </c>
      <c r="C620" s="4" t="s">
        <v>13</v>
      </c>
      <c r="D620" s="4" t="s">
        <v>13</v>
      </c>
      <c r="E620" s="4" t="s">
        <v>6</v>
      </c>
      <c r="F620" s="4" t="s">
        <v>9</v>
      </c>
      <c r="G620" s="4" t="s">
        <v>9</v>
      </c>
      <c r="H620" s="4" t="s">
        <v>9</v>
      </c>
      <c r="I620" s="4" t="s">
        <v>10</v>
      </c>
    </row>
    <row r="621" spans="1:5">
      <c r="A621" t="n">
        <v>5813</v>
      </c>
      <c r="B621" s="49" t="n">
        <v>45</v>
      </c>
      <c r="C621" s="7" t="n">
        <v>25</v>
      </c>
      <c r="D621" s="7" t="n">
        <v>3</v>
      </c>
      <c r="E621" s="7" t="s">
        <v>93</v>
      </c>
      <c r="F621" s="7" t="n">
        <v>0</v>
      </c>
      <c r="G621" s="7" t="n">
        <v>1069547520</v>
      </c>
      <c r="H621" s="7" t="n">
        <v>0</v>
      </c>
      <c r="I621" s="7" t="n">
        <v>2000</v>
      </c>
    </row>
    <row r="622" spans="1:5">
      <c r="A622" t="s">
        <v>4</v>
      </c>
      <c r="B622" s="4" t="s">
        <v>5</v>
      </c>
      <c r="C622" s="4" t="s">
        <v>13</v>
      </c>
      <c r="D622" s="4" t="s">
        <v>6</v>
      </c>
      <c r="E622" s="4" t="s">
        <v>13</v>
      </c>
      <c r="F622" s="4" t="s">
        <v>9</v>
      </c>
      <c r="G622" s="4" t="s">
        <v>9</v>
      </c>
      <c r="H622" s="4" t="s">
        <v>9</v>
      </c>
      <c r="I622" s="4" t="s">
        <v>10</v>
      </c>
      <c r="J622" s="4" t="s">
        <v>13</v>
      </c>
    </row>
    <row r="623" spans="1:5">
      <c r="A623" t="n">
        <v>5841</v>
      </c>
      <c r="B623" s="49" t="n">
        <v>45</v>
      </c>
      <c r="C623" s="7" t="n">
        <v>26</v>
      </c>
      <c r="D623" s="7" t="s">
        <v>93</v>
      </c>
      <c r="E623" s="7" t="n">
        <v>3</v>
      </c>
      <c r="F623" s="7" t="n">
        <v>1109393408</v>
      </c>
      <c r="G623" s="7" t="n">
        <v>-1035468800</v>
      </c>
      <c r="H623" s="7" t="n">
        <v>0</v>
      </c>
      <c r="I623" s="7" t="n">
        <v>0</v>
      </c>
      <c r="J623" s="7" t="n">
        <v>1</v>
      </c>
    </row>
    <row r="624" spans="1:5">
      <c r="A624" t="s">
        <v>4</v>
      </c>
      <c r="B624" s="4" t="s">
        <v>5</v>
      </c>
      <c r="C624" s="4" t="s">
        <v>13</v>
      </c>
      <c r="D624" s="4" t="s">
        <v>6</v>
      </c>
      <c r="E624" s="4" t="s">
        <v>13</v>
      </c>
      <c r="F624" s="4" t="s">
        <v>9</v>
      </c>
      <c r="G624" s="4" t="s">
        <v>9</v>
      </c>
      <c r="H624" s="4" t="s">
        <v>9</v>
      </c>
      <c r="I624" s="4" t="s">
        <v>10</v>
      </c>
      <c r="J624" s="4" t="s">
        <v>13</v>
      </c>
    </row>
    <row r="625" spans="1:10">
      <c r="A625" t="n">
        <v>5870</v>
      </c>
      <c r="B625" s="49" t="n">
        <v>45</v>
      </c>
      <c r="C625" s="7" t="n">
        <v>26</v>
      </c>
      <c r="D625" s="7" t="s">
        <v>93</v>
      </c>
      <c r="E625" s="7" t="n">
        <v>3</v>
      </c>
      <c r="F625" s="7" t="n">
        <v>1084227584</v>
      </c>
      <c r="G625" s="7" t="n">
        <v>-1063256064</v>
      </c>
      <c r="H625" s="7" t="n">
        <v>0</v>
      </c>
      <c r="I625" s="7" t="n">
        <v>3500</v>
      </c>
      <c r="J625" s="7" t="n">
        <v>1</v>
      </c>
    </row>
    <row r="626" spans="1:10">
      <c r="A626" t="s">
        <v>4</v>
      </c>
      <c r="B626" s="4" t="s">
        <v>5</v>
      </c>
      <c r="C626" s="4" t="s">
        <v>13</v>
      </c>
      <c r="D626" s="4" t="s">
        <v>13</v>
      </c>
      <c r="E626" s="4" t="s">
        <v>19</v>
      </c>
      <c r="F626" s="4" t="s">
        <v>10</v>
      </c>
    </row>
    <row r="627" spans="1:10">
      <c r="A627" t="n">
        <v>5899</v>
      </c>
      <c r="B627" s="49" t="n">
        <v>45</v>
      </c>
      <c r="C627" s="7" t="n">
        <v>5</v>
      </c>
      <c r="D627" s="7" t="n">
        <v>3</v>
      </c>
      <c r="E627" s="7" t="n">
        <v>6.59999990463257</v>
      </c>
      <c r="F627" s="7" t="n">
        <v>0</v>
      </c>
    </row>
    <row r="628" spans="1:10">
      <c r="A628" t="s">
        <v>4</v>
      </c>
      <c r="B628" s="4" t="s">
        <v>5</v>
      </c>
      <c r="C628" s="4" t="s">
        <v>13</v>
      </c>
      <c r="D628" s="4" t="s">
        <v>13</v>
      </c>
      <c r="E628" s="4" t="s">
        <v>19</v>
      </c>
      <c r="F628" s="4" t="s">
        <v>10</v>
      </c>
    </row>
    <row r="629" spans="1:10">
      <c r="A629" t="n">
        <v>5908</v>
      </c>
      <c r="B629" s="49" t="n">
        <v>45</v>
      </c>
      <c r="C629" s="7" t="n">
        <v>5</v>
      </c>
      <c r="D629" s="7" t="n">
        <v>3</v>
      </c>
      <c r="E629" s="7" t="n">
        <v>5</v>
      </c>
      <c r="F629" s="7" t="n">
        <v>3000</v>
      </c>
    </row>
    <row r="630" spans="1:10">
      <c r="A630" t="s">
        <v>4</v>
      </c>
      <c r="B630" s="4" t="s">
        <v>5</v>
      </c>
      <c r="C630" s="4" t="s">
        <v>13</v>
      </c>
      <c r="D630" s="4" t="s">
        <v>13</v>
      </c>
      <c r="E630" s="4" t="s">
        <v>19</v>
      </c>
      <c r="F630" s="4" t="s">
        <v>10</v>
      </c>
    </row>
    <row r="631" spans="1:10">
      <c r="A631" t="n">
        <v>5917</v>
      </c>
      <c r="B631" s="49" t="n">
        <v>45</v>
      </c>
      <c r="C631" s="7" t="n">
        <v>11</v>
      </c>
      <c r="D631" s="7" t="n">
        <v>3</v>
      </c>
      <c r="E631" s="7" t="n">
        <v>38</v>
      </c>
      <c r="F631" s="7" t="n">
        <v>0</v>
      </c>
    </row>
    <row r="632" spans="1:10">
      <c r="A632" t="s">
        <v>4</v>
      </c>
      <c r="B632" s="4" t="s">
        <v>5</v>
      </c>
      <c r="C632" s="4" t="s">
        <v>13</v>
      </c>
    </row>
    <row r="633" spans="1:10">
      <c r="A633" t="n">
        <v>5926</v>
      </c>
      <c r="B633" s="12" t="n">
        <v>64</v>
      </c>
      <c r="C633" s="7" t="n">
        <v>7</v>
      </c>
    </row>
    <row r="634" spans="1:10">
      <c r="A634" t="s">
        <v>4</v>
      </c>
      <c r="B634" s="4" t="s">
        <v>5</v>
      </c>
      <c r="C634" s="4" t="s">
        <v>13</v>
      </c>
      <c r="D634" s="4" t="s">
        <v>13</v>
      </c>
      <c r="E634" s="4" t="s">
        <v>13</v>
      </c>
      <c r="F634" s="4" t="s">
        <v>9</v>
      </c>
      <c r="G634" s="4" t="s">
        <v>13</v>
      </c>
      <c r="H634" s="4" t="s">
        <v>13</v>
      </c>
      <c r="I634" s="4" t="s">
        <v>14</v>
      </c>
    </row>
    <row r="635" spans="1:10">
      <c r="A635" t="n">
        <v>5928</v>
      </c>
      <c r="B635" s="8" t="n">
        <v>5</v>
      </c>
      <c r="C635" s="7" t="n">
        <v>35</v>
      </c>
      <c r="D635" s="7" t="n">
        <v>27</v>
      </c>
      <c r="E635" s="7" t="n">
        <v>0</v>
      </c>
      <c r="F635" s="7" t="n">
        <v>1</v>
      </c>
      <c r="G635" s="7" t="n">
        <v>2</v>
      </c>
      <c r="H635" s="7" t="n">
        <v>1</v>
      </c>
      <c r="I635" s="9" t="n">
        <f t="normal" ca="1">A643</f>
        <v>0</v>
      </c>
    </row>
    <row r="636" spans="1:10">
      <c r="A636" t="s">
        <v>4</v>
      </c>
      <c r="B636" s="4" t="s">
        <v>5</v>
      </c>
      <c r="C636" s="4" t="s">
        <v>10</v>
      </c>
      <c r="D636" s="4" t="s">
        <v>10</v>
      </c>
      <c r="E636" s="4" t="s">
        <v>19</v>
      </c>
      <c r="F636" s="4" t="s">
        <v>19</v>
      </c>
      <c r="G636" s="4" t="s">
        <v>19</v>
      </c>
      <c r="H636" s="4" t="s">
        <v>19</v>
      </c>
      <c r="I636" s="4" t="s">
        <v>13</v>
      </c>
      <c r="J636" s="4" t="s">
        <v>10</v>
      </c>
    </row>
    <row r="637" spans="1:10">
      <c r="A637" t="n">
        <v>5942</v>
      </c>
      <c r="B637" s="50" t="n">
        <v>55</v>
      </c>
      <c r="C637" s="7" t="n">
        <v>61456</v>
      </c>
      <c r="D637" s="7" t="n">
        <v>65534</v>
      </c>
      <c r="E637" s="7" t="n">
        <v>0</v>
      </c>
      <c r="F637" s="7" t="n">
        <v>4</v>
      </c>
      <c r="G637" s="7" t="n">
        <v>0</v>
      </c>
      <c r="H637" s="7" t="n">
        <v>0</v>
      </c>
      <c r="I637" s="7" t="n">
        <v>0</v>
      </c>
      <c r="J637" s="7" t="n">
        <v>0</v>
      </c>
    </row>
    <row r="638" spans="1:10">
      <c r="A638" t="s">
        <v>4</v>
      </c>
      <c r="B638" s="4" t="s">
        <v>5</v>
      </c>
      <c r="C638" s="4" t="s">
        <v>6</v>
      </c>
      <c r="D638" s="4" t="s">
        <v>6</v>
      </c>
    </row>
    <row r="639" spans="1:10">
      <c r="A639" t="n">
        <v>5966</v>
      </c>
      <c r="B639" s="21" t="n">
        <v>70</v>
      </c>
      <c r="C639" s="7" t="s">
        <v>93</v>
      </c>
      <c r="D639" s="7" t="s">
        <v>90</v>
      </c>
    </row>
    <row r="640" spans="1:10">
      <c r="A640" t="s">
        <v>4</v>
      </c>
      <c r="B640" s="4" t="s">
        <v>5</v>
      </c>
      <c r="C640" s="4" t="s">
        <v>14</v>
      </c>
    </row>
    <row r="641" spans="1:10">
      <c r="A641" t="n">
        <v>5983</v>
      </c>
      <c r="B641" s="38" t="n">
        <v>3</v>
      </c>
      <c r="C641" s="9" t="n">
        <f t="normal" ca="1">A649</f>
        <v>0</v>
      </c>
    </row>
    <row r="642" spans="1:10">
      <c r="A642" t="s">
        <v>4</v>
      </c>
      <c r="B642" s="4" t="s">
        <v>5</v>
      </c>
      <c r="C642" s="4" t="s">
        <v>13</v>
      </c>
      <c r="D642" s="4" t="s">
        <v>13</v>
      </c>
      <c r="E642" s="4" t="s">
        <v>13</v>
      </c>
      <c r="F642" s="4" t="s">
        <v>9</v>
      </c>
      <c r="G642" s="4" t="s">
        <v>13</v>
      </c>
      <c r="H642" s="4" t="s">
        <v>13</v>
      </c>
      <c r="I642" s="4" t="s">
        <v>14</v>
      </c>
    </row>
    <row r="643" spans="1:10">
      <c r="A643" t="n">
        <v>5988</v>
      </c>
      <c r="B643" s="8" t="n">
        <v>5</v>
      </c>
      <c r="C643" s="7" t="n">
        <v>35</v>
      </c>
      <c r="D643" s="7" t="n">
        <v>27</v>
      </c>
      <c r="E643" s="7" t="n">
        <v>0</v>
      </c>
      <c r="F643" s="7" t="n">
        <v>2</v>
      </c>
      <c r="G643" s="7" t="n">
        <v>2</v>
      </c>
      <c r="H643" s="7" t="n">
        <v>1</v>
      </c>
      <c r="I643" s="9" t="n">
        <f t="normal" ca="1">A649</f>
        <v>0</v>
      </c>
    </row>
    <row r="644" spans="1:10">
      <c r="A644" t="s">
        <v>4</v>
      </c>
      <c r="B644" s="4" t="s">
        <v>5</v>
      </c>
      <c r="C644" s="4" t="s">
        <v>10</v>
      </c>
      <c r="D644" s="4" t="s">
        <v>10</v>
      </c>
      <c r="E644" s="4" t="s">
        <v>19</v>
      </c>
      <c r="F644" s="4" t="s">
        <v>19</v>
      </c>
      <c r="G644" s="4" t="s">
        <v>19</v>
      </c>
      <c r="H644" s="4" t="s">
        <v>19</v>
      </c>
      <c r="I644" s="4" t="s">
        <v>13</v>
      </c>
      <c r="J644" s="4" t="s">
        <v>10</v>
      </c>
    </row>
    <row r="645" spans="1:10">
      <c r="A645" t="n">
        <v>6002</v>
      </c>
      <c r="B645" s="50" t="n">
        <v>55</v>
      </c>
      <c r="C645" s="7" t="n">
        <v>61456</v>
      </c>
      <c r="D645" s="7" t="n">
        <v>65534</v>
      </c>
      <c r="E645" s="7" t="n">
        <v>0</v>
      </c>
      <c r="F645" s="7" t="n">
        <v>-4</v>
      </c>
      <c r="G645" s="7" t="n">
        <v>0</v>
      </c>
      <c r="H645" s="7" t="n">
        <v>0</v>
      </c>
      <c r="I645" s="7" t="n">
        <v>0</v>
      </c>
      <c r="J645" s="7" t="n">
        <v>0</v>
      </c>
    </row>
    <row r="646" spans="1:10">
      <c r="A646" t="s">
        <v>4</v>
      </c>
      <c r="B646" s="4" t="s">
        <v>5</v>
      </c>
      <c r="C646" s="4" t="s">
        <v>6</v>
      </c>
      <c r="D646" s="4" t="s">
        <v>6</v>
      </c>
    </row>
    <row r="647" spans="1:10">
      <c r="A647" t="n">
        <v>6026</v>
      </c>
      <c r="B647" s="21" t="n">
        <v>70</v>
      </c>
      <c r="C647" s="7" t="s">
        <v>93</v>
      </c>
      <c r="D647" s="7" t="s">
        <v>89</v>
      </c>
    </row>
    <row r="648" spans="1:10">
      <c r="A648" t="s">
        <v>4</v>
      </c>
      <c r="B648" s="4" t="s">
        <v>5</v>
      </c>
      <c r="C648" s="4" t="s">
        <v>13</v>
      </c>
      <c r="D648" s="4" t="s">
        <v>10</v>
      </c>
      <c r="E648" s="4" t="s">
        <v>19</v>
      </c>
    </row>
    <row r="649" spans="1:10">
      <c r="A649" t="n">
        <v>6045</v>
      </c>
      <c r="B649" s="33" t="n">
        <v>58</v>
      </c>
      <c r="C649" s="7" t="n">
        <v>100</v>
      </c>
      <c r="D649" s="7" t="n">
        <v>1000</v>
      </c>
      <c r="E649" s="7" t="n">
        <v>1</v>
      </c>
    </row>
    <row r="650" spans="1:10">
      <c r="A650" t="s">
        <v>4</v>
      </c>
      <c r="B650" s="4" t="s">
        <v>5</v>
      </c>
      <c r="C650" s="4" t="s">
        <v>13</v>
      </c>
      <c r="D650" s="4" t="s">
        <v>10</v>
      </c>
      <c r="E650" s="4" t="s">
        <v>19</v>
      </c>
      <c r="F650" s="4" t="s">
        <v>10</v>
      </c>
      <c r="G650" s="4" t="s">
        <v>9</v>
      </c>
      <c r="H650" s="4" t="s">
        <v>9</v>
      </c>
      <c r="I650" s="4" t="s">
        <v>10</v>
      </c>
      <c r="J650" s="4" t="s">
        <v>10</v>
      </c>
      <c r="K650" s="4" t="s">
        <v>9</v>
      </c>
      <c r="L650" s="4" t="s">
        <v>9</v>
      </c>
      <c r="M650" s="4" t="s">
        <v>9</v>
      </c>
      <c r="N650" s="4" t="s">
        <v>9</v>
      </c>
      <c r="O650" s="4" t="s">
        <v>6</v>
      </c>
    </row>
    <row r="651" spans="1:10">
      <c r="A651" t="n">
        <v>6053</v>
      </c>
      <c r="B651" s="16" t="n">
        <v>50</v>
      </c>
      <c r="C651" s="7" t="n">
        <v>0</v>
      </c>
      <c r="D651" s="7" t="n">
        <v>13215</v>
      </c>
      <c r="E651" s="7" t="n">
        <v>1</v>
      </c>
      <c r="F651" s="7" t="n">
        <v>1000</v>
      </c>
      <c r="G651" s="7" t="n">
        <v>0</v>
      </c>
      <c r="H651" s="7" t="n">
        <v>0</v>
      </c>
      <c r="I651" s="7" t="n">
        <v>0</v>
      </c>
      <c r="J651" s="7" t="n">
        <v>65533</v>
      </c>
      <c r="K651" s="7" t="n">
        <v>0</v>
      </c>
      <c r="L651" s="7" t="n">
        <v>0</v>
      </c>
      <c r="M651" s="7" t="n">
        <v>0</v>
      </c>
      <c r="N651" s="7" t="n">
        <v>0</v>
      </c>
      <c r="O651" s="7" t="s">
        <v>7</v>
      </c>
    </row>
    <row r="652" spans="1:10">
      <c r="A652" t="s">
        <v>4</v>
      </c>
      <c r="B652" s="4" t="s">
        <v>5</v>
      </c>
      <c r="C652" s="4" t="s">
        <v>10</v>
      </c>
    </row>
    <row r="653" spans="1:10">
      <c r="A653" t="n">
        <v>6092</v>
      </c>
      <c r="B653" s="32" t="n">
        <v>16</v>
      </c>
      <c r="C653" s="7" t="n">
        <v>2000</v>
      </c>
    </row>
    <row r="654" spans="1:10">
      <c r="A654" t="s">
        <v>4</v>
      </c>
      <c r="B654" s="4" t="s">
        <v>5</v>
      </c>
      <c r="C654" s="4" t="s">
        <v>13</v>
      </c>
    </row>
    <row r="655" spans="1:10">
      <c r="A655" t="n">
        <v>6095</v>
      </c>
      <c r="B655" s="17" t="n">
        <v>79</v>
      </c>
      <c r="C655" s="7" t="n">
        <v>0</v>
      </c>
    </row>
    <row r="656" spans="1:10">
      <c r="A656" t="s">
        <v>4</v>
      </c>
      <c r="B656" s="4" t="s">
        <v>5</v>
      </c>
      <c r="C656" s="4" t="s">
        <v>10</v>
      </c>
      <c r="D656" s="4" t="s">
        <v>9</v>
      </c>
    </row>
    <row r="657" spans="1:15">
      <c r="A657" t="n">
        <v>6097</v>
      </c>
      <c r="B657" s="41" t="n">
        <v>43</v>
      </c>
      <c r="C657" s="7" t="n">
        <v>61456</v>
      </c>
      <c r="D657" s="7" t="n">
        <v>32</v>
      </c>
    </row>
    <row r="658" spans="1:15">
      <c r="A658" t="s">
        <v>4</v>
      </c>
      <c r="B658" s="4" t="s">
        <v>5</v>
      </c>
      <c r="C658" s="4" t="s">
        <v>10</v>
      </c>
      <c r="D658" s="4" t="s">
        <v>10</v>
      </c>
      <c r="E658" s="4" t="s">
        <v>19</v>
      </c>
      <c r="F658" s="4" t="s">
        <v>19</v>
      </c>
      <c r="G658" s="4" t="s">
        <v>19</v>
      </c>
      <c r="H658" s="4" t="s">
        <v>19</v>
      </c>
      <c r="I658" s="4" t="s">
        <v>13</v>
      </c>
      <c r="J658" s="4" t="s">
        <v>10</v>
      </c>
    </row>
    <row r="659" spans="1:15">
      <c r="A659" t="n">
        <v>6104</v>
      </c>
      <c r="B659" s="50" t="n">
        <v>55</v>
      </c>
      <c r="C659" s="7" t="n">
        <v>61456</v>
      </c>
      <c r="D659" s="7" t="n">
        <v>65024</v>
      </c>
      <c r="E659" s="7" t="n">
        <v>0</v>
      </c>
      <c r="F659" s="7" t="n">
        <v>0</v>
      </c>
      <c r="G659" s="7" t="n">
        <v>3.79999995231628</v>
      </c>
      <c r="H659" s="7" t="n">
        <v>2.79999995231628</v>
      </c>
      <c r="I659" s="7" t="n">
        <v>1</v>
      </c>
      <c r="J659" s="7" t="n">
        <v>0</v>
      </c>
    </row>
    <row r="660" spans="1:15">
      <c r="A660" t="s">
        <v>4</v>
      </c>
      <c r="B660" s="4" t="s">
        <v>5</v>
      </c>
      <c r="C660" s="4" t="s">
        <v>6</v>
      </c>
      <c r="D660" s="4" t="s">
        <v>6</v>
      </c>
    </row>
    <row r="661" spans="1:15">
      <c r="A661" t="n">
        <v>6128</v>
      </c>
      <c r="B661" s="21" t="n">
        <v>70</v>
      </c>
      <c r="C661" s="7" t="s">
        <v>93</v>
      </c>
      <c r="D661" s="7" t="s">
        <v>91</v>
      </c>
    </row>
    <row r="662" spans="1:15">
      <c r="A662" t="s">
        <v>4</v>
      </c>
      <c r="B662" s="4" t="s">
        <v>5</v>
      </c>
      <c r="C662" s="4" t="s">
        <v>13</v>
      </c>
      <c r="D662" s="4" t="s">
        <v>10</v>
      </c>
      <c r="E662" s="4" t="s">
        <v>19</v>
      </c>
      <c r="F662" s="4" t="s">
        <v>10</v>
      </c>
      <c r="G662" s="4" t="s">
        <v>9</v>
      </c>
      <c r="H662" s="4" t="s">
        <v>9</v>
      </c>
      <c r="I662" s="4" t="s">
        <v>10</v>
      </c>
      <c r="J662" s="4" t="s">
        <v>10</v>
      </c>
      <c r="K662" s="4" t="s">
        <v>9</v>
      </c>
      <c r="L662" s="4" t="s">
        <v>9</v>
      </c>
      <c r="M662" s="4" t="s">
        <v>9</v>
      </c>
      <c r="N662" s="4" t="s">
        <v>9</v>
      </c>
      <c r="O662" s="4" t="s">
        <v>6</v>
      </c>
    </row>
    <row r="663" spans="1:15">
      <c r="A663" t="n">
        <v>6145</v>
      </c>
      <c r="B663" s="16" t="n">
        <v>50</v>
      </c>
      <c r="C663" s="7" t="n">
        <v>0</v>
      </c>
      <c r="D663" s="7" t="n">
        <v>13250</v>
      </c>
      <c r="E663" s="7" t="n">
        <v>1</v>
      </c>
      <c r="F663" s="7" t="n">
        <v>0</v>
      </c>
      <c r="G663" s="7" t="n">
        <v>0</v>
      </c>
      <c r="H663" s="7" t="n">
        <v>0</v>
      </c>
      <c r="I663" s="7" t="n">
        <v>0</v>
      </c>
      <c r="J663" s="7" t="n">
        <v>65533</v>
      </c>
      <c r="K663" s="7" t="n">
        <v>0</v>
      </c>
      <c r="L663" s="7" t="n">
        <v>0</v>
      </c>
      <c r="M663" s="7" t="n">
        <v>0</v>
      </c>
      <c r="N663" s="7" t="n">
        <v>0</v>
      </c>
      <c r="O663" s="7" t="s">
        <v>7</v>
      </c>
    </row>
    <row r="664" spans="1:15">
      <c r="A664" t="s">
        <v>4</v>
      </c>
      <c r="B664" s="4" t="s">
        <v>5</v>
      </c>
      <c r="C664" s="4" t="s">
        <v>13</v>
      </c>
      <c r="D664" s="4" t="s">
        <v>10</v>
      </c>
      <c r="E664" s="4" t="s">
        <v>10</v>
      </c>
    </row>
    <row r="665" spans="1:15">
      <c r="A665" t="n">
        <v>6184</v>
      </c>
      <c r="B665" s="16" t="n">
        <v>50</v>
      </c>
      <c r="C665" s="7" t="n">
        <v>1</v>
      </c>
      <c r="D665" s="7" t="n">
        <v>13215</v>
      </c>
      <c r="E665" s="7" t="n">
        <v>300</v>
      </c>
    </row>
    <row r="666" spans="1:15">
      <c r="A666" t="s">
        <v>4</v>
      </c>
      <c r="B666" s="4" t="s">
        <v>5</v>
      </c>
      <c r="C666" s="4" t="s">
        <v>10</v>
      </c>
    </row>
    <row r="667" spans="1:15">
      <c r="A667" t="n">
        <v>6190</v>
      </c>
      <c r="B667" s="32" t="n">
        <v>16</v>
      </c>
      <c r="C667" s="7" t="n">
        <v>700</v>
      </c>
    </row>
    <row r="668" spans="1:15">
      <c r="A668" t="s">
        <v>4</v>
      </c>
      <c r="B668" s="4" t="s">
        <v>5</v>
      </c>
      <c r="C668" s="4" t="s">
        <v>10</v>
      </c>
    </row>
    <row r="669" spans="1:15">
      <c r="A669" t="n">
        <v>6193</v>
      </c>
      <c r="B669" s="32" t="n">
        <v>16</v>
      </c>
      <c r="C669" s="7" t="n">
        <v>300</v>
      </c>
    </row>
    <row r="670" spans="1:15">
      <c r="A670" t="s">
        <v>4</v>
      </c>
      <c r="B670" s="4" t="s">
        <v>5</v>
      </c>
      <c r="C670" s="4" t="s">
        <v>13</v>
      </c>
    </row>
    <row r="671" spans="1:15">
      <c r="A671" t="n">
        <v>6196</v>
      </c>
      <c r="B671" s="10" t="n">
        <v>166</v>
      </c>
      <c r="C671" s="7" t="n">
        <v>12</v>
      </c>
    </row>
    <row r="672" spans="1:15">
      <c r="A672" t="s">
        <v>4</v>
      </c>
      <c r="B672" s="4" t="s">
        <v>5</v>
      </c>
      <c r="C672" s="4" t="s">
        <v>13</v>
      </c>
      <c r="D672" s="4" t="s">
        <v>10</v>
      </c>
      <c r="E672" s="4" t="s">
        <v>19</v>
      </c>
    </row>
    <row r="673" spans="1:15">
      <c r="A673" t="n">
        <v>6198</v>
      </c>
      <c r="B673" s="33" t="n">
        <v>58</v>
      </c>
      <c r="C673" s="7" t="n">
        <v>101</v>
      </c>
      <c r="D673" s="7" t="n">
        <v>500</v>
      </c>
      <c r="E673" s="7" t="n">
        <v>1</v>
      </c>
    </row>
    <row r="674" spans="1:15">
      <c r="A674" t="s">
        <v>4</v>
      </c>
      <c r="B674" s="4" t="s">
        <v>5</v>
      </c>
      <c r="C674" s="4" t="s">
        <v>13</v>
      </c>
      <c r="D674" s="4" t="s">
        <v>10</v>
      </c>
    </row>
    <row r="675" spans="1:15">
      <c r="A675" t="n">
        <v>6206</v>
      </c>
      <c r="B675" s="33" t="n">
        <v>58</v>
      </c>
      <c r="C675" s="7" t="n">
        <v>254</v>
      </c>
      <c r="D675" s="7" t="n">
        <v>0</v>
      </c>
    </row>
    <row r="676" spans="1:15">
      <c r="A676" t="s">
        <v>4</v>
      </c>
      <c r="B676" s="4" t="s">
        <v>5</v>
      </c>
      <c r="C676" s="4" t="s">
        <v>13</v>
      </c>
      <c r="D676" s="4" t="s">
        <v>13</v>
      </c>
      <c r="E676" s="4" t="s">
        <v>10</v>
      </c>
    </row>
    <row r="677" spans="1:15">
      <c r="A677" t="n">
        <v>6210</v>
      </c>
      <c r="B677" s="49" t="n">
        <v>45</v>
      </c>
      <c r="C677" s="7" t="n">
        <v>8</v>
      </c>
      <c r="D677" s="7" t="n">
        <v>1</v>
      </c>
      <c r="E677" s="7" t="n">
        <v>0</v>
      </c>
    </row>
    <row r="678" spans="1:15">
      <c r="A678" t="s">
        <v>4</v>
      </c>
      <c r="B678" s="4" t="s">
        <v>5</v>
      </c>
      <c r="C678" s="4" t="s">
        <v>13</v>
      </c>
      <c r="D678" s="4" t="s">
        <v>10</v>
      </c>
    </row>
    <row r="679" spans="1:15">
      <c r="A679" t="n">
        <v>6215</v>
      </c>
      <c r="B679" s="33" t="n">
        <v>58</v>
      </c>
      <c r="C679" s="7" t="n">
        <v>255</v>
      </c>
      <c r="D679" s="7" t="n">
        <v>0</v>
      </c>
    </row>
    <row r="680" spans="1:15">
      <c r="A680" t="s">
        <v>4</v>
      </c>
      <c r="B680" s="4" t="s">
        <v>5</v>
      </c>
      <c r="C680" s="4" t="s">
        <v>10</v>
      </c>
      <c r="D680" s="4" t="s">
        <v>13</v>
      </c>
    </row>
    <row r="681" spans="1:15">
      <c r="A681" t="n">
        <v>6219</v>
      </c>
      <c r="B681" s="51" t="n">
        <v>56</v>
      </c>
      <c r="C681" s="7" t="n">
        <v>61456</v>
      </c>
      <c r="D681" s="7" t="n">
        <v>1</v>
      </c>
    </row>
    <row r="682" spans="1:15">
      <c r="A682" t="s">
        <v>4</v>
      </c>
      <c r="B682" s="4" t="s">
        <v>5</v>
      </c>
      <c r="C682" s="4" t="s">
        <v>10</v>
      </c>
      <c r="D682" s="4" t="s">
        <v>9</v>
      </c>
    </row>
    <row r="683" spans="1:15">
      <c r="A683" t="n">
        <v>6223</v>
      </c>
      <c r="B683" s="52" t="n">
        <v>44</v>
      </c>
      <c r="C683" s="7" t="n">
        <v>61456</v>
      </c>
      <c r="D683" s="7" t="n">
        <v>32</v>
      </c>
    </row>
    <row r="684" spans="1:15">
      <c r="A684" t="s">
        <v>4</v>
      </c>
      <c r="B684" s="4" t="s">
        <v>5</v>
      </c>
      <c r="C684" s="4" t="s">
        <v>13</v>
      </c>
      <c r="D684" s="4" t="s">
        <v>6</v>
      </c>
      <c r="E684" s="4" t="s">
        <v>10</v>
      </c>
    </row>
    <row r="685" spans="1:15">
      <c r="A685" t="n">
        <v>6230</v>
      </c>
      <c r="B685" s="47" t="n">
        <v>62</v>
      </c>
      <c r="C685" s="7" t="n">
        <v>0</v>
      </c>
      <c r="D685" s="7" t="s">
        <v>84</v>
      </c>
      <c r="E685" s="7" t="n">
        <v>1</v>
      </c>
    </row>
    <row r="686" spans="1:15">
      <c r="A686" t="s">
        <v>4</v>
      </c>
      <c r="B686" s="4" t="s">
        <v>5</v>
      </c>
      <c r="C686" s="4" t="s">
        <v>13</v>
      </c>
    </row>
    <row r="687" spans="1:15">
      <c r="A687" t="n">
        <v>6245</v>
      </c>
      <c r="B687" s="30" t="n">
        <v>23</v>
      </c>
      <c r="C687" s="7" t="n">
        <v>0</v>
      </c>
    </row>
    <row r="688" spans="1:15">
      <c r="A688" t="s">
        <v>4</v>
      </c>
      <c r="B688" s="4" t="s">
        <v>5</v>
      </c>
    </row>
    <row r="689" spans="1:5">
      <c r="A689" t="n">
        <v>6247</v>
      </c>
      <c r="B689" s="5" t="n">
        <v>1</v>
      </c>
    </row>
    <row r="690" spans="1:5" s="3" customFormat="1" customHeight="0">
      <c r="A690" s="3" t="s">
        <v>2</v>
      </c>
      <c r="B690" s="3" t="s">
        <v>94</v>
      </c>
    </row>
    <row r="691" spans="1:5">
      <c r="A691" t="s">
        <v>4</v>
      </c>
      <c r="B691" s="4" t="s">
        <v>5</v>
      </c>
      <c r="C691" s="4" t="s">
        <v>13</v>
      </c>
      <c r="D691" s="4" t="s">
        <v>13</v>
      </c>
      <c r="E691" s="4" t="s">
        <v>13</v>
      </c>
      <c r="F691" s="4" t="s">
        <v>13</v>
      </c>
    </row>
    <row r="692" spans="1:5">
      <c r="A692" t="n">
        <v>6248</v>
      </c>
      <c r="B692" s="53" t="n">
        <v>14</v>
      </c>
      <c r="C692" s="7" t="n">
        <v>2</v>
      </c>
      <c r="D692" s="7" t="n">
        <v>0</v>
      </c>
      <c r="E692" s="7" t="n">
        <v>0</v>
      </c>
      <c r="F692" s="7" t="n">
        <v>0</v>
      </c>
    </row>
    <row r="693" spans="1:5">
      <c r="A693" t="s">
        <v>4</v>
      </c>
      <c r="B693" s="4" t="s">
        <v>5</v>
      </c>
      <c r="C693" s="4" t="s">
        <v>13</v>
      </c>
      <c r="D693" s="4" t="s">
        <v>13</v>
      </c>
      <c r="E693" s="4" t="s">
        <v>13</v>
      </c>
      <c r="F693" s="4" t="s">
        <v>13</v>
      </c>
    </row>
    <row r="694" spans="1:5">
      <c r="A694" t="n">
        <v>6253</v>
      </c>
      <c r="B694" s="53" t="n">
        <v>14</v>
      </c>
      <c r="C694" s="7" t="n">
        <v>4</v>
      </c>
      <c r="D694" s="7" t="n">
        <v>0</v>
      </c>
      <c r="E694" s="7" t="n">
        <v>0</v>
      </c>
      <c r="F694" s="7" t="n">
        <v>0</v>
      </c>
    </row>
    <row r="695" spans="1:5">
      <c r="A695" t="s">
        <v>4</v>
      </c>
      <c r="B695" s="4" t="s">
        <v>5</v>
      </c>
      <c r="C695" s="4" t="s">
        <v>13</v>
      </c>
      <c r="D695" s="4" t="s">
        <v>13</v>
      </c>
      <c r="E695" s="4" t="s">
        <v>6</v>
      </c>
      <c r="F695" s="4" t="s">
        <v>9</v>
      </c>
      <c r="G695" s="4" t="s">
        <v>9</v>
      </c>
      <c r="H695" s="4" t="s">
        <v>9</v>
      </c>
      <c r="I695" s="4" t="s">
        <v>10</v>
      </c>
    </row>
    <row r="696" spans="1:5">
      <c r="A696" t="n">
        <v>6258</v>
      </c>
      <c r="B696" s="49" t="n">
        <v>45</v>
      </c>
      <c r="C696" s="7" t="n">
        <v>25</v>
      </c>
      <c r="D696" s="7" t="n">
        <v>3</v>
      </c>
      <c r="E696" s="7" t="s">
        <v>88</v>
      </c>
      <c r="F696" s="7" t="n">
        <v>0</v>
      </c>
      <c r="G696" s="7" t="n">
        <v>1056964608</v>
      </c>
      <c r="H696" s="7" t="n">
        <v>0</v>
      </c>
      <c r="I696" s="7" t="n">
        <v>2000</v>
      </c>
    </row>
    <row r="697" spans="1:5">
      <c r="A697" t="s">
        <v>4</v>
      </c>
      <c r="B697" s="4" t="s">
        <v>5</v>
      </c>
      <c r="C697" s="4" t="s">
        <v>13</v>
      </c>
      <c r="D697" s="4" t="s">
        <v>13</v>
      </c>
      <c r="E697" s="4" t="s">
        <v>19</v>
      </c>
      <c r="F697" s="4" t="s">
        <v>10</v>
      </c>
    </row>
    <row r="698" spans="1:5">
      <c r="A698" t="n">
        <v>6286</v>
      </c>
      <c r="B698" s="49" t="n">
        <v>45</v>
      </c>
      <c r="C698" s="7" t="n">
        <v>5</v>
      </c>
      <c r="D698" s="7" t="n">
        <v>3</v>
      </c>
      <c r="E698" s="7" t="n">
        <v>6.59999990463257</v>
      </c>
      <c r="F698" s="7" t="n">
        <v>1000</v>
      </c>
    </row>
    <row r="699" spans="1:5">
      <c r="A699" t="s">
        <v>4</v>
      </c>
      <c r="B699" s="4" t="s">
        <v>5</v>
      </c>
      <c r="C699" s="4" t="s">
        <v>13</v>
      </c>
      <c r="D699" s="4" t="s">
        <v>13</v>
      </c>
      <c r="E699" s="4" t="s">
        <v>19</v>
      </c>
      <c r="F699" s="4" t="s">
        <v>10</v>
      </c>
    </row>
    <row r="700" spans="1:5">
      <c r="A700" t="n">
        <v>6295</v>
      </c>
      <c r="B700" s="49" t="n">
        <v>45</v>
      </c>
      <c r="C700" s="7" t="n">
        <v>11</v>
      </c>
      <c r="D700" s="7" t="n">
        <v>3</v>
      </c>
      <c r="E700" s="7" t="n">
        <v>38</v>
      </c>
      <c r="F700" s="7" t="n">
        <v>1000</v>
      </c>
    </row>
    <row r="701" spans="1:5">
      <c r="A701" t="s">
        <v>4</v>
      </c>
      <c r="B701" s="4" t="s">
        <v>5</v>
      </c>
      <c r="C701" s="4" t="s">
        <v>13</v>
      </c>
      <c r="D701" s="4" t="s">
        <v>13</v>
      </c>
      <c r="E701" s="4" t="s">
        <v>9</v>
      </c>
      <c r="F701" s="4" t="s">
        <v>9</v>
      </c>
      <c r="G701" s="4" t="s">
        <v>13</v>
      </c>
    </row>
    <row r="702" spans="1:5">
      <c r="A702" t="n">
        <v>6304</v>
      </c>
      <c r="B702" s="49" t="n">
        <v>45</v>
      </c>
      <c r="C702" s="7" t="n">
        <v>30</v>
      </c>
      <c r="D702" s="7" t="n">
        <v>3</v>
      </c>
      <c r="E702" s="7" t="n">
        <v>1065353216</v>
      </c>
      <c r="F702" s="7" t="n">
        <v>1000</v>
      </c>
      <c r="G702" s="7" t="n">
        <v>1</v>
      </c>
    </row>
    <row r="703" spans="1:5">
      <c r="A703" t="s">
        <v>4</v>
      </c>
      <c r="B703" s="4" t="s">
        <v>5</v>
      </c>
      <c r="C703" s="4" t="s">
        <v>10</v>
      </c>
      <c r="D703" s="4" t="s">
        <v>10</v>
      </c>
      <c r="E703" s="4" t="s">
        <v>19</v>
      </c>
      <c r="F703" s="4" t="s">
        <v>19</v>
      </c>
      <c r="G703" s="4" t="s">
        <v>19</v>
      </c>
      <c r="H703" s="4" t="s">
        <v>19</v>
      </c>
      <c r="I703" s="4" t="s">
        <v>13</v>
      </c>
      <c r="J703" s="4" t="s">
        <v>10</v>
      </c>
      <c r="K703" s="4" t="s">
        <v>6</v>
      </c>
    </row>
    <row r="704" spans="1:5">
      <c r="A704" t="n">
        <v>6316</v>
      </c>
      <c r="B704" s="50" t="n">
        <v>55</v>
      </c>
      <c r="C704" s="7" t="n">
        <v>61456</v>
      </c>
      <c r="D704" s="7" t="n">
        <v>65028</v>
      </c>
      <c r="E704" s="7" t="n">
        <v>0.135000005364418</v>
      </c>
      <c r="F704" s="7" t="n">
        <v>0</v>
      </c>
      <c r="G704" s="7" t="n">
        <v>0</v>
      </c>
      <c r="H704" s="7" t="n">
        <v>1.5</v>
      </c>
      <c r="I704" s="7" t="n">
        <v>1</v>
      </c>
      <c r="J704" s="7" t="n">
        <v>0</v>
      </c>
      <c r="K704" s="7" t="s">
        <v>88</v>
      </c>
    </row>
    <row r="705" spans="1:11">
      <c r="A705" t="s">
        <v>4</v>
      </c>
      <c r="B705" s="4" t="s">
        <v>5</v>
      </c>
      <c r="C705" s="4" t="s">
        <v>10</v>
      </c>
      <c r="D705" s="4" t="s">
        <v>13</v>
      </c>
    </row>
    <row r="706" spans="1:11">
      <c r="A706" t="n">
        <v>6351</v>
      </c>
      <c r="B706" s="51" t="n">
        <v>56</v>
      </c>
      <c r="C706" s="7" t="n">
        <v>61456</v>
      </c>
      <c r="D706" s="7" t="n">
        <v>0</v>
      </c>
    </row>
    <row r="707" spans="1:11">
      <c r="A707" t="s">
        <v>4</v>
      </c>
      <c r="B707" s="4" t="s">
        <v>5</v>
      </c>
      <c r="C707" s="4" t="s">
        <v>13</v>
      </c>
      <c r="D707" s="4" t="s">
        <v>13</v>
      </c>
    </row>
    <row r="708" spans="1:11">
      <c r="A708" t="n">
        <v>6355</v>
      </c>
      <c r="B708" s="10" t="n">
        <v>166</v>
      </c>
      <c r="C708" s="7" t="n">
        <v>4</v>
      </c>
      <c r="D708" s="7" t="n">
        <v>2</v>
      </c>
    </row>
    <row r="709" spans="1:11">
      <c r="A709" t="s">
        <v>4</v>
      </c>
      <c r="B709" s="4" t="s">
        <v>5</v>
      </c>
      <c r="C709" s="4" t="s">
        <v>10</v>
      </c>
    </row>
    <row r="710" spans="1:11">
      <c r="A710" t="n">
        <v>6358</v>
      </c>
      <c r="B710" s="32" t="n">
        <v>16</v>
      </c>
      <c r="C710" s="7" t="n">
        <v>700</v>
      </c>
    </row>
    <row r="711" spans="1:11">
      <c r="A711" t="s">
        <v>4</v>
      </c>
      <c r="B711" s="4" t="s">
        <v>5</v>
      </c>
      <c r="C711" s="4" t="s">
        <v>13</v>
      </c>
      <c r="D711" s="4" t="s">
        <v>10</v>
      </c>
    </row>
    <row r="712" spans="1:11">
      <c r="A712" t="n">
        <v>6361</v>
      </c>
      <c r="B712" s="23" t="n">
        <v>22</v>
      </c>
      <c r="C712" s="7" t="n">
        <v>0</v>
      </c>
      <c r="D712" s="7" t="n">
        <v>0</v>
      </c>
    </row>
    <row r="713" spans="1:11">
      <c r="A713" t="s">
        <v>4</v>
      </c>
      <c r="B713" s="4" t="s">
        <v>5</v>
      </c>
      <c r="C713" s="4" t="s">
        <v>13</v>
      </c>
      <c r="D713" s="4" t="s">
        <v>13</v>
      </c>
      <c r="E713" s="4" t="s">
        <v>19</v>
      </c>
      <c r="F713" s="4" t="s">
        <v>10</v>
      </c>
    </row>
    <row r="714" spans="1:11">
      <c r="A714" t="n">
        <v>6365</v>
      </c>
      <c r="B714" s="49" t="n">
        <v>45</v>
      </c>
      <c r="C714" s="7" t="n">
        <v>11</v>
      </c>
      <c r="D714" s="7" t="n">
        <v>3</v>
      </c>
      <c r="E714" s="7" t="n">
        <v>38</v>
      </c>
      <c r="F714" s="7" t="n">
        <v>0</v>
      </c>
    </row>
    <row r="715" spans="1:11">
      <c r="A715" t="s">
        <v>4</v>
      </c>
      <c r="B715" s="4" t="s">
        <v>5</v>
      </c>
      <c r="C715" s="4" t="s">
        <v>13</v>
      </c>
      <c r="D715" s="11" t="s">
        <v>16</v>
      </c>
      <c r="E715" s="4" t="s">
        <v>5</v>
      </c>
      <c r="F715" s="4" t="s">
        <v>10</v>
      </c>
      <c r="G715" s="11" t="s">
        <v>17</v>
      </c>
      <c r="H715" s="4" t="s">
        <v>13</v>
      </c>
      <c r="I715" s="4" t="s">
        <v>9</v>
      </c>
      <c r="J715" s="4" t="s">
        <v>13</v>
      </c>
      <c r="K715" s="4" t="s">
        <v>13</v>
      </c>
      <c r="L715" s="4" t="s">
        <v>14</v>
      </c>
    </row>
    <row r="716" spans="1:11">
      <c r="A716" t="n">
        <v>6374</v>
      </c>
      <c r="B716" s="8" t="n">
        <v>5</v>
      </c>
      <c r="C716" s="7" t="n">
        <v>28</v>
      </c>
      <c r="D716" s="11" t="s">
        <v>3</v>
      </c>
      <c r="E716" s="54" t="n">
        <v>42</v>
      </c>
      <c r="F716" s="7" t="n">
        <v>61456</v>
      </c>
      <c r="G716" s="11" t="s">
        <v>3</v>
      </c>
      <c r="H716" s="7" t="n">
        <v>0</v>
      </c>
      <c r="I716" s="7" t="n">
        <v>16</v>
      </c>
      <c r="J716" s="7" t="n">
        <v>10</v>
      </c>
      <c r="K716" s="7" t="n">
        <v>1</v>
      </c>
      <c r="L716" s="9" t="n">
        <f t="normal" ca="1">A720</f>
        <v>0</v>
      </c>
    </row>
    <row r="717" spans="1:11">
      <c r="A717" t="s">
        <v>4</v>
      </c>
      <c r="B717" s="4" t="s">
        <v>5</v>
      </c>
      <c r="C717" s="4" t="s">
        <v>10</v>
      </c>
      <c r="D717" s="4" t="s">
        <v>13</v>
      </c>
      <c r="E717" s="4" t="s">
        <v>13</v>
      </c>
      <c r="F717" s="4" t="s">
        <v>6</v>
      </c>
    </row>
    <row r="718" spans="1:11">
      <c r="A718" t="n">
        <v>6390</v>
      </c>
      <c r="B718" s="55" t="n">
        <v>47</v>
      </c>
      <c r="C718" s="7" t="n">
        <v>61456</v>
      </c>
      <c r="D718" s="7" t="n">
        <v>0</v>
      </c>
      <c r="E718" s="7" t="n">
        <v>1</v>
      </c>
      <c r="F718" s="7" t="s">
        <v>95</v>
      </c>
    </row>
    <row r="719" spans="1:11">
      <c r="A719" t="s">
        <v>4</v>
      </c>
      <c r="B719" s="4" t="s">
        <v>5</v>
      </c>
      <c r="C719" s="4" t="s">
        <v>13</v>
      </c>
      <c r="D719" s="4" t="s">
        <v>10</v>
      </c>
      <c r="E719" s="4" t="s">
        <v>19</v>
      </c>
      <c r="F719" s="4" t="s">
        <v>10</v>
      </c>
      <c r="G719" s="4" t="s">
        <v>9</v>
      </c>
      <c r="H719" s="4" t="s">
        <v>9</v>
      </c>
      <c r="I719" s="4" t="s">
        <v>10</v>
      </c>
      <c r="J719" s="4" t="s">
        <v>10</v>
      </c>
      <c r="K719" s="4" t="s">
        <v>9</v>
      </c>
      <c r="L719" s="4" t="s">
        <v>9</v>
      </c>
      <c r="M719" s="4" t="s">
        <v>9</v>
      </c>
      <c r="N719" s="4" t="s">
        <v>9</v>
      </c>
      <c r="O719" s="4" t="s">
        <v>6</v>
      </c>
    </row>
    <row r="720" spans="1:11">
      <c r="A720" t="n">
        <v>6410</v>
      </c>
      <c r="B720" s="16" t="n">
        <v>50</v>
      </c>
      <c r="C720" s="7" t="n">
        <v>0</v>
      </c>
      <c r="D720" s="7" t="n">
        <v>13250</v>
      </c>
      <c r="E720" s="7" t="n">
        <v>1</v>
      </c>
      <c r="F720" s="7" t="n">
        <v>500</v>
      </c>
      <c r="G720" s="7" t="n">
        <v>0</v>
      </c>
      <c r="H720" s="7" t="n">
        <v>0</v>
      </c>
      <c r="I720" s="7" t="n">
        <v>0</v>
      </c>
      <c r="J720" s="7" t="n">
        <v>65533</v>
      </c>
      <c r="K720" s="7" t="n">
        <v>0</v>
      </c>
      <c r="L720" s="7" t="n">
        <v>0</v>
      </c>
      <c r="M720" s="7" t="n">
        <v>0</v>
      </c>
      <c r="N720" s="7" t="n">
        <v>0</v>
      </c>
      <c r="O720" s="7" t="s">
        <v>7</v>
      </c>
    </row>
    <row r="721" spans="1:15">
      <c r="A721" t="s">
        <v>4</v>
      </c>
      <c r="B721" s="4" t="s">
        <v>5</v>
      </c>
      <c r="C721" s="4" t="s">
        <v>13</v>
      </c>
      <c r="D721" s="4" t="s">
        <v>10</v>
      </c>
      <c r="E721" s="4" t="s">
        <v>19</v>
      </c>
      <c r="F721" s="4" t="s">
        <v>10</v>
      </c>
      <c r="G721" s="4" t="s">
        <v>9</v>
      </c>
      <c r="H721" s="4" t="s">
        <v>9</v>
      </c>
      <c r="I721" s="4" t="s">
        <v>10</v>
      </c>
      <c r="J721" s="4" t="s">
        <v>10</v>
      </c>
      <c r="K721" s="4" t="s">
        <v>9</v>
      </c>
      <c r="L721" s="4" t="s">
        <v>9</v>
      </c>
      <c r="M721" s="4" t="s">
        <v>9</v>
      </c>
      <c r="N721" s="4" t="s">
        <v>9</v>
      </c>
      <c r="O721" s="4" t="s">
        <v>6</v>
      </c>
    </row>
    <row r="722" spans="1:15">
      <c r="A722" t="n">
        <v>6449</v>
      </c>
      <c r="B722" s="16" t="n">
        <v>50</v>
      </c>
      <c r="C722" s="7" t="n">
        <v>0</v>
      </c>
      <c r="D722" s="7" t="n">
        <v>13215</v>
      </c>
      <c r="E722" s="7" t="n">
        <v>1</v>
      </c>
      <c r="F722" s="7" t="n">
        <v>300</v>
      </c>
      <c r="G722" s="7" t="n">
        <v>0</v>
      </c>
      <c r="H722" s="7" t="n">
        <v>0</v>
      </c>
      <c r="I722" s="7" t="n">
        <v>0</v>
      </c>
      <c r="J722" s="7" t="n">
        <v>65533</v>
      </c>
      <c r="K722" s="7" t="n">
        <v>0</v>
      </c>
      <c r="L722" s="7" t="n">
        <v>0</v>
      </c>
      <c r="M722" s="7" t="n">
        <v>0</v>
      </c>
      <c r="N722" s="7" t="n">
        <v>0</v>
      </c>
      <c r="O722" s="7" t="s">
        <v>7</v>
      </c>
    </row>
    <row r="723" spans="1:15">
      <c r="A723" t="s">
        <v>4</v>
      </c>
      <c r="B723" s="4" t="s">
        <v>5</v>
      </c>
      <c r="C723" s="4" t="s">
        <v>13</v>
      </c>
      <c r="D723" s="4" t="s">
        <v>13</v>
      </c>
      <c r="E723" s="4" t="s">
        <v>13</v>
      </c>
      <c r="F723" s="4" t="s">
        <v>9</v>
      </c>
      <c r="G723" s="4" t="s">
        <v>13</v>
      </c>
      <c r="H723" s="4" t="s">
        <v>13</v>
      </c>
      <c r="I723" s="4" t="s">
        <v>14</v>
      </c>
    </row>
    <row r="724" spans="1:15">
      <c r="A724" t="n">
        <v>6488</v>
      </c>
      <c r="B724" s="8" t="n">
        <v>5</v>
      </c>
      <c r="C724" s="7" t="n">
        <v>35</v>
      </c>
      <c r="D724" s="7" t="n">
        <v>27</v>
      </c>
      <c r="E724" s="7" t="n">
        <v>0</v>
      </c>
      <c r="F724" s="7" t="n">
        <v>1</v>
      </c>
      <c r="G724" s="7" t="n">
        <v>2</v>
      </c>
      <c r="H724" s="7" t="n">
        <v>1</v>
      </c>
      <c r="I724" s="9" t="n">
        <f t="normal" ca="1">A730</f>
        <v>0</v>
      </c>
    </row>
    <row r="725" spans="1:15">
      <c r="A725" t="s">
        <v>4</v>
      </c>
      <c r="B725" s="4" t="s">
        <v>5</v>
      </c>
      <c r="C725" s="4" t="s">
        <v>6</v>
      </c>
      <c r="D725" s="4" t="s">
        <v>6</v>
      </c>
    </row>
    <row r="726" spans="1:15">
      <c r="A726" t="n">
        <v>6502</v>
      </c>
      <c r="B726" s="21" t="n">
        <v>70</v>
      </c>
      <c r="C726" s="7" t="s">
        <v>88</v>
      </c>
      <c r="D726" s="7" t="s">
        <v>96</v>
      </c>
    </row>
    <row r="727" spans="1:15">
      <c r="A727" t="s">
        <v>4</v>
      </c>
      <c r="B727" s="4" t="s">
        <v>5</v>
      </c>
      <c r="C727" s="4" t="s">
        <v>14</v>
      </c>
    </row>
    <row r="728" spans="1:15">
      <c r="A728" t="n">
        <v>6519</v>
      </c>
      <c r="B728" s="38" t="n">
        <v>3</v>
      </c>
      <c r="C728" s="9" t="n">
        <f t="normal" ca="1">A734</f>
        <v>0</v>
      </c>
    </row>
    <row r="729" spans="1:15">
      <c r="A729" t="s">
        <v>4</v>
      </c>
      <c r="B729" s="4" t="s">
        <v>5</v>
      </c>
      <c r="C729" s="4" t="s">
        <v>13</v>
      </c>
      <c r="D729" s="4" t="s">
        <v>13</v>
      </c>
      <c r="E729" s="4" t="s">
        <v>13</v>
      </c>
      <c r="F729" s="4" t="s">
        <v>9</v>
      </c>
      <c r="G729" s="4" t="s">
        <v>13</v>
      </c>
      <c r="H729" s="4" t="s">
        <v>13</v>
      </c>
      <c r="I729" s="4" t="s">
        <v>14</v>
      </c>
    </row>
    <row r="730" spans="1:15">
      <c r="A730" t="n">
        <v>6524</v>
      </c>
      <c r="B730" s="8" t="n">
        <v>5</v>
      </c>
      <c r="C730" s="7" t="n">
        <v>35</v>
      </c>
      <c r="D730" s="7" t="n">
        <v>27</v>
      </c>
      <c r="E730" s="7" t="n">
        <v>0</v>
      </c>
      <c r="F730" s="7" t="n">
        <v>2</v>
      </c>
      <c r="G730" s="7" t="n">
        <v>2</v>
      </c>
      <c r="H730" s="7" t="n">
        <v>1</v>
      </c>
      <c r="I730" s="9" t="n">
        <f t="normal" ca="1">A734</f>
        <v>0</v>
      </c>
    </row>
    <row r="731" spans="1:15">
      <c r="A731" t="s">
        <v>4</v>
      </c>
      <c r="B731" s="4" t="s">
        <v>5</v>
      </c>
      <c r="C731" s="4" t="s">
        <v>6</v>
      </c>
      <c r="D731" s="4" t="s">
        <v>6</v>
      </c>
    </row>
    <row r="732" spans="1:15">
      <c r="A732" t="n">
        <v>6538</v>
      </c>
      <c r="B732" s="21" t="n">
        <v>70</v>
      </c>
      <c r="C732" s="7" t="s">
        <v>88</v>
      </c>
      <c r="D732" s="7" t="s">
        <v>97</v>
      </c>
    </row>
    <row r="733" spans="1:15">
      <c r="A733" t="s">
        <v>4</v>
      </c>
      <c r="B733" s="4" t="s">
        <v>5</v>
      </c>
      <c r="C733" s="4" t="s">
        <v>10</v>
      </c>
    </row>
    <row r="734" spans="1:15">
      <c r="A734" t="n">
        <v>6553</v>
      </c>
      <c r="B734" s="32" t="n">
        <v>16</v>
      </c>
      <c r="C734" s="7" t="n">
        <v>500</v>
      </c>
    </row>
    <row r="735" spans="1:15">
      <c r="A735" t="s">
        <v>4</v>
      </c>
      <c r="B735" s="4" t="s">
        <v>5</v>
      </c>
      <c r="C735" s="4" t="s">
        <v>13</v>
      </c>
      <c r="D735" s="4" t="s">
        <v>10</v>
      </c>
      <c r="E735" s="4" t="s">
        <v>19</v>
      </c>
    </row>
    <row r="736" spans="1:15">
      <c r="A736" t="n">
        <v>6556</v>
      </c>
      <c r="B736" s="33" t="n">
        <v>58</v>
      </c>
      <c r="C736" s="7" t="n">
        <v>0</v>
      </c>
      <c r="D736" s="7" t="n">
        <v>1000</v>
      </c>
      <c r="E736" s="7" t="n">
        <v>1</v>
      </c>
    </row>
    <row r="737" spans="1:15">
      <c r="A737" t="s">
        <v>4</v>
      </c>
      <c r="B737" s="4" t="s">
        <v>5</v>
      </c>
      <c r="C737" s="4" t="s">
        <v>13</v>
      </c>
      <c r="D737" s="4" t="s">
        <v>10</v>
      </c>
      <c r="E737" s="4" t="s">
        <v>10</v>
      </c>
    </row>
    <row r="738" spans="1:15">
      <c r="A738" t="n">
        <v>6564</v>
      </c>
      <c r="B738" s="16" t="n">
        <v>50</v>
      </c>
      <c r="C738" s="7" t="n">
        <v>1</v>
      </c>
      <c r="D738" s="7" t="n">
        <v>13215</v>
      </c>
      <c r="E738" s="7" t="n">
        <v>1500</v>
      </c>
    </row>
    <row r="739" spans="1:15">
      <c r="A739" t="s">
        <v>4</v>
      </c>
      <c r="B739" s="4" t="s">
        <v>5</v>
      </c>
      <c r="C739" s="4" t="s">
        <v>13</v>
      </c>
      <c r="D739" s="4" t="s">
        <v>10</v>
      </c>
      <c r="E739" s="4" t="s">
        <v>10</v>
      </c>
    </row>
    <row r="740" spans="1:15">
      <c r="A740" t="n">
        <v>6570</v>
      </c>
      <c r="B740" s="16" t="n">
        <v>50</v>
      </c>
      <c r="C740" s="7" t="n">
        <v>1</v>
      </c>
      <c r="D740" s="7" t="n">
        <v>8203</v>
      </c>
      <c r="E740" s="7" t="n">
        <v>1500</v>
      </c>
    </row>
    <row r="741" spans="1:15">
      <c r="A741" t="s">
        <v>4</v>
      </c>
      <c r="B741" s="4" t="s">
        <v>5</v>
      </c>
      <c r="C741" s="4" t="s">
        <v>13</v>
      </c>
      <c r="D741" s="4" t="s">
        <v>10</v>
      </c>
      <c r="E741" s="4" t="s">
        <v>10</v>
      </c>
    </row>
    <row r="742" spans="1:15">
      <c r="A742" t="n">
        <v>6576</v>
      </c>
      <c r="B742" s="16" t="n">
        <v>50</v>
      </c>
      <c r="C742" s="7" t="n">
        <v>1</v>
      </c>
      <c r="D742" s="7" t="n">
        <v>8121</v>
      </c>
      <c r="E742" s="7" t="n">
        <v>1500</v>
      </c>
    </row>
    <row r="743" spans="1:15">
      <c r="A743" t="s">
        <v>4</v>
      </c>
      <c r="B743" s="4" t="s">
        <v>5</v>
      </c>
      <c r="C743" s="4" t="s">
        <v>10</v>
      </c>
    </row>
    <row r="744" spans="1:15">
      <c r="A744" t="n">
        <v>6582</v>
      </c>
      <c r="B744" s="32" t="n">
        <v>16</v>
      </c>
      <c r="C744" s="7" t="n">
        <v>2000</v>
      </c>
    </row>
    <row r="745" spans="1:15">
      <c r="A745" t="s">
        <v>4</v>
      </c>
      <c r="B745" s="4" t="s">
        <v>5</v>
      </c>
      <c r="C745" s="4" t="s">
        <v>10</v>
      </c>
      <c r="D745" s="4" t="s">
        <v>9</v>
      </c>
    </row>
    <row r="746" spans="1:15">
      <c r="A746" t="n">
        <v>6585</v>
      </c>
      <c r="B746" s="52" t="n">
        <v>44</v>
      </c>
      <c r="C746" s="7" t="n">
        <v>61456</v>
      </c>
      <c r="D746" s="7" t="n">
        <v>32</v>
      </c>
    </row>
    <row r="747" spans="1:15">
      <c r="A747" t="s">
        <v>4</v>
      </c>
      <c r="B747" s="4" t="s">
        <v>5</v>
      </c>
      <c r="C747" s="4" t="s">
        <v>10</v>
      </c>
    </row>
    <row r="748" spans="1:15">
      <c r="A748" t="n">
        <v>6592</v>
      </c>
      <c r="B748" s="37" t="n">
        <v>12</v>
      </c>
      <c r="C748" s="7" t="n">
        <v>12740</v>
      </c>
    </row>
    <row r="749" spans="1:15">
      <c r="A749" t="s">
        <v>4</v>
      </c>
      <c r="B749" s="4" t="s">
        <v>5</v>
      </c>
      <c r="C749" s="4" t="s">
        <v>13</v>
      </c>
    </row>
    <row r="750" spans="1:15">
      <c r="A750" t="n">
        <v>6595</v>
      </c>
      <c r="B750" s="30" t="n">
        <v>23</v>
      </c>
      <c r="C750" s="7" t="n">
        <v>0</v>
      </c>
    </row>
    <row r="751" spans="1:15">
      <c r="A751" t="s">
        <v>4</v>
      </c>
      <c r="B751" s="4" t="s">
        <v>5</v>
      </c>
      <c r="C751" s="4" t="s">
        <v>13</v>
      </c>
      <c r="D751" s="4" t="s">
        <v>13</v>
      </c>
    </row>
    <row r="752" spans="1:15">
      <c r="A752" t="n">
        <v>6597</v>
      </c>
      <c r="B752" s="10" t="n">
        <v>166</v>
      </c>
      <c r="C752" s="7" t="n">
        <v>4</v>
      </c>
      <c r="D752" s="7" t="n">
        <v>0</v>
      </c>
    </row>
    <row r="753" spans="1:5">
      <c r="A753" t="s">
        <v>4</v>
      </c>
      <c r="B753" s="4" t="s">
        <v>5</v>
      </c>
    </row>
    <row r="754" spans="1:5">
      <c r="A754" t="n">
        <v>6600</v>
      </c>
      <c r="B754" s="5" t="n">
        <v>1</v>
      </c>
    </row>
    <row r="755" spans="1:5" s="3" customFormat="1" customHeight="0">
      <c r="A755" s="3" t="s">
        <v>2</v>
      </c>
      <c r="B755" s="3" t="s">
        <v>98</v>
      </c>
    </row>
    <row r="756" spans="1:5">
      <c r="A756" t="s">
        <v>4</v>
      </c>
      <c r="B756" s="4" t="s">
        <v>5</v>
      </c>
      <c r="C756" s="4" t="s">
        <v>13</v>
      </c>
      <c r="D756" s="4" t="s">
        <v>13</v>
      </c>
      <c r="E756" s="4" t="s">
        <v>13</v>
      </c>
      <c r="F756" s="4" t="s">
        <v>13</v>
      </c>
    </row>
    <row r="757" spans="1:5">
      <c r="A757" t="n">
        <v>6604</v>
      </c>
      <c r="B757" s="53" t="n">
        <v>14</v>
      </c>
      <c r="C757" s="7" t="n">
        <v>2</v>
      </c>
      <c r="D757" s="7" t="n">
        <v>0</v>
      </c>
      <c r="E757" s="7" t="n">
        <v>0</v>
      </c>
      <c r="F757" s="7" t="n">
        <v>0</v>
      </c>
    </row>
    <row r="758" spans="1:5">
      <c r="A758" t="s">
        <v>4</v>
      </c>
      <c r="B758" s="4" t="s">
        <v>5</v>
      </c>
      <c r="C758" s="4" t="s">
        <v>13</v>
      </c>
      <c r="D758" s="4" t="s">
        <v>13</v>
      </c>
      <c r="E758" s="4" t="s">
        <v>13</v>
      </c>
      <c r="F758" s="4" t="s">
        <v>13</v>
      </c>
    </row>
    <row r="759" spans="1:5">
      <c r="A759" t="n">
        <v>6609</v>
      </c>
      <c r="B759" s="53" t="n">
        <v>14</v>
      </c>
      <c r="C759" s="7" t="n">
        <v>4</v>
      </c>
      <c r="D759" s="7" t="n">
        <v>0</v>
      </c>
      <c r="E759" s="7" t="n">
        <v>0</v>
      </c>
      <c r="F759" s="7" t="n">
        <v>0</v>
      </c>
    </row>
    <row r="760" spans="1:5">
      <c r="A760" t="s">
        <v>4</v>
      </c>
      <c r="B760" s="4" t="s">
        <v>5</v>
      </c>
      <c r="C760" s="4" t="s">
        <v>13</v>
      </c>
      <c r="D760" s="4" t="s">
        <v>13</v>
      </c>
      <c r="E760" s="4" t="s">
        <v>6</v>
      </c>
      <c r="F760" s="4" t="s">
        <v>9</v>
      </c>
      <c r="G760" s="4" t="s">
        <v>9</v>
      </c>
      <c r="H760" s="4" t="s">
        <v>9</v>
      </c>
      <c r="I760" s="4" t="s">
        <v>10</v>
      </c>
    </row>
    <row r="761" spans="1:5">
      <c r="A761" t="n">
        <v>6614</v>
      </c>
      <c r="B761" s="49" t="n">
        <v>45</v>
      </c>
      <c r="C761" s="7" t="n">
        <v>25</v>
      </c>
      <c r="D761" s="7" t="n">
        <v>3</v>
      </c>
      <c r="E761" s="7" t="s">
        <v>93</v>
      </c>
      <c r="F761" s="7" t="n">
        <v>0</v>
      </c>
      <c r="G761" s="7" t="n">
        <v>1073741824</v>
      </c>
      <c r="H761" s="7" t="n">
        <v>0</v>
      </c>
      <c r="I761" s="7" t="n">
        <v>2000</v>
      </c>
    </row>
    <row r="762" spans="1:5">
      <c r="A762" t="s">
        <v>4</v>
      </c>
      <c r="B762" s="4" t="s">
        <v>5</v>
      </c>
      <c r="C762" s="4" t="s">
        <v>13</v>
      </c>
      <c r="D762" s="4" t="s">
        <v>13</v>
      </c>
      <c r="E762" s="4" t="s">
        <v>19</v>
      </c>
      <c r="F762" s="4" t="s">
        <v>10</v>
      </c>
    </row>
    <row r="763" spans="1:5">
      <c r="A763" t="n">
        <v>6642</v>
      </c>
      <c r="B763" s="49" t="n">
        <v>45</v>
      </c>
      <c r="C763" s="7" t="n">
        <v>5</v>
      </c>
      <c r="D763" s="7" t="n">
        <v>3</v>
      </c>
      <c r="E763" s="7" t="n">
        <v>9.5</v>
      </c>
      <c r="F763" s="7" t="n">
        <v>1000</v>
      </c>
    </row>
    <row r="764" spans="1:5">
      <c r="A764" t="s">
        <v>4</v>
      </c>
      <c r="B764" s="4" t="s">
        <v>5</v>
      </c>
      <c r="C764" s="4" t="s">
        <v>13</v>
      </c>
      <c r="D764" s="4" t="s">
        <v>13</v>
      </c>
      <c r="E764" s="4" t="s">
        <v>19</v>
      </c>
      <c r="F764" s="4" t="s">
        <v>10</v>
      </c>
    </row>
    <row r="765" spans="1:5">
      <c r="A765" t="n">
        <v>6651</v>
      </c>
      <c r="B765" s="49" t="n">
        <v>45</v>
      </c>
      <c r="C765" s="7" t="n">
        <v>11</v>
      </c>
      <c r="D765" s="7" t="n">
        <v>3</v>
      </c>
      <c r="E765" s="7" t="n">
        <v>38</v>
      </c>
      <c r="F765" s="7" t="n">
        <v>1000</v>
      </c>
    </row>
    <row r="766" spans="1:5">
      <c r="A766" t="s">
        <v>4</v>
      </c>
      <c r="B766" s="4" t="s">
        <v>5</v>
      </c>
      <c r="C766" s="4" t="s">
        <v>13</v>
      </c>
      <c r="D766" s="4" t="s">
        <v>13</v>
      </c>
      <c r="E766" s="4" t="s">
        <v>9</v>
      </c>
      <c r="F766" s="4" t="s">
        <v>9</v>
      </c>
      <c r="G766" s="4" t="s">
        <v>13</v>
      </c>
    </row>
    <row r="767" spans="1:5">
      <c r="A767" t="n">
        <v>6660</v>
      </c>
      <c r="B767" s="49" t="n">
        <v>45</v>
      </c>
      <c r="C767" s="7" t="n">
        <v>30</v>
      </c>
      <c r="D767" s="7" t="n">
        <v>3</v>
      </c>
      <c r="E767" s="7" t="n">
        <v>1065353216</v>
      </c>
      <c r="F767" s="7" t="n">
        <v>1000</v>
      </c>
      <c r="G767" s="7" t="n">
        <v>1</v>
      </c>
    </row>
    <row r="768" spans="1:5">
      <c r="A768" t="s">
        <v>4</v>
      </c>
      <c r="B768" s="4" t="s">
        <v>5</v>
      </c>
      <c r="C768" s="4" t="s">
        <v>10</v>
      </c>
      <c r="D768" s="4" t="s">
        <v>10</v>
      </c>
      <c r="E768" s="4" t="s">
        <v>19</v>
      </c>
      <c r="F768" s="4" t="s">
        <v>19</v>
      </c>
      <c r="G768" s="4" t="s">
        <v>19</v>
      </c>
      <c r="H768" s="4" t="s">
        <v>19</v>
      </c>
      <c r="I768" s="4" t="s">
        <v>13</v>
      </c>
      <c r="J768" s="4" t="s">
        <v>10</v>
      </c>
      <c r="K768" s="4" t="s">
        <v>6</v>
      </c>
    </row>
    <row r="769" spans="1:11">
      <c r="A769" t="n">
        <v>6672</v>
      </c>
      <c r="B769" s="50" t="n">
        <v>55</v>
      </c>
      <c r="C769" s="7" t="n">
        <v>61456</v>
      </c>
      <c r="D769" s="7" t="n">
        <v>65028</v>
      </c>
      <c r="E769" s="7" t="n">
        <v>0.135000005364418</v>
      </c>
      <c r="F769" s="7" t="n">
        <v>0</v>
      </c>
      <c r="G769" s="7" t="n">
        <v>0</v>
      </c>
      <c r="H769" s="7" t="n">
        <v>1.5</v>
      </c>
      <c r="I769" s="7" t="n">
        <v>1</v>
      </c>
      <c r="J769" s="7" t="n">
        <v>0</v>
      </c>
      <c r="K769" s="7" t="s">
        <v>93</v>
      </c>
    </row>
    <row r="770" spans="1:11">
      <c r="A770" t="s">
        <v>4</v>
      </c>
      <c r="B770" s="4" t="s">
        <v>5</v>
      </c>
      <c r="C770" s="4" t="s">
        <v>10</v>
      </c>
    </row>
    <row r="771" spans="1:11">
      <c r="A771" t="n">
        <v>6707</v>
      </c>
      <c r="B771" s="32" t="n">
        <v>16</v>
      </c>
      <c r="C771" s="7" t="n">
        <v>1000</v>
      </c>
    </row>
    <row r="772" spans="1:11">
      <c r="A772" t="s">
        <v>4</v>
      </c>
      <c r="B772" s="4" t="s">
        <v>5</v>
      </c>
      <c r="C772" s="4" t="s">
        <v>10</v>
      </c>
      <c r="D772" s="4" t="s">
        <v>13</v>
      </c>
    </row>
    <row r="773" spans="1:11">
      <c r="A773" t="n">
        <v>6710</v>
      </c>
      <c r="B773" s="51" t="n">
        <v>56</v>
      </c>
      <c r="C773" s="7" t="n">
        <v>61456</v>
      </c>
      <c r="D773" s="7" t="n">
        <v>0</v>
      </c>
    </row>
    <row r="774" spans="1:11">
      <c r="A774" t="s">
        <v>4</v>
      </c>
      <c r="B774" s="4" t="s">
        <v>5</v>
      </c>
      <c r="C774" s="4" t="s">
        <v>13</v>
      </c>
      <c r="D774" s="4" t="s">
        <v>13</v>
      </c>
    </row>
    <row r="775" spans="1:11">
      <c r="A775" t="n">
        <v>6714</v>
      </c>
      <c r="B775" s="10" t="n">
        <v>166</v>
      </c>
      <c r="C775" s="7" t="n">
        <v>4</v>
      </c>
      <c r="D775" s="7" t="n">
        <v>3</v>
      </c>
    </row>
    <row r="776" spans="1:11">
      <c r="A776" t="s">
        <v>4</v>
      </c>
      <c r="B776" s="4" t="s">
        <v>5</v>
      </c>
      <c r="C776" s="4" t="s">
        <v>10</v>
      </c>
    </row>
    <row r="777" spans="1:11">
      <c r="A777" t="n">
        <v>6717</v>
      </c>
      <c r="B777" s="32" t="n">
        <v>16</v>
      </c>
      <c r="C777" s="7" t="n">
        <v>700</v>
      </c>
    </row>
    <row r="778" spans="1:11">
      <c r="A778" t="s">
        <v>4</v>
      </c>
      <c r="B778" s="4" t="s">
        <v>5</v>
      </c>
      <c r="C778" s="4" t="s">
        <v>13</v>
      </c>
      <c r="D778" s="4" t="s">
        <v>10</v>
      </c>
    </row>
    <row r="779" spans="1:11">
      <c r="A779" t="n">
        <v>6720</v>
      </c>
      <c r="B779" s="23" t="n">
        <v>22</v>
      </c>
      <c r="C779" s="7" t="n">
        <v>0</v>
      </c>
      <c r="D779" s="7" t="n">
        <v>0</v>
      </c>
    </row>
    <row r="780" spans="1:11">
      <c r="A780" t="s">
        <v>4</v>
      </c>
      <c r="B780" s="4" t="s">
        <v>5</v>
      </c>
      <c r="C780" s="4" t="s">
        <v>13</v>
      </c>
      <c r="D780" s="4" t="s">
        <v>13</v>
      </c>
      <c r="E780" s="4" t="s">
        <v>19</v>
      </c>
      <c r="F780" s="4" t="s">
        <v>10</v>
      </c>
    </row>
    <row r="781" spans="1:11">
      <c r="A781" t="n">
        <v>6724</v>
      </c>
      <c r="B781" s="49" t="n">
        <v>45</v>
      </c>
      <c r="C781" s="7" t="n">
        <v>11</v>
      </c>
      <c r="D781" s="7" t="n">
        <v>3</v>
      </c>
      <c r="E781" s="7" t="n">
        <v>38</v>
      </c>
      <c r="F781" s="7" t="n">
        <v>0</v>
      </c>
    </row>
    <row r="782" spans="1:11">
      <c r="A782" t="s">
        <v>4</v>
      </c>
      <c r="B782" s="4" t="s">
        <v>5</v>
      </c>
      <c r="C782" s="4" t="s">
        <v>13</v>
      </c>
      <c r="D782" s="4" t="s">
        <v>13</v>
      </c>
      <c r="E782" s="4" t="s">
        <v>19</v>
      </c>
      <c r="F782" s="4" t="s">
        <v>10</v>
      </c>
    </row>
    <row r="783" spans="1:11">
      <c r="A783" t="n">
        <v>6733</v>
      </c>
      <c r="B783" s="49" t="n">
        <v>45</v>
      </c>
      <c r="C783" s="7" t="n">
        <v>5</v>
      </c>
      <c r="D783" s="7" t="n">
        <v>3</v>
      </c>
      <c r="E783" s="7" t="n">
        <v>5.80000019073486</v>
      </c>
      <c r="F783" s="7" t="n">
        <v>1000</v>
      </c>
    </row>
    <row r="784" spans="1:11">
      <c r="A784" t="s">
        <v>4</v>
      </c>
      <c r="B784" s="4" t="s">
        <v>5</v>
      </c>
      <c r="C784" s="4" t="s">
        <v>13</v>
      </c>
      <c r="D784" s="11" t="s">
        <v>16</v>
      </c>
      <c r="E784" s="4" t="s">
        <v>5</v>
      </c>
      <c r="F784" s="4" t="s">
        <v>10</v>
      </c>
      <c r="G784" s="11" t="s">
        <v>17</v>
      </c>
      <c r="H784" s="4" t="s">
        <v>13</v>
      </c>
      <c r="I784" s="4" t="s">
        <v>9</v>
      </c>
      <c r="J784" s="4" t="s">
        <v>13</v>
      </c>
      <c r="K784" s="4" t="s">
        <v>13</v>
      </c>
      <c r="L784" s="4" t="s">
        <v>14</v>
      </c>
    </row>
    <row r="785" spans="1:12">
      <c r="A785" t="n">
        <v>6742</v>
      </c>
      <c r="B785" s="8" t="n">
        <v>5</v>
      </c>
      <c r="C785" s="7" t="n">
        <v>28</v>
      </c>
      <c r="D785" s="11" t="s">
        <v>3</v>
      </c>
      <c r="E785" s="54" t="n">
        <v>42</v>
      </c>
      <c r="F785" s="7" t="n">
        <v>61456</v>
      </c>
      <c r="G785" s="11" t="s">
        <v>3</v>
      </c>
      <c r="H785" s="7" t="n">
        <v>0</v>
      </c>
      <c r="I785" s="7" t="n">
        <v>16</v>
      </c>
      <c r="J785" s="7" t="n">
        <v>10</v>
      </c>
      <c r="K785" s="7" t="n">
        <v>1</v>
      </c>
      <c r="L785" s="9" t="n">
        <f t="normal" ca="1">A789</f>
        <v>0</v>
      </c>
    </row>
    <row r="786" spans="1:12">
      <c r="A786" t="s">
        <v>4</v>
      </c>
      <c r="B786" s="4" t="s">
        <v>5</v>
      </c>
      <c r="C786" s="4" t="s">
        <v>10</v>
      </c>
      <c r="D786" s="4" t="s">
        <v>13</v>
      </c>
      <c r="E786" s="4" t="s">
        <v>13</v>
      </c>
      <c r="F786" s="4" t="s">
        <v>6</v>
      </c>
    </row>
    <row r="787" spans="1:12">
      <c r="A787" t="n">
        <v>6758</v>
      </c>
      <c r="B787" s="55" t="n">
        <v>47</v>
      </c>
      <c r="C787" s="7" t="n">
        <v>61456</v>
      </c>
      <c r="D787" s="7" t="n">
        <v>0</v>
      </c>
      <c r="E787" s="7" t="n">
        <v>1</v>
      </c>
      <c r="F787" s="7" t="s">
        <v>95</v>
      </c>
    </row>
    <row r="788" spans="1:12">
      <c r="A788" t="s">
        <v>4</v>
      </c>
      <c r="B788" s="4" t="s">
        <v>5</v>
      </c>
      <c r="C788" s="4" t="s">
        <v>13</v>
      </c>
      <c r="D788" s="4" t="s">
        <v>10</v>
      </c>
      <c r="E788" s="4" t="s">
        <v>19</v>
      </c>
      <c r="F788" s="4" t="s">
        <v>10</v>
      </c>
      <c r="G788" s="4" t="s">
        <v>9</v>
      </c>
      <c r="H788" s="4" t="s">
        <v>9</v>
      </c>
      <c r="I788" s="4" t="s">
        <v>10</v>
      </c>
      <c r="J788" s="4" t="s">
        <v>10</v>
      </c>
      <c r="K788" s="4" t="s">
        <v>9</v>
      </c>
      <c r="L788" s="4" t="s">
        <v>9</v>
      </c>
      <c r="M788" s="4" t="s">
        <v>9</v>
      </c>
      <c r="N788" s="4" t="s">
        <v>9</v>
      </c>
      <c r="O788" s="4" t="s">
        <v>6</v>
      </c>
    </row>
    <row r="789" spans="1:12">
      <c r="A789" t="n">
        <v>6778</v>
      </c>
      <c r="B789" s="16" t="n">
        <v>50</v>
      </c>
      <c r="C789" s="7" t="n">
        <v>0</v>
      </c>
      <c r="D789" s="7" t="n">
        <v>13250</v>
      </c>
      <c r="E789" s="7" t="n">
        <v>1</v>
      </c>
      <c r="F789" s="7" t="n">
        <v>500</v>
      </c>
      <c r="G789" s="7" t="n">
        <v>0</v>
      </c>
      <c r="H789" s="7" t="n">
        <v>0</v>
      </c>
      <c r="I789" s="7" t="n">
        <v>0</v>
      </c>
      <c r="J789" s="7" t="n">
        <v>65533</v>
      </c>
      <c r="K789" s="7" t="n">
        <v>0</v>
      </c>
      <c r="L789" s="7" t="n">
        <v>0</v>
      </c>
      <c r="M789" s="7" t="n">
        <v>0</v>
      </c>
      <c r="N789" s="7" t="n">
        <v>0</v>
      </c>
      <c r="O789" s="7" t="s">
        <v>7</v>
      </c>
    </row>
    <row r="790" spans="1:12">
      <c r="A790" t="s">
        <v>4</v>
      </c>
      <c r="B790" s="4" t="s">
        <v>5</v>
      </c>
      <c r="C790" s="4" t="s">
        <v>13</v>
      </c>
      <c r="D790" s="4" t="s">
        <v>10</v>
      </c>
      <c r="E790" s="4" t="s">
        <v>19</v>
      </c>
      <c r="F790" s="4" t="s">
        <v>10</v>
      </c>
      <c r="G790" s="4" t="s">
        <v>9</v>
      </c>
      <c r="H790" s="4" t="s">
        <v>9</v>
      </c>
      <c r="I790" s="4" t="s">
        <v>10</v>
      </c>
      <c r="J790" s="4" t="s">
        <v>10</v>
      </c>
      <c r="K790" s="4" t="s">
        <v>9</v>
      </c>
      <c r="L790" s="4" t="s">
        <v>9</v>
      </c>
      <c r="M790" s="4" t="s">
        <v>9</v>
      </c>
      <c r="N790" s="4" t="s">
        <v>9</v>
      </c>
      <c r="O790" s="4" t="s">
        <v>6</v>
      </c>
    </row>
    <row r="791" spans="1:12">
      <c r="A791" t="n">
        <v>6817</v>
      </c>
      <c r="B791" s="16" t="n">
        <v>50</v>
      </c>
      <c r="C791" s="7" t="n">
        <v>0</v>
      </c>
      <c r="D791" s="7" t="n">
        <v>13215</v>
      </c>
      <c r="E791" s="7" t="n">
        <v>1</v>
      </c>
      <c r="F791" s="7" t="n">
        <v>300</v>
      </c>
      <c r="G791" s="7" t="n">
        <v>0</v>
      </c>
      <c r="H791" s="7" t="n">
        <v>0</v>
      </c>
      <c r="I791" s="7" t="n">
        <v>0</v>
      </c>
      <c r="J791" s="7" t="n">
        <v>65533</v>
      </c>
      <c r="K791" s="7" t="n">
        <v>0</v>
      </c>
      <c r="L791" s="7" t="n">
        <v>0</v>
      </c>
      <c r="M791" s="7" t="n">
        <v>0</v>
      </c>
      <c r="N791" s="7" t="n">
        <v>0</v>
      </c>
      <c r="O791" s="7" t="s">
        <v>7</v>
      </c>
    </row>
    <row r="792" spans="1:12">
      <c r="A792" t="s">
        <v>4</v>
      </c>
      <c r="B792" s="4" t="s">
        <v>5</v>
      </c>
      <c r="C792" s="4" t="s">
        <v>13</v>
      </c>
      <c r="D792" s="4" t="s">
        <v>13</v>
      </c>
      <c r="E792" s="4" t="s">
        <v>13</v>
      </c>
      <c r="F792" s="4" t="s">
        <v>9</v>
      </c>
      <c r="G792" s="4" t="s">
        <v>13</v>
      </c>
      <c r="H792" s="4" t="s">
        <v>13</v>
      </c>
      <c r="I792" s="4" t="s">
        <v>14</v>
      </c>
    </row>
    <row r="793" spans="1:12">
      <c r="A793" t="n">
        <v>6856</v>
      </c>
      <c r="B793" s="8" t="n">
        <v>5</v>
      </c>
      <c r="C793" s="7" t="n">
        <v>35</v>
      </c>
      <c r="D793" s="7" t="n">
        <v>27</v>
      </c>
      <c r="E793" s="7" t="n">
        <v>0</v>
      </c>
      <c r="F793" s="7" t="n">
        <v>1</v>
      </c>
      <c r="G793" s="7" t="n">
        <v>2</v>
      </c>
      <c r="H793" s="7" t="n">
        <v>1</v>
      </c>
      <c r="I793" s="9" t="n">
        <f t="normal" ca="1">A799</f>
        <v>0</v>
      </c>
    </row>
    <row r="794" spans="1:12">
      <c r="A794" t="s">
        <v>4</v>
      </c>
      <c r="B794" s="4" t="s">
        <v>5</v>
      </c>
      <c r="C794" s="4" t="s">
        <v>6</v>
      </c>
      <c r="D794" s="4" t="s">
        <v>6</v>
      </c>
    </row>
    <row r="795" spans="1:12">
      <c r="A795" t="n">
        <v>6870</v>
      </c>
      <c r="B795" s="21" t="n">
        <v>70</v>
      </c>
      <c r="C795" s="7" t="s">
        <v>93</v>
      </c>
      <c r="D795" s="7" t="s">
        <v>97</v>
      </c>
    </row>
    <row r="796" spans="1:12">
      <c r="A796" t="s">
        <v>4</v>
      </c>
      <c r="B796" s="4" t="s">
        <v>5</v>
      </c>
      <c r="C796" s="4" t="s">
        <v>14</v>
      </c>
    </row>
    <row r="797" spans="1:12">
      <c r="A797" t="n">
        <v>6885</v>
      </c>
      <c r="B797" s="38" t="n">
        <v>3</v>
      </c>
      <c r="C797" s="9" t="n">
        <f t="normal" ca="1">A803</f>
        <v>0</v>
      </c>
    </row>
    <row r="798" spans="1:12">
      <c r="A798" t="s">
        <v>4</v>
      </c>
      <c r="B798" s="4" t="s">
        <v>5</v>
      </c>
      <c r="C798" s="4" t="s">
        <v>13</v>
      </c>
      <c r="D798" s="4" t="s">
        <v>13</v>
      </c>
      <c r="E798" s="4" t="s">
        <v>13</v>
      </c>
      <c r="F798" s="4" t="s">
        <v>9</v>
      </c>
      <c r="G798" s="4" t="s">
        <v>13</v>
      </c>
      <c r="H798" s="4" t="s">
        <v>13</v>
      </c>
      <c r="I798" s="4" t="s">
        <v>14</v>
      </c>
    </row>
    <row r="799" spans="1:12">
      <c r="A799" t="n">
        <v>6890</v>
      </c>
      <c r="B799" s="8" t="n">
        <v>5</v>
      </c>
      <c r="C799" s="7" t="n">
        <v>35</v>
      </c>
      <c r="D799" s="7" t="n">
        <v>27</v>
      </c>
      <c r="E799" s="7" t="n">
        <v>0</v>
      </c>
      <c r="F799" s="7" t="n">
        <v>2</v>
      </c>
      <c r="G799" s="7" t="n">
        <v>2</v>
      </c>
      <c r="H799" s="7" t="n">
        <v>1</v>
      </c>
      <c r="I799" s="9" t="n">
        <f t="normal" ca="1">A803</f>
        <v>0</v>
      </c>
    </row>
    <row r="800" spans="1:12">
      <c r="A800" t="s">
        <v>4</v>
      </c>
      <c r="B800" s="4" t="s">
        <v>5</v>
      </c>
      <c r="C800" s="4" t="s">
        <v>6</v>
      </c>
      <c r="D800" s="4" t="s">
        <v>6</v>
      </c>
    </row>
    <row r="801" spans="1:15">
      <c r="A801" t="n">
        <v>6904</v>
      </c>
      <c r="B801" s="21" t="n">
        <v>70</v>
      </c>
      <c r="C801" s="7" t="s">
        <v>93</v>
      </c>
      <c r="D801" s="7" t="s">
        <v>96</v>
      </c>
    </row>
    <row r="802" spans="1:15">
      <c r="A802" t="s">
        <v>4</v>
      </c>
      <c r="B802" s="4" t="s">
        <v>5</v>
      </c>
      <c r="C802" s="4" t="s">
        <v>10</v>
      </c>
    </row>
    <row r="803" spans="1:15">
      <c r="A803" t="n">
        <v>6921</v>
      </c>
      <c r="B803" s="32" t="n">
        <v>16</v>
      </c>
      <c r="C803" s="7" t="n">
        <v>500</v>
      </c>
    </row>
    <row r="804" spans="1:15">
      <c r="A804" t="s">
        <v>4</v>
      </c>
      <c r="B804" s="4" t="s">
        <v>5</v>
      </c>
      <c r="C804" s="4" t="s">
        <v>13</v>
      </c>
      <c r="D804" s="4" t="s">
        <v>10</v>
      </c>
      <c r="E804" s="4" t="s">
        <v>19</v>
      </c>
    </row>
    <row r="805" spans="1:15">
      <c r="A805" t="n">
        <v>6924</v>
      </c>
      <c r="B805" s="33" t="n">
        <v>58</v>
      </c>
      <c r="C805" s="7" t="n">
        <v>0</v>
      </c>
      <c r="D805" s="7" t="n">
        <v>1000</v>
      </c>
      <c r="E805" s="7" t="n">
        <v>1</v>
      </c>
    </row>
    <row r="806" spans="1:15">
      <c r="A806" t="s">
        <v>4</v>
      </c>
      <c r="B806" s="4" t="s">
        <v>5</v>
      </c>
      <c r="C806" s="4" t="s">
        <v>13</v>
      </c>
      <c r="D806" s="4" t="s">
        <v>10</v>
      </c>
      <c r="E806" s="4" t="s">
        <v>10</v>
      </c>
    </row>
    <row r="807" spans="1:15">
      <c r="A807" t="n">
        <v>6932</v>
      </c>
      <c r="B807" s="16" t="n">
        <v>50</v>
      </c>
      <c r="C807" s="7" t="n">
        <v>1</v>
      </c>
      <c r="D807" s="7" t="n">
        <v>13215</v>
      </c>
      <c r="E807" s="7" t="n">
        <v>2000</v>
      </c>
    </row>
    <row r="808" spans="1:15">
      <c r="A808" t="s">
        <v>4</v>
      </c>
      <c r="B808" s="4" t="s">
        <v>5</v>
      </c>
      <c r="C808" s="4" t="s">
        <v>13</v>
      </c>
      <c r="D808" s="4" t="s">
        <v>10</v>
      </c>
      <c r="E808" s="4" t="s">
        <v>10</v>
      </c>
    </row>
    <row r="809" spans="1:15">
      <c r="A809" t="n">
        <v>6938</v>
      </c>
      <c r="B809" s="16" t="n">
        <v>50</v>
      </c>
      <c r="C809" s="7" t="n">
        <v>1</v>
      </c>
      <c r="D809" s="7" t="n">
        <v>8203</v>
      </c>
      <c r="E809" s="7" t="n">
        <v>2000</v>
      </c>
    </row>
    <row r="810" spans="1:15">
      <c r="A810" t="s">
        <v>4</v>
      </c>
      <c r="B810" s="4" t="s">
        <v>5</v>
      </c>
      <c r="C810" s="4" t="s">
        <v>13</v>
      </c>
      <c r="D810" s="4" t="s">
        <v>10</v>
      </c>
      <c r="E810" s="4" t="s">
        <v>10</v>
      </c>
    </row>
    <row r="811" spans="1:15">
      <c r="A811" t="n">
        <v>6944</v>
      </c>
      <c r="B811" s="16" t="n">
        <v>50</v>
      </c>
      <c r="C811" s="7" t="n">
        <v>1</v>
      </c>
      <c r="D811" s="7" t="n">
        <v>8121</v>
      </c>
      <c r="E811" s="7" t="n">
        <v>2000</v>
      </c>
    </row>
    <row r="812" spans="1:15">
      <c r="A812" t="s">
        <v>4</v>
      </c>
      <c r="B812" s="4" t="s">
        <v>5</v>
      </c>
      <c r="C812" s="4" t="s">
        <v>10</v>
      </c>
    </row>
    <row r="813" spans="1:15">
      <c r="A813" t="n">
        <v>6950</v>
      </c>
      <c r="B813" s="32" t="n">
        <v>16</v>
      </c>
      <c r="C813" s="7" t="n">
        <v>2000</v>
      </c>
    </row>
    <row r="814" spans="1:15">
      <c r="A814" t="s">
        <v>4</v>
      </c>
      <c r="B814" s="4" t="s">
        <v>5</v>
      </c>
      <c r="C814" s="4" t="s">
        <v>10</v>
      </c>
      <c r="D814" s="4" t="s">
        <v>9</v>
      </c>
    </row>
    <row r="815" spans="1:15">
      <c r="A815" t="n">
        <v>6953</v>
      </c>
      <c r="B815" s="52" t="n">
        <v>44</v>
      </c>
      <c r="C815" s="7" t="n">
        <v>61456</v>
      </c>
      <c r="D815" s="7" t="n">
        <v>32</v>
      </c>
    </row>
    <row r="816" spans="1:15">
      <c r="A816" t="s">
        <v>4</v>
      </c>
      <c r="B816" s="4" t="s">
        <v>5</v>
      </c>
      <c r="C816" s="4" t="s">
        <v>10</v>
      </c>
    </row>
    <row r="817" spans="1:5">
      <c r="A817" t="n">
        <v>6960</v>
      </c>
      <c r="B817" s="37" t="n">
        <v>12</v>
      </c>
      <c r="C817" s="7" t="n">
        <v>12740</v>
      </c>
    </row>
    <row r="818" spans="1:5">
      <c r="A818" t="s">
        <v>4</v>
      </c>
      <c r="B818" s="4" t="s">
        <v>5</v>
      </c>
      <c r="C818" s="4" t="s">
        <v>13</v>
      </c>
    </row>
    <row r="819" spans="1:5">
      <c r="A819" t="n">
        <v>6963</v>
      </c>
      <c r="B819" s="30" t="n">
        <v>23</v>
      </c>
      <c r="C819" s="7" t="n">
        <v>0</v>
      </c>
    </row>
    <row r="820" spans="1:5">
      <c r="A820" t="s">
        <v>4</v>
      </c>
      <c r="B820" s="4" t="s">
        <v>5</v>
      </c>
      <c r="C820" s="4" t="s">
        <v>13</v>
      </c>
      <c r="D820" s="4" t="s">
        <v>13</v>
      </c>
    </row>
    <row r="821" spans="1:5">
      <c r="A821" t="n">
        <v>6965</v>
      </c>
      <c r="B821" s="10" t="n">
        <v>166</v>
      </c>
      <c r="C821" s="7" t="n">
        <v>4</v>
      </c>
      <c r="D821" s="7" t="n">
        <v>1</v>
      </c>
    </row>
    <row r="822" spans="1:5">
      <c r="A822" t="s">
        <v>4</v>
      </c>
      <c r="B822" s="4" t="s">
        <v>5</v>
      </c>
    </row>
    <row r="823" spans="1:5">
      <c r="A823" t="n">
        <v>6968</v>
      </c>
      <c r="B823" s="5" t="n">
        <v>1</v>
      </c>
    </row>
    <row r="824" spans="1:5" s="3" customFormat="1" customHeight="0">
      <c r="A824" s="3" t="s">
        <v>2</v>
      </c>
      <c r="B824" s="3" t="s">
        <v>99</v>
      </c>
    </row>
    <row r="825" spans="1:5">
      <c r="A825" t="s">
        <v>4</v>
      </c>
      <c r="B825" s="4" t="s">
        <v>5</v>
      </c>
      <c r="C825" s="4" t="s">
        <v>13</v>
      </c>
      <c r="D825" s="4" t="s">
        <v>10</v>
      </c>
    </row>
    <row r="826" spans="1:5">
      <c r="A826" t="n">
        <v>6972</v>
      </c>
      <c r="B826" s="23" t="n">
        <v>22</v>
      </c>
      <c r="C826" s="7" t="n">
        <v>0</v>
      </c>
      <c r="D826" s="7" t="n">
        <v>0</v>
      </c>
    </row>
    <row r="827" spans="1:5">
      <c r="A827" t="s">
        <v>4</v>
      </c>
      <c r="B827" s="4" t="s">
        <v>5</v>
      </c>
      <c r="C827" s="4" t="s">
        <v>13</v>
      </c>
      <c r="D827" s="4" t="s">
        <v>13</v>
      </c>
      <c r="E827" s="4" t="s">
        <v>13</v>
      </c>
      <c r="F827" s="4" t="s">
        <v>13</v>
      </c>
    </row>
    <row r="828" spans="1:5">
      <c r="A828" t="n">
        <v>6976</v>
      </c>
      <c r="B828" s="53" t="n">
        <v>14</v>
      </c>
      <c r="C828" s="7" t="n">
        <v>2</v>
      </c>
      <c r="D828" s="7" t="n">
        <v>0</v>
      </c>
      <c r="E828" s="7" t="n">
        <v>0</v>
      </c>
      <c r="F828" s="7" t="n">
        <v>0</v>
      </c>
    </row>
    <row r="829" spans="1:5">
      <c r="A829" t="s">
        <v>4</v>
      </c>
      <c r="B829" s="4" t="s">
        <v>5</v>
      </c>
      <c r="C829" s="4" t="s">
        <v>13</v>
      </c>
      <c r="D829" s="4" t="s">
        <v>13</v>
      </c>
      <c r="E829" s="4" t="s">
        <v>13</v>
      </c>
      <c r="F829" s="4" t="s">
        <v>13</v>
      </c>
    </row>
    <row r="830" spans="1:5">
      <c r="A830" t="n">
        <v>6981</v>
      </c>
      <c r="B830" s="53" t="n">
        <v>14</v>
      </c>
      <c r="C830" s="7" t="n">
        <v>4</v>
      </c>
      <c r="D830" s="7" t="n">
        <v>0</v>
      </c>
      <c r="E830" s="7" t="n">
        <v>0</v>
      </c>
      <c r="F830" s="7" t="n">
        <v>0</v>
      </c>
    </row>
    <row r="831" spans="1:5">
      <c r="A831" t="s">
        <v>4</v>
      </c>
      <c r="B831" s="4" t="s">
        <v>5</v>
      </c>
      <c r="C831" s="4" t="s">
        <v>10</v>
      </c>
      <c r="D831" s="4" t="s">
        <v>13</v>
      </c>
    </row>
    <row r="832" spans="1:5">
      <c r="A832" t="n">
        <v>6986</v>
      </c>
      <c r="B832" s="51" t="n">
        <v>56</v>
      </c>
      <c r="C832" s="7" t="n">
        <v>61456</v>
      </c>
      <c r="D832" s="7" t="n">
        <v>1</v>
      </c>
    </row>
    <row r="833" spans="1:6">
      <c r="A833" t="s">
        <v>4</v>
      </c>
      <c r="B833" s="4" t="s">
        <v>5</v>
      </c>
      <c r="C833" s="4" t="s">
        <v>13</v>
      </c>
      <c r="D833" s="4" t="s">
        <v>10</v>
      </c>
      <c r="E833" s="4" t="s">
        <v>19</v>
      </c>
    </row>
    <row r="834" spans="1:6">
      <c r="A834" t="n">
        <v>6990</v>
      </c>
      <c r="B834" s="33" t="n">
        <v>58</v>
      </c>
      <c r="C834" s="7" t="n">
        <v>0</v>
      </c>
      <c r="D834" s="7" t="n">
        <v>1000</v>
      </c>
      <c r="E834" s="7" t="n">
        <v>1</v>
      </c>
    </row>
    <row r="835" spans="1:6">
      <c r="A835" t="s">
        <v>4</v>
      </c>
      <c r="B835" s="4" t="s">
        <v>5</v>
      </c>
      <c r="C835" s="4" t="s">
        <v>10</v>
      </c>
    </row>
    <row r="836" spans="1:6">
      <c r="A836" t="n">
        <v>6998</v>
      </c>
      <c r="B836" s="32" t="n">
        <v>16</v>
      </c>
      <c r="C836" s="7" t="n">
        <v>1000</v>
      </c>
    </row>
    <row r="837" spans="1:6">
      <c r="A837" t="s">
        <v>4</v>
      </c>
      <c r="B837" s="4" t="s">
        <v>5</v>
      </c>
      <c r="C837" s="4" t="s">
        <v>13</v>
      </c>
    </row>
    <row r="838" spans="1:6">
      <c r="A838" t="n">
        <v>7001</v>
      </c>
      <c r="B838" s="10" t="n">
        <v>166</v>
      </c>
      <c r="C838" s="7" t="n">
        <v>17</v>
      </c>
    </row>
    <row r="839" spans="1:6">
      <c r="A839" t="s">
        <v>4</v>
      </c>
      <c r="B839" s="4" t="s">
        <v>5</v>
      </c>
      <c r="C839" s="4" t="s">
        <v>13</v>
      </c>
      <c r="D839" s="4" t="s">
        <v>13</v>
      </c>
      <c r="E839" s="4" t="s">
        <v>10</v>
      </c>
    </row>
    <row r="840" spans="1:6">
      <c r="A840" t="n">
        <v>7003</v>
      </c>
      <c r="B840" s="49" t="n">
        <v>45</v>
      </c>
      <c r="C840" s="7" t="n">
        <v>8</v>
      </c>
      <c r="D840" s="7" t="n">
        <v>0</v>
      </c>
      <c r="E840" s="7" t="n">
        <v>0</v>
      </c>
    </row>
    <row r="841" spans="1:6">
      <c r="A841" t="s">
        <v>4</v>
      </c>
      <c r="B841" s="4" t="s">
        <v>5</v>
      </c>
      <c r="C841" s="4" t="s">
        <v>13</v>
      </c>
      <c r="D841" s="4" t="s">
        <v>10</v>
      </c>
      <c r="E841" s="4" t="s">
        <v>19</v>
      </c>
    </row>
    <row r="842" spans="1:6">
      <c r="A842" t="n">
        <v>7008</v>
      </c>
      <c r="B842" s="33" t="n">
        <v>58</v>
      </c>
      <c r="C842" s="7" t="n">
        <v>100</v>
      </c>
      <c r="D842" s="7" t="n">
        <v>1000</v>
      </c>
      <c r="E842" s="7" t="n">
        <v>1</v>
      </c>
    </row>
    <row r="843" spans="1:6">
      <c r="A843" t="s">
        <v>4</v>
      </c>
      <c r="B843" s="4" t="s">
        <v>5</v>
      </c>
      <c r="C843" s="4" t="s">
        <v>13</v>
      </c>
      <c r="D843" s="4" t="s">
        <v>10</v>
      </c>
    </row>
    <row r="844" spans="1:6">
      <c r="A844" t="n">
        <v>7016</v>
      </c>
      <c r="B844" s="33" t="n">
        <v>58</v>
      </c>
      <c r="C844" s="7" t="n">
        <v>255</v>
      </c>
      <c r="D844" s="7" t="n">
        <v>0</v>
      </c>
    </row>
    <row r="845" spans="1:6">
      <c r="A845" t="s">
        <v>4</v>
      </c>
      <c r="B845" s="4" t="s">
        <v>5</v>
      </c>
      <c r="C845" s="4" t="s">
        <v>9</v>
      </c>
    </row>
    <row r="846" spans="1:6">
      <c r="A846" t="n">
        <v>7020</v>
      </c>
      <c r="B846" s="56" t="n">
        <v>15</v>
      </c>
      <c r="C846" s="7" t="n">
        <v>2</v>
      </c>
    </row>
    <row r="847" spans="1:6">
      <c r="A847" t="s">
        <v>4</v>
      </c>
      <c r="B847" s="4" t="s">
        <v>5</v>
      </c>
      <c r="C847" s="4" t="s">
        <v>9</v>
      </c>
    </row>
    <row r="848" spans="1:6">
      <c r="A848" t="n">
        <v>7025</v>
      </c>
      <c r="B848" s="56" t="n">
        <v>15</v>
      </c>
      <c r="C848" s="7" t="n">
        <v>4</v>
      </c>
    </row>
    <row r="849" spans="1:5">
      <c r="A849" t="s">
        <v>4</v>
      </c>
      <c r="B849" s="4" t="s">
        <v>5</v>
      </c>
      <c r="C849" s="4" t="s">
        <v>13</v>
      </c>
    </row>
    <row r="850" spans="1:5">
      <c r="A850" t="n">
        <v>7030</v>
      </c>
      <c r="B850" s="30" t="n">
        <v>23</v>
      </c>
      <c r="C850" s="7" t="n">
        <v>0</v>
      </c>
    </row>
    <row r="851" spans="1:5">
      <c r="A851" t="s">
        <v>4</v>
      </c>
      <c r="B851" s="4" t="s">
        <v>5</v>
      </c>
    </row>
    <row r="852" spans="1:5">
      <c r="A852" t="n">
        <v>7032</v>
      </c>
      <c r="B852" s="5" t="n">
        <v>1</v>
      </c>
    </row>
    <row r="853" spans="1:5" s="3" customFormat="1" customHeight="0">
      <c r="A853" s="3" t="s">
        <v>2</v>
      </c>
      <c r="B853" s="3" t="s">
        <v>100</v>
      </c>
    </row>
    <row r="854" spans="1:5">
      <c r="A854" t="s">
        <v>4</v>
      </c>
      <c r="B854" s="4" t="s">
        <v>5</v>
      </c>
      <c r="C854" s="4" t="s">
        <v>13</v>
      </c>
      <c r="D854" s="4" t="s">
        <v>10</v>
      </c>
      <c r="E854" s="4" t="s">
        <v>19</v>
      </c>
    </row>
    <row r="855" spans="1:5">
      <c r="A855" t="n">
        <v>7036</v>
      </c>
      <c r="B855" s="33" t="n">
        <v>58</v>
      </c>
      <c r="C855" s="7" t="n">
        <v>0</v>
      </c>
      <c r="D855" s="7" t="n">
        <v>300</v>
      </c>
      <c r="E855" s="7" t="n">
        <v>1</v>
      </c>
    </row>
    <row r="856" spans="1:5">
      <c r="A856" t="s">
        <v>4</v>
      </c>
      <c r="B856" s="4" t="s">
        <v>5</v>
      </c>
      <c r="C856" s="4" t="s">
        <v>13</v>
      </c>
      <c r="D856" s="4" t="s">
        <v>10</v>
      </c>
    </row>
    <row r="857" spans="1:5">
      <c r="A857" t="n">
        <v>7044</v>
      </c>
      <c r="B857" s="33" t="n">
        <v>58</v>
      </c>
      <c r="C857" s="7" t="n">
        <v>255</v>
      </c>
      <c r="D857" s="7" t="n">
        <v>0</v>
      </c>
    </row>
    <row r="858" spans="1:5">
      <c r="A858" t="s">
        <v>4</v>
      </c>
      <c r="B858" s="4" t="s">
        <v>5</v>
      </c>
      <c r="C858" s="4" t="s">
        <v>13</v>
      </c>
      <c r="D858" s="4" t="s">
        <v>10</v>
      </c>
    </row>
    <row r="859" spans="1:5">
      <c r="A859" t="n">
        <v>7048</v>
      </c>
      <c r="B859" s="23" t="n">
        <v>22</v>
      </c>
      <c r="C859" s="7" t="n">
        <v>0</v>
      </c>
      <c r="D859" s="7" t="n">
        <v>0</v>
      </c>
    </row>
    <row r="860" spans="1:5">
      <c r="A860" t="s">
        <v>4</v>
      </c>
      <c r="B860" s="4" t="s">
        <v>5</v>
      </c>
      <c r="C860" s="4" t="s">
        <v>13</v>
      </c>
      <c r="D860" s="4" t="s">
        <v>10</v>
      </c>
      <c r="E860" s="4" t="s">
        <v>19</v>
      </c>
    </row>
    <row r="861" spans="1:5">
      <c r="A861" t="n">
        <v>7052</v>
      </c>
      <c r="B861" s="33" t="n">
        <v>58</v>
      </c>
      <c r="C861" s="7" t="n">
        <v>0</v>
      </c>
      <c r="D861" s="7" t="n">
        <v>0</v>
      </c>
      <c r="E861" s="7" t="n">
        <v>1</v>
      </c>
    </row>
    <row r="862" spans="1:5">
      <c r="A862" t="s">
        <v>4</v>
      </c>
      <c r="B862" s="4" t="s">
        <v>5</v>
      </c>
      <c r="C862" s="4" t="s">
        <v>13</v>
      </c>
    </row>
    <row r="863" spans="1:5">
      <c r="A863" t="n">
        <v>7060</v>
      </c>
      <c r="B863" s="12" t="n">
        <v>64</v>
      </c>
      <c r="C863" s="7" t="n">
        <v>7</v>
      </c>
    </row>
    <row r="864" spans="1:5">
      <c r="A864" t="s">
        <v>4</v>
      </c>
      <c r="B864" s="4" t="s">
        <v>5</v>
      </c>
      <c r="C864" s="4" t="s">
        <v>13</v>
      </c>
      <c r="D864" s="4" t="s">
        <v>6</v>
      </c>
      <c r="E864" s="4" t="s">
        <v>10</v>
      </c>
    </row>
    <row r="865" spans="1:5">
      <c r="A865" t="n">
        <v>7062</v>
      </c>
      <c r="B865" s="47" t="n">
        <v>62</v>
      </c>
      <c r="C865" s="7" t="n">
        <v>1</v>
      </c>
      <c r="D865" s="7" t="s">
        <v>101</v>
      </c>
      <c r="E865" s="7" t="n">
        <v>1</v>
      </c>
    </row>
    <row r="866" spans="1:5">
      <c r="A866" t="s">
        <v>4</v>
      </c>
      <c r="B866" s="4" t="s">
        <v>5</v>
      </c>
      <c r="C866" s="4" t="s">
        <v>10</v>
      </c>
      <c r="D866" s="4" t="s">
        <v>13</v>
      </c>
      <c r="E866" s="4" t="s">
        <v>13</v>
      </c>
      <c r="F866" s="4" t="s">
        <v>6</v>
      </c>
    </row>
    <row r="867" spans="1:5">
      <c r="A867" t="n">
        <v>7080</v>
      </c>
      <c r="B867" s="14" t="n">
        <v>20</v>
      </c>
      <c r="C867" s="7" t="n">
        <v>2000</v>
      </c>
      <c r="D867" s="7" t="n">
        <v>3</v>
      </c>
      <c r="E867" s="7" t="n">
        <v>10</v>
      </c>
      <c r="F867" s="7" t="s">
        <v>102</v>
      </c>
    </row>
    <row r="868" spans="1:5">
      <c r="A868" t="s">
        <v>4</v>
      </c>
      <c r="B868" s="4" t="s">
        <v>5</v>
      </c>
      <c r="C868" s="4" t="s">
        <v>10</v>
      </c>
    </row>
    <row r="869" spans="1:5">
      <c r="A869" t="n">
        <v>7098</v>
      </c>
      <c r="B869" s="32" t="n">
        <v>16</v>
      </c>
      <c r="C869" s="7" t="n">
        <v>0</v>
      </c>
    </row>
    <row r="870" spans="1:5">
      <c r="A870" t="s">
        <v>4</v>
      </c>
      <c r="B870" s="4" t="s">
        <v>5</v>
      </c>
      <c r="C870" s="4" t="s">
        <v>10</v>
      </c>
      <c r="D870" s="4" t="s">
        <v>13</v>
      </c>
      <c r="E870" s="4" t="s">
        <v>13</v>
      </c>
      <c r="F870" s="4" t="s">
        <v>6</v>
      </c>
    </row>
    <row r="871" spans="1:5">
      <c r="A871" t="n">
        <v>7101</v>
      </c>
      <c r="B871" s="14" t="n">
        <v>20</v>
      </c>
      <c r="C871" s="7" t="n">
        <v>0</v>
      </c>
      <c r="D871" s="7" t="n">
        <v>3</v>
      </c>
      <c r="E871" s="7" t="n">
        <v>10</v>
      </c>
      <c r="F871" s="7" t="s">
        <v>102</v>
      </c>
    </row>
    <row r="872" spans="1:5">
      <c r="A872" t="s">
        <v>4</v>
      </c>
      <c r="B872" s="4" t="s">
        <v>5</v>
      </c>
      <c r="C872" s="4" t="s">
        <v>10</v>
      </c>
    </row>
    <row r="873" spans="1:5">
      <c r="A873" t="n">
        <v>7119</v>
      </c>
      <c r="B873" s="32" t="n">
        <v>16</v>
      </c>
      <c r="C873" s="7" t="n">
        <v>0</v>
      </c>
    </row>
    <row r="874" spans="1:5">
      <c r="A874" t="s">
        <v>4</v>
      </c>
      <c r="B874" s="4" t="s">
        <v>5</v>
      </c>
      <c r="C874" s="4" t="s">
        <v>13</v>
      </c>
      <c r="D874" s="11" t="s">
        <v>16</v>
      </c>
      <c r="E874" s="4" t="s">
        <v>5</v>
      </c>
      <c r="F874" s="4" t="s">
        <v>13</v>
      </c>
      <c r="G874" s="4" t="s">
        <v>10</v>
      </c>
      <c r="H874" s="11" t="s">
        <v>17</v>
      </c>
      <c r="I874" s="4" t="s">
        <v>13</v>
      </c>
      <c r="J874" s="4" t="s">
        <v>14</v>
      </c>
    </row>
    <row r="875" spans="1:5">
      <c r="A875" t="n">
        <v>7122</v>
      </c>
      <c r="B875" s="8" t="n">
        <v>5</v>
      </c>
      <c r="C875" s="7" t="n">
        <v>28</v>
      </c>
      <c r="D875" s="11" t="s">
        <v>3</v>
      </c>
      <c r="E875" s="12" t="n">
        <v>64</v>
      </c>
      <c r="F875" s="7" t="n">
        <v>10</v>
      </c>
      <c r="G875" s="7" t="n">
        <v>61491</v>
      </c>
      <c r="H875" s="11" t="s">
        <v>3</v>
      </c>
      <c r="I875" s="7" t="n">
        <v>1</v>
      </c>
      <c r="J875" s="9" t="n">
        <f t="normal" ca="1">A881</f>
        <v>0</v>
      </c>
    </row>
    <row r="876" spans="1:5">
      <c r="A876" t="s">
        <v>4</v>
      </c>
      <c r="B876" s="4" t="s">
        <v>5</v>
      </c>
      <c r="C876" s="4" t="s">
        <v>10</v>
      </c>
      <c r="D876" s="4" t="s">
        <v>13</v>
      </c>
      <c r="E876" s="4" t="s">
        <v>13</v>
      </c>
      <c r="F876" s="4" t="s">
        <v>6</v>
      </c>
    </row>
    <row r="877" spans="1:5">
      <c r="A877" t="n">
        <v>7133</v>
      </c>
      <c r="B877" s="14" t="n">
        <v>20</v>
      </c>
      <c r="C877" s="7" t="n">
        <v>61491</v>
      </c>
      <c r="D877" s="7" t="n">
        <v>3</v>
      </c>
      <c r="E877" s="7" t="n">
        <v>10</v>
      </c>
      <c r="F877" s="7" t="s">
        <v>102</v>
      </c>
    </row>
    <row r="878" spans="1:5">
      <c r="A878" t="s">
        <v>4</v>
      </c>
      <c r="B878" s="4" t="s">
        <v>5</v>
      </c>
      <c r="C878" s="4" t="s">
        <v>10</v>
      </c>
    </row>
    <row r="879" spans="1:5">
      <c r="A879" t="n">
        <v>7151</v>
      </c>
      <c r="B879" s="32" t="n">
        <v>16</v>
      </c>
      <c r="C879" s="7" t="n">
        <v>0</v>
      </c>
    </row>
    <row r="880" spans="1:5">
      <c r="A880" t="s">
        <v>4</v>
      </c>
      <c r="B880" s="4" t="s">
        <v>5</v>
      </c>
      <c r="C880" s="4" t="s">
        <v>13</v>
      </c>
      <c r="D880" s="11" t="s">
        <v>16</v>
      </c>
      <c r="E880" s="4" t="s">
        <v>5</v>
      </c>
      <c r="F880" s="4" t="s">
        <v>13</v>
      </c>
      <c r="G880" s="4" t="s">
        <v>10</v>
      </c>
      <c r="H880" s="11" t="s">
        <v>17</v>
      </c>
      <c r="I880" s="4" t="s">
        <v>13</v>
      </c>
      <c r="J880" s="4" t="s">
        <v>14</v>
      </c>
    </row>
    <row r="881" spans="1:10">
      <c r="A881" t="n">
        <v>7154</v>
      </c>
      <c r="B881" s="8" t="n">
        <v>5</v>
      </c>
      <c r="C881" s="7" t="n">
        <v>28</v>
      </c>
      <c r="D881" s="11" t="s">
        <v>3</v>
      </c>
      <c r="E881" s="12" t="n">
        <v>64</v>
      </c>
      <c r="F881" s="7" t="n">
        <v>10</v>
      </c>
      <c r="G881" s="7" t="n">
        <v>61492</v>
      </c>
      <c r="H881" s="11" t="s">
        <v>3</v>
      </c>
      <c r="I881" s="7" t="n">
        <v>1</v>
      </c>
      <c r="J881" s="9" t="n">
        <f t="normal" ca="1">A887</f>
        <v>0</v>
      </c>
    </row>
    <row r="882" spans="1:10">
      <c r="A882" t="s">
        <v>4</v>
      </c>
      <c r="B882" s="4" t="s">
        <v>5</v>
      </c>
      <c r="C882" s="4" t="s">
        <v>10</v>
      </c>
      <c r="D882" s="4" t="s">
        <v>13</v>
      </c>
      <c r="E882" s="4" t="s">
        <v>13</v>
      </c>
      <c r="F882" s="4" t="s">
        <v>6</v>
      </c>
    </row>
    <row r="883" spans="1:10">
      <c r="A883" t="n">
        <v>7165</v>
      </c>
      <c r="B883" s="14" t="n">
        <v>20</v>
      </c>
      <c r="C883" s="7" t="n">
        <v>61492</v>
      </c>
      <c r="D883" s="7" t="n">
        <v>3</v>
      </c>
      <c r="E883" s="7" t="n">
        <v>10</v>
      </c>
      <c r="F883" s="7" t="s">
        <v>102</v>
      </c>
    </row>
    <row r="884" spans="1:10">
      <c r="A884" t="s">
        <v>4</v>
      </c>
      <c r="B884" s="4" t="s">
        <v>5</v>
      </c>
      <c r="C884" s="4" t="s">
        <v>10</v>
      </c>
    </row>
    <row r="885" spans="1:10">
      <c r="A885" t="n">
        <v>7183</v>
      </c>
      <c r="B885" s="32" t="n">
        <v>16</v>
      </c>
      <c r="C885" s="7" t="n">
        <v>0</v>
      </c>
    </row>
    <row r="886" spans="1:10">
      <c r="A886" t="s">
        <v>4</v>
      </c>
      <c r="B886" s="4" t="s">
        <v>5</v>
      </c>
      <c r="C886" s="4" t="s">
        <v>13</v>
      </c>
      <c r="D886" s="11" t="s">
        <v>16</v>
      </c>
      <c r="E886" s="4" t="s">
        <v>5</v>
      </c>
      <c r="F886" s="4" t="s">
        <v>13</v>
      </c>
      <c r="G886" s="4" t="s">
        <v>10</v>
      </c>
      <c r="H886" s="11" t="s">
        <v>17</v>
      </c>
      <c r="I886" s="4" t="s">
        <v>13</v>
      </c>
      <c r="J886" s="4" t="s">
        <v>14</v>
      </c>
    </row>
    <row r="887" spans="1:10">
      <c r="A887" t="n">
        <v>7186</v>
      </c>
      <c r="B887" s="8" t="n">
        <v>5</v>
      </c>
      <c r="C887" s="7" t="n">
        <v>28</v>
      </c>
      <c r="D887" s="11" t="s">
        <v>3</v>
      </c>
      <c r="E887" s="12" t="n">
        <v>64</v>
      </c>
      <c r="F887" s="7" t="n">
        <v>10</v>
      </c>
      <c r="G887" s="7" t="n">
        <v>61493</v>
      </c>
      <c r="H887" s="11" t="s">
        <v>3</v>
      </c>
      <c r="I887" s="7" t="n">
        <v>1</v>
      </c>
      <c r="J887" s="9" t="n">
        <f t="normal" ca="1">A893</f>
        <v>0</v>
      </c>
    </row>
    <row r="888" spans="1:10">
      <c r="A888" t="s">
        <v>4</v>
      </c>
      <c r="B888" s="4" t="s">
        <v>5</v>
      </c>
      <c r="C888" s="4" t="s">
        <v>10</v>
      </c>
      <c r="D888" s="4" t="s">
        <v>13</v>
      </c>
      <c r="E888" s="4" t="s">
        <v>13</v>
      </c>
      <c r="F888" s="4" t="s">
        <v>6</v>
      </c>
    </row>
    <row r="889" spans="1:10">
      <c r="A889" t="n">
        <v>7197</v>
      </c>
      <c r="B889" s="14" t="n">
        <v>20</v>
      </c>
      <c r="C889" s="7" t="n">
        <v>61493</v>
      </c>
      <c r="D889" s="7" t="n">
        <v>3</v>
      </c>
      <c r="E889" s="7" t="n">
        <v>10</v>
      </c>
      <c r="F889" s="7" t="s">
        <v>102</v>
      </c>
    </row>
    <row r="890" spans="1:10">
      <c r="A890" t="s">
        <v>4</v>
      </c>
      <c r="B890" s="4" t="s">
        <v>5</v>
      </c>
      <c r="C890" s="4" t="s">
        <v>10</v>
      </c>
    </row>
    <row r="891" spans="1:10">
      <c r="A891" t="n">
        <v>7215</v>
      </c>
      <c r="B891" s="32" t="n">
        <v>16</v>
      </c>
      <c r="C891" s="7" t="n">
        <v>0</v>
      </c>
    </row>
    <row r="892" spans="1:10">
      <c r="A892" t="s">
        <v>4</v>
      </c>
      <c r="B892" s="4" t="s">
        <v>5</v>
      </c>
      <c r="C892" s="4" t="s">
        <v>13</v>
      </c>
      <c r="D892" s="11" t="s">
        <v>16</v>
      </c>
      <c r="E892" s="4" t="s">
        <v>5</v>
      </c>
      <c r="F892" s="4" t="s">
        <v>13</v>
      </c>
      <c r="G892" s="4" t="s">
        <v>10</v>
      </c>
      <c r="H892" s="11" t="s">
        <v>17</v>
      </c>
      <c r="I892" s="4" t="s">
        <v>13</v>
      </c>
      <c r="J892" s="4" t="s">
        <v>14</v>
      </c>
    </row>
    <row r="893" spans="1:10">
      <c r="A893" t="n">
        <v>7218</v>
      </c>
      <c r="B893" s="8" t="n">
        <v>5</v>
      </c>
      <c r="C893" s="7" t="n">
        <v>28</v>
      </c>
      <c r="D893" s="11" t="s">
        <v>3</v>
      </c>
      <c r="E893" s="12" t="n">
        <v>64</v>
      </c>
      <c r="F893" s="7" t="n">
        <v>10</v>
      </c>
      <c r="G893" s="7" t="n">
        <v>61494</v>
      </c>
      <c r="H893" s="11" t="s">
        <v>3</v>
      </c>
      <c r="I893" s="7" t="n">
        <v>1</v>
      </c>
      <c r="J893" s="9" t="n">
        <f t="normal" ca="1">A899</f>
        <v>0</v>
      </c>
    </row>
    <row r="894" spans="1:10">
      <c r="A894" t="s">
        <v>4</v>
      </c>
      <c r="B894" s="4" t="s">
        <v>5</v>
      </c>
      <c r="C894" s="4" t="s">
        <v>10</v>
      </c>
      <c r="D894" s="4" t="s">
        <v>13</v>
      </c>
      <c r="E894" s="4" t="s">
        <v>13</v>
      </c>
      <c r="F894" s="4" t="s">
        <v>6</v>
      </c>
    </row>
    <row r="895" spans="1:10">
      <c r="A895" t="n">
        <v>7229</v>
      </c>
      <c r="B895" s="14" t="n">
        <v>20</v>
      </c>
      <c r="C895" s="7" t="n">
        <v>61494</v>
      </c>
      <c r="D895" s="7" t="n">
        <v>3</v>
      </c>
      <c r="E895" s="7" t="n">
        <v>10</v>
      </c>
      <c r="F895" s="7" t="s">
        <v>102</v>
      </c>
    </row>
    <row r="896" spans="1:10">
      <c r="A896" t="s">
        <v>4</v>
      </c>
      <c r="B896" s="4" t="s">
        <v>5</v>
      </c>
      <c r="C896" s="4" t="s">
        <v>10</v>
      </c>
    </row>
    <row r="897" spans="1:10">
      <c r="A897" t="n">
        <v>7247</v>
      </c>
      <c r="B897" s="32" t="n">
        <v>16</v>
      </c>
      <c r="C897" s="7" t="n">
        <v>0</v>
      </c>
    </row>
    <row r="898" spans="1:10">
      <c r="A898" t="s">
        <v>4</v>
      </c>
      <c r="B898" s="4" t="s">
        <v>5</v>
      </c>
      <c r="C898" s="4" t="s">
        <v>13</v>
      </c>
      <c r="D898" s="11" t="s">
        <v>16</v>
      </c>
      <c r="E898" s="4" t="s">
        <v>5</v>
      </c>
      <c r="F898" s="4" t="s">
        <v>13</v>
      </c>
      <c r="G898" s="4" t="s">
        <v>10</v>
      </c>
      <c r="H898" s="11" t="s">
        <v>17</v>
      </c>
      <c r="I898" s="4" t="s">
        <v>13</v>
      </c>
      <c r="J898" s="4" t="s">
        <v>14</v>
      </c>
    </row>
    <row r="899" spans="1:10">
      <c r="A899" t="n">
        <v>7250</v>
      </c>
      <c r="B899" s="8" t="n">
        <v>5</v>
      </c>
      <c r="C899" s="7" t="n">
        <v>28</v>
      </c>
      <c r="D899" s="11" t="s">
        <v>3</v>
      </c>
      <c r="E899" s="12" t="n">
        <v>64</v>
      </c>
      <c r="F899" s="7" t="n">
        <v>10</v>
      </c>
      <c r="G899" s="7" t="n">
        <v>61495</v>
      </c>
      <c r="H899" s="11" t="s">
        <v>3</v>
      </c>
      <c r="I899" s="7" t="n">
        <v>1</v>
      </c>
      <c r="J899" s="9" t="n">
        <f t="normal" ca="1">A905</f>
        <v>0</v>
      </c>
    </row>
    <row r="900" spans="1:10">
      <c r="A900" t="s">
        <v>4</v>
      </c>
      <c r="B900" s="4" t="s">
        <v>5</v>
      </c>
      <c r="C900" s="4" t="s">
        <v>10</v>
      </c>
      <c r="D900" s="4" t="s">
        <v>13</v>
      </c>
      <c r="E900" s="4" t="s">
        <v>13</v>
      </c>
      <c r="F900" s="4" t="s">
        <v>6</v>
      </c>
    </row>
    <row r="901" spans="1:10">
      <c r="A901" t="n">
        <v>7261</v>
      </c>
      <c r="B901" s="14" t="n">
        <v>20</v>
      </c>
      <c r="C901" s="7" t="n">
        <v>61495</v>
      </c>
      <c r="D901" s="7" t="n">
        <v>3</v>
      </c>
      <c r="E901" s="7" t="n">
        <v>10</v>
      </c>
      <c r="F901" s="7" t="s">
        <v>102</v>
      </c>
    </row>
    <row r="902" spans="1:10">
      <c r="A902" t="s">
        <v>4</v>
      </c>
      <c r="B902" s="4" t="s">
        <v>5</v>
      </c>
      <c r="C902" s="4" t="s">
        <v>10</v>
      </c>
    </row>
    <row r="903" spans="1:10">
      <c r="A903" t="n">
        <v>7279</v>
      </c>
      <c r="B903" s="32" t="n">
        <v>16</v>
      </c>
      <c r="C903" s="7" t="n">
        <v>0</v>
      </c>
    </row>
    <row r="904" spans="1:10">
      <c r="A904" t="s">
        <v>4</v>
      </c>
      <c r="B904" s="4" t="s">
        <v>5</v>
      </c>
      <c r="C904" s="4" t="s">
        <v>13</v>
      </c>
      <c r="D904" s="11" t="s">
        <v>16</v>
      </c>
      <c r="E904" s="4" t="s">
        <v>5</v>
      </c>
      <c r="F904" s="4" t="s">
        <v>13</v>
      </c>
      <c r="G904" s="4" t="s">
        <v>10</v>
      </c>
      <c r="H904" s="11" t="s">
        <v>17</v>
      </c>
      <c r="I904" s="4" t="s">
        <v>13</v>
      </c>
      <c r="J904" s="4" t="s">
        <v>14</v>
      </c>
    </row>
    <row r="905" spans="1:10">
      <c r="A905" t="n">
        <v>7282</v>
      </c>
      <c r="B905" s="8" t="n">
        <v>5</v>
      </c>
      <c r="C905" s="7" t="n">
        <v>28</v>
      </c>
      <c r="D905" s="11" t="s">
        <v>3</v>
      </c>
      <c r="E905" s="12" t="n">
        <v>64</v>
      </c>
      <c r="F905" s="7" t="n">
        <v>10</v>
      </c>
      <c r="G905" s="7" t="n">
        <v>61496</v>
      </c>
      <c r="H905" s="11" t="s">
        <v>3</v>
      </c>
      <c r="I905" s="7" t="n">
        <v>1</v>
      </c>
      <c r="J905" s="9" t="n">
        <f t="normal" ca="1">A911</f>
        <v>0</v>
      </c>
    </row>
    <row r="906" spans="1:10">
      <c r="A906" t="s">
        <v>4</v>
      </c>
      <c r="B906" s="4" t="s">
        <v>5</v>
      </c>
      <c r="C906" s="4" t="s">
        <v>10</v>
      </c>
      <c r="D906" s="4" t="s">
        <v>13</v>
      </c>
      <c r="E906" s="4" t="s">
        <v>13</v>
      </c>
      <c r="F906" s="4" t="s">
        <v>6</v>
      </c>
    </row>
    <row r="907" spans="1:10">
      <c r="A907" t="n">
        <v>7293</v>
      </c>
      <c r="B907" s="14" t="n">
        <v>20</v>
      </c>
      <c r="C907" s="7" t="n">
        <v>61496</v>
      </c>
      <c r="D907" s="7" t="n">
        <v>3</v>
      </c>
      <c r="E907" s="7" t="n">
        <v>10</v>
      </c>
      <c r="F907" s="7" t="s">
        <v>102</v>
      </c>
    </row>
    <row r="908" spans="1:10">
      <c r="A908" t="s">
        <v>4</v>
      </c>
      <c r="B908" s="4" t="s">
        <v>5</v>
      </c>
      <c r="C908" s="4" t="s">
        <v>10</v>
      </c>
    </row>
    <row r="909" spans="1:10">
      <c r="A909" t="n">
        <v>7311</v>
      </c>
      <c r="B909" s="32" t="n">
        <v>16</v>
      </c>
      <c r="C909" s="7" t="n">
        <v>0</v>
      </c>
    </row>
    <row r="910" spans="1:10">
      <c r="A910" t="s">
        <v>4</v>
      </c>
      <c r="B910" s="4" t="s">
        <v>5</v>
      </c>
      <c r="C910" s="4" t="s">
        <v>10</v>
      </c>
      <c r="D910" s="4" t="s">
        <v>19</v>
      </c>
      <c r="E910" s="4" t="s">
        <v>19</v>
      </c>
      <c r="F910" s="4" t="s">
        <v>19</v>
      </c>
      <c r="G910" s="4" t="s">
        <v>19</v>
      </c>
    </row>
    <row r="911" spans="1:10">
      <c r="A911" t="n">
        <v>7314</v>
      </c>
      <c r="B911" s="57" t="n">
        <v>46</v>
      </c>
      <c r="C911" s="7" t="n">
        <v>2000</v>
      </c>
      <c r="D911" s="7" t="n">
        <v>0</v>
      </c>
      <c r="E911" s="7" t="n">
        <v>2</v>
      </c>
      <c r="F911" s="7" t="n">
        <v>8.55000019073486</v>
      </c>
      <c r="G911" s="7" t="n">
        <v>180</v>
      </c>
    </row>
    <row r="912" spans="1:10">
      <c r="A912" t="s">
        <v>4</v>
      </c>
      <c r="B912" s="4" t="s">
        <v>5</v>
      </c>
      <c r="C912" s="4" t="s">
        <v>10</v>
      </c>
      <c r="D912" s="4" t="s">
        <v>19</v>
      </c>
      <c r="E912" s="4" t="s">
        <v>19</v>
      </c>
      <c r="F912" s="4" t="s">
        <v>19</v>
      </c>
      <c r="G912" s="4" t="s">
        <v>19</v>
      </c>
    </row>
    <row r="913" spans="1:10">
      <c r="A913" t="n">
        <v>7333</v>
      </c>
      <c r="B913" s="57" t="n">
        <v>46</v>
      </c>
      <c r="C913" s="7" t="n">
        <v>0</v>
      </c>
      <c r="D913" s="7" t="n">
        <v>0</v>
      </c>
      <c r="E913" s="7" t="n">
        <v>2</v>
      </c>
      <c r="F913" s="7" t="n">
        <v>-7.5</v>
      </c>
      <c r="G913" s="7" t="n">
        <v>0</v>
      </c>
    </row>
    <row r="914" spans="1:10">
      <c r="A914" t="s">
        <v>4</v>
      </c>
      <c r="B914" s="4" t="s">
        <v>5</v>
      </c>
      <c r="C914" s="4" t="s">
        <v>13</v>
      </c>
      <c r="D914" s="11" t="s">
        <v>16</v>
      </c>
      <c r="E914" s="4" t="s">
        <v>5</v>
      </c>
      <c r="F914" s="4" t="s">
        <v>13</v>
      </c>
      <c r="G914" s="4" t="s">
        <v>10</v>
      </c>
      <c r="H914" s="11" t="s">
        <v>17</v>
      </c>
      <c r="I914" s="4" t="s">
        <v>13</v>
      </c>
      <c r="J914" s="4" t="s">
        <v>14</v>
      </c>
    </row>
    <row r="915" spans="1:10">
      <c r="A915" t="n">
        <v>7352</v>
      </c>
      <c r="B915" s="8" t="n">
        <v>5</v>
      </c>
      <c r="C915" s="7" t="n">
        <v>28</v>
      </c>
      <c r="D915" s="11" t="s">
        <v>3</v>
      </c>
      <c r="E915" s="12" t="n">
        <v>64</v>
      </c>
      <c r="F915" s="7" t="n">
        <v>10</v>
      </c>
      <c r="G915" s="7" t="n">
        <v>61491</v>
      </c>
      <c r="H915" s="11" t="s">
        <v>3</v>
      </c>
      <c r="I915" s="7" t="n">
        <v>1</v>
      </c>
      <c r="J915" s="9" t="n">
        <f t="normal" ca="1">A919</f>
        <v>0</v>
      </c>
    </row>
    <row r="916" spans="1:10">
      <c r="A916" t="s">
        <v>4</v>
      </c>
      <c r="B916" s="4" t="s">
        <v>5</v>
      </c>
      <c r="C916" s="4" t="s">
        <v>10</v>
      </c>
      <c r="D916" s="4" t="s">
        <v>19</v>
      </c>
      <c r="E916" s="4" t="s">
        <v>19</v>
      </c>
      <c r="F916" s="4" t="s">
        <v>19</v>
      </c>
      <c r="G916" s="4" t="s">
        <v>19</v>
      </c>
    </row>
    <row r="917" spans="1:10">
      <c r="A917" t="n">
        <v>7363</v>
      </c>
      <c r="B917" s="57" t="n">
        <v>46</v>
      </c>
      <c r="C917" s="7" t="n">
        <v>61491</v>
      </c>
      <c r="D917" s="7" t="n">
        <v>0.800000011920929</v>
      </c>
      <c r="E917" s="7" t="n">
        <v>2</v>
      </c>
      <c r="F917" s="7" t="n">
        <v>-7</v>
      </c>
      <c r="G917" s="7" t="n">
        <v>0</v>
      </c>
    </row>
    <row r="918" spans="1:10">
      <c r="A918" t="s">
        <v>4</v>
      </c>
      <c r="B918" s="4" t="s">
        <v>5</v>
      </c>
      <c r="C918" s="4" t="s">
        <v>13</v>
      </c>
      <c r="D918" s="11" t="s">
        <v>16</v>
      </c>
      <c r="E918" s="4" t="s">
        <v>5</v>
      </c>
      <c r="F918" s="4" t="s">
        <v>13</v>
      </c>
      <c r="G918" s="4" t="s">
        <v>10</v>
      </c>
      <c r="H918" s="11" t="s">
        <v>17</v>
      </c>
      <c r="I918" s="4" t="s">
        <v>13</v>
      </c>
      <c r="J918" s="4" t="s">
        <v>14</v>
      </c>
    </row>
    <row r="919" spans="1:10">
      <c r="A919" t="n">
        <v>7382</v>
      </c>
      <c r="B919" s="8" t="n">
        <v>5</v>
      </c>
      <c r="C919" s="7" t="n">
        <v>28</v>
      </c>
      <c r="D919" s="11" t="s">
        <v>3</v>
      </c>
      <c r="E919" s="12" t="n">
        <v>64</v>
      </c>
      <c r="F919" s="7" t="n">
        <v>10</v>
      </c>
      <c r="G919" s="7" t="n">
        <v>61492</v>
      </c>
      <c r="H919" s="11" t="s">
        <v>3</v>
      </c>
      <c r="I919" s="7" t="n">
        <v>1</v>
      </c>
      <c r="J919" s="9" t="n">
        <f t="normal" ca="1">A923</f>
        <v>0</v>
      </c>
    </row>
    <row r="920" spans="1:10">
      <c r="A920" t="s">
        <v>4</v>
      </c>
      <c r="B920" s="4" t="s">
        <v>5</v>
      </c>
      <c r="C920" s="4" t="s">
        <v>10</v>
      </c>
      <c r="D920" s="4" t="s">
        <v>19</v>
      </c>
      <c r="E920" s="4" t="s">
        <v>19</v>
      </c>
      <c r="F920" s="4" t="s">
        <v>19</v>
      </c>
      <c r="G920" s="4" t="s">
        <v>19</v>
      </c>
    </row>
    <row r="921" spans="1:10">
      <c r="A921" t="n">
        <v>7393</v>
      </c>
      <c r="B921" s="57" t="n">
        <v>46</v>
      </c>
      <c r="C921" s="7" t="n">
        <v>61492</v>
      </c>
      <c r="D921" s="7" t="n">
        <v>-0.800000011920929</v>
      </c>
      <c r="E921" s="7" t="n">
        <v>2</v>
      </c>
      <c r="F921" s="7" t="n">
        <v>-7</v>
      </c>
      <c r="G921" s="7" t="n">
        <v>0</v>
      </c>
    </row>
    <row r="922" spans="1:10">
      <c r="A922" t="s">
        <v>4</v>
      </c>
      <c r="B922" s="4" t="s">
        <v>5</v>
      </c>
      <c r="C922" s="4" t="s">
        <v>13</v>
      </c>
      <c r="D922" s="11" t="s">
        <v>16</v>
      </c>
      <c r="E922" s="4" t="s">
        <v>5</v>
      </c>
      <c r="F922" s="4" t="s">
        <v>13</v>
      </c>
      <c r="G922" s="4" t="s">
        <v>10</v>
      </c>
      <c r="H922" s="11" t="s">
        <v>17</v>
      </c>
      <c r="I922" s="4" t="s">
        <v>13</v>
      </c>
      <c r="J922" s="4" t="s">
        <v>14</v>
      </c>
    </row>
    <row r="923" spans="1:10">
      <c r="A923" t="n">
        <v>7412</v>
      </c>
      <c r="B923" s="8" t="n">
        <v>5</v>
      </c>
      <c r="C923" s="7" t="n">
        <v>28</v>
      </c>
      <c r="D923" s="11" t="s">
        <v>3</v>
      </c>
      <c r="E923" s="12" t="n">
        <v>64</v>
      </c>
      <c r="F923" s="7" t="n">
        <v>10</v>
      </c>
      <c r="G923" s="7" t="n">
        <v>61493</v>
      </c>
      <c r="H923" s="11" t="s">
        <v>3</v>
      </c>
      <c r="I923" s="7" t="n">
        <v>1</v>
      </c>
      <c r="J923" s="9" t="n">
        <f t="normal" ca="1">A927</f>
        <v>0</v>
      </c>
    </row>
    <row r="924" spans="1:10">
      <c r="A924" t="s">
        <v>4</v>
      </c>
      <c r="B924" s="4" t="s">
        <v>5</v>
      </c>
      <c r="C924" s="4" t="s">
        <v>10</v>
      </c>
      <c r="D924" s="4" t="s">
        <v>19</v>
      </c>
      <c r="E924" s="4" t="s">
        <v>19</v>
      </c>
      <c r="F924" s="4" t="s">
        <v>19</v>
      </c>
      <c r="G924" s="4" t="s">
        <v>19</v>
      </c>
    </row>
    <row r="925" spans="1:10">
      <c r="A925" t="n">
        <v>7423</v>
      </c>
      <c r="B925" s="57" t="n">
        <v>46</v>
      </c>
      <c r="C925" s="7" t="n">
        <v>61493</v>
      </c>
      <c r="D925" s="7" t="n">
        <v>1.60000002384186</v>
      </c>
      <c r="E925" s="7" t="n">
        <v>2</v>
      </c>
      <c r="F925" s="7" t="n">
        <v>-7.25</v>
      </c>
      <c r="G925" s="7" t="n">
        <v>0</v>
      </c>
    </row>
    <row r="926" spans="1:10">
      <c r="A926" t="s">
        <v>4</v>
      </c>
      <c r="B926" s="4" t="s">
        <v>5</v>
      </c>
      <c r="C926" s="4" t="s">
        <v>13</v>
      </c>
      <c r="D926" s="11" t="s">
        <v>16</v>
      </c>
      <c r="E926" s="4" t="s">
        <v>5</v>
      </c>
      <c r="F926" s="4" t="s">
        <v>13</v>
      </c>
      <c r="G926" s="4" t="s">
        <v>10</v>
      </c>
      <c r="H926" s="11" t="s">
        <v>17</v>
      </c>
      <c r="I926" s="4" t="s">
        <v>13</v>
      </c>
      <c r="J926" s="4" t="s">
        <v>14</v>
      </c>
    </row>
    <row r="927" spans="1:10">
      <c r="A927" t="n">
        <v>7442</v>
      </c>
      <c r="B927" s="8" t="n">
        <v>5</v>
      </c>
      <c r="C927" s="7" t="n">
        <v>28</v>
      </c>
      <c r="D927" s="11" t="s">
        <v>3</v>
      </c>
      <c r="E927" s="12" t="n">
        <v>64</v>
      </c>
      <c r="F927" s="7" t="n">
        <v>10</v>
      </c>
      <c r="G927" s="7" t="n">
        <v>61494</v>
      </c>
      <c r="H927" s="11" t="s">
        <v>3</v>
      </c>
      <c r="I927" s="7" t="n">
        <v>1</v>
      </c>
      <c r="J927" s="9" t="n">
        <f t="normal" ca="1">A931</f>
        <v>0</v>
      </c>
    </row>
    <row r="928" spans="1:10">
      <c r="A928" t="s">
        <v>4</v>
      </c>
      <c r="B928" s="4" t="s">
        <v>5</v>
      </c>
      <c r="C928" s="4" t="s">
        <v>10</v>
      </c>
      <c r="D928" s="4" t="s">
        <v>19</v>
      </c>
      <c r="E928" s="4" t="s">
        <v>19</v>
      </c>
      <c r="F928" s="4" t="s">
        <v>19</v>
      </c>
      <c r="G928" s="4" t="s">
        <v>19</v>
      </c>
    </row>
    <row r="929" spans="1:10">
      <c r="A929" t="n">
        <v>7453</v>
      </c>
      <c r="B929" s="57" t="n">
        <v>46</v>
      </c>
      <c r="C929" s="7" t="n">
        <v>61494</v>
      </c>
      <c r="D929" s="7" t="n">
        <v>-1.60000002384186</v>
      </c>
      <c r="E929" s="7" t="n">
        <v>2</v>
      </c>
      <c r="F929" s="7" t="n">
        <v>-7.25</v>
      </c>
      <c r="G929" s="7" t="n">
        <v>0</v>
      </c>
    </row>
    <row r="930" spans="1:10">
      <c r="A930" t="s">
        <v>4</v>
      </c>
      <c r="B930" s="4" t="s">
        <v>5</v>
      </c>
      <c r="C930" s="4" t="s">
        <v>13</v>
      </c>
      <c r="D930" s="11" t="s">
        <v>16</v>
      </c>
      <c r="E930" s="4" t="s">
        <v>5</v>
      </c>
      <c r="F930" s="4" t="s">
        <v>13</v>
      </c>
      <c r="G930" s="4" t="s">
        <v>10</v>
      </c>
      <c r="H930" s="11" t="s">
        <v>17</v>
      </c>
      <c r="I930" s="4" t="s">
        <v>13</v>
      </c>
      <c r="J930" s="4" t="s">
        <v>14</v>
      </c>
    </row>
    <row r="931" spans="1:10">
      <c r="A931" t="n">
        <v>7472</v>
      </c>
      <c r="B931" s="8" t="n">
        <v>5</v>
      </c>
      <c r="C931" s="7" t="n">
        <v>28</v>
      </c>
      <c r="D931" s="11" t="s">
        <v>3</v>
      </c>
      <c r="E931" s="12" t="n">
        <v>64</v>
      </c>
      <c r="F931" s="7" t="n">
        <v>10</v>
      </c>
      <c r="G931" s="7" t="n">
        <v>61495</v>
      </c>
      <c r="H931" s="11" t="s">
        <v>3</v>
      </c>
      <c r="I931" s="7" t="n">
        <v>1</v>
      </c>
      <c r="J931" s="9" t="n">
        <f t="normal" ca="1">A935</f>
        <v>0</v>
      </c>
    </row>
    <row r="932" spans="1:10">
      <c r="A932" t="s">
        <v>4</v>
      </c>
      <c r="B932" s="4" t="s">
        <v>5</v>
      </c>
      <c r="C932" s="4" t="s">
        <v>10</v>
      </c>
      <c r="D932" s="4" t="s">
        <v>19</v>
      </c>
      <c r="E932" s="4" t="s">
        <v>19</v>
      </c>
      <c r="F932" s="4" t="s">
        <v>19</v>
      </c>
      <c r="G932" s="4" t="s">
        <v>19</v>
      </c>
    </row>
    <row r="933" spans="1:10">
      <c r="A933" t="n">
        <v>7483</v>
      </c>
      <c r="B933" s="57" t="n">
        <v>46</v>
      </c>
      <c r="C933" s="7" t="n">
        <v>61495</v>
      </c>
      <c r="D933" s="7" t="n">
        <v>2.40000009536743</v>
      </c>
      <c r="E933" s="7" t="n">
        <v>2</v>
      </c>
      <c r="F933" s="7" t="n">
        <v>-6.75</v>
      </c>
      <c r="G933" s="7" t="n">
        <v>0</v>
      </c>
    </row>
    <row r="934" spans="1:10">
      <c r="A934" t="s">
        <v>4</v>
      </c>
      <c r="B934" s="4" t="s">
        <v>5</v>
      </c>
      <c r="C934" s="4" t="s">
        <v>13</v>
      </c>
      <c r="D934" s="11" t="s">
        <v>16</v>
      </c>
      <c r="E934" s="4" t="s">
        <v>5</v>
      </c>
      <c r="F934" s="4" t="s">
        <v>13</v>
      </c>
      <c r="G934" s="4" t="s">
        <v>10</v>
      </c>
      <c r="H934" s="11" t="s">
        <v>17</v>
      </c>
      <c r="I934" s="4" t="s">
        <v>13</v>
      </c>
      <c r="J934" s="4" t="s">
        <v>14</v>
      </c>
    </row>
    <row r="935" spans="1:10">
      <c r="A935" t="n">
        <v>7502</v>
      </c>
      <c r="B935" s="8" t="n">
        <v>5</v>
      </c>
      <c r="C935" s="7" t="n">
        <v>28</v>
      </c>
      <c r="D935" s="11" t="s">
        <v>3</v>
      </c>
      <c r="E935" s="12" t="n">
        <v>64</v>
      </c>
      <c r="F935" s="7" t="n">
        <v>10</v>
      </c>
      <c r="G935" s="7" t="n">
        <v>61496</v>
      </c>
      <c r="H935" s="11" t="s">
        <v>3</v>
      </c>
      <c r="I935" s="7" t="n">
        <v>1</v>
      </c>
      <c r="J935" s="9" t="n">
        <f t="normal" ca="1">A939</f>
        <v>0</v>
      </c>
    </row>
    <row r="936" spans="1:10">
      <c r="A936" t="s">
        <v>4</v>
      </c>
      <c r="B936" s="4" t="s">
        <v>5</v>
      </c>
      <c r="C936" s="4" t="s">
        <v>10</v>
      </c>
      <c r="D936" s="4" t="s">
        <v>19</v>
      </c>
      <c r="E936" s="4" t="s">
        <v>19</v>
      </c>
      <c r="F936" s="4" t="s">
        <v>19</v>
      </c>
      <c r="G936" s="4" t="s">
        <v>19</v>
      </c>
    </row>
    <row r="937" spans="1:10">
      <c r="A937" t="n">
        <v>7513</v>
      </c>
      <c r="B937" s="57" t="n">
        <v>46</v>
      </c>
      <c r="C937" s="7" t="n">
        <v>61496</v>
      </c>
      <c r="D937" s="7" t="n">
        <v>-2.40000009536743</v>
      </c>
      <c r="E937" s="7" t="n">
        <v>2</v>
      </c>
      <c r="F937" s="7" t="n">
        <v>-6.75</v>
      </c>
      <c r="G937" s="7" t="n">
        <v>0</v>
      </c>
    </row>
    <row r="938" spans="1:10">
      <c r="A938" t="s">
        <v>4</v>
      </c>
      <c r="B938" s="4" t="s">
        <v>5</v>
      </c>
      <c r="C938" s="4" t="s">
        <v>13</v>
      </c>
      <c r="D938" s="4" t="s">
        <v>13</v>
      </c>
      <c r="E938" s="4" t="s">
        <v>19</v>
      </c>
      <c r="F938" s="4" t="s">
        <v>19</v>
      </c>
      <c r="G938" s="4" t="s">
        <v>19</v>
      </c>
      <c r="H938" s="4" t="s">
        <v>10</v>
      </c>
    </row>
    <row r="939" spans="1:10">
      <c r="A939" t="n">
        <v>7532</v>
      </c>
      <c r="B939" s="49" t="n">
        <v>45</v>
      </c>
      <c r="C939" s="7" t="n">
        <v>2</v>
      </c>
      <c r="D939" s="7" t="n">
        <v>3</v>
      </c>
      <c r="E939" s="7" t="n">
        <v>0.259999990463257</v>
      </c>
      <c r="F939" s="7" t="n">
        <v>3.94000005722046</v>
      </c>
      <c r="G939" s="7" t="n">
        <v>-5.71999979019165</v>
      </c>
      <c r="H939" s="7" t="n">
        <v>0</v>
      </c>
    </row>
    <row r="940" spans="1:10">
      <c r="A940" t="s">
        <v>4</v>
      </c>
      <c r="B940" s="4" t="s">
        <v>5</v>
      </c>
      <c r="C940" s="4" t="s">
        <v>13</v>
      </c>
      <c r="D940" s="4" t="s">
        <v>13</v>
      </c>
      <c r="E940" s="4" t="s">
        <v>19</v>
      </c>
      <c r="F940" s="4" t="s">
        <v>19</v>
      </c>
      <c r="G940" s="4" t="s">
        <v>19</v>
      </c>
      <c r="H940" s="4" t="s">
        <v>10</v>
      </c>
      <c r="I940" s="4" t="s">
        <v>13</v>
      </c>
    </row>
    <row r="941" spans="1:10">
      <c r="A941" t="n">
        <v>7549</v>
      </c>
      <c r="B941" s="49" t="n">
        <v>45</v>
      </c>
      <c r="C941" s="7" t="n">
        <v>4</v>
      </c>
      <c r="D941" s="7" t="n">
        <v>3</v>
      </c>
      <c r="E941" s="7" t="n">
        <v>0.519999980926514</v>
      </c>
      <c r="F941" s="7" t="n">
        <v>170.970001220703</v>
      </c>
      <c r="G941" s="7" t="n">
        <v>0</v>
      </c>
      <c r="H941" s="7" t="n">
        <v>0</v>
      </c>
      <c r="I941" s="7" t="n">
        <v>0</v>
      </c>
    </row>
    <row r="942" spans="1:10">
      <c r="A942" t="s">
        <v>4</v>
      </c>
      <c r="B942" s="4" t="s">
        <v>5</v>
      </c>
      <c r="C942" s="4" t="s">
        <v>13</v>
      </c>
      <c r="D942" s="4" t="s">
        <v>13</v>
      </c>
      <c r="E942" s="4" t="s">
        <v>19</v>
      </c>
      <c r="F942" s="4" t="s">
        <v>10</v>
      </c>
    </row>
    <row r="943" spans="1:10">
      <c r="A943" t="n">
        <v>7567</v>
      </c>
      <c r="B943" s="49" t="n">
        <v>45</v>
      </c>
      <c r="C943" s="7" t="n">
        <v>5</v>
      </c>
      <c r="D943" s="7" t="n">
        <v>3</v>
      </c>
      <c r="E943" s="7" t="n">
        <v>6.19999980926514</v>
      </c>
      <c r="F943" s="7" t="n">
        <v>0</v>
      </c>
    </row>
    <row r="944" spans="1:10">
      <c r="A944" t="s">
        <v>4</v>
      </c>
      <c r="B944" s="4" t="s">
        <v>5</v>
      </c>
      <c r="C944" s="4" t="s">
        <v>13</v>
      </c>
      <c r="D944" s="4" t="s">
        <v>13</v>
      </c>
      <c r="E944" s="4" t="s">
        <v>19</v>
      </c>
      <c r="F944" s="4" t="s">
        <v>10</v>
      </c>
    </row>
    <row r="945" spans="1:10">
      <c r="A945" t="n">
        <v>7576</v>
      </c>
      <c r="B945" s="49" t="n">
        <v>45</v>
      </c>
      <c r="C945" s="7" t="n">
        <v>11</v>
      </c>
      <c r="D945" s="7" t="n">
        <v>3</v>
      </c>
      <c r="E945" s="7" t="n">
        <v>26.6000003814697</v>
      </c>
      <c r="F945" s="7" t="n">
        <v>0</v>
      </c>
    </row>
    <row r="946" spans="1:10">
      <c r="A946" t="s">
        <v>4</v>
      </c>
      <c r="B946" s="4" t="s">
        <v>5</v>
      </c>
      <c r="C946" s="4" t="s">
        <v>13</v>
      </c>
      <c r="D946" s="4" t="s">
        <v>13</v>
      </c>
      <c r="E946" s="4" t="s">
        <v>19</v>
      </c>
      <c r="F946" s="4" t="s">
        <v>10</v>
      </c>
    </row>
    <row r="947" spans="1:10">
      <c r="A947" t="n">
        <v>7585</v>
      </c>
      <c r="B947" s="49" t="n">
        <v>45</v>
      </c>
      <c r="C947" s="7" t="n">
        <v>5</v>
      </c>
      <c r="D947" s="7" t="n">
        <v>3</v>
      </c>
      <c r="E947" s="7" t="n">
        <v>5.80000019073486</v>
      </c>
      <c r="F947" s="7" t="n">
        <v>10000</v>
      </c>
    </row>
    <row r="948" spans="1:10">
      <c r="A948" t="s">
        <v>4</v>
      </c>
      <c r="B948" s="4" t="s">
        <v>5</v>
      </c>
      <c r="C948" s="4" t="s">
        <v>13</v>
      </c>
      <c r="D948" s="4" t="s">
        <v>6</v>
      </c>
    </row>
    <row r="949" spans="1:10">
      <c r="A949" t="n">
        <v>7594</v>
      </c>
      <c r="B949" s="48" t="n">
        <v>4</v>
      </c>
      <c r="C949" s="7" t="n">
        <v>11</v>
      </c>
      <c r="D949" s="7" t="s">
        <v>103</v>
      </c>
    </row>
    <row r="950" spans="1:10">
      <c r="A950" t="s">
        <v>4</v>
      </c>
      <c r="B950" s="4" t="s">
        <v>5</v>
      </c>
    </row>
    <row r="951" spans="1:10">
      <c r="A951" t="n">
        <v>7613</v>
      </c>
      <c r="B951" s="5" t="n">
        <v>1</v>
      </c>
    </row>
    <row r="952" spans="1:10" s="3" customFormat="1" customHeight="0">
      <c r="A952" s="3" t="s">
        <v>2</v>
      </c>
      <c r="B952" s="3" t="s">
        <v>104</v>
      </c>
    </row>
    <row r="953" spans="1:10">
      <c r="A953" t="s">
        <v>4</v>
      </c>
      <c r="B953" s="4" t="s">
        <v>5</v>
      </c>
      <c r="C953" s="4" t="s">
        <v>13</v>
      </c>
      <c r="D953" s="4" t="s">
        <v>10</v>
      </c>
      <c r="E953" s="4" t="s">
        <v>19</v>
      </c>
    </row>
    <row r="954" spans="1:10">
      <c r="A954" t="n">
        <v>7616</v>
      </c>
      <c r="B954" s="33" t="n">
        <v>58</v>
      </c>
      <c r="C954" s="7" t="n">
        <v>0</v>
      </c>
      <c r="D954" s="7" t="n">
        <v>300</v>
      </c>
      <c r="E954" s="7" t="n">
        <v>1</v>
      </c>
    </row>
    <row r="955" spans="1:10">
      <c r="A955" t="s">
        <v>4</v>
      </c>
      <c r="B955" s="4" t="s">
        <v>5</v>
      </c>
      <c r="C955" s="4" t="s">
        <v>13</v>
      </c>
      <c r="D955" s="4" t="s">
        <v>10</v>
      </c>
    </row>
    <row r="956" spans="1:10">
      <c r="A956" t="n">
        <v>7624</v>
      </c>
      <c r="B956" s="33" t="n">
        <v>58</v>
      </c>
      <c r="C956" s="7" t="n">
        <v>255</v>
      </c>
      <c r="D956" s="7" t="n">
        <v>0</v>
      </c>
    </row>
    <row r="957" spans="1:10">
      <c r="A957" t="s">
        <v>4</v>
      </c>
      <c r="B957" s="4" t="s">
        <v>5</v>
      </c>
      <c r="C957" s="4" t="s">
        <v>13</v>
      </c>
      <c r="D957" s="4" t="s">
        <v>10</v>
      </c>
    </row>
    <row r="958" spans="1:10">
      <c r="A958" t="n">
        <v>7628</v>
      </c>
      <c r="B958" s="23" t="n">
        <v>22</v>
      </c>
      <c r="C958" s="7" t="n">
        <v>0</v>
      </c>
      <c r="D958" s="7" t="n">
        <v>0</v>
      </c>
    </row>
    <row r="959" spans="1:10">
      <c r="A959" t="s">
        <v>4</v>
      </c>
      <c r="B959" s="4" t="s">
        <v>5</v>
      </c>
      <c r="C959" s="4" t="s">
        <v>13</v>
      </c>
      <c r="D959" s="4" t="s">
        <v>10</v>
      </c>
      <c r="E959" s="4" t="s">
        <v>19</v>
      </c>
    </row>
    <row r="960" spans="1:10">
      <c r="A960" t="n">
        <v>7632</v>
      </c>
      <c r="B960" s="33" t="n">
        <v>58</v>
      </c>
      <c r="C960" s="7" t="n">
        <v>0</v>
      </c>
      <c r="D960" s="7" t="n">
        <v>0</v>
      </c>
      <c r="E960" s="7" t="n">
        <v>1</v>
      </c>
    </row>
    <row r="961" spans="1:6">
      <c r="A961" t="s">
        <v>4</v>
      </c>
      <c r="B961" s="4" t="s">
        <v>5</v>
      </c>
      <c r="C961" s="4" t="s">
        <v>13</v>
      </c>
    </row>
    <row r="962" spans="1:6">
      <c r="A962" t="n">
        <v>7640</v>
      </c>
      <c r="B962" s="12" t="n">
        <v>64</v>
      </c>
      <c r="C962" s="7" t="n">
        <v>7</v>
      </c>
    </row>
    <row r="963" spans="1:6">
      <c r="A963" t="s">
        <v>4</v>
      </c>
      <c r="B963" s="4" t="s">
        <v>5</v>
      </c>
      <c r="C963" s="4" t="s">
        <v>13</v>
      </c>
      <c r="D963" s="4" t="s">
        <v>6</v>
      </c>
      <c r="E963" s="4" t="s">
        <v>10</v>
      </c>
    </row>
    <row r="964" spans="1:6">
      <c r="A964" t="n">
        <v>7642</v>
      </c>
      <c r="B964" s="47" t="n">
        <v>62</v>
      </c>
      <c r="C964" s="7" t="n">
        <v>1</v>
      </c>
      <c r="D964" s="7" t="s">
        <v>105</v>
      </c>
      <c r="E964" s="7" t="n">
        <v>1</v>
      </c>
    </row>
    <row r="965" spans="1:6">
      <c r="A965" t="s">
        <v>4</v>
      </c>
      <c r="B965" s="4" t="s">
        <v>5</v>
      </c>
      <c r="C965" s="4" t="s">
        <v>10</v>
      </c>
      <c r="D965" s="4" t="s">
        <v>13</v>
      </c>
      <c r="E965" s="4" t="s">
        <v>13</v>
      </c>
      <c r="F965" s="4" t="s">
        <v>6</v>
      </c>
    </row>
    <row r="966" spans="1:6">
      <c r="A966" t="n">
        <v>7660</v>
      </c>
      <c r="B966" s="14" t="n">
        <v>20</v>
      </c>
      <c r="C966" s="7" t="n">
        <v>2000</v>
      </c>
      <c r="D966" s="7" t="n">
        <v>3</v>
      </c>
      <c r="E966" s="7" t="n">
        <v>10</v>
      </c>
      <c r="F966" s="7" t="s">
        <v>102</v>
      </c>
    </row>
    <row r="967" spans="1:6">
      <c r="A967" t="s">
        <v>4</v>
      </c>
      <c r="B967" s="4" t="s">
        <v>5</v>
      </c>
      <c r="C967" s="4" t="s">
        <v>10</v>
      </c>
    </row>
    <row r="968" spans="1:6">
      <c r="A968" t="n">
        <v>7678</v>
      </c>
      <c r="B968" s="32" t="n">
        <v>16</v>
      </c>
      <c r="C968" s="7" t="n">
        <v>0</v>
      </c>
    </row>
    <row r="969" spans="1:6">
      <c r="A969" t="s">
        <v>4</v>
      </c>
      <c r="B969" s="4" t="s">
        <v>5</v>
      </c>
      <c r="C969" s="4" t="s">
        <v>10</v>
      </c>
      <c r="D969" s="4" t="s">
        <v>13</v>
      </c>
      <c r="E969" s="4" t="s">
        <v>13</v>
      </c>
      <c r="F969" s="4" t="s">
        <v>6</v>
      </c>
    </row>
    <row r="970" spans="1:6">
      <c r="A970" t="n">
        <v>7681</v>
      </c>
      <c r="B970" s="14" t="n">
        <v>20</v>
      </c>
      <c r="C970" s="7" t="n">
        <v>0</v>
      </c>
      <c r="D970" s="7" t="n">
        <v>3</v>
      </c>
      <c r="E970" s="7" t="n">
        <v>10</v>
      </c>
      <c r="F970" s="7" t="s">
        <v>102</v>
      </c>
    </row>
    <row r="971" spans="1:6">
      <c r="A971" t="s">
        <v>4</v>
      </c>
      <c r="B971" s="4" t="s">
        <v>5</v>
      </c>
      <c r="C971" s="4" t="s">
        <v>10</v>
      </c>
    </row>
    <row r="972" spans="1:6">
      <c r="A972" t="n">
        <v>7699</v>
      </c>
      <c r="B972" s="32" t="n">
        <v>16</v>
      </c>
      <c r="C972" s="7" t="n">
        <v>0</v>
      </c>
    </row>
    <row r="973" spans="1:6">
      <c r="A973" t="s">
        <v>4</v>
      </c>
      <c r="B973" s="4" t="s">
        <v>5</v>
      </c>
      <c r="C973" s="4" t="s">
        <v>13</v>
      </c>
      <c r="D973" s="11" t="s">
        <v>16</v>
      </c>
      <c r="E973" s="4" t="s">
        <v>5</v>
      </c>
      <c r="F973" s="4" t="s">
        <v>13</v>
      </c>
      <c r="G973" s="4" t="s">
        <v>10</v>
      </c>
      <c r="H973" s="11" t="s">
        <v>17</v>
      </c>
      <c r="I973" s="4" t="s">
        <v>13</v>
      </c>
      <c r="J973" s="4" t="s">
        <v>14</v>
      </c>
    </row>
    <row r="974" spans="1:6">
      <c r="A974" t="n">
        <v>7702</v>
      </c>
      <c r="B974" s="8" t="n">
        <v>5</v>
      </c>
      <c r="C974" s="7" t="n">
        <v>28</v>
      </c>
      <c r="D974" s="11" t="s">
        <v>3</v>
      </c>
      <c r="E974" s="12" t="n">
        <v>64</v>
      </c>
      <c r="F974" s="7" t="n">
        <v>10</v>
      </c>
      <c r="G974" s="7" t="n">
        <v>61491</v>
      </c>
      <c r="H974" s="11" t="s">
        <v>3</v>
      </c>
      <c r="I974" s="7" t="n">
        <v>1</v>
      </c>
      <c r="J974" s="9" t="n">
        <f t="normal" ca="1">A980</f>
        <v>0</v>
      </c>
    </row>
    <row r="975" spans="1:6">
      <c r="A975" t="s">
        <v>4</v>
      </c>
      <c r="B975" s="4" t="s">
        <v>5</v>
      </c>
      <c r="C975" s="4" t="s">
        <v>10</v>
      </c>
      <c r="D975" s="4" t="s">
        <v>13</v>
      </c>
      <c r="E975" s="4" t="s">
        <v>13</v>
      </c>
      <c r="F975" s="4" t="s">
        <v>6</v>
      </c>
    </row>
    <row r="976" spans="1:6">
      <c r="A976" t="n">
        <v>7713</v>
      </c>
      <c r="B976" s="14" t="n">
        <v>20</v>
      </c>
      <c r="C976" s="7" t="n">
        <v>61491</v>
      </c>
      <c r="D976" s="7" t="n">
        <v>3</v>
      </c>
      <c r="E976" s="7" t="n">
        <v>10</v>
      </c>
      <c r="F976" s="7" t="s">
        <v>102</v>
      </c>
    </row>
    <row r="977" spans="1:10">
      <c r="A977" t="s">
        <v>4</v>
      </c>
      <c r="B977" s="4" t="s">
        <v>5</v>
      </c>
      <c r="C977" s="4" t="s">
        <v>10</v>
      </c>
    </row>
    <row r="978" spans="1:10">
      <c r="A978" t="n">
        <v>7731</v>
      </c>
      <c r="B978" s="32" t="n">
        <v>16</v>
      </c>
      <c r="C978" s="7" t="n">
        <v>0</v>
      </c>
    </row>
    <row r="979" spans="1:10">
      <c r="A979" t="s">
        <v>4</v>
      </c>
      <c r="B979" s="4" t="s">
        <v>5</v>
      </c>
      <c r="C979" s="4" t="s">
        <v>13</v>
      </c>
      <c r="D979" s="11" t="s">
        <v>16</v>
      </c>
      <c r="E979" s="4" t="s">
        <v>5</v>
      </c>
      <c r="F979" s="4" t="s">
        <v>13</v>
      </c>
      <c r="G979" s="4" t="s">
        <v>10</v>
      </c>
      <c r="H979" s="11" t="s">
        <v>17</v>
      </c>
      <c r="I979" s="4" t="s">
        <v>13</v>
      </c>
      <c r="J979" s="4" t="s">
        <v>14</v>
      </c>
    </row>
    <row r="980" spans="1:10">
      <c r="A980" t="n">
        <v>7734</v>
      </c>
      <c r="B980" s="8" t="n">
        <v>5</v>
      </c>
      <c r="C980" s="7" t="n">
        <v>28</v>
      </c>
      <c r="D980" s="11" t="s">
        <v>3</v>
      </c>
      <c r="E980" s="12" t="n">
        <v>64</v>
      </c>
      <c r="F980" s="7" t="n">
        <v>10</v>
      </c>
      <c r="G980" s="7" t="n">
        <v>61492</v>
      </c>
      <c r="H980" s="11" t="s">
        <v>3</v>
      </c>
      <c r="I980" s="7" t="n">
        <v>1</v>
      </c>
      <c r="J980" s="9" t="n">
        <f t="normal" ca="1">A986</f>
        <v>0</v>
      </c>
    </row>
    <row r="981" spans="1:10">
      <c r="A981" t="s">
        <v>4</v>
      </c>
      <c r="B981" s="4" t="s">
        <v>5</v>
      </c>
      <c r="C981" s="4" t="s">
        <v>10</v>
      </c>
      <c r="D981" s="4" t="s">
        <v>13</v>
      </c>
      <c r="E981" s="4" t="s">
        <v>13</v>
      </c>
      <c r="F981" s="4" t="s">
        <v>6</v>
      </c>
    </row>
    <row r="982" spans="1:10">
      <c r="A982" t="n">
        <v>7745</v>
      </c>
      <c r="B982" s="14" t="n">
        <v>20</v>
      </c>
      <c r="C982" s="7" t="n">
        <v>61492</v>
      </c>
      <c r="D982" s="7" t="n">
        <v>3</v>
      </c>
      <c r="E982" s="7" t="n">
        <v>10</v>
      </c>
      <c r="F982" s="7" t="s">
        <v>102</v>
      </c>
    </row>
    <row r="983" spans="1:10">
      <c r="A983" t="s">
        <v>4</v>
      </c>
      <c r="B983" s="4" t="s">
        <v>5</v>
      </c>
      <c r="C983" s="4" t="s">
        <v>10</v>
      </c>
    </row>
    <row r="984" spans="1:10">
      <c r="A984" t="n">
        <v>7763</v>
      </c>
      <c r="B984" s="32" t="n">
        <v>16</v>
      </c>
      <c r="C984" s="7" t="n">
        <v>0</v>
      </c>
    </row>
    <row r="985" spans="1:10">
      <c r="A985" t="s">
        <v>4</v>
      </c>
      <c r="B985" s="4" t="s">
        <v>5</v>
      </c>
      <c r="C985" s="4" t="s">
        <v>13</v>
      </c>
      <c r="D985" s="11" t="s">
        <v>16</v>
      </c>
      <c r="E985" s="4" t="s">
        <v>5</v>
      </c>
      <c r="F985" s="4" t="s">
        <v>13</v>
      </c>
      <c r="G985" s="4" t="s">
        <v>10</v>
      </c>
      <c r="H985" s="11" t="s">
        <v>17</v>
      </c>
      <c r="I985" s="4" t="s">
        <v>13</v>
      </c>
      <c r="J985" s="4" t="s">
        <v>14</v>
      </c>
    </row>
    <row r="986" spans="1:10">
      <c r="A986" t="n">
        <v>7766</v>
      </c>
      <c r="B986" s="8" t="n">
        <v>5</v>
      </c>
      <c r="C986" s="7" t="n">
        <v>28</v>
      </c>
      <c r="D986" s="11" t="s">
        <v>3</v>
      </c>
      <c r="E986" s="12" t="n">
        <v>64</v>
      </c>
      <c r="F986" s="7" t="n">
        <v>10</v>
      </c>
      <c r="G986" s="7" t="n">
        <v>61493</v>
      </c>
      <c r="H986" s="11" t="s">
        <v>3</v>
      </c>
      <c r="I986" s="7" t="n">
        <v>1</v>
      </c>
      <c r="J986" s="9" t="n">
        <f t="normal" ca="1">A992</f>
        <v>0</v>
      </c>
    </row>
    <row r="987" spans="1:10">
      <c r="A987" t="s">
        <v>4</v>
      </c>
      <c r="B987" s="4" t="s">
        <v>5</v>
      </c>
      <c r="C987" s="4" t="s">
        <v>10</v>
      </c>
      <c r="D987" s="4" t="s">
        <v>13</v>
      </c>
      <c r="E987" s="4" t="s">
        <v>13</v>
      </c>
      <c r="F987" s="4" t="s">
        <v>6</v>
      </c>
    </row>
    <row r="988" spans="1:10">
      <c r="A988" t="n">
        <v>7777</v>
      </c>
      <c r="B988" s="14" t="n">
        <v>20</v>
      </c>
      <c r="C988" s="7" t="n">
        <v>61493</v>
      </c>
      <c r="D988" s="7" t="n">
        <v>3</v>
      </c>
      <c r="E988" s="7" t="n">
        <v>10</v>
      </c>
      <c r="F988" s="7" t="s">
        <v>102</v>
      </c>
    </row>
    <row r="989" spans="1:10">
      <c r="A989" t="s">
        <v>4</v>
      </c>
      <c r="B989" s="4" t="s">
        <v>5</v>
      </c>
      <c r="C989" s="4" t="s">
        <v>10</v>
      </c>
    </row>
    <row r="990" spans="1:10">
      <c r="A990" t="n">
        <v>7795</v>
      </c>
      <c r="B990" s="32" t="n">
        <v>16</v>
      </c>
      <c r="C990" s="7" t="n">
        <v>0</v>
      </c>
    </row>
    <row r="991" spans="1:10">
      <c r="A991" t="s">
        <v>4</v>
      </c>
      <c r="B991" s="4" t="s">
        <v>5</v>
      </c>
      <c r="C991" s="4" t="s">
        <v>13</v>
      </c>
      <c r="D991" s="11" t="s">
        <v>16</v>
      </c>
      <c r="E991" s="4" t="s">
        <v>5</v>
      </c>
      <c r="F991" s="4" t="s">
        <v>13</v>
      </c>
      <c r="G991" s="4" t="s">
        <v>10</v>
      </c>
      <c r="H991" s="11" t="s">
        <v>17</v>
      </c>
      <c r="I991" s="4" t="s">
        <v>13</v>
      </c>
      <c r="J991" s="4" t="s">
        <v>14</v>
      </c>
    </row>
    <row r="992" spans="1:10">
      <c r="A992" t="n">
        <v>7798</v>
      </c>
      <c r="B992" s="8" t="n">
        <v>5</v>
      </c>
      <c r="C992" s="7" t="n">
        <v>28</v>
      </c>
      <c r="D992" s="11" t="s">
        <v>3</v>
      </c>
      <c r="E992" s="12" t="n">
        <v>64</v>
      </c>
      <c r="F992" s="7" t="n">
        <v>10</v>
      </c>
      <c r="G992" s="7" t="n">
        <v>61494</v>
      </c>
      <c r="H992" s="11" t="s">
        <v>3</v>
      </c>
      <c r="I992" s="7" t="n">
        <v>1</v>
      </c>
      <c r="J992" s="9" t="n">
        <f t="normal" ca="1">A998</f>
        <v>0</v>
      </c>
    </row>
    <row r="993" spans="1:10">
      <c r="A993" t="s">
        <v>4</v>
      </c>
      <c r="B993" s="4" t="s">
        <v>5</v>
      </c>
      <c r="C993" s="4" t="s">
        <v>10</v>
      </c>
      <c r="D993" s="4" t="s">
        <v>13</v>
      </c>
      <c r="E993" s="4" t="s">
        <v>13</v>
      </c>
      <c r="F993" s="4" t="s">
        <v>6</v>
      </c>
    </row>
    <row r="994" spans="1:10">
      <c r="A994" t="n">
        <v>7809</v>
      </c>
      <c r="B994" s="14" t="n">
        <v>20</v>
      </c>
      <c r="C994" s="7" t="n">
        <v>61494</v>
      </c>
      <c r="D994" s="7" t="n">
        <v>3</v>
      </c>
      <c r="E994" s="7" t="n">
        <v>10</v>
      </c>
      <c r="F994" s="7" t="s">
        <v>102</v>
      </c>
    </row>
    <row r="995" spans="1:10">
      <c r="A995" t="s">
        <v>4</v>
      </c>
      <c r="B995" s="4" t="s">
        <v>5</v>
      </c>
      <c r="C995" s="4" t="s">
        <v>10</v>
      </c>
    </row>
    <row r="996" spans="1:10">
      <c r="A996" t="n">
        <v>7827</v>
      </c>
      <c r="B996" s="32" t="n">
        <v>16</v>
      </c>
      <c r="C996" s="7" t="n">
        <v>0</v>
      </c>
    </row>
    <row r="997" spans="1:10">
      <c r="A997" t="s">
        <v>4</v>
      </c>
      <c r="B997" s="4" t="s">
        <v>5</v>
      </c>
      <c r="C997" s="4" t="s">
        <v>13</v>
      </c>
      <c r="D997" s="11" t="s">
        <v>16</v>
      </c>
      <c r="E997" s="4" t="s">
        <v>5</v>
      </c>
      <c r="F997" s="4" t="s">
        <v>13</v>
      </c>
      <c r="G997" s="4" t="s">
        <v>10</v>
      </c>
      <c r="H997" s="11" t="s">
        <v>17</v>
      </c>
      <c r="I997" s="4" t="s">
        <v>13</v>
      </c>
      <c r="J997" s="4" t="s">
        <v>14</v>
      </c>
    </row>
    <row r="998" spans="1:10">
      <c r="A998" t="n">
        <v>7830</v>
      </c>
      <c r="B998" s="8" t="n">
        <v>5</v>
      </c>
      <c r="C998" s="7" t="n">
        <v>28</v>
      </c>
      <c r="D998" s="11" t="s">
        <v>3</v>
      </c>
      <c r="E998" s="12" t="n">
        <v>64</v>
      </c>
      <c r="F998" s="7" t="n">
        <v>10</v>
      </c>
      <c r="G998" s="7" t="n">
        <v>61495</v>
      </c>
      <c r="H998" s="11" t="s">
        <v>3</v>
      </c>
      <c r="I998" s="7" t="n">
        <v>1</v>
      </c>
      <c r="J998" s="9" t="n">
        <f t="normal" ca="1">A1004</f>
        <v>0</v>
      </c>
    </row>
    <row r="999" spans="1:10">
      <c r="A999" t="s">
        <v>4</v>
      </c>
      <c r="B999" s="4" t="s">
        <v>5</v>
      </c>
      <c r="C999" s="4" t="s">
        <v>10</v>
      </c>
      <c r="D999" s="4" t="s">
        <v>13</v>
      </c>
      <c r="E999" s="4" t="s">
        <v>13</v>
      </c>
      <c r="F999" s="4" t="s">
        <v>6</v>
      </c>
    </row>
    <row r="1000" spans="1:10">
      <c r="A1000" t="n">
        <v>7841</v>
      </c>
      <c r="B1000" s="14" t="n">
        <v>20</v>
      </c>
      <c r="C1000" s="7" t="n">
        <v>61495</v>
      </c>
      <c r="D1000" s="7" t="n">
        <v>3</v>
      </c>
      <c r="E1000" s="7" t="n">
        <v>10</v>
      </c>
      <c r="F1000" s="7" t="s">
        <v>102</v>
      </c>
    </row>
    <row r="1001" spans="1:10">
      <c r="A1001" t="s">
        <v>4</v>
      </c>
      <c r="B1001" s="4" t="s">
        <v>5</v>
      </c>
      <c r="C1001" s="4" t="s">
        <v>10</v>
      </c>
    </row>
    <row r="1002" spans="1:10">
      <c r="A1002" t="n">
        <v>7859</v>
      </c>
      <c r="B1002" s="32" t="n">
        <v>16</v>
      </c>
      <c r="C1002" s="7" t="n">
        <v>0</v>
      </c>
    </row>
    <row r="1003" spans="1:10">
      <c r="A1003" t="s">
        <v>4</v>
      </c>
      <c r="B1003" s="4" t="s">
        <v>5</v>
      </c>
      <c r="C1003" s="4" t="s">
        <v>13</v>
      </c>
      <c r="D1003" s="11" t="s">
        <v>16</v>
      </c>
      <c r="E1003" s="4" t="s">
        <v>5</v>
      </c>
      <c r="F1003" s="4" t="s">
        <v>13</v>
      </c>
      <c r="G1003" s="4" t="s">
        <v>10</v>
      </c>
      <c r="H1003" s="11" t="s">
        <v>17</v>
      </c>
      <c r="I1003" s="4" t="s">
        <v>13</v>
      </c>
      <c r="J1003" s="4" t="s">
        <v>14</v>
      </c>
    </row>
    <row r="1004" spans="1:10">
      <c r="A1004" t="n">
        <v>7862</v>
      </c>
      <c r="B1004" s="8" t="n">
        <v>5</v>
      </c>
      <c r="C1004" s="7" t="n">
        <v>28</v>
      </c>
      <c r="D1004" s="11" t="s">
        <v>3</v>
      </c>
      <c r="E1004" s="12" t="n">
        <v>64</v>
      </c>
      <c r="F1004" s="7" t="n">
        <v>10</v>
      </c>
      <c r="G1004" s="7" t="n">
        <v>61496</v>
      </c>
      <c r="H1004" s="11" t="s">
        <v>3</v>
      </c>
      <c r="I1004" s="7" t="n">
        <v>1</v>
      </c>
      <c r="J1004" s="9" t="n">
        <f t="normal" ca="1">A1010</f>
        <v>0</v>
      </c>
    </row>
    <row r="1005" spans="1:10">
      <c r="A1005" t="s">
        <v>4</v>
      </c>
      <c r="B1005" s="4" t="s">
        <v>5</v>
      </c>
      <c r="C1005" s="4" t="s">
        <v>10</v>
      </c>
      <c r="D1005" s="4" t="s">
        <v>13</v>
      </c>
      <c r="E1005" s="4" t="s">
        <v>13</v>
      </c>
      <c r="F1005" s="4" t="s">
        <v>6</v>
      </c>
    </row>
    <row r="1006" spans="1:10">
      <c r="A1006" t="n">
        <v>7873</v>
      </c>
      <c r="B1006" s="14" t="n">
        <v>20</v>
      </c>
      <c r="C1006" s="7" t="n">
        <v>61496</v>
      </c>
      <c r="D1006" s="7" t="n">
        <v>3</v>
      </c>
      <c r="E1006" s="7" t="n">
        <v>10</v>
      </c>
      <c r="F1006" s="7" t="s">
        <v>102</v>
      </c>
    </row>
    <row r="1007" spans="1:10">
      <c r="A1007" t="s">
        <v>4</v>
      </c>
      <c r="B1007" s="4" t="s">
        <v>5</v>
      </c>
      <c r="C1007" s="4" t="s">
        <v>10</v>
      </c>
    </row>
    <row r="1008" spans="1:10">
      <c r="A1008" t="n">
        <v>7891</v>
      </c>
      <c r="B1008" s="32" t="n">
        <v>16</v>
      </c>
      <c r="C1008" s="7" t="n">
        <v>0</v>
      </c>
    </row>
    <row r="1009" spans="1:10">
      <c r="A1009" t="s">
        <v>4</v>
      </c>
      <c r="B1009" s="4" t="s">
        <v>5</v>
      </c>
      <c r="C1009" s="4" t="s">
        <v>10</v>
      </c>
      <c r="D1009" s="4" t="s">
        <v>19</v>
      </c>
      <c r="E1009" s="4" t="s">
        <v>19</v>
      </c>
      <c r="F1009" s="4" t="s">
        <v>19</v>
      </c>
      <c r="G1009" s="4" t="s">
        <v>19</v>
      </c>
    </row>
    <row r="1010" spans="1:10">
      <c r="A1010" t="n">
        <v>7894</v>
      </c>
      <c r="B1010" s="57" t="n">
        <v>46</v>
      </c>
      <c r="C1010" s="7" t="n">
        <v>2000</v>
      </c>
      <c r="D1010" s="7" t="n">
        <v>8.55000019073486</v>
      </c>
      <c r="E1010" s="7" t="n">
        <v>2</v>
      </c>
      <c r="F1010" s="7" t="n">
        <v>0</v>
      </c>
      <c r="G1010" s="7" t="n">
        <v>270</v>
      </c>
    </row>
    <row r="1011" spans="1:10">
      <c r="A1011" t="s">
        <v>4</v>
      </c>
      <c r="B1011" s="4" t="s">
        <v>5</v>
      </c>
      <c r="C1011" s="4" t="s">
        <v>10</v>
      </c>
      <c r="D1011" s="4" t="s">
        <v>19</v>
      </c>
      <c r="E1011" s="4" t="s">
        <v>19</v>
      </c>
      <c r="F1011" s="4" t="s">
        <v>19</v>
      </c>
      <c r="G1011" s="4" t="s">
        <v>19</v>
      </c>
    </row>
    <row r="1012" spans="1:10">
      <c r="A1012" t="n">
        <v>7913</v>
      </c>
      <c r="B1012" s="57" t="n">
        <v>46</v>
      </c>
      <c r="C1012" s="7" t="n">
        <v>0</v>
      </c>
      <c r="D1012" s="7" t="n">
        <v>-7.5</v>
      </c>
      <c r="E1012" s="7" t="n">
        <v>2</v>
      </c>
      <c r="F1012" s="7" t="n">
        <v>0</v>
      </c>
      <c r="G1012" s="7" t="n">
        <v>90</v>
      </c>
    </row>
    <row r="1013" spans="1:10">
      <c r="A1013" t="s">
        <v>4</v>
      </c>
      <c r="B1013" s="4" t="s">
        <v>5</v>
      </c>
      <c r="C1013" s="4" t="s">
        <v>13</v>
      </c>
      <c r="D1013" s="11" t="s">
        <v>16</v>
      </c>
      <c r="E1013" s="4" t="s">
        <v>5</v>
      </c>
      <c r="F1013" s="4" t="s">
        <v>13</v>
      </c>
      <c r="G1013" s="4" t="s">
        <v>10</v>
      </c>
      <c r="H1013" s="11" t="s">
        <v>17</v>
      </c>
      <c r="I1013" s="4" t="s">
        <v>13</v>
      </c>
      <c r="J1013" s="4" t="s">
        <v>14</v>
      </c>
    </row>
    <row r="1014" spans="1:10">
      <c r="A1014" t="n">
        <v>7932</v>
      </c>
      <c r="B1014" s="8" t="n">
        <v>5</v>
      </c>
      <c r="C1014" s="7" t="n">
        <v>28</v>
      </c>
      <c r="D1014" s="11" t="s">
        <v>3</v>
      </c>
      <c r="E1014" s="12" t="n">
        <v>64</v>
      </c>
      <c r="F1014" s="7" t="n">
        <v>10</v>
      </c>
      <c r="G1014" s="7" t="n">
        <v>61491</v>
      </c>
      <c r="H1014" s="11" t="s">
        <v>3</v>
      </c>
      <c r="I1014" s="7" t="n">
        <v>1</v>
      </c>
      <c r="J1014" s="9" t="n">
        <f t="normal" ca="1">A1018</f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19</v>
      </c>
      <c r="E1015" s="4" t="s">
        <v>19</v>
      </c>
      <c r="F1015" s="4" t="s">
        <v>19</v>
      </c>
      <c r="G1015" s="4" t="s">
        <v>19</v>
      </c>
    </row>
    <row r="1016" spans="1:10">
      <c r="A1016" t="n">
        <v>7943</v>
      </c>
      <c r="B1016" s="57" t="n">
        <v>46</v>
      </c>
      <c r="C1016" s="7" t="n">
        <v>61491</v>
      </c>
      <c r="D1016" s="7" t="n">
        <v>-7</v>
      </c>
      <c r="E1016" s="7" t="n">
        <v>2</v>
      </c>
      <c r="F1016" s="7" t="n">
        <v>0.800000011920929</v>
      </c>
      <c r="G1016" s="7" t="n">
        <v>90</v>
      </c>
    </row>
    <row r="1017" spans="1:10">
      <c r="A1017" t="s">
        <v>4</v>
      </c>
      <c r="B1017" s="4" t="s">
        <v>5</v>
      </c>
      <c r="C1017" s="4" t="s">
        <v>13</v>
      </c>
      <c r="D1017" s="11" t="s">
        <v>16</v>
      </c>
      <c r="E1017" s="4" t="s">
        <v>5</v>
      </c>
      <c r="F1017" s="4" t="s">
        <v>13</v>
      </c>
      <c r="G1017" s="4" t="s">
        <v>10</v>
      </c>
      <c r="H1017" s="11" t="s">
        <v>17</v>
      </c>
      <c r="I1017" s="4" t="s">
        <v>13</v>
      </c>
      <c r="J1017" s="4" t="s">
        <v>14</v>
      </c>
    </row>
    <row r="1018" spans="1:10">
      <c r="A1018" t="n">
        <v>7962</v>
      </c>
      <c r="B1018" s="8" t="n">
        <v>5</v>
      </c>
      <c r="C1018" s="7" t="n">
        <v>28</v>
      </c>
      <c r="D1018" s="11" t="s">
        <v>3</v>
      </c>
      <c r="E1018" s="12" t="n">
        <v>64</v>
      </c>
      <c r="F1018" s="7" t="n">
        <v>10</v>
      </c>
      <c r="G1018" s="7" t="n">
        <v>61492</v>
      </c>
      <c r="H1018" s="11" t="s">
        <v>3</v>
      </c>
      <c r="I1018" s="7" t="n">
        <v>1</v>
      </c>
      <c r="J1018" s="9" t="n">
        <f t="normal" ca="1">A1022</f>
        <v>0</v>
      </c>
    </row>
    <row r="1019" spans="1:10">
      <c r="A1019" t="s">
        <v>4</v>
      </c>
      <c r="B1019" s="4" t="s">
        <v>5</v>
      </c>
      <c r="C1019" s="4" t="s">
        <v>10</v>
      </c>
      <c r="D1019" s="4" t="s">
        <v>19</v>
      </c>
      <c r="E1019" s="4" t="s">
        <v>19</v>
      </c>
      <c r="F1019" s="4" t="s">
        <v>19</v>
      </c>
      <c r="G1019" s="4" t="s">
        <v>19</v>
      </c>
    </row>
    <row r="1020" spans="1:10">
      <c r="A1020" t="n">
        <v>7973</v>
      </c>
      <c r="B1020" s="57" t="n">
        <v>46</v>
      </c>
      <c r="C1020" s="7" t="n">
        <v>61492</v>
      </c>
      <c r="D1020" s="7" t="n">
        <v>-7</v>
      </c>
      <c r="E1020" s="7" t="n">
        <v>2</v>
      </c>
      <c r="F1020" s="7" t="n">
        <v>-0.800000011920929</v>
      </c>
      <c r="G1020" s="7" t="n">
        <v>90</v>
      </c>
    </row>
    <row r="1021" spans="1:10">
      <c r="A1021" t="s">
        <v>4</v>
      </c>
      <c r="B1021" s="4" t="s">
        <v>5</v>
      </c>
      <c r="C1021" s="4" t="s">
        <v>13</v>
      </c>
      <c r="D1021" s="11" t="s">
        <v>16</v>
      </c>
      <c r="E1021" s="4" t="s">
        <v>5</v>
      </c>
      <c r="F1021" s="4" t="s">
        <v>13</v>
      </c>
      <c r="G1021" s="4" t="s">
        <v>10</v>
      </c>
      <c r="H1021" s="11" t="s">
        <v>17</v>
      </c>
      <c r="I1021" s="4" t="s">
        <v>13</v>
      </c>
      <c r="J1021" s="4" t="s">
        <v>14</v>
      </c>
    </row>
    <row r="1022" spans="1:10">
      <c r="A1022" t="n">
        <v>7992</v>
      </c>
      <c r="B1022" s="8" t="n">
        <v>5</v>
      </c>
      <c r="C1022" s="7" t="n">
        <v>28</v>
      </c>
      <c r="D1022" s="11" t="s">
        <v>3</v>
      </c>
      <c r="E1022" s="12" t="n">
        <v>64</v>
      </c>
      <c r="F1022" s="7" t="n">
        <v>10</v>
      </c>
      <c r="G1022" s="7" t="n">
        <v>61493</v>
      </c>
      <c r="H1022" s="11" t="s">
        <v>3</v>
      </c>
      <c r="I1022" s="7" t="n">
        <v>1</v>
      </c>
      <c r="J1022" s="9" t="n">
        <f t="normal" ca="1">A1026</f>
        <v>0</v>
      </c>
    </row>
    <row r="1023" spans="1:10">
      <c r="A1023" t="s">
        <v>4</v>
      </c>
      <c r="B1023" s="4" t="s">
        <v>5</v>
      </c>
      <c r="C1023" s="4" t="s">
        <v>10</v>
      </c>
      <c r="D1023" s="4" t="s">
        <v>19</v>
      </c>
      <c r="E1023" s="4" t="s">
        <v>19</v>
      </c>
      <c r="F1023" s="4" t="s">
        <v>19</v>
      </c>
      <c r="G1023" s="4" t="s">
        <v>19</v>
      </c>
    </row>
    <row r="1024" spans="1:10">
      <c r="A1024" t="n">
        <v>8003</v>
      </c>
      <c r="B1024" s="57" t="n">
        <v>46</v>
      </c>
      <c r="C1024" s="7" t="n">
        <v>61493</v>
      </c>
      <c r="D1024" s="7" t="n">
        <v>-7.25</v>
      </c>
      <c r="E1024" s="7" t="n">
        <v>2</v>
      </c>
      <c r="F1024" s="7" t="n">
        <v>1.60000002384186</v>
      </c>
      <c r="G1024" s="7" t="n">
        <v>90</v>
      </c>
    </row>
    <row r="1025" spans="1:10">
      <c r="A1025" t="s">
        <v>4</v>
      </c>
      <c r="B1025" s="4" t="s">
        <v>5</v>
      </c>
      <c r="C1025" s="4" t="s">
        <v>13</v>
      </c>
      <c r="D1025" s="11" t="s">
        <v>16</v>
      </c>
      <c r="E1025" s="4" t="s">
        <v>5</v>
      </c>
      <c r="F1025" s="4" t="s">
        <v>13</v>
      </c>
      <c r="G1025" s="4" t="s">
        <v>10</v>
      </c>
      <c r="H1025" s="11" t="s">
        <v>17</v>
      </c>
      <c r="I1025" s="4" t="s">
        <v>13</v>
      </c>
      <c r="J1025" s="4" t="s">
        <v>14</v>
      </c>
    </row>
    <row r="1026" spans="1:10">
      <c r="A1026" t="n">
        <v>8022</v>
      </c>
      <c r="B1026" s="8" t="n">
        <v>5</v>
      </c>
      <c r="C1026" s="7" t="n">
        <v>28</v>
      </c>
      <c r="D1026" s="11" t="s">
        <v>3</v>
      </c>
      <c r="E1026" s="12" t="n">
        <v>64</v>
      </c>
      <c r="F1026" s="7" t="n">
        <v>10</v>
      </c>
      <c r="G1026" s="7" t="n">
        <v>61494</v>
      </c>
      <c r="H1026" s="11" t="s">
        <v>3</v>
      </c>
      <c r="I1026" s="7" t="n">
        <v>1</v>
      </c>
      <c r="J1026" s="9" t="n">
        <f t="normal" ca="1">A1030</f>
        <v>0</v>
      </c>
    </row>
    <row r="1027" spans="1:10">
      <c r="A1027" t="s">
        <v>4</v>
      </c>
      <c r="B1027" s="4" t="s">
        <v>5</v>
      </c>
      <c r="C1027" s="4" t="s">
        <v>10</v>
      </c>
      <c r="D1027" s="4" t="s">
        <v>19</v>
      </c>
      <c r="E1027" s="4" t="s">
        <v>19</v>
      </c>
      <c r="F1027" s="4" t="s">
        <v>19</v>
      </c>
      <c r="G1027" s="4" t="s">
        <v>19</v>
      </c>
    </row>
    <row r="1028" spans="1:10">
      <c r="A1028" t="n">
        <v>8033</v>
      </c>
      <c r="B1028" s="57" t="n">
        <v>46</v>
      </c>
      <c r="C1028" s="7" t="n">
        <v>61494</v>
      </c>
      <c r="D1028" s="7" t="n">
        <v>-7.25</v>
      </c>
      <c r="E1028" s="7" t="n">
        <v>2</v>
      </c>
      <c r="F1028" s="7" t="n">
        <v>-1.60000002384186</v>
      </c>
      <c r="G1028" s="7" t="n">
        <v>90</v>
      </c>
    </row>
    <row r="1029" spans="1:10">
      <c r="A1029" t="s">
        <v>4</v>
      </c>
      <c r="B1029" s="4" t="s">
        <v>5</v>
      </c>
      <c r="C1029" s="4" t="s">
        <v>13</v>
      </c>
      <c r="D1029" s="11" t="s">
        <v>16</v>
      </c>
      <c r="E1029" s="4" t="s">
        <v>5</v>
      </c>
      <c r="F1029" s="4" t="s">
        <v>13</v>
      </c>
      <c r="G1029" s="4" t="s">
        <v>10</v>
      </c>
      <c r="H1029" s="11" t="s">
        <v>17</v>
      </c>
      <c r="I1029" s="4" t="s">
        <v>13</v>
      </c>
      <c r="J1029" s="4" t="s">
        <v>14</v>
      </c>
    </row>
    <row r="1030" spans="1:10">
      <c r="A1030" t="n">
        <v>8052</v>
      </c>
      <c r="B1030" s="8" t="n">
        <v>5</v>
      </c>
      <c r="C1030" s="7" t="n">
        <v>28</v>
      </c>
      <c r="D1030" s="11" t="s">
        <v>3</v>
      </c>
      <c r="E1030" s="12" t="n">
        <v>64</v>
      </c>
      <c r="F1030" s="7" t="n">
        <v>10</v>
      </c>
      <c r="G1030" s="7" t="n">
        <v>61495</v>
      </c>
      <c r="H1030" s="11" t="s">
        <v>3</v>
      </c>
      <c r="I1030" s="7" t="n">
        <v>1</v>
      </c>
      <c r="J1030" s="9" t="n">
        <f t="normal" ca="1">A1034</f>
        <v>0</v>
      </c>
    </row>
    <row r="1031" spans="1:10">
      <c r="A1031" t="s">
        <v>4</v>
      </c>
      <c r="B1031" s="4" t="s">
        <v>5</v>
      </c>
      <c r="C1031" s="4" t="s">
        <v>10</v>
      </c>
      <c r="D1031" s="4" t="s">
        <v>19</v>
      </c>
      <c r="E1031" s="4" t="s">
        <v>19</v>
      </c>
      <c r="F1031" s="4" t="s">
        <v>19</v>
      </c>
      <c r="G1031" s="4" t="s">
        <v>19</v>
      </c>
    </row>
    <row r="1032" spans="1:10">
      <c r="A1032" t="n">
        <v>8063</v>
      </c>
      <c r="B1032" s="57" t="n">
        <v>46</v>
      </c>
      <c r="C1032" s="7" t="n">
        <v>61495</v>
      </c>
      <c r="D1032" s="7" t="n">
        <v>-6.75</v>
      </c>
      <c r="E1032" s="7" t="n">
        <v>2</v>
      </c>
      <c r="F1032" s="7" t="n">
        <v>2.40000009536743</v>
      </c>
      <c r="G1032" s="7" t="n">
        <v>90</v>
      </c>
    </row>
    <row r="1033" spans="1:10">
      <c r="A1033" t="s">
        <v>4</v>
      </c>
      <c r="B1033" s="4" t="s">
        <v>5</v>
      </c>
      <c r="C1033" s="4" t="s">
        <v>13</v>
      </c>
      <c r="D1033" s="11" t="s">
        <v>16</v>
      </c>
      <c r="E1033" s="4" t="s">
        <v>5</v>
      </c>
      <c r="F1033" s="4" t="s">
        <v>13</v>
      </c>
      <c r="G1033" s="4" t="s">
        <v>10</v>
      </c>
      <c r="H1033" s="11" t="s">
        <v>17</v>
      </c>
      <c r="I1033" s="4" t="s">
        <v>13</v>
      </c>
      <c r="J1033" s="4" t="s">
        <v>14</v>
      </c>
    </row>
    <row r="1034" spans="1:10">
      <c r="A1034" t="n">
        <v>8082</v>
      </c>
      <c r="B1034" s="8" t="n">
        <v>5</v>
      </c>
      <c r="C1034" s="7" t="n">
        <v>28</v>
      </c>
      <c r="D1034" s="11" t="s">
        <v>3</v>
      </c>
      <c r="E1034" s="12" t="n">
        <v>64</v>
      </c>
      <c r="F1034" s="7" t="n">
        <v>10</v>
      </c>
      <c r="G1034" s="7" t="n">
        <v>61496</v>
      </c>
      <c r="H1034" s="11" t="s">
        <v>3</v>
      </c>
      <c r="I1034" s="7" t="n">
        <v>1</v>
      </c>
      <c r="J1034" s="9" t="n">
        <f t="normal" ca="1">A1038</f>
        <v>0</v>
      </c>
    </row>
    <row r="1035" spans="1:10">
      <c r="A1035" t="s">
        <v>4</v>
      </c>
      <c r="B1035" s="4" t="s">
        <v>5</v>
      </c>
      <c r="C1035" s="4" t="s">
        <v>10</v>
      </c>
      <c r="D1035" s="4" t="s">
        <v>19</v>
      </c>
      <c r="E1035" s="4" t="s">
        <v>19</v>
      </c>
      <c r="F1035" s="4" t="s">
        <v>19</v>
      </c>
      <c r="G1035" s="4" t="s">
        <v>19</v>
      </c>
    </row>
    <row r="1036" spans="1:10">
      <c r="A1036" t="n">
        <v>8093</v>
      </c>
      <c r="B1036" s="57" t="n">
        <v>46</v>
      </c>
      <c r="C1036" s="7" t="n">
        <v>61496</v>
      </c>
      <c r="D1036" s="7" t="n">
        <v>-6.75</v>
      </c>
      <c r="E1036" s="7" t="n">
        <v>2</v>
      </c>
      <c r="F1036" s="7" t="n">
        <v>-2.40000009536743</v>
      </c>
      <c r="G1036" s="7" t="n">
        <v>90</v>
      </c>
    </row>
    <row r="1037" spans="1:10">
      <c r="A1037" t="s">
        <v>4</v>
      </c>
      <c r="B1037" s="4" t="s">
        <v>5</v>
      </c>
      <c r="C1037" s="4" t="s">
        <v>13</v>
      </c>
      <c r="D1037" s="4" t="s">
        <v>13</v>
      </c>
      <c r="E1037" s="4" t="s">
        <v>19</v>
      </c>
      <c r="F1037" s="4" t="s">
        <v>19</v>
      </c>
      <c r="G1037" s="4" t="s">
        <v>19</v>
      </c>
      <c r="H1037" s="4" t="s">
        <v>10</v>
      </c>
    </row>
    <row r="1038" spans="1:10">
      <c r="A1038" t="n">
        <v>8112</v>
      </c>
      <c r="B1038" s="49" t="n">
        <v>45</v>
      </c>
      <c r="C1038" s="7" t="n">
        <v>2</v>
      </c>
      <c r="D1038" s="7" t="n">
        <v>3</v>
      </c>
      <c r="E1038" s="7" t="n">
        <v>-5.71999979019165</v>
      </c>
      <c r="F1038" s="7" t="n">
        <v>3.94000005722046</v>
      </c>
      <c r="G1038" s="7" t="n">
        <v>-0.259999990463257</v>
      </c>
      <c r="H1038" s="7" t="n">
        <v>0</v>
      </c>
    </row>
    <row r="1039" spans="1:10">
      <c r="A1039" t="s">
        <v>4</v>
      </c>
      <c r="B1039" s="4" t="s">
        <v>5</v>
      </c>
      <c r="C1039" s="4" t="s">
        <v>13</v>
      </c>
      <c r="D1039" s="4" t="s">
        <v>13</v>
      </c>
      <c r="E1039" s="4" t="s">
        <v>19</v>
      </c>
      <c r="F1039" s="4" t="s">
        <v>19</v>
      </c>
      <c r="G1039" s="4" t="s">
        <v>19</v>
      </c>
      <c r="H1039" s="4" t="s">
        <v>10</v>
      </c>
      <c r="I1039" s="4" t="s">
        <v>13</v>
      </c>
    </row>
    <row r="1040" spans="1:10">
      <c r="A1040" t="n">
        <v>8129</v>
      </c>
      <c r="B1040" s="49" t="n">
        <v>45</v>
      </c>
      <c r="C1040" s="7" t="n">
        <v>4</v>
      </c>
      <c r="D1040" s="7" t="n">
        <v>3</v>
      </c>
      <c r="E1040" s="7" t="n">
        <v>0.519999980926514</v>
      </c>
      <c r="F1040" s="7" t="n">
        <v>260.970001220703</v>
      </c>
      <c r="G1040" s="7" t="n">
        <v>0</v>
      </c>
      <c r="H1040" s="7" t="n">
        <v>0</v>
      </c>
      <c r="I1040" s="7" t="n">
        <v>0</v>
      </c>
    </row>
    <row r="1041" spans="1:10">
      <c r="A1041" t="s">
        <v>4</v>
      </c>
      <c r="B1041" s="4" t="s">
        <v>5</v>
      </c>
      <c r="C1041" s="4" t="s">
        <v>13</v>
      </c>
      <c r="D1041" s="4" t="s">
        <v>13</v>
      </c>
      <c r="E1041" s="4" t="s">
        <v>19</v>
      </c>
      <c r="F1041" s="4" t="s">
        <v>10</v>
      </c>
    </row>
    <row r="1042" spans="1:10">
      <c r="A1042" t="n">
        <v>8147</v>
      </c>
      <c r="B1042" s="49" t="n">
        <v>45</v>
      </c>
      <c r="C1042" s="7" t="n">
        <v>5</v>
      </c>
      <c r="D1042" s="7" t="n">
        <v>3</v>
      </c>
      <c r="E1042" s="7" t="n">
        <v>6.19999980926514</v>
      </c>
      <c r="F1042" s="7" t="n">
        <v>0</v>
      </c>
    </row>
    <row r="1043" spans="1:10">
      <c r="A1043" t="s">
        <v>4</v>
      </c>
      <c r="B1043" s="4" t="s">
        <v>5</v>
      </c>
      <c r="C1043" s="4" t="s">
        <v>13</v>
      </c>
      <c r="D1043" s="4" t="s">
        <v>13</v>
      </c>
      <c r="E1043" s="4" t="s">
        <v>19</v>
      </c>
      <c r="F1043" s="4" t="s">
        <v>10</v>
      </c>
    </row>
    <row r="1044" spans="1:10">
      <c r="A1044" t="n">
        <v>8156</v>
      </c>
      <c r="B1044" s="49" t="n">
        <v>45</v>
      </c>
      <c r="C1044" s="7" t="n">
        <v>11</v>
      </c>
      <c r="D1044" s="7" t="n">
        <v>3</v>
      </c>
      <c r="E1044" s="7" t="n">
        <v>26.6000003814697</v>
      </c>
      <c r="F1044" s="7" t="n">
        <v>0</v>
      </c>
    </row>
    <row r="1045" spans="1:10">
      <c r="A1045" t="s">
        <v>4</v>
      </c>
      <c r="B1045" s="4" t="s">
        <v>5</v>
      </c>
      <c r="C1045" s="4" t="s">
        <v>13</v>
      </c>
      <c r="D1045" s="4" t="s">
        <v>13</v>
      </c>
      <c r="E1045" s="4" t="s">
        <v>19</v>
      </c>
      <c r="F1045" s="4" t="s">
        <v>10</v>
      </c>
    </row>
    <row r="1046" spans="1:10">
      <c r="A1046" t="n">
        <v>8165</v>
      </c>
      <c r="B1046" s="49" t="n">
        <v>45</v>
      </c>
      <c r="C1046" s="7" t="n">
        <v>5</v>
      </c>
      <c r="D1046" s="7" t="n">
        <v>3</v>
      </c>
      <c r="E1046" s="7" t="n">
        <v>5.80000019073486</v>
      </c>
      <c r="F1046" s="7" t="n">
        <v>10000</v>
      </c>
    </row>
    <row r="1047" spans="1:10">
      <c r="A1047" t="s">
        <v>4</v>
      </c>
      <c r="B1047" s="4" t="s">
        <v>5</v>
      </c>
      <c r="C1047" s="4" t="s">
        <v>13</v>
      </c>
      <c r="D1047" s="4" t="s">
        <v>6</v>
      </c>
    </row>
    <row r="1048" spans="1:10">
      <c r="A1048" t="n">
        <v>8174</v>
      </c>
      <c r="B1048" s="48" t="n">
        <v>4</v>
      </c>
      <c r="C1048" s="7" t="n">
        <v>11</v>
      </c>
      <c r="D1048" s="7" t="s">
        <v>103</v>
      </c>
    </row>
    <row r="1049" spans="1:10">
      <c r="A1049" t="s">
        <v>4</v>
      </c>
      <c r="B1049" s="4" t="s">
        <v>5</v>
      </c>
    </row>
    <row r="1050" spans="1:10">
      <c r="A1050" t="n">
        <v>8193</v>
      </c>
      <c r="B1050" s="5" t="n">
        <v>1</v>
      </c>
    </row>
    <row r="1051" spans="1:10" s="3" customFormat="1" customHeight="0">
      <c r="A1051" s="3" t="s">
        <v>2</v>
      </c>
      <c r="B1051" s="3" t="s">
        <v>106</v>
      </c>
    </row>
    <row r="1052" spans="1:10">
      <c r="A1052" t="s">
        <v>4</v>
      </c>
      <c r="B1052" s="4" t="s">
        <v>5</v>
      </c>
      <c r="C1052" s="4" t="s">
        <v>13</v>
      </c>
      <c r="D1052" s="4" t="s">
        <v>10</v>
      </c>
      <c r="E1052" s="4" t="s">
        <v>13</v>
      </c>
      <c r="F1052" s="4" t="s">
        <v>13</v>
      </c>
      <c r="G1052" s="4" t="s">
        <v>14</v>
      </c>
    </row>
    <row r="1053" spans="1:10">
      <c r="A1053" t="n">
        <v>8196</v>
      </c>
      <c r="B1053" s="8" t="n">
        <v>5</v>
      </c>
      <c r="C1053" s="7" t="n">
        <v>30</v>
      </c>
      <c r="D1053" s="7" t="n">
        <v>10505</v>
      </c>
      <c r="E1053" s="7" t="n">
        <v>8</v>
      </c>
      <c r="F1053" s="7" t="n">
        <v>1</v>
      </c>
      <c r="G1053" s="9" t="n">
        <f t="normal" ca="1">A1057</f>
        <v>0</v>
      </c>
    </row>
    <row r="1054" spans="1:10">
      <c r="A1054" t="s">
        <v>4</v>
      </c>
      <c r="B1054" s="4" t="s">
        <v>5</v>
      </c>
      <c r="C1054" s="4" t="s">
        <v>13</v>
      </c>
      <c r="D1054" s="4" t="s">
        <v>6</v>
      </c>
    </row>
    <row r="1055" spans="1:10">
      <c r="A1055" t="n">
        <v>8206</v>
      </c>
      <c r="B1055" s="48" t="n">
        <v>4</v>
      </c>
      <c r="C1055" s="7" t="n">
        <v>11</v>
      </c>
      <c r="D1055" s="7" t="s">
        <v>107</v>
      </c>
    </row>
    <row r="1056" spans="1:10">
      <c r="A1056" t="s">
        <v>4</v>
      </c>
      <c r="B1056" s="4" t="s">
        <v>5</v>
      </c>
      <c r="C1056" s="4" t="s">
        <v>13</v>
      </c>
      <c r="D1056" s="4" t="s">
        <v>13</v>
      </c>
      <c r="E1056" s="4" t="s">
        <v>9</v>
      </c>
      <c r="F1056" s="4" t="s">
        <v>13</v>
      </c>
      <c r="G1056" s="4" t="s">
        <v>13</v>
      </c>
    </row>
    <row r="1057" spans="1:7">
      <c r="A1057" t="n">
        <v>8220</v>
      </c>
      <c r="B1057" s="31" t="n">
        <v>18</v>
      </c>
      <c r="C1057" s="7" t="n">
        <v>0</v>
      </c>
      <c r="D1057" s="7" t="n">
        <v>0</v>
      </c>
      <c r="E1057" s="7" t="n">
        <v>0</v>
      </c>
      <c r="F1057" s="7" t="n">
        <v>19</v>
      </c>
      <c r="G1057" s="7" t="n">
        <v>1</v>
      </c>
    </row>
    <row r="1058" spans="1:7">
      <c r="A1058" t="s">
        <v>4</v>
      </c>
      <c r="B1058" s="4" t="s">
        <v>5</v>
      </c>
      <c r="C1058" s="4" t="s">
        <v>13</v>
      </c>
      <c r="D1058" s="11" t="s">
        <v>16</v>
      </c>
      <c r="E1058" s="4" t="s">
        <v>5</v>
      </c>
      <c r="F1058" s="4" t="s">
        <v>13</v>
      </c>
      <c r="G1058" s="4" t="s">
        <v>10</v>
      </c>
      <c r="H1058" s="11" t="s">
        <v>17</v>
      </c>
      <c r="I1058" s="4" t="s">
        <v>13</v>
      </c>
      <c r="J1058" s="4" t="s">
        <v>14</v>
      </c>
    </row>
    <row r="1059" spans="1:7">
      <c r="A1059" t="n">
        <v>8229</v>
      </c>
      <c r="B1059" s="8" t="n">
        <v>5</v>
      </c>
      <c r="C1059" s="7" t="n">
        <v>28</v>
      </c>
      <c r="D1059" s="11" t="s">
        <v>3</v>
      </c>
      <c r="E1059" s="12" t="n">
        <v>64</v>
      </c>
      <c r="F1059" s="7" t="n">
        <v>5</v>
      </c>
      <c r="G1059" s="7" t="n">
        <v>0</v>
      </c>
      <c r="H1059" s="11" t="s">
        <v>3</v>
      </c>
      <c r="I1059" s="7" t="n">
        <v>1</v>
      </c>
      <c r="J1059" s="9" t="n">
        <f t="normal" ca="1">A1063</f>
        <v>0</v>
      </c>
    </row>
    <row r="1060" spans="1:7">
      <c r="A1060" t="s">
        <v>4</v>
      </c>
      <c r="B1060" s="4" t="s">
        <v>5</v>
      </c>
      <c r="C1060" s="4" t="s">
        <v>13</v>
      </c>
      <c r="D1060" s="4" t="s">
        <v>13</v>
      </c>
      <c r="E1060" s="4" t="s">
        <v>13</v>
      </c>
      <c r="F1060" s="4" t="s">
        <v>13</v>
      </c>
      <c r="G1060" s="4" t="s">
        <v>9</v>
      </c>
      <c r="H1060" s="4" t="s">
        <v>13</v>
      </c>
      <c r="I1060" s="4" t="s">
        <v>13</v>
      </c>
      <c r="J1060" s="4" t="s">
        <v>13</v>
      </c>
    </row>
    <row r="1061" spans="1:7">
      <c r="A1061" t="n">
        <v>8240</v>
      </c>
      <c r="B1061" s="31" t="n">
        <v>18</v>
      </c>
      <c r="C1061" s="7" t="n">
        <v>0</v>
      </c>
      <c r="D1061" s="7" t="n">
        <v>35</v>
      </c>
      <c r="E1061" s="7" t="n">
        <v>0</v>
      </c>
      <c r="F1061" s="7" t="n">
        <v>0</v>
      </c>
      <c r="G1061" s="7" t="n">
        <v>1</v>
      </c>
      <c r="H1061" s="7" t="n">
        <v>12</v>
      </c>
      <c r="I1061" s="7" t="n">
        <v>19</v>
      </c>
      <c r="J1061" s="7" t="n">
        <v>1</v>
      </c>
    </row>
    <row r="1062" spans="1:7">
      <c r="A1062" t="s">
        <v>4</v>
      </c>
      <c r="B1062" s="4" t="s">
        <v>5</v>
      </c>
      <c r="C1062" s="4" t="s">
        <v>13</v>
      </c>
      <c r="D1062" s="11" t="s">
        <v>16</v>
      </c>
      <c r="E1062" s="4" t="s">
        <v>5</v>
      </c>
      <c r="F1062" s="4" t="s">
        <v>13</v>
      </c>
      <c r="G1062" s="4" t="s">
        <v>10</v>
      </c>
      <c r="H1062" s="11" t="s">
        <v>17</v>
      </c>
      <c r="I1062" s="4" t="s">
        <v>13</v>
      </c>
      <c r="J1062" s="4" t="s">
        <v>14</v>
      </c>
    </row>
    <row r="1063" spans="1:7">
      <c r="A1063" t="n">
        <v>8252</v>
      </c>
      <c r="B1063" s="8" t="n">
        <v>5</v>
      </c>
      <c r="C1063" s="7" t="n">
        <v>28</v>
      </c>
      <c r="D1063" s="11" t="s">
        <v>3</v>
      </c>
      <c r="E1063" s="12" t="n">
        <v>64</v>
      </c>
      <c r="F1063" s="7" t="n">
        <v>5</v>
      </c>
      <c r="G1063" s="7" t="n">
        <v>1</v>
      </c>
      <c r="H1063" s="11" t="s">
        <v>3</v>
      </c>
      <c r="I1063" s="7" t="n">
        <v>1</v>
      </c>
      <c r="J1063" s="9" t="n">
        <f t="normal" ca="1">A1067</f>
        <v>0</v>
      </c>
    </row>
    <row r="1064" spans="1:7">
      <c r="A1064" t="s">
        <v>4</v>
      </c>
      <c r="B1064" s="4" t="s">
        <v>5</v>
      </c>
      <c r="C1064" s="4" t="s">
        <v>13</v>
      </c>
      <c r="D1064" s="4" t="s">
        <v>13</v>
      </c>
      <c r="E1064" s="4" t="s">
        <v>13</v>
      </c>
      <c r="F1064" s="4" t="s">
        <v>13</v>
      </c>
      <c r="G1064" s="4" t="s">
        <v>9</v>
      </c>
      <c r="H1064" s="4" t="s">
        <v>13</v>
      </c>
      <c r="I1064" s="4" t="s">
        <v>13</v>
      </c>
      <c r="J1064" s="4" t="s">
        <v>13</v>
      </c>
    </row>
    <row r="1065" spans="1:7">
      <c r="A1065" t="n">
        <v>8263</v>
      </c>
      <c r="B1065" s="31" t="n">
        <v>18</v>
      </c>
      <c r="C1065" s="7" t="n">
        <v>0</v>
      </c>
      <c r="D1065" s="7" t="n">
        <v>35</v>
      </c>
      <c r="E1065" s="7" t="n">
        <v>0</v>
      </c>
      <c r="F1065" s="7" t="n">
        <v>0</v>
      </c>
      <c r="G1065" s="7" t="n">
        <v>1</v>
      </c>
      <c r="H1065" s="7" t="n">
        <v>12</v>
      </c>
      <c r="I1065" s="7" t="n">
        <v>19</v>
      </c>
      <c r="J1065" s="7" t="n">
        <v>1</v>
      </c>
    </row>
    <row r="1066" spans="1:7">
      <c r="A1066" t="s">
        <v>4</v>
      </c>
      <c r="B1066" s="4" t="s">
        <v>5</v>
      </c>
      <c r="C1066" s="4" t="s">
        <v>13</v>
      </c>
      <c r="D1066" s="11" t="s">
        <v>16</v>
      </c>
      <c r="E1066" s="4" t="s">
        <v>5</v>
      </c>
      <c r="F1066" s="4" t="s">
        <v>13</v>
      </c>
      <c r="G1066" s="4" t="s">
        <v>10</v>
      </c>
      <c r="H1066" s="11" t="s">
        <v>17</v>
      </c>
      <c r="I1066" s="4" t="s">
        <v>13</v>
      </c>
      <c r="J1066" s="4" t="s">
        <v>14</v>
      </c>
    </row>
    <row r="1067" spans="1:7">
      <c r="A1067" t="n">
        <v>8275</v>
      </c>
      <c r="B1067" s="8" t="n">
        <v>5</v>
      </c>
      <c r="C1067" s="7" t="n">
        <v>28</v>
      </c>
      <c r="D1067" s="11" t="s">
        <v>3</v>
      </c>
      <c r="E1067" s="12" t="n">
        <v>64</v>
      </c>
      <c r="F1067" s="7" t="n">
        <v>5</v>
      </c>
      <c r="G1067" s="7" t="n">
        <v>2</v>
      </c>
      <c r="H1067" s="11" t="s">
        <v>3</v>
      </c>
      <c r="I1067" s="7" t="n">
        <v>1</v>
      </c>
      <c r="J1067" s="9" t="n">
        <f t="normal" ca="1">A1071</f>
        <v>0</v>
      </c>
    </row>
    <row r="1068" spans="1:7">
      <c r="A1068" t="s">
        <v>4</v>
      </c>
      <c r="B1068" s="4" t="s">
        <v>5</v>
      </c>
      <c r="C1068" s="4" t="s">
        <v>13</v>
      </c>
      <c r="D1068" s="4" t="s">
        <v>13</v>
      </c>
      <c r="E1068" s="4" t="s">
        <v>13</v>
      </c>
      <c r="F1068" s="4" t="s">
        <v>13</v>
      </c>
      <c r="G1068" s="4" t="s">
        <v>9</v>
      </c>
      <c r="H1068" s="4" t="s">
        <v>13</v>
      </c>
      <c r="I1068" s="4" t="s">
        <v>13</v>
      </c>
      <c r="J1068" s="4" t="s">
        <v>13</v>
      </c>
    </row>
    <row r="1069" spans="1:7">
      <c r="A1069" t="n">
        <v>8286</v>
      </c>
      <c r="B1069" s="31" t="n">
        <v>18</v>
      </c>
      <c r="C1069" s="7" t="n">
        <v>0</v>
      </c>
      <c r="D1069" s="7" t="n">
        <v>35</v>
      </c>
      <c r="E1069" s="7" t="n">
        <v>0</v>
      </c>
      <c r="F1069" s="7" t="n">
        <v>0</v>
      </c>
      <c r="G1069" s="7" t="n">
        <v>1</v>
      </c>
      <c r="H1069" s="7" t="n">
        <v>12</v>
      </c>
      <c r="I1069" s="7" t="n">
        <v>19</v>
      </c>
      <c r="J1069" s="7" t="n">
        <v>1</v>
      </c>
    </row>
    <row r="1070" spans="1:7">
      <c r="A1070" t="s">
        <v>4</v>
      </c>
      <c r="B1070" s="4" t="s">
        <v>5</v>
      </c>
      <c r="C1070" s="4" t="s">
        <v>13</v>
      </c>
      <c r="D1070" s="11" t="s">
        <v>16</v>
      </c>
      <c r="E1070" s="4" t="s">
        <v>5</v>
      </c>
      <c r="F1070" s="4" t="s">
        <v>13</v>
      </c>
      <c r="G1070" s="4" t="s">
        <v>10</v>
      </c>
      <c r="H1070" s="11" t="s">
        <v>17</v>
      </c>
      <c r="I1070" s="4" t="s">
        <v>13</v>
      </c>
      <c r="J1070" s="4" t="s">
        <v>14</v>
      </c>
    </row>
    <row r="1071" spans="1:7">
      <c r="A1071" t="n">
        <v>8298</v>
      </c>
      <c r="B1071" s="8" t="n">
        <v>5</v>
      </c>
      <c r="C1071" s="7" t="n">
        <v>28</v>
      </c>
      <c r="D1071" s="11" t="s">
        <v>3</v>
      </c>
      <c r="E1071" s="12" t="n">
        <v>64</v>
      </c>
      <c r="F1071" s="7" t="n">
        <v>5</v>
      </c>
      <c r="G1071" s="7" t="n">
        <v>3</v>
      </c>
      <c r="H1071" s="11" t="s">
        <v>3</v>
      </c>
      <c r="I1071" s="7" t="n">
        <v>1</v>
      </c>
      <c r="J1071" s="9" t="n">
        <f t="normal" ca="1">A1075</f>
        <v>0</v>
      </c>
    </row>
    <row r="1072" spans="1:7">
      <c r="A1072" t="s">
        <v>4</v>
      </c>
      <c r="B1072" s="4" t="s">
        <v>5</v>
      </c>
      <c r="C1072" s="4" t="s">
        <v>13</v>
      </c>
      <c r="D1072" s="4" t="s">
        <v>13</v>
      </c>
      <c r="E1072" s="4" t="s">
        <v>13</v>
      </c>
      <c r="F1072" s="4" t="s">
        <v>13</v>
      </c>
      <c r="G1072" s="4" t="s">
        <v>9</v>
      </c>
      <c r="H1072" s="4" t="s">
        <v>13</v>
      </c>
      <c r="I1072" s="4" t="s">
        <v>13</v>
      </c>
      <c r="J1072" s="4" t="s">
        <v>13</v>
      </c>
    </row>
    <row r="1073" spans="1:10">
      <c r="A1073" t="n">
        <v>8309</v>
      </c>
      <c r="B1073" s="31" t="n">
        <v>18</v>
      </c>
      <c r="C1073" s="7" t="n">
        <v>0</v>
      </c>
      <c r="D1073" s="7" t="n">
        <v>35</v>
      </c>
      <c r="E1073" s="7" t="n">
        <v>0</v>
      </c>
      <c r="F1073" s="7" t="n">
        <v>0</v>
      </c>
      <c r="G1073" s="7" t="n">
        <v>1</v>
      </c>
      <c r="H1073" s="7" t="n">
        <v>12</v>
      </c>
      <c r="I1073" s="7" t="n">
        <v>19</v>
      </c>
      <c r="J1073" s="7" t="n">
        <v>1</v>
      </c>
    </row>
    <row r="1074" spans="1:10">
      <c r="A1074" t="s">
        <v>4</v>
      </c>
      <c r="B1074" s="4" t="s">
        <v>5</v>
      </c>
      <c r="C1074" s="4" t="s">
        <v>13</v>
      </c>
      <c r="D1074" s="11" t="s">
        <v>16</v>
      </c>
      <c r="E1074" s="4" t="s">
        <v>5</v>
      </c>
      <c r="F1074" s="4" t="s">
        <v>13</v>
      </c>
      <c r="G1074" s="4" t="s">
        <v>10</v>
      </c>
      <c r="H1074" s="11" t="s">
        <v>17</v>
      </c>
      <c r="I1074" s="4" t="s">
        <v>13</v>
      </c>
      <c r="J1074" s="4" t="s">
        <v>14</v>
      </c>
    </row>
    <row r="1075" spans="1:10">
      <c r="A1075" t="n">
        <v>8321</v>
      </c>
      <c r="B1075" s="8" t="n">
        <v>5</v>
      </c>
      <c r="C1075" s="7" t="n">
        <v>28</v>
      </c>
      <c r="D1075" s="11" t="s">
        <v>3</v>
      </c>
      <c r="E1075" s="12" t="n">
        <v>64</v>
      </c>
      <c r="F1075" s="7" t="n">
        <v>5</v>
      </c>
      <c r="G1075" s="7" t="n">
        <v>4</v>
      </c>
      <c r="H1075" s="11" t="s">
        <v>3</v>
      </c>
      <c r="I1075" s="7" t="n">
        <v>1</v>
      </c>
      <c r="J1075" s="9" t="n">
        <f t="normal" ca="1">A1079</f>
        <v>0</v>
      </c>
    </row>
    <row r="1076" spans="1:10">
      <c r="A1076" t="s">
        <v>4</v>
      </c>
      <c r="B1076" s="4" t="s">
        <v>5</v>
      </c>
      <c r="C1076" s="4" t="s">
        <v>13</v>
      </c>
      <c r="D1076" s="4" t="s">
        <v>13</v>
      </c>
      <c r="E1076" s="4" t="s">
        <v>13</v>
      </c>
      <c r="F1076" s="4" t="s">
        <v>13</v>
      </c>
      <c r="G1076" s="4" t="s">
        <v>9</v>
      </c>
      <c r="H1076" s="4" t="s">
        <v>13</v>
      </c>
      <c r="I1076" s="4" t="s">
        <v>13</v>
      </c>
      <c r="J1076" s="4" t="s">
        <v>13</v>
      </c>
    </row>
    <row r="1077" spans="1:10">
      <c r="A1077" t="n">
        <v>8332</v>
      </c>
      <c r="B1077" s="31" t="n">
        <v>18</v>
      </c>
      <c r="C1077" s="7" t="n">
        <v>0</v>
      </c>
      <c r="D1077" s="7" t="n">
        <v>35</v>
      </c>
      <c r="E1077" s="7" t="n">
        <v>0</v>
      </c>
      <c r="F1077" s="7" t="n">
        <v>0</v>
      </c>
      <c r="G1077" s="7" t="n">
        <v>1</v>
      </c>
      <c r="H1077" s="7" t="n">
        <v>12</v>
      </c>
      <c r="I1077" s="7" t="n">
        <v>19</v>
      </c>
      <c r="J1077" s="7" t="n">
        <v>1</v>
      </c>
    </row>
    <row r="1078" spans="1:10">
      <c r="A1078" t="s">
        <v>4</v>
      </c>
      <c r="B1078" s="4" t="s">
        <v>5</v>
      </c>
      <c r="C1078" s="4" t="s">
        <v>13</v>
      </c>
      <c r="D1078" s="11" t="s">
        <v>16</v>
      </c>
      <c r="E1078" s="4" t="s">
        <v>5</v>
      </c>
      <c r="F1078" s="4" t="s">
        <v>13</v>
      </c>
      <c r="G1078" s="4" t="s">
        <v>10</v>
      </c>
      <c r="H1078" s="11" t="s">
        <v>17</v>
      </c>
      <c r="I1078" s="4" t="s">
        <v>13</v>
      </c>
      <c r="J1078" s="4" t="s">
        <v>14</v>
      </c>
    </row>
    <row r="1079" spans="1:10">
      <c r="A1079" t="n">
        <v>8344</v>
      </c>
      <c r="B1079" s="8" t="n">
        <v>5</v>
      </c>
      <c r="C1079" s="7" t="n">
        <v>28</v>
      </c>
      <c r="D1079" s="11" t="s">
        <v>3</v>
      </c>
      <c r="E1079" s="12" t="n">
        <v>64</v>
      </c>
      <c r="F1079" s="7" t="n">
        <v>5</v>
      </c>
      <c r="G1079" s="7" t="n">
        <v>5</v>
      </c>
      <c r="H1079" s="11" t="s">
        <v>3</v>
      </c>
      <c r="I1079" s="7" t="n">
        <v>1</v>
      </c>
      <c r="J1079" s="9" t="n">
        <f t="normal" ca="1">A1083</f>
        <v>0</v>
      </c>
    </row>
    <row r="1080" spans="1:10">
      <c r="A1080" t="s">
        <v>4</v>
      </c>
      <c r="B1080" s="4" t="s">
        <v>5</v>
      </c>
      <c r="C1080" s="4" t="s">
        <v>13</v>
      </c>
      <c r="D1080" s="4" t="s">
        <v>13</v>
      </c>
      <c r="E1080" s="4" t="s">
        <v>13</v>
      </c>
      <c r="F1080" s="4" t="s">
        <v>13</v>
      </c>
      <c r="G1080" s="4" t="s">
        <v>9</v>
      </c>
      <c r="H1080" s="4" t="s">
        <v>13</v>
      </c>
      <c r="I1080" s="4" t="s">
        <v>13</v>
      </c>
      <c r="J1080" s="4" t="s">
        <v>13</v>
      </c>
    </row>
    <row r="1081" spans="1:10">
      <c r="A1081" t="n">
        <v>8355</v>
      </c>
      <c r="B1081" s="31" t="n">
        <v>18</v>
      </c>
      <c r="C1081" s="7" t="n">
        <v>0</v>
      </c>
      <c r="D1081" s="7" t="n">
        <v>35</v>
      </c>
      <c r="E1081" s="7" t="n">
        <v>0</v>
      </c>
      <c r="F1081" s="7" t="n">
        <v>0</v>
      </c>
      <c r="G1081" s="7" t="n">
        <v>1</v>
      </c>
      <c r="H1081" s="7" t="n">
        <v>12</v>
      </c>
      <c r="I1081" s="7" t="n">
        <v>19</v>
      </c>
      <c r="J1081" s="7" t="n">
        <v>1</v>
      </c>
    </row>
    <row r="1082" spans="1:10">
      <c r="A1082" t="s">
        <v>4</v>
      </c>
      <c r="B1082" s="4" t="s">
        <v>5</v>
      </c>
      <c r="C1082" s="4" t="s">
        <v>13</v>
      </c>
      <c r="D1082" s="11" t="s">
        <v>16</v>
      </c>
      <c r="E1082" s="4" t="s">
        <v>5</v>
      </c>
      <c r="F1082" s="4" t="s">
        <v>13</v>
      </c>
      <c r="G1082" s="4" t="s">
        <v>10</v>
      </c>
      <c r="H1082" s="11" t="s">
        <v>17</v>
      </c>
      <c r="I1082" s="4" t="s">
        <v>13</v>
      </c>
      <c r="J1082" s="4" t="s">
        <v>14</v>
      </c>
    </row>
    <row r="1083" spans="1:10">
      <c r="A1083" t="n">
        <v>8367</v>
      </c>
      <c r="B1083" s="8" t="n">
        <v>5</v>
      </c>
      <c r="C1083" s="7" t="n">
        <v>28</v>
      </c>
      <c r="D1083" s="11" t="s">
        <v>3</v>
      </c>
      <c r="E1083" s="12" t="n">
        <v>64</v>
      </c>
      <c r="F1083" s="7" t="n">
        <v>5</v>
      </c>
      <c r="G1083" s="7" t="n">
        <v>6</v>
      </c>
      <c r="H1083" s="11" t="s">
        <v>3</v>
      </c>
      <c r="I1083" s="7" t="n">
        <v>1</v>
      </c>
      <c r="J1083" s="9" t="n">
        <f t="normal" ca="1">A1087</f>
        <v>0</v>
      </c>
    </row>
    <row r="1084" spans="1:10">
      <c r="A1084" t="s">
        <v>4</v>
      </c>
      <c r="B1084" s="4" t="s">
        <v>5</v>
      </c>
      <c r="C1084" s="4" t="s">
        <v>13</v>
      </c>
      <c r="D1084" s="4" t="s">
        <v>13</v>
      </c>
      <c r="E1084" s="4" t="s">
        <v>13</v>
      </c>
      <c r="F1084" s="4" t="s">
        <v>13</v>
      </c>
      <c r="G1084" s="4" t="s">
        <v>9</v>
      </c>
      <c r="H1084" s="4" t="s">
        <v>13</v>
      </c>
      <c r="I1084" s="4" t="s">
        <v>13</v>
      </c>
      <c r="J1084" s="4" t="s">
        <v>13</v>
      </c>
    </row>
    <row r="1085" spans="1:10">
      <c r="A1085" t="n">
        <v>8378</v>
      </c>
      <c r="B1085" s="31" t="n">
        <v>18</v>
      </c>
      <c r="C1085" s="7" t="n">
        <v>0</v>
      </c>
      <c r="D1085" s="7" t="n">
        <v>35</v>
      </c>
      <c r="E1085" s="7" t="n">
        <v>0</v>
      </c>
      <c r="F1085" s="7" t="n">
        <v>0</v>
      </c>
      <c r="G1085" s="7" t="n">
        <v>1</v>
      </c>
      <c r="H1085" s="7" t="n">
        <v>12</v>
      </c>
      <c r="I1085" s="7" t="n">
        <v>19</v>
      </c>
      <c r="J1085" s="7" t="n">
        <v>1</v>
      </c>
    </row>
    <row r="1086" spans="1:10">
      <c r="A1086" t="s">
        <v>4</v>
      </c>
      <c r="B1086" s="4" t="s">
        <v>5</v>
      </c>
      <c r="C1086" s="4" t="s">
        <v>13</v>
      </c>
      <c r="D1086" s="11" t="s">
        <v>16</v>
      </c>
      <c r="E1086" s="4" t="s">
        <v>5</v>
      </c>
      <c r="F1086" s="4" t="s">
        <v>13</v>
      </c>
      <c r="G1086" s="4" t="s">
        <v>10</v>
      </c>
      <c r="H1086" s="11" t="s">
        <v>17</v>
      </c>
      <c r="I1086" s="4" t="s">
        <v>13</v>
      </c>
      <c r="J1086" s="4" t="s">
        <v>14</v>
      </c>
    </row>
    <row r="1087" spans="1:10">
      <c r="A1087" t="n">
        <v>8390</v>
      </c>
      <c r="B1087" s="8" t="n">
        <v>5</v>
      </c>
      <c r="C1087" s="7" t="n">
        <v>28</v>
      </c>
      <c r="D1087" s="11" t="s">
        <v>3</v>
      </c>
      <c r="E1087" s="12" t="n">
        <v>64</v>
      </c>
      <c r="F1087" s="7" t="n">
        <v>5</v>
      </c>
      <c r="G1087" s="7" t="n">
        <v>7</v>
      </c>
      <c r="H1087" s="11" t="s">
        <v>3</v>
      </c>
      <c r="I1087" s="7" t="n">
        <v>1</v>
      </c>
      <c r="J1087" s="9" t="n">
        <f t="normal" ca="1">A1091</f>
        <v>0</v>
      </c>
    </row>
    <row r="1088" spans="1:10">
      <c r="A1088" t="s">
        <v>4</v>
      </c>
      <c r="B1088" s="4" t="s">
        <v>5</v>
      </c>
      <c r="C1088" s="4" t="s">
        <v>13</v>
      </c>
      <c r="D1088" s="4" t="s">
        <v>13</v>
      </c>
      <c r="E1088" s="4" t="s">
        <v>13</v>
      </c>
      <c r="F1088" s="4" t="s">
        <v>13</v>
      </c>
      <c r="G1088" s="4" t="s">
        <v>9</v>
      </c>
      <c r="H1088" s="4" t="s">
        <v>13</v>
      </c>
      <c r="I1088" s="4" t="s">
        <v>13</v>
      </c>
      <c r="J1088" s="4" t="s">
        <v>13</v>
      </c>
    </row>
    <row r="1089" spans="1:10">
      <c r="A1089" t="n">
        <v>8401</v>
      </c>
      <c r="B1089" s="31" t="n">
        <v>18</v>
      </c>
      <c r="C1089" s="7" t="n">
        <v>0</v>
      </c>
      <c r="D1089" s="7" t="n">
        <v>35</v>
      </c>
      <c r="E1089" s="7" t="n">
        <v>0</v>
      </c>
      <c r="F1089" s="7" t="n">
        <v>0</v>
      </c>
      <c r="G1089" s="7" t="n">
        <v>1</v>
      </c>
      <c r="H1089" s="7" t="n">
        <v>12</v>
      </c>
      <c r="I1089" s="7" t="n">
        <v>19</v>
      </c>
      <c r="J1089" s="7" t="n">
        <v>1</v>
      </c>
    </row>
    <row r="1090" spans="1:10">
      <c r="A1090" t="s">
        <v>4</v>
      </c>
      <c r="B1090" s="4" t="s">
        <v>5</v>
      </c>
      <c r="C1090" s="4" t="s">
        <v>13</v>
      </c>
      <c r="D1090" s="11" t="s">
        <v>16</v>
      </c>
      <c r="E1090" s="4" t="s">
        <v>5</v>
      </c>
      <c r="F1090" s="4" t="s">
        <v>13</v>
      </c>
      <c r="G1090" s="4" t="s">
        <v>10</v>
      </c>
      <c r="H1090" s="11" t="s">
        <v>17</v>
      </c>
      <c r="I1090" s="4" t="s">
        <v>13</v>
      </c>
      <c r="J1090" s="4" t="s">
        <v>14</v>
      </c>
    </row>
    <row r="1091" spans="1:10">
      <c r="A1091" t="n">
        <v>8413</v>
      </c>
      <c r="B1091" s="8" t="n">
        <v>5</v>
      </c>
      <c r="C1091" s="7" t="n">
        <v>28</v>
      </c>
      <c r="D1091" s="11" t="s">
        <v>3</v>
      </c>
      <c r="E1091" s="12" t="n">
        <v>64</v>
      </c>
      <c r="F1091" s="7" t="n">
        <v>5</v>
      </c>
      <c r="G1091" s="7" t="n">
        <v>8</v>
      </c>
      <c r="H1091" s="11" t="s">
        <v>3</v>
      </c>
      <c r="I1091" s="7" t="n">
        <v>1</v>
      </c>
      <c r="J1091" s="9" t="n">
        <f t="normal" ca="1">A1095</f>
        <v>0</v>
      </c>
    </row>
    <row r="1092" spans="1:10">
      <c r="A1092" t="s">
        <v>4</v>
      </c>
      <c r="B1092" s="4" t="s">
        <v>5</v>
      </c>
      <c r="C1092" s="4" t="s">
        <v>13</v>
      </c>
      <c r="D1092" s="4" t="s">
        <v>13</v>
      </c>
      <c r="E1092" s="4" t="s">
        <v>13</v>
      </c>
      <c r="F1092" s="4" t="s">
        <v>13</v>
      </c>
      <c r="G1092" s="4" t="s">
        <v>9</v>
      </c>
      <c r="H1092" s="4" t="s">
        <v>13</v>
      </c>
      <c r="I1092" s="4" t="s">
        <v>13</v>
      </c>
      <c r="J1092" s="4" t="s">
        <v>13</v>
      </c>
    </row>
    <row r="1093" spans="1:10">
      <c r="A1093" t="n">
        <v>8424</v>
      </c>
      <c r="B1093" s="31" t="n">
        <v>18</v>
      </c>
      <c r="C1093" s="7" t="n">
        <v>0</v>
      </c>
      <c r="D1093" s="7" t="n">
        <v>35</v>
      </c>
      <c r="E1093" s="7" t="n">
        <v>0</v>
      </c>
      <c r="F1093" s="7" t="n">
        <v>0</v>
      </c>
      <c r="G1093" s="7" t="n">
        <v>1</v>
      </c>
      <c r="H1093" s="7" t="n">
        <v>12</v>
      </c>
      <c r="I1093" s="7" t="n">
        <v>19</v>
      </c>
      <c r="J1093" s="7" t="n">
        <v>1</v>
      </c>
    </row>
    <row r="1094" spans="1:10">
      <c r="A1094" t="s">
        <v>4</v>
      </c>
      <c r="B1094" s="4" t="s">
        <v>5</v>
      </c>
      <c r="C1094" s="4" t="s">
        <v>13</v>
      </c>
      <c r="D1094" s="11" t="s">
        <v>16</v>
      </c>
      <c r="E1094" s="4" t="s">
        <v>5</v>
      </c>
      <c r="F1094" s="4" t="s">
        <v>13</v>
      </c>
      <c r="G1094" s="4" t="s">
        <v>10</v>
      </c>
      <c r="H1094" s="11" t="s">
        <v>17</v>
      </c>
      <c r="I1094" s="4" t="s">
        <v>13</v>
      </c>
      <c r="J1094" s="4" t="s">
        <v>14</v>
      </c>
    </row>
    <row r="1095" spans="1:10">
      <c r="A1095" t="n">
        <v>8436</v>
      </c>
      <c r="B1095" s="8" t="n">
        <v>5</v>
      </c>
      <c r="C1095" s="7" t="n">
        <v>28</v>
      </c>
      <c r="D1095" s="11" t="s">
        <v>3</v>
      </c>
      <c r="E1095" s="12" t="n">
        <v>64</v>
      </c>
      <c r="F1095" s="7" t="n">
        <v>5</v>
      </c>
      <c r="G1095" s="7" t="n">
        <v>9</v>
      </c>
      <c r="H1095" s="11" t="s">
        <v>3</v>
      </c>
      <c r="I1095" s="7" t="n">
        <v>1</v>
      </c>
      <c r="J1095" s="9" t="n">
        <f t="normal" ca="1">A1099</f>
        <v>0</v>
      </c>
    </row>
    <row r="1096" spans="1:10">
      <c r="A1096" t="s">
        <v>4</v>
      </c>
      <c r="B1096" s="4" t="s">
        <v>5</v>
      </c>
      <c r="C1096" s="4" t="s">
        <v>13</v>
      </c>
      <c r="D1096" s="4" t="s">
        <v>13</v>
      </c>
      <c r="E1096" s="4" t="s">
        <v>13</v>
      </c>
      <c r="F1096" s="4" t="s">
        <v>13</v>
      </c>
      <c r="G1096" s="4" t="s">
        <v>9</v>
      </c>
      <c r="H1096" s="4" t="s">
        <v>13</v>
      </c>
      <c r="I1096" s="4" t="s">
        <v>13</v>
      </c>
      <c r="J1096" s="4" t="s">
        <v>13</v>
      </c>
    </row>
    <row r="1097" spans="1:10">
      <c r="A1097" t="n">
        <v>8447</v>
      </c>
      <c r="B1097" s="31" t="n">
        <v>18</v>
      </c>
      <c r="C1097" s="7" t="n">
        <v>0</v>
      </c>
      <c r="D1097" s="7" t="n">
        <v>35</v>
      </c>
      <c r="E1097" s="7" t="n">
        <v>0</v>
      </c>
      <c r="F1097" s="7" t="n">
        <v>0</v>
      </c>
      <c r="G1097" s="7" t="n">
        <v>1</v>
      </c>
      <c r="H1097" s="7" t="n">
        <v>12</v>
      </c>
      <c r="I1097" s="7" t="n">
        <v>19</v>
      </c>
      <c r="J1097" s="7" t="n">
        <v>1</v>
      </c>
    </row>
    <row r="1098" spans="1:10">
      <c r="A1098" t="s">
        <v>4</v>
      </c>
      <c r="B1098" s="4" t="s">
        <v>5</v>
      </c>
      <c r="C1098" s="4" t="s">
        <v>13</v>
      </c>
      <c r="D1098" s="4" t="s">
        <v>13</v>
      </c>
      <c r="E1098" s="4" t="s">
        <v>13</v>
      </c>
      <c r="F1098" s="4" t="s">
        <v>9</v>
      </c>
      <c r="G1098" s="4" t="s">
        <v>13</v>
      </c>
      <c r="H1098" s="4" t="s">
        <v>13</v>
      </c>
      <c r="I1098" s="4" t="s">
        <v>14</v>
      </c>
    </row>
    <row r="1099" spans="1:10">
      <c r="A1099" t="n">
        <v>8459</v>
      </c>
      <c r="B1099" s="8" t="n">
        <v>5</v>
      </c>
      <c r="C1099" s="7" t="n">
        <v>35</v>
      </c>
      <c r="D1099" s="7" t="n">
        <v>0</v>
      </c>
      <c r="E1099" s="7" t="n">
        <v>0</v>
      </c>
      <c r="F1099" s="7" t="n">
        <v>4</v>
      </c>
      <c r="G1099" s="7" t="n">
        <v>4</v>
      </c>
      <c r="H1099" s="7" t="n">
        <v>1</v>
      </c>
      <c r="I1099" s="9" t="n">
        <f t="normal" ca="1">A1103</f>
        <v>0</v>
      </c>
    </row>
    <row r="1100" spans="1:10">
      <c r="A1100" t="s">
        <v>4</v>
      </c>
      <c r="B1100" s="4" t="s">
        <v>5</v>
      </c>
      <c r="C1100" s="4" t="s">
        <v>13</v>
      </c>
      <c r="D1100" s="4" t="s">
        <v>6</v>
      </c>
    </row>
    <row r="1101" spans="1:10">
      <c r="A1101" t="n">
        <v>8473</v>
      </c>
      <c r="B1101" s="48" t="n">
        <v>4</v>
      </c>
      <c r="C1101" s="7" t="n">
        <v>11</v>
      </c>
      <c r="D1101" s="7" t="s">
        <v>108</v>
      </c>
    </row>
    <row r="1102" spans="1:10">
      <c r="A1102" t="s">
        <v>4</v>
      </c>
      <c r="B1102" s="4" t="s">
        <v>5</v>
      </c>
      <c r="C1102" s="4" t="s">
        <v>13</v>
      </c>
      <c r="D1102" s="4" t="s">
        <v>10</v>
      </c>
      <c r="E1102" s="4" t="s">
        <v>19</v>
      </c>
    </row>
    <row r="1103" spans="1:10">
      <c r="A1103" t="n">
        <v>8495</v>
      </c>
      <c r="B1103" s="33" t="n">
        <v>58</v>
      </c>
      <c r="C1103" s="7" t="n">
        <v>0</v>
      </c>
      <c r="D1103" s="7" t="n">
        <v>300</v>
      </c>
      <c r="E1103" s="7" t="n">
        <v>1</v>
      </c>
    </row>
    <row r="1104" spans="1:10">
      <c r="A1104" t="s">
        <v>4</v>
      </c>
      <c r="B1104" s="4" t="s">
        <v>5</v>
      </c>
      <c r="C1104" s="4" t="s">
        <v>13</v>
      </c>
      <c r="D1104" s="4" t="s">
        <v>10</v>
      </c>
    </row>
    <row r="1105" spans="1:10">
      <c r="A1105" t="n">
        <v>8503</v>
      </c>
      <c r="B1105" s="33" t="n">
        <v>58</v>
      </c>
      <c r="C1105" s="7" t="n">
        <v>255</v>
      </c>
      <c r="D1105" s="7" t="n">
        <v>0</v>
      </c>
    </row>
    <row r="1106" spans="1:10">
      <c r="A1106" t="s">
        <v>4</v>
      </c>
      <c r="B1106" s="4" t="s">
        <v>5</v>
      </c>
      <c r="C1106" s="4" t="s">
        <v>13</v>
      </c>
      <c r="D1106" s="4" t="s">
        <v>10</v>
      </c>
    </row>
    <row r="1107" spans="1:10">
      <c r="A1107" t="n">
        <v>8507</v>
      </c>
      <c r="B1107" s="23" t="n">
        <v>22</v>
      </c>
      <c r="C1107" s="7" t="n">
        <v>0</v>
      </c>
      <c r="D1107" s="7" t="n">
        <v>0</v>
      </c>
    </row>
    <row r="1108" spans="1:10">
      <c r="A1108" t="s">
        <v>4</v>
      </c>
      <c r="B1108" s="4" t="s">
        <v>5</v>
      </c>
      <c r="C1108" s="4" t="s">
        <v>13</v>
      </c>
      <c r="D1108" s="4" t="s">
        <v>10</v>
      </c>
      <c r="E1108" s="4" t="s">
        <v>19</v>
      </c>
    </row>
    <row r="1109" spans="1:10">
      <c r="A1109" t="n">
        <v>8511</v>
      </c>
      <c r="B1109" s="33" t="n">
        <v>58</v>
      </c>
      <c r="C1109" s="7" t="n">
        <v>0</v>
      </c>
      <c r="D1109" s="7" t="n">
        <v>0</v>
      </c>
      <c r="E1109" s="7" t="n">
        <v>1</v>
      </c>
    </row>
    <row r="1110" spans="1:10">
      <c r="A1110" t="s">
        <v>4</v>
      </c>
      <c r="B1110" s="4" t="s">
        <v>5</v>
      </c>
      <c r="C1110" s="4" t="s">
        <v>13</v>
      </c>
    </row>
    <row r="1111" spans="1:10">
      <c r="A1111" t="n">
        <v>8519</v>
      </c>
      <c r="B1111" s="12" t="n">
        <v>64</v>
      </c>
      <c r="C1111" s="7" t="n">
        <v>7</v>
      </c>
    </row>
    <row r="1112" spans="1:10">
      <c r="A1112" t="s">
        <v>4</v>
      </c>
      <c r="B1112" s="4" t="s">
        <v>5</v>
      </c>
      <c r="C1112" s="4" t="s">
        <v>13</v>
      </c>
      <c r="D1112" s="4" t="s">
        <v>6</v>
      </c>
      <c r="E1112" s="4" t="s">
        <v>10</v>
      </c>
    </row>
    <row r="1113" spans="1:10">
      <c r="A1113" t="n">
        <v>8521</v>
      </c>
      <c r="B1113" s="47" t="n">
        <v>62</v>
      </c>
      <c r="C1113" s="7" t="n">
        <v>1</v>
      </c>
      <c r="D1113" s="7" t="s">
        <v>109</v>
      </c>
      <c r="E1113" s="7" t="n">
        <v>1</v>
      </c>
    </row>
    <row r="1114" spans="1:10">
      <c r="A1114" t="s">
        <v>4</v>
      </c>
      <c r="B1114" s="4" t="s">
        <v>5</v>
      </c>
      <c r="C1114" s="4" t="s">
        <v>10</v>
      </c>
      <c r="D1114" s="4" t="s">
        <v>13</v>
      </c>
      <c r="E1114" s="4" t="s">
        <v>13</v>
      </c>
      <c r="F1114" s="4" t="s">
        <v>6</v>
      </c>
    </row>
    <row r="1115" spans="1:10">
      <c r="A1115" t="n">
        <v>8539</v>
      </c>
      <c r="B1115" s="14" t="n">
        <v>20</v>
      </c>
      <c r="C1115" s="7" t="n">
        <v>2000</v>
      </c>
      <c r="D1115" s="7" t="n">
        <v>3</v>
      </c>
      <c r="E1115" s="7" t="n">
        <v>10</v>
      </c>
      <c r="F1115" s="7" t="s">
        <v>102</v>
      </c>
    </row>
    <row r="1116" spans="1:10">
      <c r="A1116" t="s">
        <v>4</v>
      </c>
      <c r="B1116" s="4" t="s">
        <v>5</v>
      </c>
      <c r="C1116" s="4" t="s">
        <v>10</v>
      </c>
    </row>
    <row r="1117" spans="1:10">
      <c r="A1117" t="n">
        <v>8557</v>
      </c>
      <c r="B1117" s="32" t="n">
        <v>16</v>
      </c>
      <c r="C1117" s="7" t="n">
        <v>0</v>
      </c>
    </row>
    <row r="1118" spans="1:10">
      <c r="A1118" t="s">
        <v>4</v>
      </c>
      <c r="B1118" s="4" t="s">
        <v>5</v>
      </c>
      <c r="C1118" s="4" t="s">
        <v>10</v>
      </c>
      <c r="D1118" s="4" t="s">
        <v>13</v>
      </c>
      <c r="E1118" s="4" t="s">
        <v>13</v>
      </c>
      <c r="F1118" s="4" t="s">
        <v>6</v>
      </c>
    </row>
    <row r="1119" spans="1:10">
      <c r="A1119" t="n">
        <v>8560</v>
      </c>
      <c r="B1119" s="14" t="n">
        <v>20</v>
      </c>
      <c r="C1119" s="7" t="n">
        <v>0</v>
      </c>
      <c r="D1119" s="7" t="n">
        <v>3</v>
      </c>
      <c r="E1119" s="7" t="n">
        <v>10</v>
      </c>
      <c r="F1119" s="7" t="s">
        <v>102</v>
      </c>
    </row>
    <row r="1120" spans="1:10">
      <c r="A1120" t="s">
        <v>4</v>
      </c>
      <c r="B1120" s="4" t="s">
        <v>5</v>
      </c>
      <c r="C1120" s="4" t="s">
        <v>10</v>
      </c>
    </row>
    <row r="1121" spans="1:6">
      <c r="A1121" t="n">
        <v>8578</v>
      </c>
      <c r="B1121" s="32" t="n">
        <v>16</v>
      </c>
      <c r="C1121" s="7" t="n">
        <v>0</v>
      </c>
    </row>
    <row r="1122" spans="1:6">
      <c r="A1122" t="s">
        <v>4</v>
      </c>
      <c r="B1122" s="4" t="s">
        <v>5</v>
      </c>
      <c r="C1122" s="4" t="s">
        <v>13</v>
      </c>
      <c r="D1122" s="11" t="s">
        <v>16</v>
      </c>
      <c r="E1122" s="4" t="s">
        <v>5</v>
      </c>
      <c r="F1122" s="4" t="s">
        <v>13</v>
      </c>
      <c r="G1122" s="4" t="s">
        <v>10</v>
      </c>
      <c r="H1122" s="11" t="s">
        <v>17</v>
      </c>
      <c r="I1122" s="4" t="s">
        <v>13</v>
      </c>
      <c r="J1122" s="4" t="s">
        <v>14</v>
      </c>
    </row>
    <row r="1123" spans="1:6">
      <c r="A1123" t="n">
        <v>8581</v>
      </c>
      <c r="B1123" s="8" t="n">
        <v>5</v>
      </c>
      <c r="C1123" s="7" t="n">
        <v>28</v>
      </c>
      <c r="D1123" s="11" t="s">
        <v>3</v>
      </c>
      <c r="E1123" s="12" t="n">
        <v>64</v>
      </c>
      <c r="F1123" s="7" t="n">
        <v>10</v>
      </c>
      <c r="G1123" s="7" t="n">
        <v>61491</v>
      </c>
      <c r="H1123" s="11" t="s">
        <v>3</v>
      </c>
      <c r="I1123" s="7" t="n">
        <v>1</v>
      </c>
      <c r="J1123" s="9" t="n">
        <f t="normal" ca="1">A1129</f>
        <v>0</v>
      </c>
    </row>
    <row r="1124" spans="1:6">
      <c r="A1124" t="s">
        <v>4</v>
      </c>
      <c r="B1124" s="4" t="s">
        <v>5</v>
      </c>
      <c r="C1124" s="4" t="s">
        <v>10</v>
      </c>
      <c r="D1124" s="4" t="s">
        <v>13</v>
      </c>
      <c r="E1124" s="4" t="s">
        <v>13</v>
      </c>
      <c r="F1124" s="4" t="s">
        <v>6</v>
      </c>
    </row>
    <row r="1125" spans="1:6">
      <c r="A1125" t="n">
        <v>8592</v>
      </c>
      <c r="B1125" s="14" t="n">
        <v>20</v>
      </c>
      <c r="C1125" s="7" t="n">
        <v>61491</v>
      </c>
      <c r="D1125" s="7" t="n">
        <v>3</v>
      </c>
      <c r="E1125" s="7" t="n">
        <v>10</v>
      </c>
      <c r="F1125" s="7" t="s">
        <v>102</v>
      </c>
    </row>
    <row r="1126" spans="1:6">
      <c r="A1126" t="s">
        <v>4</v>
      </c>
      <c r="B1126" s="4" t="s">
        <v>5</v>
      </c>
      <c r="C1126" s="4" t="s">
        <v>10</v>
      </c>
    </row>
    <row r="1127" spans="1:6">
      <c r="A1127" t="n">
        <v>8610</v>
      </c>
      <c r="B1127" s="32" t="n">
        <v>16</v>
      </c>
      <c r="C1127" s="7" t="n">
        <v>0</v>
      </c>
    </row>
    <row r="1128" spans="1:6">
      <c r="A1128" t="s">
        <v>4</v>
      </c>
      <c r="B1128" s="4" t="s">
        <v>5</v>
      </c>
      <c r="C1128" s="4" t="s">
        <v>13</v>
      </c>
      <c r="D1128" s="11" t="s">
        <v>16</v>
      </c>
      <c r="E1128" s="4" t="s">
        <v>5</v>
      </c>
      <c r="F1128" s="4" t="s">
        <v>13</v>
      </c>
      <c r="G1128" s="4" t="s">
        <v>10</v>
      </c>
      <c r="H1128" s="11" t="s">
        <v>17</v>
      </c>
      <c r="I1128" s="4" t="s">
        <v>13</v>
      </c>
      <c r="J1128" s="4" t="s">
        <v>14</v>
      </c>
    </row>
    <row r="1129" spans="1:6">
      <c r="A1129" t="n">
        <v>8613</v>
      </c>
      <c r="B1129" s="8" t="n">
        <v>5</v>
      </c>
      <c r="C1129" s="7" t="n">
        <v>28</v>
      </c>
      <c r="D1129" s="11" t="s">
        <v>3</v>
      </c>
      <c r="E1129" s="12" t="n">
        <v>64</v>
      </c>
      <c r="F1129" s="7" t="n">
        <v>10</v>
      </c>
      <c r="G1129" s="7" t="n">
        <v>61492</v>
      </c>
      <c r="H1129" s="11" t="s">
        <v>3</v>
      </c>
      <c r="I1129" s="7" t="n">
        <v>1</v>
      </c>
      <c r="J1129" s="9" t="n">
        <f t="normal" ca="1">A1135</f>
        <v>0</v>
      </c>
    </row>
    <row r="1130" spans="1:6">
      <c r="A1130" t="s">
        <v>4</v>
      </c>
      <c r="B1130" s="4" t="s">
        <v>5</v>
      </c>
      <c r="C1130" s="4" t="s">
        <v>10</v>
      </c>
      <c r="D1130" s="4" t="s">
        <v>13</v>
      </c>
      <c r="E1130" s="4" t="s">
        <v>13</v>
      </c>
      <c r="F1130" s="4" t="s">
        <v>6</v>
      </c>
    </row>
    <row r="1131" spans="1:6">
      <c r="A1131" t="n">
        <v>8624</v>
      </c>
      <c r="B1131" s="14" t="n">
        <v>20</v>
      </c>
      <c r="C1131" s="7" t="n">
        <v>61492</v>
      </c>
      <c r="D1131" s="7" t="n">
        <v>3</v>
      </c>
      <c r="E1131" s="7" t="n">
        <v>10</v>
      </c>
      <c r="F1131" s="7" t="s">
        <v>102</v>
      </c>
    </row>
    <row r="1132" spans="1:6">
      <c r="A1132" t="s">
        <v>4</v>
      </c>
      <c r="B1132" s="4" t="s">
        <v>5</v>
      </c>
      <c r="C1132" s="4" t="s">
        <v>10</v>
      </c>
    </row>
    <row r="1133" spans="1:6">
      <c r="A1133" t="n">
        <v>8642</v>
      </c>
      <c r="B1133" s="32" t="n">
        <v>16</v>
      </c>
      <c r="C1133" s="7" t="n">
        <v>0</v>
      </c>
    </row>
    <row r="1134" spans="1:6">
      <c r="A1134" t="s">
        <v>4</v>
      </c>
      <c r="B1134" s="4" t="s">
        <v>5</v>
      </c>
      <c r="C1134" s="4" t="s">
        <v>13</v>
      </c>
      <c r="D1134" s="11" t="s">
        <v>16</v>
      </c>
      <c r="E1134" s="4" t="s">
        <v>5</v>
      </c>
      <c r="F1134" s="4" t="s">
        <v>13</v>
      </c>
      <c r="G1134" s="4" t="s">
        <v>10</v>
      </c>
      <c r="H1134" s="11" t="s">
        <v>17</v>
      </c>
      <c r="I1134" s="4" t="s">
        <v>13</v>
      </c>
      <c r="J1134" s="4" t="s">
        <v>14</v>
      </c>
    </row>
    <row r="1135" spans="1:6">
      <c r="A1135" t="n">
        <v>8645</v>
      </c>
      <c r="B1135" s="8" t="n">
        <v>5</v>
      </c>
      <c r="C1135" s="7" t="n">
        <v>28</v>
      </c>
      <c r="D1135" s="11" t="s">
        <v>3</v>
      </c>
      <c r="E1135" s="12" t="n">
        <v>64</v>
      </c>
      <c r="F1135" s="7" t="n">
        <v>10</v>
      </c>
      <c r="G1135" s="7" t="n">
        <v>61493</v>
      </c>
      <c r="H1135" s="11" t="s">
        <v>3</v>
      </c>
      <c r="I1135" s="7" t="n">
        <v>1</v>
      </c>
      <c r="J1135" s="9" t="n">
        <f t="normal" ca="1">A1141</f>
        <v>0</v>
      </c>
    </row>
    <row r="1136" spans="1:6">
      <c r="A1136" t="s">
        <v>4</v>
      </c>
      <c r="B1136" s="4" t="s">
        <v>5</v>
      </c>
      <c r="C1136" s="4" t="s">
        <v>10</v>
      </c>
      <c r="D1136" s="4" t="s">
        <v>13</v>
      </c>
      <c r="E1136" s="4" t="s">
        <v>13</v>
      </c>
      <c r="F1136" s="4" t="s">
        <v>6</v>
      </c>
    </row>
    <row r="1137" spans="1:10">
      <c r="A1137" t="n">
        <v>8656</v>
      </c>
      <c r="B1137" s="14" t="n">
        <v>20</v>
      </c>
      <c r="C1137" s="7" t="n">
        <v>61493</v>
      </c>
      <c r="D1137" s="7" t="n">
        <v>3</v>
      </c>
      <c r="E1137" s="7" t="n">
        <v>10</v>
      </c>
      <c r="F1137" s="7" t="s">
        <v>102</v>
      </c>
    </row>
    <row r="1138" spans="1:10">
      <c r="A1138" t="s">
        <v>4</v>
      </c>
      <c r="B1138" s="4" t="s">
        <v>5</v>
      </c>
      <c r="C1138" s="4" t="s">
        <v>10</v>
      </c>
    </row>
    <row r="1139" spans="1:10">
      <c r="A1139" t="n">
        <v>8674</v>
      </c>
      <c r="B1139" s="32" t="n">
        <v>16</v>
      </c>
      <c r="C1139" s="7" t="n">
        <v>0</v>
      </c>
    </row>
    <row r="1140" spans="1:10">
      <c r="A1140" t="s">
        <v>4</v>
      </c>
      <c r="B1140" s="4" t="s">
        <v>5</v>
      </c>
      <c r="C1140" s="4" t="s">
        <v>13</v>
      </c>
      <c r="D1140" s="11" t="s">
        <v>16</v>
      </c>
      <c r="E1140" s="4" t="s">
        <v>5</v>
      </c>
      <c r="F1140" s="4" t="s">
        <v>13</v>
      </c>
      <c r="G1140" s="4" t="s">
        <v>10</v>
      </c>
      <c r="H1140" s="11" t="s">
        <v>17</v>
      </c>
      <c r="I1140" s="4" t="s">
        <v>13</v>
      </c>
      <c r="J1140" s="4" t="s">
        <v>14</v>
      </c>
    </row>
    <row r="1141" spans="1:10">
      <c r="A1141" t="n">
        <v>8677</v>
      </c>
      <c r="B1141" s="8" t="n">
        <v>5</v>
      </c>
      <c r="C1141" s="7" t="n">
        <v>28</v>
      </c>
      <c r="D1141" s="11" t="s">
        <v>3</v>
      </c>
      <c r="E1141" s="12" t="n">
        <v>64</v>
      </c>
      <c r="F1141" s="7" t="n">
        <v>10</v>
      </c>
      <c r="G1141" s="7" t="n">
        <v>61494</v>
      </c>
      <c r="H1141" s="11" t="s">
        <v>3</v>
      </c>
      <c r="I1141" s="7" t="n">
        <v>1</v>
      </c>
      <c r="J1141" s="9" t="n">
        <f t="normal" ca="1">A1147</f>
        <v>0</v>
      </c>
    </row>
    <row r="1142" spans="1:10">
      <c r="A1142" t="s">
        <v>4</v>
      </c>
      <c r="B1142" s="4" t="s">
        <v>5</v>
      </c>
      <c r="C1142" s="4" t="s">
        <v>10</v>
      </c>
      <c r="D1142" s="4" t="s">
        <v>13</v>
      </c>
      <c r="E1142" s="4" t="s">
        <v>13</v>
      </c>
      <c r="F1142" s="4" t="s">
        <v>6</v>
      </c>
    </row>
    <row r="1143" spans="1:10">
      <c r="A1143" t="n">
        <v>8688</v>
      </c>
      <c r="B1143" s="14" t="n">
        <v>20</v>
      </c>
      <c r="C1143" s="7" t="n">
        <v>61494</v>
      </c>
      <c r="D1143" s="7" t="n">
        <v>3</v>
      </c>
      <c r="E1143" s="7" t="n">
        <v>10</v>
      </c>
      <c r="F1143" s="7" t="s">
        <v>102</v>
      </c>
    </row>
    <row r="1144" spans="1:10">
      <c r="A1144" t="s">
        <v>4</v>
      </c>
      <c r="B1144" s="4" t="s">
        <v>5</v>
      </c>
      <c r="C1144" s="4" t="s">
        <v>10</v>
      </c>
    </row>
    <row r="1145" spans="1:10">
      <c r="A1145" t="n">
        <v>8706</v>
      </c>
      <c r="B1145" s="32" t="n">
        <v>16</v>
      </c>
      <c r="C1145" s="7" t="n">
        <v>0</v>
      </c>
    </row>
    <row r="1146" spans="1:10">
      <c r="A1146" t="s">
        <v>4</v>
      </c>
      <c r="B1146" s="4" t="s">
        <v>5</v>
      </c>
      <c r="C1146" s="4" t="s">
        <v>13</v>
      </c>
      <c r="D1146" s="11" t="s">
        <v>16</v>
      </c>
      <c r="E1146" s="4" t="s">
        <v>5</v>
      </c>
      <c r="F1146" s="4" t="s">
        <v>13</v>
      </c>
      <c r="G1146" s="4" t="s">
        <v>10</v>
      </c>
      <c r="H1146" s="11" t="s">
        <v>17</v>
      </c>
      <c r="I1146" s="4" t="s">
        <v>13</v>
      </c>
      <c r="J1146" s="4" t="s">
        <v>14</v>
      </c>
    </row>
    <row r="1147" spans="1:10">
      <c r="A1147" t="n">
        <v>8709</v>
      </c>
      <c r="B1147" s="8" t="n">
        <v>5</v>
      </c>
      <c r="C1147" s="7" t="n">
        <v>28</v>
      </c>
      <c r="D1147" s="11" t="s">
        <v>3</v>
      </c>
      <c r="E1147" s="12" t="n">
        <v>64</v>
      </c>
      <c r="F1147" s="7" t="n">
        <v>10</v>
      </c>
      <c r="G1147" s="7" t="n">
        <v>61495</v>
      </c>
      <c r="H1147" s="11" t="s">
        <v>3</v>
      </c>
      <c r="I1147" s="7" t="n">
        <v>1</v>
      </c>
      <c r="J1147" s="9" t="n">
        <f t="normal" ca="1">A1153</f>
        <v>0</v>
      </c>
    </row>
    <row r="1148" spans="1:10">
      <c r="A1148" t="s">
        <v>4</v>
      </c>
      <c r="B1148" s="4" t="s">
        <v>5</v>
      </c>
      <c r="C1148" s="4" t="s">
        <v>10</v>
      </c>
      <c r="D1148" s="4" t="s">
        <v>13</v>
      </c>
      <c r="E1148" s="4" t="s">
        <v>13</v>
      </c>
      <c r="F1148" s="4" t="s">
        <v>6</v>
      </c>
    </row>
    <row r="1149" spans="1:10">
      <c r="A1149" t="n">
        <v>8720</v>
      </c>
      <c r="B1149" s="14" t="n">
        <v>20</v>
      </c>
      <c r="C1149" s="7" t="n">
        <v>61495</v>
      </c>
      <c r="D1149" s="7" t="n">
        <v>3</v>
      </c>
      <c r="E1149" s="7" t="n">
        <v>10</v>
      </c>
      <c r="F1149" s="7" t="s">
        <v>102</v>
      </c>
    </row>
    <row r="1150" spans="1:10">
      <c r="A1150" t="s">
        <v>4</v>
      </c>
      <c r="B1150" s="4" t="s">
        <v>5</v>
      </c>
      <c r="C1150" s="4" t="s">
        <v>10</v>
      </c>
    </row>
    <row r="1151" spans="1:10">
      <c r="A1151" t="n">
        <v>8738</v>
      </c>
      <c r="B1151" s="32" t="n">
        <v>16</v>
      </c>
      <c r="C1151" s="7" t="n">
        <v>0</v>
      </c>
    </row>
    <row r="1152" spans="1:10">
      <c r="A1152" t="s">
        <v>4</v>
      </c>
      <c r="B1152" s="4" t="s">
        <v>5</v>
      </c>
      <c r="C1152" s="4" t="s">
        <v>13</v>
      </c>
      <c r="D1152" s="11" t="s">
        <v>16</v>
      </c>
      <c r="E1152" s="4" t="s">
        <v>5</v>
      </c>
      <c r="F1152" s="4" t="s">
        <v>13</v>
      </c>
      <c r="G1152" s="4" t="s">
        <v>10</v>
      </c>
      <c r="H1152" s="11" t="s">
        <v>17</v>
      </c>
      <c r="I1152" s="4" t="s">
        <v>13</v>
      </c>
      <c r="J1152" s="4" t="s">
        <v>14</v>
      </c>
    </row>
    <row r="1153" spans="1:10">
      <c r="A1153" t="n">
        <v>8741</v>
      </c>
      <c r="B1153" s="8" t="n">
        <v>5</v>
      </c>
      <c r="C1153" s="7" t="n">
        <v>28</v>
      </c>
      <c r="D1153" s="11" t="s">
        <v>3</v>
      </c>
      <c r="E1153" s="12" t="n">
        <v>64</v>
      </c>
      <c r="F1153" s="7" t="n">
        <v>10</v>
      </c>
      <c r="G1153" s="7" t="n">
        <v>61496</v>
      </c>
      <c r="H1153" s="11" t="s">
        <v>3</v>
      </c>
      <c r="I1153" s="7" t="n">
        <v>1</v>
      </c>
      <c r="J1153" s="9" t="n">
        <f t="normal" ca="1">A1159</f>
        <v>0</v>
      </c>
    </row>
    <row r="1154" spans="1:10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13</v>
      </c>
      <c r="F1154" s="4" t="s">
        <v>6</v>
      </c>
    </row>
    <row r="1155" spans="1:10">
      <c r="A1155" t="n">
        <v>8752</v>
      </c>
      <c r="B1155" s="14" t="n">
        <v>20</v>
      </c>
      <c r="C1155" s="7" t="n">
        <v>61496</v>
      </c>
      <c r="D1155" s="7" t="n">
        <v>3</v>
      </c>
      <c r="E1155" s="7" t="n">
        <v>10</v>
      </c>
      <c r="F1155" s="7" t="s">
        <v>102</v>
      </c>
    </row>
    <row r="1156" spans="1:10">
      <c r="A1156" t="s">
        <v>4</v>
      </c>
      <c r="B1156" s="4" t="s">
        <v>5</v>
      </c>
      <c r="C1156" s="4" t="s">
        <v>10</v>
      </c>
    </row>
    <row r="1157" spans="1:10">
      <c r="A1157" t="n">
        <v>8770</v>
      </c>
      <c r="B1157" s="32" t="n">
        <v>16</v>
      </c>
      <c r="C1157" s="7" t="n">
        <v>0</v>
      </c>
    </row>
    <row r="1158" spans="1:10">
      <c r="A1158" t="s">
        <v>4</v>
      </c>
      <c r="B1158" s="4" t="s">
        <v>5</v>
      </c>
      <c r="C1158" s="4" t="s">
        <v>10</v>
      </c>
      <c r="D1158" s="4" t="s">
        <v>19</v>
      </c>
      <c r="E1158" s="4" t="s">
        <v>19</v>
      </c>
      <c r="F1158" s="4" t="s">
        <v>19</v>
      </c>
      <c r="G1158" s="4" t="s">
        <v>19</v>
      </c>
    </row>
    <row r="1159" spans="1:10">
      <c r="A1159" t="n">
        <v>8773</v>
      </c>
      <c r="B1159" s="57" t="n">
        <v>46</v>
      </c>
      <c r="C1159" s="7" t="n">
        <v>2000</v>
      </c>
      <c r="D1159" s="7" t="n">
        <v>0</v>
      </c>
      <c r="E1159" s="7" t="n">
        <v>2</v>
      </c>
      <c r="F1159" s="7" t="n">
        <v>-11</v>
      </c>
      <c r="G1159" s="7" t="n">
        <v>0</v>
      </c>
    </row>
    <row r="1160" spans="1:10">
      <c r="A1160" t="s">
        <v>4</v>
      </c>
      <c r="B1160" s="4" t="s">
        <v>5</v>
      </c>
      <c r="C1160" s="4" t="s">
        <v>10</v>
      </c>
      <c r="D1160" s="4" t="s">
        <v>19</v>
      </c>
      <c r="E1160" s="4" t="s">
        <v>19</v>
      </c>
      <c r="F1160" s="4" t="s">
        <v>19</v>
      </c>
      <c r="G1160" s="4" t="s">
        <v>19</v>
      </c>
    </row>
    <row r="1161" spans="1:10">
      <c r="A1161" t="n">
        <v>8792</v>
      </c>
      <c r="B1161" s="57" t="n">
        <v>46</v>
      </c>
      <c r="C1161" s="7" t="n">
        <v>0</v>
      </c>
      <c r="D1161" s="7" t="n">
        <v>0</v>
      </c>
      <c r="E1161" s="7" t="n">
        <v>2</v>
      </c>
      <c r="F1161" s="7" t="n">
        <v>4.75</v>
      </c>
      <c r="G1161" s="7" t="n">
        <v>180</v>
      </c>
    </row>
    <row r="1162" spans="1:10">
      <c r="A1162" t="s">
        <v>4</v>
      </c>
      <c r="B1162" s="4" t="s">
        <v>5</v>
      </c>
      <c r="C1162" s="4" t="s">
        <v>13</v>
      </c>
      <c r="D1162" s="11" t="s">
        <v>16</v>
      </c>
      <c r="E1162" s="4" t="s">
        <v>5</v>
      </c>
      <c r="F1162" s="4" t="s">
        <v>13</v>
      </c>
      <c r="G1162" s="4" t="s">
        <v>10</v>
      </c>
      <c r="H1162" s="11" t="s">
        <v>17</v>
      </c>
      <c r="I1162" s="4" t="s">
        <v>13</v>
      </c>
      <c r="J1162" s="4" t="s">
        <v>14</v>
      </c>
    </row>
    <row r="1163" spans="1:10">
      <c r="A1163" t="n">
        <v>8811</v>
      </c>
      <c r="B1163" s="8" t="n">
        <v>5</v>
      </c>
      <c r="C1163" s="7" t="n">
        <v>28</v>
      </c>
      <c r="D1163" s="11" t="s">
        <v>3</v>
      </c>
      <c r="E1163" s="12" t="n">
        <v>64</v>
      </c>
      <c r="F1163" s="7" t="n">
        <v>10</v>
      </c>
      <c r="G1163" s="7" t="n">
        <v>61491</v>
      </c>
      <c r="H1163" s="11" t="s">
        <v>3</v>
      </c>
      <c r="I1163" s="7" t="n">
        <v>1</v>
      </c>
      <c r="J1163" s="9" t="n">
        <f t="normal" ca="1">A1167</f>
        <v>0</v>
      </c>
    </row>
    <row r="1164" spans="1:10">
      <c r="A1164" t="s">
        <v>4</v>
      </c>
      <c r="B1164" s="4" t="s">
        <v>5</v>
      </c>
      <c r="C1164" s="4" t="s">
        <v>10</v>
      </c>
      <c r="D1164" s="4" t="s">
        <v>19</v>
      </c>
      <c r="E1164" s="4" t="s">
        <v>19</v>
      </c>
      <c r="F1164" s="4" t="s">
        <v>19</v>
      </c>
      <c r="G1164" s="4" t="s">
        <v>19</v>
      </c>
    </row>
    <row r="1165" spans="1:10">
      <c r="A1165" t="n">
        <v>8822</v>
      </c>
      <c r="B1165" s="57" t="n">
        <v>46</v>
      </c>
      <c r="C1165" s="7" t="n">
        <v>61491</v>
      </c>
      <c r="D1165" s="7" t="n">
        <v>-1.29999995231628</v>
      </c>
      <c r="E1165" s="7" t="n">
        <v>2</v>
      </c>
      <c r="F1165" s="7" t="n">
        <v>5.5</v>
      </c>
      <c r="G1165" s="7" t="n">
        <v>180</v>
      </c>
    </row>
    <row r="1166" spans="1:10">
      <c r="A1166" t="s">
        <v>4</v>
      </c>
      <c r="B1166" s="4" t="s">
        <v>5</v>
      </c>
      <c r="C1166" s="4" t="s">
        <v>13</v>
      </c>
      <c r="D1166" s="11" t="s">
        <v>16</v>
      </c>
      <c r="E1166" s="4" t="s">
        <v>5</v>
      </c>
      <c r="F1166" s="4" t="s">
        <v>13</v>
      </c>
      <c r="G1166" s="4" t="s">
        <v>10</v>
      </c>
      <c r="H1166" s="11" t="s">
        <v>17</v>
      </c>
      <c r="I1166" s="4" t="s">
        <v>13</v>
      </c>
      <c r="J1166" s="4" t="s">
        <v>14</v>
      </c>
    </row>
    <row r="1167" spans="1:10">
      <c r="A1167" t="n">
        <v>8841</v>
      </c>
      <c r="B1167" s="8" t="n">
        <v>5</v>
      </c>
      <c r="C1167" s="7" t="n">
        <v>28</v>
      </c>
      <c r="D1167" s="11" t="s">
        <v>3</v>
      </c>
      <c r="E1167" s="12" t="n">
        <v>64</v>
      </c>
      <c r="F1167" s="7" t="n">
        <v>10</v>
      </c>
      <c r="G1167" s="7" t="n">
        <v>61492</v>
      </c>
      <c r="H1167" s="11" t="s">
        <v>3</v>
      </c>
      <c r="I1167" s="7" t="n">
        <v>1</v>
      </c>
      <c r="J1167" s="9" t="n">
        <f t="normal" ca="1">A1171</f>
        <v>0</v>
      </c>
    </row>
    <row r="1168" spans="1:10">
      <c r="A1168" t="s">
        <v>4</v>
      </c>
      <c r="B1168" s="4" t="s">
        <v>5</v>
      </c>
      <c r="C1168" s="4" t="s">
        <v>10</v>
      </c>
      <c r="D1168" s="4" t="s">
        <v>19</v>
      </c>
      <c r="E1168" s="4" t="s">
        <v>19</v>
      </c>
      <c r="F1168" s="4" t="s">
        <v>19</v>
      </c>
      <c r="G1168" s="4" t="s">
        <v>19</v>
      </c>
    </row>
    <row r="1169" spans="1:10">
      <c r="A1169" t="n">
        <v>8852</v>
      </c>
      <c r="B1169" s="57" t="n">
        <v>46</v>
      </c>
      <c r="C1169" s="7" t="n">
        <v>61492</v>
      </c>
      <c r="D1169" s="7" t="n">
        <v>1.20000004768372</v>
      </c>
      <c r="E1169" s="7" t="n">
        <v>2</v>
      </c>
      <c r="F1169" s="7" t="n">
        <v>6.05000019073486</v>
      </c>
      <c r="G1169" s="7" t="n">
        <v>180</v>
      </c>
    </row>
    <row r="1170" spans="1:10">
      <c r="A1170" t="s">
        <v>4</v>
      </c>
      <c r="B1170" s="4" t="s">
        <v>5</v>
      </c>
      <c r="C1170" s="4" t="s">
        <v>13</v>
      </c>
      <c r="D1170" s="11" t="s">
        <v>16</v>
      </c>
      <c r="E1170" s="4" t="s">
        <v>5</v>
      </c>
      <c r="F1170" s="4" t="s">
        <v>13</v>
      </c>
      <c r="G1170" s="4" t="s">
        <v>10</v>
      </c>
      <c r="H1170" s="11" t="s">
        <v>17</v>
      </c>
      <c r="I1170" s="4" t="s">
        <v>13</v>
      </c>
      <c r="J1170" s="4" t="s">
        <v>14</v>
      </c>
    </row>
    <row r="1171" spans="1:10">
      <c r="A1171" t="n">
        <v>8871</v>
      </c>
      <c r="B1171" s="8" t="n">
        <v>5</v>
      </c>
      <c r="C1171" s="7" t="n">
        <v>28</v>
      </c>
      <c r="D1171" s="11" t="s">
        <v>3</v>
      </c>
      <c r="E1171" s="12" t="n">
        <v>64</v>
      </c>
      <c r="F1171" s="7" t="n">
        <v>10</v>
      </c>
      <c r="G1171" s="7" t="n">
        <v>61493</v>
      </c>
      <c r="H1171" s="11" t="s">
        <v>3</v>
      </c>
      <c r="I1171" s="7" t="n">
        <v>1</v>
      </c>
      <c r="J1171" s="9" t="n">
        <f t="normal" ca="1">A1175</f>
        <v>0</v>
      </c>
    </row>
    <row r="1172" spans="1:10">
      <c r="A1172" t="s">
        <v>4</v>
      </c>
      <c r="B1172" s="4" t="s">
        <v>5</v>
      </c>
      <c r="C1172" s="4" t="s">
        <v>10</v>
      </c>
      <c r="D1172" s="4" t="s">
        <v>19</v>
      </c>
      <c r="E1172" s="4" t="s">
        <v>19</v>
      </c>
      <c r="F1172" s="4" t="s">
        <v>19</v>
      </c>
      <c r="G1172" s="4" t="s">
        <v>19</v>
      </c>
    </row>
    <row r="1173" spans="1:10">
      <c r="A1173" t="n">
        <v>8882</v>
      </c>
      <c r="B1173" s="57" t="n">
        <v>46</v>
      </c>
      <c r="C1173" s="7" t="n">
        <v>61493</v>
      </c>
      <c r="D1173" s="7" t="n">
        <v>-0.850000023841858</v>
      </c>
      <c r="E1173" s="7" t="n">
        <v>2</v>
      </c>
      <c r="F1173" s="7" t="n">
        <v>6.65000009536743</v>
      </c>
      <c r="G1173" s="7" t="n">
        <v>180</v>
      </c>
    </row>
    <row r="1174" spans="1:10">
      <c r="A1174" t="s">
        <v>4</v>
      </c>
      <c r="B1174" s="4" t="s">
        <v>5</v>
      </c>
      <c r="C1174" s="4" t="s">
        <v>13</v>
      </c>
      <c r="D1174" s="11" t="s">
        <v>16</v>
      </c>
      <c r="E1174" s="4" t="s">
        <v>5</v>
      </c>
      <c r="F1174" s="4" t="s">
        <v>13</v>
      </c>
      <c r="G1174" s="4" t="s">
        <v>10</v>
      </c>
      <c r="H1174" s="11" t="s">
        <v>17</v>
      </c>
      <c r="I1174" s="4" t="s">
        <v>13</v>
      </c>
      <c r="J1174" s="4" t="s">
        <v>14</v>
      </c>
    </row>
    <row r="1175" spans="1:10">
      <c r="A1175" t="n">
        <v>8901</v>
      </c>
      <c r="B1175" s="8" t="n">
        <v>5</v>
      </c>
      <c r="C1175" s="7" t="n">
        <v>28</v>
      </c>
      <c r="D1175" s="11" t="s">
        <v>3</v>
      </c>
      <c r="E1175" s="12" t="n">
        <v>64</v>
      </c>
      <c r="F1175" s="7" t="n">
        <v>10</v>
      </c>
      <c r="G1175" s="7" t="n">
        <v>61494</v>
      </c>
      <c r="H1175" s="11" t="s">
        <v>3</v>
      </c>
      <c r="I1175" s="7" t="n">
        <v>1</v>
      </c>
      <c r="J1175" s="9" t="n">
        <f t="normal" ca="1">A1179</f>
        <v>0</v>
      </c>
    </row>
    <row r="1176" spans="1:10">
      <c r="A1176" t="s">
        <v>4</v>
      </c>
      <c r="B1176" s="4" t="s">
        <v>5</v>
      </c>
      <c r="C1176" s="4" t="s">
        <v>10</v>
      </c>
      <c r="D1176" s="4" t="s">
        <v>19</v>
      </c>
      <c r="E1176" s="4" t="s">
        <v>19</v>
      </c>
      <c r="F1176" s="4" t="s">
        <v>19</v>
      </c>
      <c r="G1176" s="4" t="s">
        <v>19</v>
      </c>
    </row>
    <row r="1177" spans="1:10">
      <c r="A1177" t="n">
        <v>8912</v>
      </c>
      <c r="B1177" s="57" t="n">
        <v>46</v>
      </c>
      <c r="C1177" s="7" t="n">
        <v>61494</v>
      </c>
      <c r="D1177" s="7" t="n">
        <v>0.649999976158142</v>
      </c>
      <c r="E1177" s="7" t="n">
        <v>2</v>
      </c>
      <c r="F1177" s="7" t="n">
        <v>7.40000009536743</v>
      </c>
      <c r="G1177" s="7" t="n">
        <v>180</v>
      </c>
    </row>
    <row r="1178" spans="1:10">
      <c r="A1178" t="s">
        <v>4</v>
      </c>
      <c r="B1178" s="4" t="s">
        <v>5</v>
      </c>
      <c r="C1178" s="4" t="s">
        <v>13</v>
      </c>
      <c r="D1178" s="11" t="s">
        <v>16</v>
      </c>
      <c r="E1178" s="4" t="s">
        <v>5</v>
      </c>
      <c r="F1178" s="4" t="s">
        <v>13</v>
      </c>
      <c r="G1178" s="4" t="s">
        <v>10</v>
      </c>
      <c r="H1178" s="11" t="s">
        <v>17</v>
      </c>
      <c r="I1178" s="4" t="s">
        <v>13</v>
      </c>
      <c r="J1178" s="4" t="s">
        <v>14</v>
      </c>
    </row>
    <row r="1179" spans="1:10">
      <c r="A1179" t="n">
        <v>8931</v>
      </c>
      <c r="B1179" s="8" t="n">
        <v>5</v>
      </c>
      <c r="C1179" s="7" t="n">
        <v>28</v>
      </c>
      <c r="D1179" s="11" t="s">
        <v>3</v>
      </c>
      <c r="E1179" s="12" t="n">
        <v>64</v>
      </c>
      <c r="F1179" s="7" t="n">
        <v>10</v>
      </c>
      <c r="G1179" s="7" t="n">
        <v>61495</v>
      </c>
      <c r="H1179" s="11" t="s">
        <v>3</v>
      </c>
      <c r="I1179" s="7" t="n">
        <v>1</v>
      </c>
      <c r="J1179" s="9" t="n">
        <f t="normal" ca="1">A1183</f>
        <v>0</v>
      </c>
    </row>
    <row r="1180" spans="1:10">
      <c r="A1180" t="s">
        <v>4</v>
      </c>
      <c r="B1180" s="4" t="s">
        <v>5</v>
      </c>
      <c r="C1180" s="4" t="s">
        <v>10</v>
      </c>
      <c r="D1180" s="4" t="s">
        <v>19</v>
      </c>
      <c r="E1180" s="4" t="s">
        <v>19</v>
      </c>
      <c r="F1180" s="4" t="s">
        <v>19</v>
      </c>
      <c r="G1180" s="4" t="s">
        <v>19</v>
      </c>
    </row>
    <row r="1181" spans="1:10">
      <c r="A1181" t="n">
        <v>8942</v>
      </c>
      <c r="B1181" s="57" t="n">
        <v>46</v>
      </c>
      <c r="C1181" s="7" t="n">
        <v>61495</v>
      </c>
      <c r="D1181" s="7" t="n">
        <v>-2.15000009536743</v>
      </c>
      <c r="E1181" s="7" t="n">
        <v>2</v>
      </c>
      <c r="F1181" s="7" t="n">
        <v>7.15000009536743</v>
      </c>
      <c r="G1181" s="7" t="n">
        <v>180</v>
      </c>
    </row>
    <row r="1182" spans="1:10">
      <c r="A1182" t="s">
        <v>4</v>
      </c>
      <c r="B1182" s="4" t="s">
        <v>5</v>
      </c>
      <c r="C1182" s="4" t="s">
        <v>13</v>
      </c>
      <c r="D1182" s="11" t="s">
        <v>16</v>
      </c>
      <c r="E1182" s="4" t="s">
        <v>5</v>
      </c>
      <c r="F1182" s="4" t="s">
        <v>13</v>
      </c>
      <c r="G1182" s="4" t="s">
        <v>10</v>
      </c>
      <c r="H1182" s="11" t="s">
        <v>17</v>
      </c>
      <c r="I1182" s="4" t="s">
        <v>13</v>
      </c>
      <c r="J1182" s="4" t="s">
        <v>14</v>
      </c>
    </row>
    <row r="1183" spans="1:10">
      <c r="A1183" t="n">
        <v>8961</v>
      </c>
      <c r="B1183" s="8" t="n">
        <v>5</v>
      </c>
      <c r="C1183" s="7" t="n">
        <v>28</v>
      </c>
      <c r="D1183" s="11" t="s">
        <v>3</v>
      </c>
      <c r="E1183" s="12" t="n">
        <v>64</v>
      </c>
      <c r="F1183" s="7" t="n">
        <v>10</v>
      </c>
      <c r="G1183" s="7" t="n">
        <v>61496</v>
      </c>
      <c r="H1183" s="11" t="s">
        <v>3</v>
      </c>
      <c r="I1183" s="7" t="n">
        <v>1</v>
      </c>
      <c r="J1183" s="9" t="n">
        <f t="normal" ca="1">A1187</f>
        <v>0</v>
      </c>
    </row>
    <row r="1184" spans="1:10">
      <c r="A1184" t="s">
        <v>4</v>
      </c>
      <c r="B1184" s="4" t="s">
        <v>5</v>
      </c>
      <c r="C1184" s="4" t="s">
        <v>10</v>
      </c>
      <c r="D1184" s="4" t="s">
        <v>19</v>
      </c>
      <c r="E1184" s="4" t="s">
        <v>19</v>
      </c>
      <c r="F1184" s="4" t="s">
        <v>19</v>
      </c>
      <c r="G1184" s="4" t="s">
        <v>19</v>
      </c>
    </row>
    <row r="1185" spans="1:10">
      <c r="A1185" t="n">
        <v>8972</v>
      </c>
      <c r="B1185" s="57" t="n">
        <v>46</v>
      </c>
      <c r="C1185" s="7" t="n">
        <v>61496</v>
      </c>
      <c r="D1185" s="7" t="n">
        <v>2.40000009536743</v>
      </c>
      <c r="E1185" s="7" t="n">
        <v>2</v>
      </c>
      <c r="F1185" s="7" t="n">
        <v>7.05000019073486</v>
      </c>
      <c r="G1185" s="7" t="n">
        <v>180</v>
      </c>
    </row>
    <row r="1186" spans="1:10">
      <c r="A1186" t="s">
        <v>4</v>
      </c>
      <c r="B1186" s="4" t="s">
        <v>5</v>
      </c>
      <c r="C1186" s="4" t="s">
        <v>13</v>
      </c>
      <c r="D1186" s="11" t="s">
        <v>16</v>
      </c>
      <c r="E1186" s="4" t="s">
        <v>5</v>
      </c>
      <c r="F1186" s="4" t="s">
        <v>13</v>
      </c>
      <c r="G1186" s="11" t="s">
        <v>17</v>
      </c>
      <c r="H1186" s="4" t="s">
        <v>13</v>
      </c>
      <c r="I1186" s="4" t="s">
        <v>9</v>
      </c>
      <c r="J1186" s="4" t="s">
        <v>13</v>
      </c>
      <c r="K1186" s="4" t="s">
        <v>13</v>
      </c>
      <c r="L1186" s="4" t="s">
        <v>14</v>
      </c>
    </row>
    <row r="1187" spans="1:10">
      <c r="A1187" t="n">
        <v>8991</v>
      </c>
      <c r="B1187" s="8" t="n">
        <v>5</v>
      </c>
      <c r="C1187" s="7" t="n">
        <v>28</v>
      </c>
      <c r="D1187" s="11" t="s">
        <v>3</v>
      </c>
      <c r="E1187" s="10" t="n">
        <v>166</v>
      </c>
      <c r="F1187" s="7" t="n">
        <v>16</v>
      </c>
      <c r="G1187" s="11" t="s">
        <v>3</v>
      </c>
      <c r="H1187" s="7" t="n">
        <v>0</v>
      </c>
      <c r="I1187" s="7" t="n">
        <v>3</v>
      </c>
      <c r="J1187" s="7" t="n">
        <v>2</v>
      </c>
      <c r="K1187" s="7" t="n">
        <v>1</v>
      </c>
      <c r="L1187" s="9" t="n">
        <f t="normal" ca="1">A1205</f>
        <v>0</v>
      </c>
    </row>
    <row r="1188" spans="1:10">
      <c r="A1188" t="s">
        <v>4</v>
      </c>
      <c r="B1188" s="4" t="s">
        <v>5</v>
      </c>
      <c r="C1188" s="4" t="s">
        <v>13</v>
      </c>
      <c r="D1188" s="4" t="s">
        <v>13</v>
      </c>
      <c r="E1188" s="4" t="s">
        <v>19</v>
      </c>
      <c r="F1188" s="4" t="s">
        <v>19</v>
      </c>
      <c r="G1188" s="4" t="s">
        <v>19</v>
      </c>
      <c r="H1188" s="4" t="s">
        <v>10</v>
      </c>
    </row>
    <row r="1189" spans="1:10">
      <c r="A1189" t="n">
        <v>9006</v>
      </c>
      <c r="B1189" s="49" t="n">
        <v>45</v>
      </c>
      <c r="C1189" s="7" t="n">
        <v>2</v>
      </c>
      <c r="D1189" s="7" t="n">
        <v>3</v>
      </c>
      <c r="E1189" s="7" t="n">
        <v>0</v>
      </c>
      <c r="F1189" s="7" t="n">
        <v>7.15000009536743</v>
      </c>
      <c r="G1189" s="7" t="n">
        <v>-8.14999961853027</v>
      </c>
      <c r="H1189" s="7" t="n">
        <v>0</v>
      </c>
    </row>
    <row r="1190" spans="1:10">
      <c r="A1190" t="s">
        <v>4</v>
      </c>
      <c r="B1190" s="4" t="s">
        <v>5</v>
      </c>
      <c r="C1190" s="4" t="s">
        <v>13</v>
      </c>
      <c r="D1190" s="4" t="s">
        <v>13</v>
      </c>
      <c r="E1190" s="4" t="s">
        <v>19</v>
      </c>
      <c r="F1190" s="4" t="s">
        <v>19</v>
      </c>
      <c r="G1190" s="4" t="s">
        <v>19</v>
      </c>
      <c r="H1190" s="4" t="s">
        <v>10</v>
      </c>
      <c r="I1190" s="4" t="s">
        <v>13</v>
      </c>
    </row>
    <row r="1191" spans="1:10">
      <c r="A1191" t="n">
        <v>9023</v>
      </c>
      <c r="B1191" s="49" t="n">
        <v>45</v>
      </c>
      <c r="C1191" s="7" t="n">
        <v>4</v>
      </c>
      <c r="D1191" s="7" t="n">
        <v>3</v>
      </c>
      <c r="E1191" s="7" t="n">
        <v>359.299987792969</v>
      </c>
      <c r="F1191" s="7" t="n">
        <v>337.149993896484</v>
      </c>
      <c r="G1191" s="7" t="n">
        <v>6</v>
      </c>
      <c r="H1191" s="7" t="n">
        <v>0</v>
      </c>
      <c r="I1191" s="7" t="n">
        <v>0</v>
      </c>
    </row>
    <row r="1192" spans="1:10">
      <c r="A1192" t="s">
        <v>4</v>
      </c>
      <c r="B1192" s="4" t="s">
        <v>5</v>
      </c>
      <c r="C1192" s="4" t="s">
        <v>13</v>
      </c>
      <c r="D1192" s="4" t="s">
        <v>13</v>
      </c>
      <c r="E1192" s="4" t="s">
        <v>19</v>
      </c>
      <c r="F1192" s="4" t="s">
        <v>10</v>
      </c>
    </row>
    <row r="1193" spans="1:10">
      <c r="A1193" t="n">
        <v>9041</v>
      </c>
      <c r="B1193" s="49" t="n">
        <v>45</v>
      </c>
      <c r="C1193" s="7" t="n">
        <v>5</v>
      </c>
      <c r="D1193" s="7" t="n">
        <v>3</v>
      </c>
      <c r="E1193" s="7" t="n">
        <v>13</v>
      </c>
      <c r="F1193" s="7" t="n">
        <v>0</v>
      </c>
    </row>
    <row r="1194" spans="1:10">
      <c r="A1194" t="s">
        <v>4</v>
      </c>
      <c r="B1194" s="4" t="s">
        <v>5</v>
      </c>
      <c r="C1194" s="4" t="s">
        <v>13</v>
      </c>
      <c r="D1194" s="4" t="s">
        <v>13</v>
      </c>
      <c r="E1194" s="4" t="s">
        <v>19</v>
      </c>
      <c r="F1194" s="4" t="s">
        <v>10</v>
      </c>
    </row>
    <row r="1195" spans="1:10">
      <c r="A1195" t="n">
        <v>9050</v>
      </c>
      <c r="B1195" s="49" t="n">
        <v>45</v>
      </c>
      <c r="C1195" s="7" t="n">
        <v>11</v>
      </c>
      <c r="D1195" s="7" t="n">
        <v>3</v>
      </c>
      <c r="E1195" s="7" t="n">
        <v>34.5999984741211</v>
      </c>
      <c r="F1195" s="7" t="n">
        <v>0</v>
      </c>
    </row>
    <row r="1196" spans="1:10">
      <c r="A1196" t="s">
        <v>4</v>
      </c>
      <c r="B1196" s="4" t="s">
        <v>5</v>
      </c>
      <c r="C1196" s="4" t="s">
        <v>13</v>
      </c>
      <c r="D1196" s="4" t="s">
        <v>13</v>
      </c>
      <c r="E1196" s="4" t="s">
        <v>19</v>
      </c>
      <c r="F1196" s="4" t="s">
        <v>19</v>
      </c>
      <c r="G1196" s="4" t="s">
        <v>19</v>
      </c>
      <c r="H1196" s="4" t="s">
        <v>10</v>
      </c>
    </row>
    <row r="1197" spans="1:10">
      <c r="A1197" t="n">
        <v>9059</v>
      </c>
      <c r="B1197" s="49" t="n">
        <v>45</v>
      </c>
      <c r="C1197" s="7" t="n">
        <v>2</v>
      </c>
      <c r="D1197" s="7" t="n">
        <v>3</v>
      </c>
      <c r="E1197" s="7" t="n">
        <v>0</v>
      </c>
      <c r="F1197" s="7" t="n">
        <v>4.5</v>
      </c>
      <c r="G1197" s="7" t="n">
        <v>2.54999995231628</v>
      </c>
      <c r="H1197" s="7" t="n">
        <v>2000</v>
      </c>
    </row>
    <row r="1198" spans="1:10">
      <c r="A1198" t="s">
        <v>4</v>
      </c>
      <c r="B1198" s="4" t="s">
        <v>5</v>
      </c>
      <c r="C1198" s="4" t="s">
        <v>13</v>
      </c>
      <c r="D1198" s="4" t="s">
        <v>13</v>
      </c>
      <c r="E1198" s="4" t="s">
        <v>19</v>
      </c>
      <c r="F1198" s="4" t="s">
        <v>19</v>
      </c>
      <c r="G1198" s="4" t="s">
        <v>19</v>
      </c>
      <c r="H1198" s="4" t="s">
        <v>10</v>
      </c>
      <c r="I1198" s="4" t="s">
        <v>13</v>
      </c>
    </row>
    <row r="1199" spans="1:10">
      <c r="A1199" t="n">
        <v>9076</v>
      </c>
      <c r="B1199" s="49" t="n">
        <v>45</v>
      </c>
      <c r="C1199" s="7" t="n">
        <v>4</v>
      </c>
      <c r="D1199" s="7" t="n">
        <v>3</v>
      </c>
      <c r="E1199" s="7" t="n">
        <v>349.850006103516</v>
      </c>
      <c r="F1199" s="7" t="n">
        <v>339</v>
      </c>
      <c r="G1199" s="7" t="n">
        <v>6</v>
      </c>
      <c r="H1199" s="7" t="n">
        <v>2000</v>
      </c>
      <c r="I1199" s="7" t="n">
        <v>0</v>
      </c>
    </row>
    <row r="1200" spans="1:10">
      <c r="A1200" t="s">
        <v>4</v>
      </c>
      <c r="B1200" s="4" t="s">
        <v>5</v>
      </c>
      <c r="C1200" s="4" t="s">
        <v>13</v>
      </c>
      <c r="D1200" s="4" t="s">
        <v>13</v>
      </c>
      <c r="E1200" s="4" t="s">
        <v>19</v>
      </c>
      <c r="F1200" s="4" t="s">
        <v>10</v>
      </c>
    </row>
    <row r="1201" spans="1:12">
      <c r="A1201" t="n">
        <v>9094</v>
      </c>
      <c r="B1201" s="49" t="n">
        <v>45</v>
      </c>
      <c r="C1201" s="7" t="n">
        <v>5</v>
      </c>
      <c r="D1201" s="7" t="n">
        <v>3</v>
      </c>
      <c r="E1201" s="7" t="n">
        <v>7.5</v>
      </c>
      <c r="F1201" s="7" t="n">
        <v>2000</v>
      </c>
    </row>
    <row r="1202" spans="1:12">
      <c r="A1202" t="s">
        <v>4</v>
      </c>
      <c r="B1202" s="4" t="s">
        <v>5</v>
      </c>
      <c r="C1202" s="4" t="s">
        <v>14</v>
      </c>
    </row>
    <row r="1203" spans="1:12">
      <c r="A1203" t="n">
        <v>9103</v>
      </c>
      <c r="B1203" s="38" t="n">
        <v>3</v>
      </c>
      <c r="C1203" s="9" t="n">
        <f t="normal" ca="1">A1219</f>
        <v>0</v>
      </c>
    </row>
    <row r="1204" spans="1:12">
      <c r="A1204" t="s">
        <v>4</v>
      </c>
      <c r="B1204" s="4" t="s">
        <v>5</v>
      </c>
      <c r="C1204" s="4" t="s">
        <v>13</v>
      </c>
      <c r="D1204" s="4" t="s">
        <v>13</v>
      </c>
      <c r="E1204" s="4" t="s">
        <v>19</v>
      </c>
      <c r="F1204" s="4" t="s">
        <v>19</v>
      </c>
      <c r="G1204" s="4" t="s">
        <v>19</v>
      </c>
      <c r="H1204" s="4" t="s">
        <v>10</v>
      </c>
    </row>
    <row r="1205" spans="1:12">
      <c r="A1205" t="n">
        <v>9108</v>
      </c>
      <c r="B1205" s="49" t="n">
        <v>45</v>
      </c>
      <c r="C1205" s="7" t="n">
        <v>2</v>
      </c>
      <c r="D1205" s="7" t="n">
        <v>3</v>
      </c>
      <c r="E1205" s="7" t="n">
        <v>0</v>
      </c>
      <c r="F1205" s="7" t="n">
        <v>5.65000009536743</v>
      </c>
      <c r="G1205" s="7" t="n">
        <v>-8.14999961853027</v>
      </c>
      <c r="H1205" s="7" t="n">
        <v>0</v>
      </c>
    </row>
    <row r="1206" spans="1:12">
      <c r="A1206" t="s">
        <v>4</v>
      </c>
      <c r="B1206" s="4" t="s">
        <v>5</v>
      </c>
      <c r="C1206" s="4" t="s">
        <v>13</v>
      </c>
      <c r="D1206" s="4" t="s">
        <v>13</v>
      </c>
      <c r="E1206" s="4" t="s">
        <v>19</v>
      </c>
      <c r="F1206" s="4" t="s">
        <v>19</v>
      </c>
      <c r="G1206" s="4" t="s">
        <v>19</v>
      </c>
      <c r="H1206" s="4" t="s">
        <v>10</v>
      </c>
      <c r="I1206" s="4" t="s">
        <v>13</v>
      </c>
    </row>
    <row r="1207" spans="1:12">
      <c r="A1207" t="n">
        <v>9125</v>
      </c>
      <c r="B1207" s="49" t="n">
        <v>45</v>
      </c>
      <c r="C1207" s="7" t="n">
        <v>4</v>
      </c>
      <c r="D1207" s="7" t="n">
        <v>3</v>
      </c>
      <c r="E1207" s="7" t="n">
        <v>353.149993896484</v>
      </c>
      <c r="F1207" s="7" t="n">
        <v>337.149993896484</v>
      </c>
      <c r="G1207" s="7" t="n">
        <v>6</v>
      </c>
      <c r="H1207" s="7" t="n">
        <v>0</v>
      </c>
      <c r="I1207" s="7" t="n">
        <v>0</v>
      </c>
    </row>
    <row r="1208" spans="1:12">
      <c r="A1208" t="s">
        <v>4</v>
      </c>
      <c r="B1208" s="4" t="s">
        <v>5</v>
      </c>
      <c r="C1208" s="4" t="s">
        <v>13</v>
      </c>
      <c r="D1208" s="4" t="s">
        <v>13</v>
      </c>
      <c r="E1208" s="4" t="s">
        <v>19</v>
      </c>
      <c r="F1208" s="4" t="s">
        <v>10</v>
      </c>
    </row>
    <row r="1209" spans="1:12">
      <c r="A1209" t="n">
        <v>9143</v>
      </c>
      <c r="B1209" s="49" t="n">
        <v>45</v>
      </c>
      <c r="C1209" s="7" t="n">
        <v>5</v>
      </c>
      <c r="D1209" s="7" t="n">
        <v>3</v>
      </c>
      <c r="E1209" s="7" t="n">
        <v>10</v>
      </c>
      <c r="F1209" s="7" t="n">
        <v>0</v>
      </c>
    </row>
    <row r="1210" spans="1:12">
      <c r="A1210" t="s">
        <v>4</v>
      </c>
      <c r="B1210" s="4" t="s">
        <v>5</v>
      </c>
      <c r="C1210" s="4" t="s">
        <v>13</v>
      </c>
      <c r="D1210" s="4" t="s">
        <v>13</v>
      </c>
      <c r="E1210" s="4" t="s">
        <v>19</v>
      </c>
      <c r="F1210" s="4" t="s">
        <v>10</v>
      </c>
    </row>
    <row r="1211" spans="1:12">
      <c r="A1211" t="n">
        <v>9152</v>
      </c>
      <c r="B1211" s="49" t="n">
        <v>45</v>
      </c>
      <c r="C1211" s="7" t="n">
        <v>11</v>
      </c>
      <c r="D1211" s="7" t="n">
        <v>3</v>
      </c>
      <c r="E1211" s="7" t="n">
        <v>34.5999984741211</v>
      </c>
      <c r="F1211" s="7" t="n">
        <v>0</v>
      </c>
    </row>
    <row r="1212" spans="1:12">
      <c r="A1212" t="s">
        <v>4</v>
      </c>
      <c r="B1212" s="4" t="s">
        <v>5</v>
      </c>
      <c r="C1212" s="4" t="s">
        <v>13</v>
      </c>
      <c r="D1212" s="4" t="s">
        <v>13</v>
      </c>
      <c r="E1212" s="4" t="s">
        <v>19</v>
      </c>
      <c r="F1212" s="4" t="s">
        <v>19</v>
      </c>
      <c r="G1212" s="4" t="s">
        <v>19</v>
      </c>
      <c r="H1212" s="4" t="s">
        <v>10</v>
      </c>
    </row>
    <row r="1213" spans="1:12">
      <c r="A1213" t="n">
        <v>9161</v>
      </c>
      <c r="B1213" s="49" t="n">
        <v>45</v>
      </c>
      <c r="C1213" s="7" t="n">
        <v>2</v>
      </c>
      <c r="D1213" s="7" t="n">
        <v>3</v>
      </c>
      <c r="E1213" s="7" t="n">
        <v>0</v>
      </c>
      <c r="F1213" s="7" t="n">
        <v>3.95000004768372</v>
      </c>
      <c r="G1213" s="7" t="n">
        <v>2.54999995231628</v>
      </c>
      <c r="H1213" s="7" t="n">
        <v>2000</v>
      </c>
    </row>
    <row r="1214" spans="1:12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19</v>
      </c>
      <c r="F1214" s="4" t="s">
        <v>19</v>
      </c>
      <c r="G1214" s="4" t="s">
        <v>19</v>
      </c>
      <c r="H1214" s="4" t="s">
        <v>10</v>
      </c>
      <c r="I1214" s="4" t="s">
        <v>13</v>
      </c>
    </row>
    <row r="1215" spans="1:12">
      <c r="A1215" t="n">
        <v>9178</v>
      </c>
      <c r="B1215" s="49" t="n">
        <v>45</v>
      </c>
      <c r="C1215" s="7" t="n">
        <v>4</v>
      </c>
      <c r="D1215" s="7" t="n">
        <v>3</v>
      </c>
      <c r="E1215" s="7" t="n">
        <v>359.350006103516</v>
      </c>
      <c r="F1215" s="7" t="n">
        <v>339</v>
      </c>
      <c r="G1215" s="7" t="n">
        <v>6</v>
      </c>
      <c r="H1215" s="7" t="n">
        <v>2000</v>
      </c>
      <c r="I1215" s="7" t="n">
        <v>0</v>
      </c>
    </row>
    <row r="1216" spans="1:12">
      <c r="A1216" t="s">
        <v>4</v>
      </c>
      <c r="B1216" s="4" t="s">
        <v>5</v>
      </c>
      <c r="C1216" s="4" t="s">
        <v>13</v>
      </c>
      <c r="D1216" s="4" t="s">
        <v>13</v>
      </c>
      <c r="E1216" s="4" t="s">
        <v>19</v>
      </c>
      <c r="F1216" s="4" t="s">
        <v>10</v>
      </c>
    </row>
    <row r="1217" spans="1:9">
      <c r="A1217" t="n">
        <v>9196</v>
      </c>
      <c r="B1217" s="49" t="n">
        <v>45</v>
      </c>
      <c r="C1217" s="7" t="n">
        <v>5</v>
      </c>
      <c r="D1217" s="7" t="n">
        <v>3</v>
      </c>
      <c r="E1217" s="7" t="n">
        <v>7</v>
      </c>
      <c r="F1217" s="7" t="n">
        <v>2000</v>
      </c>
    </row>
    <row r="1218" spans="1:9">
      <c r="A1218" t="s">
        <v>4</v>
      </c>
      <c r="B1218" s="4" t="s">
        <v>5</v>
      </c>
      <c r="C1218" s="4" t="s">
        <v>13</v>
      </c>
      <c r="D1218" s="4" t="s">
        <v>6</v>
      </c>
    </row>
    <row r="1219" spans="1:9">
      <c r="A1219" t="n">
        <v>9205</v>
      </c>
      <c r="B1219" s="48" t="n">
        <v>4</v>
      </c>
      <c r="C1219" s="7" t="n">
        <v>11</v>
      </c>
      <c r="D1219" s="7" t="s">
        <v>103</v>
      </c>
    </row>
    <row r="1220" spans="1:9">
      <c r="A1220" t="s">
        <v>4</v>
      </c>
      <c r="B1220" s="4" t="s">
        <v>5</v>
      </c>
    </row>
    <row r="1221" spans="1:9">
      <c r="A1221" t="n">
        <v>9224</v>
      </c>
      <c r="B1221" s="5" t="n">
        <v>1</v>
      </c>
    </row>
    <row r="1222" spans="1:9" s="3" customFormat="1" customHeight="0">
      <c r="A1222" s="3" t="s">
        <v>2</v>
      </c>
      <c r="B1222" s="3" t="s">
        <v>110</v>
      </c>
    </row>
    <row r="1223" spans="1:9">
      <c r="A1223" t="s">
        <v>4</v>
      </c>
      <c r="B1223" s="4" t="s">
        <v>5</v>
      </c>
      <c r="C1223" s="4" t="s">
        <v>13</v>
      </c>
      <c r="D1223" s="4" t="s">
        <v>10</v>
      </c>
      <c r="E1223" s="4" t="s">
        <v>19</v>
      </c>
    </row>
    <row r="1224" spans="1:9">
      <c r="A1224" t="n">
        <v>9228</v>
      </c>
      <c r="B1224" s="33" t="n">
        <v>58</v>
      </c>
      <c r="C1224" s="7" t="n">
        <v>0</v>
      </c>
      <c r="D1224" s="7" t="n">
        <v>300</v>
      </c>
      <c r="E1224" s="7" t="n">
        <v>1</v>
      </c>
    </row>
    <row r="1225" spans="1:9">
      <c r="A1225" t="s">
        <v>4</v>
      </c>
      <c r="B1225" s="4" t="s">
        <v>5</v>
      </c>
      <c r="C1225" s="4" t="s">
        <v>13</v>
      </c>
      <c r="D1225" s="4" t="s">
        <v>10</v>
      </c>
    </row>
    <row r="1226" spans="1:9">
      <c r="A1226" t="n">
        <v>9236</v>
      </c>
      <c r="B1226" s="33" t="n">
        <v>58</v>
      </c>
      <c r="C1226" s="7" t="n">
        <v>255</v>
      </c>
      <c r="D1226" s="7" t="n">
        <v>0</v>
      </c>
    </row>
    <row r="1227" spans="1:9">
      <c r="A1227" t="s">
        <v>4</v>
      </c>
      <c r="B1227" s="4" t="s">
        <v>5</v>
      </c>
      <c r="C1227" s="4" t="s">
        <v>13</v>
      </c>
      <c r="D1227" s="4" t="s">
        <v>10</v>
      </c>
    </row>
    <row r="1228" spans="1:9">
      <c r="A1228" t="n">
        <v>9240</v>
      </c>
      <c r="B1228" s="23" t="n">
        <v>22</v>
      </c>
      <c r="C1228" s="7" t="n">
        <v>0</v>
      </c>
      <c r="D1228" s="7" t="n">
        <v>0</v>
      </c>
    </row>
    <row r="1229" spans="1:9">
      <c r="A1229" t="s">
        <v>4</v>
      </c>
      <c r="B1229" s="4" t="s">
        <v>5</v>
      </c>
      <c r="C1229" s="4" t="s">
        <v>13</v>
      </c>
      <c r="D1229" s="4" t="s">
        <v>10</v>
      </c>
      <c r="E1229" s="4" t="s">
        <v>19</v>
      </c>
    </row>
    <row r="1230" spans="1:9">
      <c r="A1230" t="n">
        <v>9244</v>
      </c>
      <c r="B1230" s="33" t="n">
        <v>58</v>
      </c>
      <c r="C1230" s="7" t="n">
        <v>0</v>
      </c>
      <c r="D1230" s="7" t="n">
        <v>0</v>
      </c>
      <c r="E1230" s="7" t="n">
        <v>1</v>
      </c>
    </row>
    <row r="1231" spans="1:9">
      <c r="A1231" t="s">
        <v>4</v>
      </c>
      <c r="B1231" s="4" t="s">
        <v>5</v>
      </c>
      <c r="C1231" s="4" t="s">
        <v>13</v>
      </c>
    </row>
    <row r="1232" spans="1:9">
      <c r="A1232" t="n">
        <v>9252</v>
      </c>
      <c r="B1232" s="12" t="n">
        <v>64</v>
      </c>
      <c r="C1232" s="7" t="n">
        <v>7</v>
      </c>
    </row>
    <row r="1233" spans="1:6">
      <c r="A1233" t="s">
        <v>4</v>
      </c>
      <c r="B1233" s="4" t="s">
        <v>5</v>
      </c>
      <c r="C1233" s="4" t="s">
        <v>13</v>
      </c>
      <c r="D1233" s="4" t="s">
        <v>6</v>
      </c>
      <c r="E1233" s="4" t="s">
        <v>10</v>
      </c>
    </row>
    <row r="1234" spans="1:6">
      <c r="A1234" t="n">
        <v>9254</v>
      </c>
      <c r="B1234" s="47" t="n">
        <v>62</v>
      </c>
      <c r="C1234" s="7" t="n">
        <v>1</v>
      </c>
      <c r="D1234" s="7" t="s">
        <v>111</v>
      </c>
      <c r="E1234" s="7" t="n">
        <v>1</v>
      </c>
    </row>
    <row r="1235" spans="1:6">
      <c r="A1235" t="s">
        <v>4</v>
      </c>
      <c r="B1235" s="4" t="s">
        <v>5</v>
      </c>
      <c r="C1235" s="4" t="s">
        <v>10</v>
      </c>
      <c r="D1235" s="4" t="s">
        <v>13</v>
      </c>
      <c r="E1235" s="4" t="s">
        <v>13</v>
      </c>
      <c r="F1235" s="4" t="s">
        <v>6</v>
      </c>
    </row>
    <row r="1236" spans="1:6">
      <c r="A1236" t="n">
        <v>9272</v>
      </c>
      <c r="B1236" s="14" t="n">
        <v>20</v>
      </c>
      <c r="C1236" s="7" t="n">
        <v>2000</v>
      </c>
      <c r="D1236" s="7" t="n">
        <v>3</v>
      </c>
      <c r="E1236" s="7" t="n">
        <v>10</v>
      </c>
      <c r="F1236" s="7" t="s">
        <v>102</v>
      </c>
    </row>
    <row r="1237" spans="1:6">
      <c r="A1237" t="s">
        <v>4</v>
      </c>
      <c r="B1237" s="4" t="s">
        <v>5</v>
      </c>
      <c r="C1237" s="4" t="s">
        <v>10</v>
      </c>
    </row>
    <row r="1238" spans="1:6">
      <c r="A1238" t="n">
        <v>9290</v>
      </c>
      <c r="B1238" s="32" t="n">
        <v>16</v>
      </c>
      <c r="C1238" s="7" t="n">
        <v>0</v>
      </c>
    </row>
    <row r="1239" spans="1:6">
      <c r="A1239" t="s">
        <v>4</v>
      </c>
      <c r="B1239" s="4" t="s">
        <v>5</v>
      </c>
      <c r="C1239" s="4" t="s">
        <v>10</v>
      </c>
      <c r="D1239" s="4" t="s">
        <v>13</v>
      </c>
      <c r="E1239" s="4" t="s">
        <v>13</v>
      </c>
      <c r="F1239" s="4" t="s">
        <v>6</v>
      </c>
    </row>
    <row r="1240" spans="1:6">
      <c r="A1240" t="n">
        <v>9293</v>
      </c>
      <c r="B1240" s="14" t="n">
        <v>20</v>
      </c>
      <c r="C1240" s="7" t="n">
        <v>0</v>
      </c>
      <c r="D1240" s="7" t="n">
        <v>3</v>
      </c>
      <c r="E1240" s="7" t="n">
        <v>10</v>
      </c>
      <c r="F1240" s="7" t="s">
        <v>102</v>
      </c>
    </row>
    <row r="1241" spans="1:6">
      <c r="A1241" t="s">
        <v>4</v>
      </c>
      <c r="B1241" s="4" t="s">
        <v>5</v>
      </c>
      <c r="C1241" s="4" t="s">
        <v>10</v>
      </c>
    </row>
    <row r="1242" spans="1:6">
      <c r="A1242" t="n">
        <v>9311</v>
      </c>
      <c r="B1242" s="32" t="n">
        <v>16</v>
      </c>
      <c r="C1242" s="7" t="n">
        <v>0</v>
      </c>
    </row>
    <row r="1243" spans="1:6">
      <c r="A1243" t="s">
        <v>4</v>
      </c>
      <c r="B1243" s="4" t="s">
        <v>5</v>
      </c>
      <c r="C1243" s="4" t="s">
        <v>13</v>
      </c>
      <c r="D1243" s="11" t="s">
        <v>16</v>
      </c>
      <c r="E1243" s="4" t="s">
        <v>5</v>
      </c>
      <c r="F1243" s="4" t="s">
        <v>13</v>
      </c>
      <c r="G1243" s="4" t="s">
        <v>10</v>
      </c>
      <c r="H1243" s="11" t="s">
        <v>17</v>
      </c>
      <c r="I1243" s="4" t="s">
        <v>13</v>
      </c>
      <c r="J1243" s="4" t="s">
        <v>14</v>
      </c>
    </row>
    <row r="1244" spans="1:6">
      <c r="A1244" t="n">
        <v>9314</v>
      </c>
      <c r="B1244" s="8" t="n">
        <v>5</v>
      </c>
      <c r="C1244" s="7" t="n">
        <v>28</v>
      </c>
      <c r="D1244" s="11" t="s">
        <v>3</v>
      </c>
      <c r="E1244" s="12" t="n">
        <v>64</v>
      </c>
      <c r="F1244" s="7" t="n">
        <v>10</v>
      </c>
      <c r="G1244" s="7" t="n">
        <v>61491</v>
      </c>
      <c r="H1244" s="11" t="s">
        <v>3</v>
      </c>
      <c r="I1244" s="7" t="n">
        <v>1</v>
      </c>
      <c r="J1244" s="9" t="n">
        <f t="normal" ca="1">A1250</f>
        <v>0</v>
      </c>
    </row>
    <row r="1245" spans="1:6">
      <c r="A1245" t="s">
        <v>4</v>
      </c>
      <c r="B1245" s="4" t="s">
        <v>5</v>
      </c>
      <c r="C1245" s="4" t="s">
        <v>10</v>
      </c>
      <c r="D1245" s="4" t="s">
        <v>13</v>
      </c>
      <c r="E1245" s="4" t="s">
        <v>13</v>
      </c>
      <c r="F1245" s="4" t="s">
        <v>6</v>
      </c>
    </row>
    <row r="1246" spans="1:6">
      <c r="A1246" t="n">
        <v>9325</v>
      </c>
      <c r="B1246" s="14" t="n">
        <v>20</v>
      </c>
      <c r="C1246" s="7" t="n">
        <v>61491</v>
      </c>
      <c r="D1246" s="7" t="n">
        <v>3</v>
      </c>
      <c r="E1246" s="7" t="n">
        <v>10</v>
      </c>
      <c r="F1246" s="7" t="s">
        <v>102</v>
      </c>
    </row>
    <row r="1247" spans="1:6">
      <c r="A1247" t="s">
        <v>4</v>
      </c>
      <c r="B1247" s="4" t="s">
        <v>5</v>
      </c>
      <c r="C1247" s="4" t="s">
        <v>10</v>
      </c>
    </row>
    <row r="1248" spans="1:6">
      <c r="A1248" t="n">
        <v>9343</v>
      </c>
      <c r="B1248" s="32" t="n">
        <v>16</v>
      </c>
      <c r="C1248" s="7" t="n">
        <v>0</v>
      </c>
    </row>
    <row r="1249" spans="1:10">
      <c r="A1249" t="s">
        <v>4</v>
      </c>
      <c r="B1249" s="4" t="s">
        <v>5</v>
      </c>
      <c r="C1249" s="4" t="s">
        <v>13</v>
      </c>
      <c r="D1249" s="11" t="s">
        <v>16</v>
      </c>
      <c r="E1249" s="4" t="s">
        <v>5</v>
      </c>
      <c r="F1249" s="4" t="s">
        <v>13</v>
      </c>
      <c r="G1249" s="4" t="s">
        <v>10</v>
      </c>
      <c r="H1249" s="11" t="s">
        <v>17</v>
      </c>
      <c r="I1249" s="4" t="s">
        <v>13</v>
      </c>
      <c r="J1249" s="4" t="s">
        <v>14</v>
      </c>
    </row>
    <row r="1250" spans="1:10">
      <c r="A1250" t="n">
        <v>9346</v>
      </c>
      <c r="B1250" s="8" t="n">
        <v>5</v>
      </c>
      <c r="C1250" s="7" t="n">
        <v>28</v>
      </c>
      <c r="D1250" s="11" t="s">
        <v>3</v>
      </c>
      <c r="E1250" s="12" t="n">
        <v>64</v>
      </c>
      <c r="F1250" s="7" t="n">
        <v>10</v>
      </c>
      <c r="G1250" s="7" t="n">
        <v>61492</v>
      </c>
      <c r="H1250" s="11" t="s">
        <v>3</v>
      </c>
      <c r="I1250" s="7" t="n">
        <v>1</v>
      </c>
      <c r="J1250" s="9" t="n">
        <f t="normal" ca="1">A1256</f>
        <v>0</v>
      </c>
    </row>
    <row r="1251" spans="1:10">
      <c r="A1251" t="s">
        <v>4</v>
      </c>
      <c r="B1251" s="4" t="s">
        <v>5</v>
      </c>
      <c r="C1251" s="4" t="s">
        <v>10</v>
      </c>
      <c r="D1251" s="4" t="s">
        <v>13</v>
      </c>
      <c r="E1251" s="4" t="s">
        <v>13</v>
      </c>
      <c r="F1251" s="4" t="s">
        <v>6</v>
      </c>
    </row>
    <row r="1252" spans="1:10">
      <c r="A1252" t="n">
        <v>9357</v>
      </c>
      <c r="B1252" s="14" t="n">
        <v>20</v>
      </c>
      <c r="C1252" s="7" t="n">
        <v>61492</v>
      </c>
      <c r="D1252" s="7" t="n">
        <v>3</v>
      </c>
      <c r="E1252" s="7" t="n">
        <v>10</v>
      </c>
      <c r="F1252" s="7" t="s">
        <v>102</v>
      </c>
    </row>
    <row r="1253" spans="1:10">
      <c r="A1253" t="s">
        <v>4</v>
      </c>
      <c r="B1253" s="4" t="s">
        <v>5</v>
      </c>
      <c r="C1253" s="4" t="s">
        <v>10</v>
      </c>
    </row>
    <row r="1254" spans="1:10">
      <c r="A1254" t="n">
        <v>9375</v>
      </c>
      <c r="B1254" s="32" t="n">
        <v>16</v>
      </c>
      <c r="C1254" s="7" t="n">
        <v>0</v>
      </c>
    </row>
    <row r="1255" spans="1:10">
      <c r="A1255" t="s">
        <v>4</v>
      </c>
      <c r="B1255" s="4" t="s">
        <v>5</v>
      </c>
      <c r="C1255" s="4" t="s">
        <v>13</v>
      </c>
      <c r="D1255" s="11" t="s">
        <v>16</v>
      </c>
      <c r="E1255" s="4" t="s">
        <v>5</v>
      </c>
      <c r="F1255" s="4" t="s">
        <v>13</v>
      </c>
      <c r="G1255" s="4" t="s">
        <v>10</v>
      </c>
      <c r="H1255" s="11" t="s">
        <v>17</v>
      </c>
      <c r="I1255" s="4" t="s">
        <v>13</v>
      </c>
      <c r="J1255" s="4" t="s">
        <v>14</v>
      </c>
    </row>
    <row r="1256" spans="1:10">
      <c r="A1256" t="n">
        <v>9378</v>
      </c>
      <c r="B1256" s="8" t="n">
        <v>5</v>
      </c>
      <c r="C1256" s="7" t="n">
        <v>28</v>
      </c>
      <c r="D1256" s="11" t="s">
        <v>3</v>
      </c>
      <c r="E1256" s="12" t="n">
        <v>64</v>
      </c>
      <c r="F1256" s="7" t="n">
        <v>10</v>
      </c>
      <c r="G1256" s="7" t="n">
        <v>61493</v>
      </c>
      <c r="H1256" s="11" t="s">
        <v>3</v>
      </c>
      <c r="I1256" s="7" t="n">
        <v>1</v>
      </c>
      <c r="J1256" s="9" t="n">
        <f t="normal" ca="1">A1262</f>
        <v>0</v>
      </c>
    </row>
    <row r="1257" spans="1:10">
      <c r="A1257" t="s">
        <v>4</v>
      </c>
      <c r="B1257" s="4" t="s">
        <v>5</v>
      </c>
      <c r="C1257" s="4" t="s">
        <v>10</v>
      </c>
      <c r="D1257" s="4" t="s">
        <v>13</v>
      </c>
      <c r="E1257" s="4" t="s">
        <v>13</v>
      </c>
      <c r="F1257" s="4" t="s">
        <v>6</v>
      </c>
    </row>
    <row r="1258" spans="1:10">
      <c r="A1258" t="n">
        <v>9389</v>
      </c>
      <c r="B1258" s="14" t="n">
        <v>20</v>
      </c>
      <c r="C1258" s="7" t="n">
        <v>61493</v>
      </c>
      <c r="D1258" s="7" t="n">
        <v>3</v>
      </c>
      <c r="E1258" s="7" t="n">
        <v>10</v>
      </c>
      <c r="F1258" s="7" t="s">
        <v>102</v>
      </c>
    </row>
    <row r="1259" spans="1:10">
      <c r="A1259" t="s">
        <v>4</v>
      </c>
      <c r="B1259" s="4" t="s">
        <v>5</v>
      </c>
      <c r="C1259" s="4" t="s">
        <v>10</v>
      </c>
    </row>
    <row r="1260" spans="1:10">
      <c r="A1260" t="n">
        <v>9407</v>
      </c>
      <c r="B1260" s="32" t="n">
        <v>16</v>
      </c>
      <c r="C1260" s="7" t="n">
        <v>0</v>
      </c>
    </row>
    <row r="1261" spans="1:10">
      <c r="A1261" t="s">
        <v>4</v>
      </c>
      <c r="B1261" s="4" t="s">
        <v>5</v>
      </c>
      <c r="C1261" s="4" t="s">
        <v>13</v>
      </c>
      <c r="D1261" s="11" t="s">
        <v>16</v>
      </c>
      <c r="E1261" s="4" t="s">
        <v>5</v>
      </c>
      <c r="F1261" s="4" t="s">
        <v>13</v>
      </c>
      <c r="G1261" s="4" t="s">
        <v>10</v>
      </c>
      <c r="H1261" s="11" t="s">
        <v>17</v>
      </c>
      <c r="I1261" s="4" t="s">
        <v>13</v>
      </c>
      <c r="J1261" s="4" t="s">
        <v>14</v>
      </c>
    </row>
    <row r="1262" spans="1:10">
      <c r="A1262" t="n">
        <v>9410</v>
      </c>
      <c r="B1262" s="8" t="n">
        <v>5</v>
      </c>
      <c r="C1262" s="7" t="n">
        <v>28</v>
      </c>
      <c r="D1262" s="11" t="s">
        <v>3</v>
      </c>
      <c r="E1262" s="12" t="n">
        <v>64</v>
      </c>
      <c r="F1262" s="7" t="n">
        <v>10</v>
      </c>
      <c r="G1262" s="7" t="n">
        <v>61494</v>
      </c>
      <c r="H1262" s="11" t="s">
        <v>3</v>
      </c>
      <c r="I1262" s="7" t="n">
        <v>1</v>
      </c>
      <c r="J1262" s="9" t="n">
        <f t="normal" ca="1">A1268</f>
        <v>0</v>
      </c>
    </row>
    <row r="1263" spans="1:10">
      <c r="A1263" t="s">
        <v>4</v>
      </c>
      <c r="B1263" s="4" t="s">
        <v>5</v>
      </c>
      <c r="C1263" s="4" t="s">
        <v>10</v>
      </c>
      <c r="D1263" s="4" t="s">
        <v>13</v>
      </c>
      <c r="E1263" s="4" t="s">
        <v>13</v>
      </c>
      <c r="F1263" s="4" t="s">
        <v>6</v>
      </c>
    </row>
    <row r="1264" spans="1:10">
      <c r="A1264" t="n">
        <v>9421</v>
      </c>
      <c r="B1264" s="14" t="n">
        <v>20</v>
      </c>
      <c r="C1264" s="7" t="n">
        <v>61494</v>
      </c>
      <c r="D1264" s="7" t="n">
        <v>3</v>
      </c>
      <c r="E1264" s="7" t="n">
        <v>10</v>
      </c>
      <c r="F1264" s="7" t="s">
        <v>102</v>
      </c>
    </row>
    <row r="1265" spans="1:10">
      <c r="A1265" t="s">
        <v>4</v>
      </c>
      <c r="B1265" s="4" t="s">
        <v>5</v>
      </c>
      <c r="C1265" s="4" t="s">
        <v>10</v>
      </c>
    </row>
    <row r="1266" spans="1:10">
      <c r="A1266" t="n">
        <v>9439</v>
      </c>
      <c r="B1266" s="32" t="n">
        <v>16</v>
      </c>
      <c r="C1266" s="7" t="n">
        <v>0</v>
      </c>
    </row>
    <row r="1267" spans="1:10">
      <c r="A1267" t="s">
        <v>4</v>
      </c>
      <c r="B1267" s="4" t="s">
        <v>5</v>
      </c>
      <c r="C1267" s="4" t="s">
        <v>13</v>
      </c>
      <c r="D1267" s="11" t="s">
        <v>16</v>
      </c>
      <c r="E1267" s="4" t="s">
        <v>5</v>
      </c>
      <c r="F1267" s="4" t="s">
        <v>13</v>
      </c>
      <c r="G1267" s="4" t="s">
        <v>10</v>
      </c>
      <c r="H1267" s="11" t="s">
        <v>17</v>
      </c>
      <c r="I1267" s="4" t="s">
        <v>13</v>
      </c>
      <c r="J1267" s="4" t="s">
        <v>14</v>
      </c>
    </row>
    <row r="1268" spans="1:10">
      <c r="A1268" t="n">
        <v>9442</v>
      </c>
      <c r="B1268" s="8" t="n">
        <v>5</v>
      </c>
      <c r="C1268" s="7" t="n">
        <v>28</v>
      </c>
      <c r="D1268" s="11" t="s">
        <v>3</v>
      </c>
      <c r="E1268" s="12" t="n">
        <v>64</v>
      </c>
      <c r="F1268" s="7" t="n">
        <v>10</v>
      </c>
      <c r="G1268" s="7" t="n">
        <v>61495</v>
      </c>
      <c r="H1268" s="11" t="s">
        <v>3</v>
      </c>
      <c r="I1268" s="7" t="n">
        <v>1</v>
      </c>
      <c r="J1268" s="9" t="n">
        <f t="normal" ca="1">A1274</f>
        <v>0</v>
      </c>
    </row>
    <row r="1269" spans="1:10">
      <c r="A1269" t="s">
        <v>4</v>
      </c>
      <c r="B1269" s="4" t="s">
        <v>5</v>
      </c>
      <c r="C1269" s="4" t="s">
        <v>10</v>
      </c>
      <c r="D1269" s="4" t="s">
        <v>13</v>
      </c>
      <c r="E1269" s="4" t="s">
        <v>13</v>
      </c>
      <c r="F1269" s="4" t="s">
        <v>6</v>
      </c>
    </row>
    <row r="1270" spans="1:10">
      <c r="A1270" t="n">
        <v>9453</v>
      </c>
      <c r="B1270" s="14" t="n">
        <v>20</v>
      </c>
      <c r="C1270" s="7" t="n">
        <v>61495</v>
      </c>
      <c r="D1270" s="7" t="n">
        <v>3</v>
      </c>
      <c r="E1270" s="7" t="n">
        <v>10</v>
      </c>
      <c r="F1270" s="7" t="s">
        <v>102</v>
      </c>
    </row>
    <row r="1271" spans="1:10">
      <c r="A1271" t="s">
        <v>4</v>
      </c>
      <c r="B1271" s="4" t="s">
        <v>5</v>
      </c>
      <c r="C1271" s="4" t="s">
        <v>10</v>
      </c>
    </row>
    <row r="1272" spans="1:10">
      <c r="A1272" t="n">
        <v>9471</v>
      </c>
      <c r="B1272" s="32" t="n">
        <v>16</v>
      </c>
      <c r="C1272" s="7" t="n">
        <v>0</v>
      </c>
    </row>
    <row r="1273" spans="1:10">
      <c r="A1273" t="s">
        <v>4</v>
      </c>
      <c r="B1273" s="4" t="s">
        <v>5</v>
      </c>
      <c r="C1273" s="4" t="s">
        <v>13</v>
      </c>
      <c r="D1273" s="11" t="s">
        <v>16</v>
      </c>
      <c r="E1273" s="4" t="s">
        <v>5</v>
      </c>
      <c r="F1273" s="4" t="s">
        <v>13</v>
      </c>
      <c r="G1273" s="4" t="s">
        <v>10</v>
      </c>
      <c r="H1273" s="11" t="s">
        <v>17</v>
      </c>
      <c r="I1273" s="4" t="s">
        <v>13</v>
      </c>
      <c r="J1273" s="4" t="s">
        <v>14</v>
      </c>
    </row>
    <row r="1274" spans="1:10">
      <c r="A1274" t="n">
        <v>9474</v>
      </c>
      <c r="B1274" s="8" t="n">
        <v>5</v>
      </c>
      <c r="C1274" s="7" t="n">
        <v>28</v>
      </c>
      <c r="D1274" s="11" t="s">
        <v>3</v>
      </c>
      <c r="E1274" s="12" t="n">
        <v>64</v>
      </c>
      <c r="F1274" s="7" t="n">
        <v>10</v>
      </c>
      <c r="G1274" s="7" t="n">
        <v>61496</v>
      </c>
      <c r="H1274" s="11" t="s">
        <v>3</v>
      </c>
      <c r="I1274" s="7" t="n">
        <v>1</v>
      </c>
      <c r="J1274" s="9" t="n">
        <f t="normal" ca="1">A1280</f>
        <v>0</v>
      </c>
    </row>
    <row r="1275" spans="1:10">
      <c r="A1275" t="s">
        <v>4</v>
      </c>
      <c r="B1275" s="4" t="s">
        <v>5</v>
      </c>
      <c r="C1275" s="4" t="s">
        <v>10</v>
      </c>
      <c r="D1275" s="4" t="s">
        <v>13</v>
      </c>
      <c r="E1275" s="4" t="s">
        <v>13</v>
      </c>
      <c r="F1275" s="4" t="s">
        <v>6</v>
      </c>
    </row>
    <row r="1276" spans="1:10">
      <c r="A1276" t="n">
        <v>9485</v>
      </c>
      <c r="B1276" s="14" t="n">
        <v>20</v>
      </c>
      <c r="C1276" s="7" t="n">
        <v>61496</v>
      </c>
      <c r="D1276" s="7" t="n">
        <v>3</v>
      </c>
      <c r="E1276" s="7" t="n">
        <v>10</v>
      </c>
      <c r="F1276" s="7" t="s">
        <v>102</v>
      </c>
    </row>
    <row r="1277" spans="1:10">
      <c r="A1277" t="s">
        <v>4</v>
      </c>
      <c r="B1277" s="4" t="s">
        <v>5</v>
      </c>
      <c r="C1277" s="4" t="s">
        <v>10</v>
      </c>
    </row>
    <row r="1278" spans="1:10">
      <c r="A1278" t="n">
        <v>9503</v>
      </c>
      <c r="B1278" s="32" t="n">
        <v>16</v>
      </c>
      <c r="C1278" s="7" t="n">
        <v>0</v>
      </c>
    </row>
    <row r="1279" spans="1:10">
      <c r="A1279" t="s">
        <v>4</v>
      </c>
      <c r="B1279" s="4" t="s">
        <v>5</v>
      </c>
      <c r="C1279" s="4" t="s">
        <v>10</v>
      </c>
      <c r="D1279" s="4" t="s">
        <v>19</v>
      </c>
      <c r="E1279" s="4" t="s">
        <v>19</v>
      </c>
      <c r="F1279" s="4" t="s">
        <v>19</v>
      </c>
      <c r="G1279" s="4" t="s">
        <v>19</v>
      </c>
    </row>
    <row r="1280" spans="1:10">
      <c r="A1280" t="n">
        <v>9506</v>
      </c>
      <c r="B1280" s="57" t="n">
        <v>46</v>
      </c>
      <c r="C1280" s="7" t="n">
        <v>2000</v>
      </c>
      <c r="D1280" s="7" t="n">
        <v>-8.55000019073486</v>
      </c>
      <c r="E1280" s="7" t="n">
        <v>2</v>
      </c>
      <c r="F1280" s="7" t="n">
        <v>0</v>
      </c>
      <c r="G1280" s="7" t="n">
        <v>90</v>
      </c>
    </row>
    <row r="1281" spans="1:10">
      <c r="A1281" t="s">
        <v>4</v>
      </c>
      <c r="B1281" s="4" t="s">
        <v>5</v>
      </c>
      <c r="C1281" s="4" t="s">
        <v>10</v>
      </c>
      <c r="D1281" s="4" t="s">
        <v>19</v>
      </c>
      <c r="E1281" s="4" t="s">
        <v>19</v>
      </c>
      <c r="F1281" s="4" t="s">
        <v>19</v>
      </c>
      <c r="G1281" s="4" t="s">
        <v>19</v>
      </c>
    </row>
    <row r="1282" spans="1:10">
      <c r="A1282" t="n">
        <v>9525</v>
      </c>
      <c r="B1282" s="57" t="n">
        <v>46</v>
      </c>
      <c r="C1282" s="7" t="n">
        <v>0</v>
      </c>
      <c r="D1282" s="7" t="n">
        <v>7.5</v>
      </c>
      <c r="E1282" s="7" t="n">
        <v>2</v>
      </c>
      <c r="F1282" s="7" t="n">
        <v>0</v>
      </c>
      <c r="G1282" s="7" t="n">
        <v>270</v>
      </c>
    </row>
    <row r="1283" spans="1:10">
      <c r="A1283" t="s">
        <v>4</v>
      </c>
      <c r="B1283" s="4" t="s">
        <v>5</v>
      </c>
      <c r="C1283" s="4" t="s">
        <v>13</v>
      </c>
      <c r="D1283" s="11" t="s">
        <v>16</v>
      </c>
      <c r="E1283" s="4" t="s">
        <v>5</v>
      </c>
      <c r="F1283" s="4" t="s">
        <v>13</v>
      </c>
      <c r="G1283" s="4" t="s">
        <v>10</v>
      </c>
      <c r="H1283" s="11" t="s">
        <v>17</v>
      </c>
      <c r="I1283" s="4" t="s">
        <v>13</v>
      </c>
      <c r="J1283" s="4" t="s">
        <v>14</v>
      </c>
    </row>
    <row r="1284" spans="1:10">
      <c r="A1284" t="n">
        <v>9544</v>
      </c>
      <c r="B1284" s="8" t="n">
        <v>5</v>
      </c>
      <c r="C1284" s="7" t="n">
        <v>28</v>
      </c>
      <c r="D1284" s="11" t="s">
        <v>3</v>
      </c>
      <c r="E1284" s="12" t="n">
        <v>64</v>
      </c>
      <c r="F1284" s="7" t="n">
        <v>10</v>
      </c>
      <c r="G1284" s="7" t="n">
        <v>61491</v>
      </c>
      <c r="H1284" s="11" t="s">
        <v>3</v>
      </c>
      <c r="I1284" s="7" t="n">
        <v>1</v>
      </c>
      <c r="J1284" s="9" t="n">
        <f t="normal" ca="1">A1288</f>
        <v>0</v>
      </c>
    </row>
    <row r="1285" spans="1:10">
      <c r="A1285" t="s">
        <v>4</v>
      </c>
      <c r="B1285" s="4" t="s">
        <v>5</v>
      </c>
      <c r="C1285" s="4" t="s">
        <v>10</v>
      </c>
      <c r="D1285" s="4" t="s">
        <v>19</v>
      </c>
      <c r="E1285" s="4" t="s">
        <v>19</v>
      </c>
      <c r="F1285" s="4" t="s">
        <v>19</v>
      </c>
      <c r="G1285" s="4" t="s">
        <v>19</v>
      </c>
    </row>
    <row r="1286" spans="1:10">
      <c r="A1286" t="n">
        <v>9555</v>
      </c>
      <c r="B1286" s="57" t="n">
        <v>46</v>
      </c>
      <c r="C1286" s="7" t="n">
        <v>61491</v>
      </c>
      <c r="D1286" s="7" t="n">
        <v>7</v>
      </c>
      <c r="E1286" s="7" t="n">
        <v>2</v>
      </c>
      <c r="F1286" s="7" t="n">
        <v>0.800000011920929</v>
      </c>
      <c r="G1286" s="7" t="n">
        <v>270</v>
      </c>
    </row>
    <row r="1287" spans="1:10">
      <c r="A1287" t="s">
        <v>4</v>
      </c>
      <c r="B1287" s="4" t="s">
        <v>5</v>
      </c>
      <c r="C1287" s="4" t="s">
        <v>13</v>
      </c>
      <c r="D1287" s="11" t="s">
        <v>16</v>
      </c>
      <c r="E1287" s="4" t="s">
        <v>5</v>
      </c>
      <c r="F1287" s="4" t="s">
        <v>13</v>
      </c>
      <c r="G1287" s="4" t="s">
        <v>10</v>
      </c>
      <c r="H1287" s="11" t="s">
        <v>17</v>
      </c>
      <c r="I1287" s="4" t="s">
        <v>13</v>
      </c>
      <c r="J1287" s="4" t="s">
        <v>14</v>
      </c>
    </row>
    <row r="1288" spans="1:10">
      <c r="A1288" t="n">
        <v>9574</v>
      </c>
      <c r="B1288" s="8" t="n">
        <v>5</v>
      </c>
      <c r="C1288" s="7" t="n">
        <v>28</v>
      </c>
      <c r="D1288" s="11" t="s">
        <v>3</v>
      </c>
      <c r="E1288" s="12" t="n">
        <v>64</v>
      </c>
      <c r="F1288" s="7" t="n">
        <v>10</v>
      </c>
      <c r="G1288" s="7" t="n">
        <v>61492</v>
      </c>
      <c r="H1288" s="11" t="s">
        <v>3</v>
      </c>
      <c r="I1288" s="7" t="n">
        <v>1</v>
      </c>
      <c r="J1288" s="9" t="n">
        <f t="normal" ca="1">A1292</f>
        <v>0</v>
      </c>
    </row>
    <row r="1289" spans="1:10">
      <c r="A1289" t="s">
        <v>4</v>
      </c>
      <c r="B1289" s="4" t="s">
        <v>5</v>
      </c>
      <c r="C1289" s="4" t="s">
        <v>10</v>
      </c>
      <c r="D1289" s="4" t="s">
        <v>19</v>
      </c>
      <c r="E1289" s="4" t="s">
        <v>19</v>
      </c>
      <c r="F1289" s="4" t="s">
        <v>19</v>
      </c>
      <c r="G1289" s="4" t="s">
        <v>19</v>
      </c>
    </row>
    <row r="1290" spans="1:10">
      <c r="A1290" t="n">
        <v>9585</v>
      </c>
      <c r="B1290" s="57" t="n">
        <v>46</v>
      </c>
      <c r="C1290" s="7" t="n">
        <v>61492</v>
      </c>
      <c r="D1290" s="7" t="n">
        <v>7</v>
      </c>
      <c r="E1290" s="7" t="n">
        <v>2</v>
      </c>
      <c r="F1290" s="7" t="n">
        <v>-0.800000011920929</v>
      </c>
      <c r="G1290" s="7" t="n">
        <v>270</v>
      </c>
    </row>
    <row r="1291" spans="1:10">
      <c r="A1291" t="s">
        <v>4</v>
      </c>
      <c r="B1291" s="4" t="s">
        <v>5</v>
      </c>
      <c r="C1291" s="4" t="s">
        <v>13</v>
      </c>
      <c r="D1291" s="11" t="s">
        <v>16</v>
      </c>
      <c r="E1291" s="4" t="s">
        <v>5</v>
      </c>
      <c r="F1291" s="4" t="s">
        <v>13</v>
      </c>
      <c r="G1291" s="4" t="s">
        <v>10</v>
      </c>
      <c r="H1291" s="11" t="s">
        <v>17</v>
      </c>
      <c r="I1291" s="4" t="s">
        <v>13</v>
      </c>
      <c r="J1291" s="4" t="s">
        <v>14</v>
      </c>
    </row>
    <row r="1292" spans="1:10">
      <c r="A1292" t="n">
        <v>9604</v>
      </c>
      <c r="B1292" s="8" t="n">
        <v>5</v>
      </c>
      <c r="C1292" s="7" t="n">
        <v>28</v>
      </c>
      <c r="D1292" s="11" t="s">
        <v>3</v>
      </c>
      <c r="E1292" s="12" t="n">
        <v>64</v>
      </c>
      <c r="F1292" s="7" t="n">
        <v>10</v>
      </c>
      <c r="G1292" s="7" t="n">
        <v>61493</v>
      </c>
      <c r="H1292" s="11" t="s">
        <v>3</v>
      </c>
      <c r="I1292" s="7" t="n">
        <v>1</v>
      </c>
      <c r="J1292" s="9" t="n">
        <f t="normal" ca="1">A1296</f>
        <v>0</v>
      </c>
    </row>
    <row r="1293" spans="1:10">
      <c r="A1293" t="s">
        <v>4</v>
      </c>
      <c r="B1293" s="4" t="s">
        <v>5</v>
      </c>
      <c r="C1293" s="4" t="s">
        <v>10</v>
      </c>
      <c r="D1293" s="4" t="s">
        <v>19</v>
      </c>
      <c r="E1293" s="4" t="s">
        <v>19</v>
      </c>
      <c r="F1293" s="4" t="s">
        <v>19</v>
      </c>
      <c r="G1293" s="4" t="s">
        <v>19</v>
      </c>
    </row>
    <row r="1294" spans="1:10">
      <c r="A1294" t="n">
        <v>9615</v>
      </c>
      <c r="B1294" s="57" t="n">
        <v>46</v>
      </c>
      <c r="C1294" s="7" t="n">
        <v>61493</v>
      </c>
      <c r="D1294" s="7" t="n">
        <v>7.25</v>
      </c>
      <c r="E1294" s="7" t="n">
        <v>2</v>
      </c>
      <c r="F1294" s="7" t="n">
        <v>1.60000002384186</v>
      </c>
      <c r="G1294" s="7" t="n">
        <v>270</v>
      </c>
    </row>
    <row r="1295" spans="1:10">
      <c r="A1295" t="s">
        <v>4</v>
      </c>
      <c r="B1295" s="4" t="s">
        <v>5</v>
      </c>
      <c r="C1295" s="4" t="s">
        <v>13</v>
      </c>
      <c r="D1295" s="11" t="s">
        <v>16</v>
      </c>
      <c r="E1295" s="4" t="s">
        <v>5</v>
      </c>
      <c r="F1295" s="4" t="s">
        <v>13</v>
      </c>
      <c r="G1295" s="4" t="s">
        <v>10</v>
      </c>
      <c r="H1295" s="11" t="s">
        <v>17</v>
      </c>
      <c r="I1295" s="4" t="s">
        <v>13</v>
      </c>
      <c r="J1295" s="4" t="s">
        <v>14</v>
      </c>
    </row>
    <row r="1296" spans="1:10">
      <c r="A1296" t="n">
        <v>9634</v>
      </c>
      <c r="B1296" s="8" t="n">
        <v>5</v>
      </c>
      <c r="C1296" s="7" t="n">
        <v>28</v>
      </c>
      <c r="D1296" s="11" t="s">
        <v>3</v>
      </c>
      <c r="E1296" s="12" t="n">
        <v>64</v>
      </c>
      <c r="F1296" s="7" t="n">
        <v>10</v>
      </c>
      <c r="G1296" s="7" t="n">
        <v>61494</v>
      </c>
      <c r="H1296" s="11" t="s">
        <v>3</v>
      </c>
      <c r="I1296" s="7" t="n">
        <v>1</v>
      </c>
      <c r="J1296" s="9" t="n">
        <f t="normal" ca="1">A1300</f>
        <v>0</v>
      </c>
    </row>
    <row r="1297" spans="1:10">
      <c r="A1297" t="s">
        <v>4</v>
      </c>
      <c r="B1297" s="4" t="s">
        <v>5</v>
      </c>
      <c r="C1297" s="4" t="s">
        <v>10</v>
      </c>
      <c r="D1297" s="4" t="s">
        <v>19</v>
      </c>
      <c r="E1297" s="4" t="s">
        <v>19</v>
      </c>
      <c r="F1297" s="4" t="s">
        <v>19</v>
      </c>
      <c r="G1297" s="4" t="s">
        <v>19</v>
      </c>
    </row>
    <row r="1298" spans="1:10">
      <c r="A1298" t="n">
        <v>9645</v>
      </c>
      <c r="B1298" s="57" t="n">
        <v>46</v>
      </c>
      <c r="C1298" s="7" t="n">
        <v>61494</v>
      </c>
      <c r="D1298" s="7" t="n">
        <v>7.25</v>
      </c>
      <c r="E1298" s="7" t="n">
        <v>2</v>
      </c>
      <c r="F1298" s="7" t="n">
        <v>-1.60000002384186</v>
      </c>
      <c r="G1298" s="7" t="n">
        <v>270</v>
      </c>
    </row>
    <row r="1299" spans="1:10">
      <c r="A1299" t="s">
        <v>4</v>
      </c>
      <c r="B1299" s="4" t="s">
        <v>5</v>
      </c>
      <c r="C1299" s="4" t="s">
        <v>13</v>
      </c>
      <c r="D1299" s="11" t="s">
        <v>16</v>
      </c>
      <c r="E1299" s="4" t="s">
        <v>5</v>
      </c>
      <c r="F1299" s="4" t="s">
        <v>13</v>
      </c>
      <c r="G1299" s="4" t="s">
        <v>10</v>
      </c>
      <c r="H1299" s="11" t="s">
        <v>17</v>
      </c>
      <c r="I1299" s="4" t="s">
        <v>13</v>
      </c>
      <c r="J1299" s="4" t="s">
        <v>14</v>
      </c>
    </row>
    <row r="1300" spans="1:10">
      <c r="A1300" t="n">
        <v>9664</v>
      </c>
      <c r="B1300" s="8" t="n">
        <v>5</v>
      </c>
      <c r="C1300" s="7" t="n">
        <v>28</v>
      </c>
      <c r="D1300" s="11" t="s">
        <v>3</v>
      </c>
      <c r="E1300" s="12" t="n">
        <v>64</v>
      </c>
      <c r="F1300" s="7" t="n">
        <v>10</v>
      </c>
      <c r="G1300" s="7" t="n">
        <v>61495</v>
      </c>
      <c r="H1300" s="11" t="s">
        <v>3</v>
      </c>
      <c r="I1300" s="7" t="n">
        <v>1</v>
      </c>
      <c r="J1300" s="9" t="n">
        <f t="normal" ca="1">A1304</f>
        <v>0</v>
      </c>
    </row>
    <row r="1301" spans="1:10">
      <c r="A1301" t="s">
        <v>4</v>
      </c>
      <c r="B1301" s="4" t="s">
        <v>5</v>
      </c>
      <c r="C1301" s="4" t="s">
        <v>10</v>
      </c>
      <c r="D1301" s="4" t="s">
        <v>19</v>
      </c>
      <c r="E1301" s="4" t="s">
        <v>19</v>
      </c>
      <c r="F1301" s="4" t="s">
        <v>19</v>
      </c>
      <c r="G1301" s="4" t="s">
        <v>19</v>
      </c>
    </row>
    <row r="1302" spans="1:10">
      <c r="A1302" t="n">
        <v>9675</v>
      </c>
      <c r="B1302" s="57" t="n">
        <v>46</v>
      </c>
      <c r="C1302" s="7" t="n">
        <v>61495</v>
      </c>
      <c r="D1302" s="7" t="n">
        <v>6.75</v>
      </c>
      <c r="E1302" s="7" t="n">
        <v>2</v>
      </c>
      <c r="F1302" s="7" t="n">
        <v>2.40000009536743</v>
      </c>
      <c r="G1302" s="7" t="n">
        <v>270</v>
      </c>
    </row>
    <row r="1303" spans="1:10">
      <c r="A1303" t="s">
        <v>4</v>
      </c>
      <c r="B1303" s="4" t="s">
        <v>5</v>
      </c>
      <c r="C1303" s="4" t="s">
        <v>13</v>
      </c>
      <c r="D1303" s="11" t="s">
        <v>16</v>
      </c>
      <c r="E1303" s="4" t="s">
        <v>5</v>
      </c>
      <c r="F1303" s="4" t="s">
        <v>13</v>
      </c>
      <c r="G1303" s="4" t="s">
        <v>10</v>
      </c>
      <c r="H1303" s="11" t="s">
        <v>17</v>
      </c>
      <c r="I1303" s="4" t="s">
        <v>13</v>
      </c>
      <c r="J1303" s="4" t="s">
        <v>14</v>
      </c>
    </row>
    <row r="1304" spans="1:10">
      <c r="A1304" t="n">
        <v>9694</v>
      </c>
      <c r="B1304" s="8" t="n">
        <v>5</v>
      </c>
      <c r="C1304" s="7" t="n">
        <v>28</v>
      </c>
      <c r="D1304" s="11" t="s">
        <v>3</v>
      </c>
      <c r="E1304" s="12" t="n">
        <v>64</v>
      </c>
      <c r="F1304" s="7" t="n">
        <v>10</v>
      </c>
      <c r="G1304" s="7" t="n">
        <v>61496</v>
      </c>
      <c r="H1304" s="11" t="s">
        <v>3</v>
      </c>
      <c r="I1304" s="7" t="n">
        <v>1</v>
      </c>
      <c r="J1304" s="9" t="n">
        <f t="normal" ca="1">A1308</f>
        <v>0</v>
      </c>
    </row>
    <row r="1305" spans="1:10">
      <c r="A1305" t="s">
        <v>4</v>
      </c>
      <c r="B1305" s="4" t="s">
        <v>5</v>
      </c>
      <c r="C1305" s="4" t="s">
        <v>10</v>
      </c>
      <c r="D1305" s="4" t="s">
        <v>19</v>
      </c>
      <c r="E1305" s="4" t="s">
        <v>19</v>
      </c>
      <c r="F1305" s="4" t="s">
        <v>19</v>
      </c>
      <c r="G1305" s="4" t="s">
        <v>19</v>
      </c>
    </row>
    <row r="1306" spans="1:10">
      <c r="A1306" t="n">
        <v>9705</v>
      </c>
      <c r="B1306" s="57" t="n">
        <v>46</v>
      </c>
      <c r="C1306" s="7" t="n">
        <v>61496</v>
      </c>
      <c r="D1306" s="7" t="n">
        <v>6.75</v>
      </c>
      <c r="E1306" s="7" t="n">
        <v>2</v>
      </c>
      <c r="F1306" s="7" t="n">
        <v>-2.40000009536743</v>
      </c>
      <c r="G1306" s="7" t="n">
        <v>270</v>
      </c>
    </row>
    <row r="1307" spans="1:10">
      <c r="A1307" t="s">
        <v>4</v>
      </c>
      <c r="B1307" s="4" t="s">
        <v>5</v>
      </c>
      <c r="C1307" s="4" t="s">
        <v>13</v>
      </c>
      <c r="D1307" s="4" t="s">
        <v>13</v>
      </c>
      <c r="E1307" s="4" t="s">
        <v>19</v>
      </c>
      <c r="F1307" s="4" t="s">
        <v>19</v>
      </c>
      <c r="G1307" s="4" t="s">
        <v>19</v>
      </c>
      <c r="H1307" s="4" t="s">
        <v>10</v>
      </c>
    </row>
    <row r="1308" spans="1:10">
      <c r="A1308" t="n">
        <v>9724</v>
      </c>
      <c r="B1308" s="49" t="n">
        <v>45</v>
      </c>
      <c r="C1308" s="7" t="n">
        <v>2</v>
      </c>
      <c r="D1308" s="7" t="n">
        <v>3</v>
      </c>
      <c r="E1308" s="7" t="n">
        <v>5.71999979019165</v>
      </c>
      <c r="F1308" s="7" t="n">
        <v>3.94000005722046</v>
      </c>
      <c r="G1308" s="7" t="n">
        <v>0.259999990463257</v>
      </c>
      <c r="H1308" s="7" t="n">
        <v>0</v>
      </c>
    </row>
    <row r="1309" spans="1:10">
      <c r="A1309" t="s">
        <v>4</v>
      </c>
      <c r="B1309" s="4" t="s">
        <v>5</v>
      </c>
      <c r="C1309" s="4" t="s">
        <v>13</v>
      </c>
      <c r="D1309" s="4" t="s">
        <v>13</v>
      </c>
      <c r="E1309" s="4" t="s">
        <v>19</v>
      </c>
      <c r="F1309" s="4" t="s">
        <v>19</v>
      </c>
      <c r="G1309" s="4" t="s">
        <v>19</v>
      </c>
      <c r="H1309" s="4" t="s">
        <v>10</v>
      </c>
      <c r="I1309" s="4" t="s">
        <v>13</v>
      </c>
    </row>
    <row r="1310" spans="1:10">
      <c r="A1310" t="n">
        <v>9741</v>
      </c>
      <c r="B1310" s="49" t="n">
        <v>45</v>
      </c>
      <c r="C1310" s="7" t="n">
        <v>4</v>
      </c>
      <c r="D1310" s="7" t="n">
        <v>3</v>
      </c>
      <c r="E1310" s="7" t="n">
        <v>0.519999980926514</v>
      </c>
      <c r="F1310" s="7" t="n">
        <v>80.9700012207031</v>
      </c>
      <c r="G1310" s="7" t="n">
        <v>0</v>
      </c>
      <c r="H1310" s="7" t="n">
        <v>0</v>
      </c>
      <c r="I1310" s="7" t="n">
        <v>0</v>
      </c>
    </row>
    <row r="1311" spans="1:10">
      <c r="A1311" t="s">
        <v>4</v>
      </c>
      <c r="B1311" s="4" t="s">
        <v>5</v>
      </c>
      <c r="C1311" s="4" t="s">
        <v>13</v>
      </c>
      <c r="D1311" s="4" t="s">
        <v>13</v>
      </c>
      <c r="E1311" s="4" t="s">
        <v>19</v>
      </c>
      <c r="F1311" s="4" t="s">
        <v>10</v>
      </c>
    </row>
    <row r="1312" spans="1:10">
      <c r="A1312" t="n">
        <v>9759</v>
      </c>
      <c r="B1312" s="49" t="n">
        <v>45</v>
      </c>
      <c r="C1312" s="7" t="n">
        <v>5</v>
      </c>
      <c r="D1312" s="7" t="n">
        <v>3</v>
      </c>
      <c r="E1312" s="7" t="n">
        <v>6.19999980926514</v>
      </c>
      <c r="F1312" s="7" t="n">
        <v>0</v>
      </c>
    </row>
    <row r="1313" spans="1:10">
      <c r="A1313" t="s">
        <v>4</v>
      </c>
      <c r="B1313" s="4" t="s">
        <v>5</v>
      </c>
      <c r="C1313" s="4" t="s">
        <v>13</v>
      </c>
      <c r="D1313" s="4" t="s">
        <v>13</v>
      </c>
      <c r="E1313" s="4" t="s">
        <v>19</v>
      </c>
      <c r="F1313" s="4" t="s">
        <v>10</v>
      </c>
    </row>
    <row r="1314" spans="1:10">
      <c r="A1314" t="n">
        <v>9768</v>
      </c>
      <c r="B1314" s="49" t="n">
        <v>45</v>
      </c>
      <c r="C1314" s="7" t="n">
        <v>11</v>
      </c>
      <c r="D1314" s="7" t="n">
        <v>3</v>
      </c>
      <c r="E1314" s="7" t="n">
        <v>26.6000003814697</v>
      </c>
      <c r="F1314" s="7" t="n">
        <v>0</v>
      </c>
    </row>
    <row r="1315" spans="1:10">
      <c r="A1315" t="s">
        <v>4</v>
      </c>
      <c r="B1315" s="4" t="s">
        <v>5</v>
      </c>
      <c r="C1315" s="4" t="s">
        <v>13</v>
      </c>
      <c r="D1315" s="4" t="s">
        <v>13</v>
      </c>
      <c r="E1315" s="4" t="s">
        <v>19</v>
      </c>
      <c r="F1315" s="4" t="s">
        <v>10</v>
      </c>
    </row>
    <row r="1316" spans="1:10">
      <c r="A1316" t="n">
        <v>9777</v>
      </c>
      <c r="B1316" s="49" t="n">
        <v>45</v>
      </c>
      <c r="C1316" s="7" t="n">
        <v>5</v>
      </c>
      <c r="D1316" s="7" t="n">
        <v>3</v>
      </c>
      <c r="E1316" s="7" t="n">
        <v>5.80000019073486</v>
      </c>
      <c r="F1316" s="7" t="n">
        <v>10000</v>
      </c>
    </row>
    <row r="1317" spans="1:10">
      <c r="A1317" t="s">
        <v>4</v>
      </c>
      <c r="B1317" s="4" t="s">
        <v>5</v>
      </c>
      <c r="C1317" s="4" t="s">
        <v>13</v>
      </c>
      <c r="D1317" s="4" t="s">
        <v>6</v>
      </c>
    </row>
    <row r="1318" spans="1:10">
      <c r="A1318" t="n">
        <v>9786</v>
      </c>
      <c r="B1318" s="48" t="n">
        <v>4</v>
      </c>
      <c r="C1318" s="7" t="n">
        <v>11</v>
      </c>
      <c r="D1318" s="7" t="s">
        <v>103</v>
      </c>
    </row>
    <row r="1319" spans="1:10">
      <c r="A1319" t="s">
        <v>4</v>
      </c>
      <c r="B1319" s="4" t="s">
        <v>5</v>
      </c>
    </row>
    <row r="1320" spans="1:10">
      <c r="A1320" t="n">
        <v>9805</v>
      </c>
      <c r="B1320" s="5" t="n">
        <v>1</v>
      </c>
    </row>
    <row r="1321" spans="1:10" s="3" customFormat="1" customHeight="0">
      <c r="A1321" s="3" t="s">
        <v>2</v>
      </c>
      <c r="B1321" s="3" t="s">
        <v>112</v>
      </c>
    </row>
    <row r="1322" spans="1:10">
      <c r="A1322" t="s">
        <v>4</v>
      </c>
      <c r="B1322" s="4" t="s">
        <v>5</v>
      </c>
      <c r="C1322" s="4" t="s">
        <v>13</v>
      </c>
      <c r="D1322" s="4" t="s">
        <v>10</v>
      </c>
      <c r="E1322" s="4" t="s">
        <v>13</v>
      </c>
      <c r="F1322" s="4" t="s">
        <v>6</v>
      </c>
      <c r="G1322" s="4" t="s">
        <v>6</v>
      </c>
      <c r="H1322" s="4" t="s">
        <v>6</v>
      </c>
      <c r="I1322" s="4" t="s">
        <v>6</v>
      </c>
      <c r="J1322" s="4" t="s">
        <v>6</v>
      </c>
      <c r="K1322" s="4" t="s">
        <v>6</v>
      </c>
      <c r="L1322" s="4" t="s">
        <v>6</v>
      </c>
      <c r="M1322" s="4" t="s">
        <v>6</v>
      </c>
      <c r="N1322" s="4" t="s">
        <v>6</v>
      </c>
      <c r="O1322" s="4" t="s">
        <v>6</v>
      </c>
      <c r="P1322" s="4" t="s">
        <v>6</v>
      </c>
      <c r="Q1322" s="4" t="s">
        <v>6</v>
      </c>
      <c r="R1322" s="4" t="s">
        <v>6</v>
      </c>
      <c r="S1322" s="4" t="s">
        <v>6</v>
      </c>
      <c r="T1322" s="4" t="s">
        <v>6</v>
      </c>
      <c r="U1322" s="4" t="s">
        <v>6</v>
      </c>
    </row>
    <row r="1323" spans="1:10">
      <c r="A1323" t="n">
        <v>9808</v>
      </c>
      <c r="B1323" s="58" t="n">
        <v>36</v>
      </c>
      <c r="C1323" s="7" t="n">
        <v>8</v>
      </c>
      <c r="D1323" s="7" t="n">
        <v>65534</v>
      </c>
      <c r="E1323" s="7" t="n">
        <v>0</v>
      </c>
      <c r="F1323" s="7" t="s">
        <v>113</v>
      </c>
      <c r="G1323" s="7" t="s">
        <v>114</v>
      </c>
      <c r="H1323" s="7" t="s">
        <v>7</v>
      </c>
      <c r="I1323" s="7" t="s">
        <v>7</v>
      </c>
      <c r="J1323" s="7" t="s">
        <v>7</v>
      </c>
      <c r="K1323" s="7" t="s">
        <v>7</v>
      </c>
      <c r="L1323" s="7" t="s">
        <v>7</v>
      </c>
      <c r="M1323" s="7" t="s">
        <v>7</v>
      </c>
      <c r="N1323" s="7" t="s">
        <v>7</v>
      </c>
      <c r="O1323" s="7" t="s">
        <v>7</v>
      </c>
      <c r="P1323" s="7" t="s">
        <v>7</v>
      </c>
      <c r="Q1323" s="7" t="s">
        <v>7</v>
      </c>
      <c r="R1323" s="7" t="s">
        <v>7</v>
      </c>
      <c r="S1323" s="7" t="s">
        <v>7</v>
      </c>
      <c r="T1323" s="7" t="s">
        <v>7</v>
      </c>
      <c r="U1323" s="7" t="s">
        <v>7</v>
      </c>
    </row>
    <row r="1324" spans="1:10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6</v>
      </c>
      <c r="F1324" s="4" t="s">
        <v>6</v>
      </c>
      <c r="G1324" s="4" t="s">
        <v>6</v>
      </c>
      <c r="H1324" s="4" t="s">
        <v>6</v>
      </c>
    </row>
    <row r="1325" spans="1:10">
      <c r="A1325" t="n">
        <v>9853</v>
      </c>
      <c r="B1325" s="34" t="n">
        <v>51</v>
      </c>
      <c r="C1325" s="7" t="n">
        <v>3</v>
      </c>
      <c r="D1325" s="7" t="n">
        <v>65534</v>
      </c>
      <c r="E1325" s="7" t="s">
        <v>115</v>
      </c>
      <c r="F1325" s="7" t="s">
        <v>116</v>
      </c>
      <c r="G1325" s="7" t="s">
        <v>117</v>
      </c>
      <c r="H1325" s="7" t="s">
        <v>118</v>
      </c>
    </row>
    <row r="1326" spans="1:10">
      <c r="A1326" t="s">
        <v>4</v>
      </c>
      <c r="B1326" s="4" t="s">
        <v>5</v>
      </c>
      <c r="C1326" s="4" t="s">
        <v>10</v>
      </c>
      <c r="D1326" s="4" t="s">
        <v>13</v>
      </c>
      <c r="E1326" s="4" t="s">
        <v>6</v>
      </c>
      <c r="F1326" s="4" t="s">
        <v>19</v>
      </c>
      <c r="G1326" s="4" t="s">
        <v>19</v>
      </c>
      <c r="H1326" s="4" t="s">
        <v>19</v>
      </c>
    </row>
    <row r="1327" spans="1:10">
      <c r="A1327" t="n">
        <v>9882</v>
      </c>
      <c r="B1327" s="59" t="n">
        <v>48</v>
      </c>
      <c r="C1327" s="7" t="n">
        <v>65534</v>
      </c>
      <c r="D1327" s="7" t="n">
        <v>0</v>
      </c>
      <c r="E1327" s="7" t="s">
        <v>113</v>
      </c>
      <c r="F1327" s="7" t="n">
        <v>-1</v>
      </c>
      <c r="G1327" s="7" t="n">
        <v>1</v>
      </c>
      <c r="H1327" s="7" t="n">
        <v>1.40129846432482e-45</v>
      </c>
    </row>
    <row r="1328" spans="1:10">
      <c r="A1328" t="s">
        <v>4</v>
      </c>
      <c r="B1328" s="4" t="s">
        <v>5</v>
      </c>
    </row>
    <row r="1329" spans="1:21">
      <c r="A1329" t="n">
        <v>9911</v>
      </c>
      <c r="B1329" s="5" t="n">
        <v>1</v>
      </c>
    </row>
    <row r="1330" spans="1:21" s="3" customFormat="1" customHeight="0">
      <c r="A1330" s="3" t="s">
        <v>2</v>
      </c>
      <c r="B1330" s="3" t="s">
        <v>119</v>
      </c>
    </row>
    <row r="1331" spans="1:21">
      <c r="A1331" t="s">
        <v>4</v>
      </c>
      <c r="B1331" s="4" t="s">
        <v>5</v>
      </c>
      <c r="C1331" s="4" t="s">
        <v>10</v>
      </c>
      <c r="D1331" s="4" t="s">
        <v>13</v>
      </c>
      <c r="E1331" s="4" t="s">
        <v>6</v>
      </c>
      <c r="F1331" s="4" t="s">
        <v>19</v>
      </c>
      <c r="G1331" s="4" t="s">
        <v>19</v>
      </c>
      <c r="H1331" s="4" t="s">
        <v>19</v>
      </c>
    </row>
    <row r="1332" spans="1:21">
      <c r="A1332" t="n">
        <v>9912</v>
      </c>
      <c r="B1332" s="59" t="n">
        <v>48</v>
      </c>
      <c r="C1332" s="7" t="n">
        <v>65534</v>
      </c>
      <c r="D1332" s="7" t="n">
        <v>0</v>
      </c>
      <c r="E1332" s="7" t="s">
        <v>114</v>
      </c>
      <c r="F1332" s="7" t="n">
        <v>-1</v>
      </c>
      <c r="G1332" s="7" t="n">
        <v>1</v>
      </c>
      <c r="H1332" s="7" t="n">
        <v>0</v>
      </c>
    </row>
    <row r="1333" spans="1:21">
      <c r="A1333" t="s">
        <v>4</v>
      </c>
      <c r="B1333" s="4" t="s">
        <v>5</v>
      </c>
      <c r="C1333" s="4" t="s">
        <v>10</v>
      </c>
      <c r="D1333" s="4" t="s">
        <v>9</v>
      </c>
    </row>
    <row r="1334" spans="1:21">
      <c r="A1334" t="n">
        <v>9941</v>
      </c>
      <c r="B1334" s="41" t="n">
        <v>43</v>
      </c>
      <c r="C1334" s="7" t="n">
        <v>65534</v>
      </c>
      <c r="D1334" s="7" t="n">
        <v>512</v>
      </c>
    </row>
    <row r="1335" spans="1:21">
      <c r="A1335" t="s">
        <v>4</v>
      </c>
      <c r="B1335" s="4" t="s">
        <v>5</v>
      </c>
      <c r="C1335" s="4" t="s">
        <v>10</v>
      </c>
      <c r="D1335" s="4" t="s">
        <v>9</v>
      </c>
    </row>
    <row r="1336" spans="1:21">
      <c r="A1336" t="n">
        <v>9948</v>
      </c>
      <c r="B1336" s="41" t="n">
        <v>43</v>
      </c>
      <c r="C1336" s="7" t="n">
        <v>65534</v>
      </c>
      <c r="D1336" s="7" t="n">
        <v>32</v>
      </c>
    </row>
    <row r="1337" spans="1:21">
      <c r="A1337" t="s">
        <v>4</v>
      </c>
      <c r="B1337" s="4" t="s">
        <v>5</v>
      </c>
      <c r="C1337" s="4" t="s">
        <v>10</v>
      </c>
      <c r="D1337" s="4" t="s">
        <v>10</v>
      </c>
      <c r="E1337" s="4" t="s">
        <v>19</v>
      </c>
      <c r="F1337" s="4" t="s">
        <v>19</v>
      </c>
      <c r="G1337" s="4" t="s">
        <v>19</v>
      </c>
      <c r="H1337" s="4" t="s">
        <v>19</v>
      </c>
      <c r="I1337" s="4" t="s">
        <v>13</v>
      </c>
      <c r="J1337" s="4" t="s">
        <v>10</v>
      </c>
    </row>
    <row r="1338" spans="1:21">
      <c r="A1338" t="n">
        <v>9955</v>
      </c>
      <c r="B1338" s="50" t="n">
        <v>55</v>
      </c>
      <c r="C1338" s="7" t="n">
        <v>65534</v>
      </c>
      <c r="D1338" s="7" t="n">
        <v>65024</v>
      </c>
      <c r="E1338" s="7" t="n">
        <v>0</v>
      </c>
      <c r="F1338" s="7" t="n">
        <v>0</v>
      </c>
      <c r="G1338" s="7" t="n">
        <v>2.5</v>
      </c>
      <c r="H1338" s="7" t="n">
        <v>2.79999995231628</v>
      </c>
      <c r="I1338" s="7" t="n">
        <v>0</v>
      </c>
      <c r="J1338" s="7" t="n">
        <v>0</v>
      </c>
    </row>
    <row r="1339" spans="1:21">
      <c r="A1339" t="s">
        <v>4</v>
      </c>
      <c r="B1339" s="4" t="s">
        <v>5</v>
      </c>
      <c r="C1339" s="4" t="s">
        <v>10</v>
      </c>
      <c r="D1339" s="4" t="s">
        <v>13</v>
      </c>
    </row>
    <row r="1340" spans="1:21">
      <c r="A1340" t="n">
        <v>9979</v>
      </c>
      <c r="B1340" s="51" t="n">
        <v>56</v>
      </c>
      <c r="C1340" s="7" t="n">
        <v>65534</v>
      </c>
      <c r="D1340" s="7" t="n">
        <v>0</v>
      </c>
    </row>
    <row r="1341" spans="1:21">
      <c r="A1341" t="s">
        <v>4</v>
      </c>
      <c r="B1341" s="4" t="s">
        <v>5</v>
      </c>
      <c r="C1341" s="4" t="s">
        <v>10</v>
      </c>
      <c r="D1341" s="4" t="s">
        <v>9</v>
      </c>
    </row>
    <row r="1342" spans="1:21">
      <c r="A1342" t="n">
        <v>9983</v>
      </c>
      <c r="B1342" s="52" t="n">
        <v>44</v>
      </c>
      <c r="C1342" s="7" t="n">
        <v>65534</v>
      </c>
      <c r="D1342" s="7" t="n">
        <v>512</v>
      </c>
    </row>
    <row r="1343" spans="1:21">
      <c r="A1343" t="s">
        <v>4</v>
      </c>
      <c r="B1343" s="4" t="s">
        <v>5</v>
      </c>
      <c r="C1343" s="4" t="s">
        <v>10</v>
      </c>
      <c r="D1343" s="4" t="s">
        <v>9</v>
      </c>
    </row>
    <row r="1344" spans="1:21">
      <c r="A1344" t="n">
        <v>9990</v>
      </c>
      <c r="B1344" s="52" t="n">
        <v>44</v>
      </c>
      <c r="C1344" s="7" t="n">
        <v>65534</v>
      </c>
      <c r="D1344" s="7" t="n">
        <v>32</v>
      </c>
    </row>
    <row r="1345" spans="1:10">
      <c r="A1345" t="s">
        <v>4</v>
      </c>
      <c r="B1345" s="4" t="s">
        <v>5</v>
      </c>
      <c r="C1345" s="4" t="s">
        <v>10</v>
      </c>
      <c r="D1345" s="4" t="s">
        <v>13</v>
      </c>
      <c r="E1345" s="4" t="s">
        <v>6</v>
      </c>
      <c r="F1345" s="4" t="s">
        <v>19</v>
      </c>
      <c r="G1345" s="4" t="s">
        <v>19</v>
      </c>
      <c r="H1345" s="4" t="s">
        <v>19</v>
      </c>
    </row>
    <row r="1346" spans="1:10">
      <c r="A1346" t="n">
        <v>9997</v>
      </c>
      <c r="B1346" s="59" t="n">
        <v>48</v>
      </c>
      <c r="C1346" s="7" t="n">
        <v>65534</v>
      </c>
      <c r="D1346" s="7" t="n">
        <v>0</v>
      </c>
      <c r="E1346" s="7" t="s">
        <v>113</v>
      </c>
      <c r="F1346" s="7" t="n">
        <v>-1</v>
      </c>
      <c r="G1346" s="7" t="n">
        <v>1</v>
      </c>
      <c r="H1346" s="7" t="n">
        <v>0</v>
      </c>
    </row>
    <row r="1347" spans="1:10">
      <c r="A1347" t="s">
        <v>4</v>
      </c>
      <c r="B1347" s="4" t="s">
        <v>5</v>
      </c>
      <c r="C1347" s="4" t="s">
        <v>10</v>
      </c>
      <c r="D1347" s="4" t="s">
        <v>10</v>
      </c>
      <c r="E1347" s="4" t="s">
        <v>10</v>
      </c>
    </row>
    <row r="1348" spans="1:10">
      <c r="A1348" t="n">
        <v>10026</v>
      </c>
      <c r="B1348" s="45" t="n">
        <v>61</v>
      </c>
      <c r="C1348" s="7" t="n">
        <v>65534</v>
      </c>
      <c r="D1348" s="7" t="n">
        <v>2000</v>
      </c>
      <c r="E1348" s="7" t="n">
        <v>1000</v>
      </c>
    </row>
    <row r="1349" spans="1:10">
      <c r="A1349" t="s">
        <v>4</v>
      </c>
      <c r="B1349" s="4" t="s">
        <v>5</v>
      </c>
    </row>
    <row r="1350" spans="1:10">
      <c r="A1350" t="n">
        <v>10033</v>
      </c>
      <c r="B1350" s="5" t="n">
        <v>1</v>
      </c>
    </row>
    <row r="1351" spans="1:10" s="3" customFormat="1" customHeight="0">
      <c r="A1351" s="3" t="s">
        <v>2</v>
      </c>
      <c r="B1351" s="3" t="s">
        <v>120</v>
      </c>
    </row>
    <row r="1352" spans="1:10">
      <c r="A1352" t="s">
        <v>4</v>
      </c>
      <c r="B1352" s="4" t="s">
        <v>5</v>
      </c>
      <c r="C1352" s="4" t="s">
        <v>13</v>
      </c>
    </row>
    <row r="1353" spans="1:10">
      <c r="A1353" t="n">
        <v>10036</v>
      </c>
      <c r="B1353" s="10" t="n">
        <v>166</v>
      </c>
      <c r="C1353" s="7" t="n">
        <v>13</v>
      </c>
    </row>
    <row r="1354" spans="1:10">
      <c r="A1354" t="s">
        <v>4</v>
      </c>
      <c r="B1354" s="4" t="s">
        <v>5</v>
      </c>
      <c r="C1354" s="4" t="s">
        <v>10</v>
      </c>
      <c r="D1354" s="4" t="s">
        <v>10</v>
      </c>
      <c r="E1354" s="4" t="s">
        <v>19</v>
      </c>
      <c r="F1354" s="4" t="s">
        <v>13</v>
      </c>
    </row>
    <row r="1355" spans="1:10">
      <c r="A1355" t="n">
        <v>10038</v>
      </c>
      <c r="B1355" s="44" t="n">
        <v>53</v>
      </c>
      <c r="C1355" s="7" t="n">
        <v>2000</v>
      </c>
      <c r="D1355" s="7" t="n">
        <v>0</v>
      </c>
      <c r="E1355" s="7" t="n">
        <v>0</v>
      </c>
      <c r="F1355" s="7" t="n">
        <v>0</v>
      </c>
    </row>
    <row r="1356" spans="1:10">
      <c r="A1356" t="s">
        <v>4</v>
      </c>
      <c r="B1356" s="4" t="s">
        <v>5</v>
      </c>
      <c r="C1356" s="4" t="s">
        <v>10</v>
      </c>
      <c r="D1356" s="4" t="s">
        <v>9</v>
      </c>
    </row>
    <row r="1357" spans="1:10">
      <c r="A1357" t="n">
        <v>10048</v>
      </c>
      <c r="B1357" s="52" t="n">
        <v>44</v>
      </c>
      <c r="C1357" s="7" t="n">
        <v>0</v>
      </c>
      <c r="D1357" s="7" t="n">
        <v>1</v>
      </c>
    </row>
    <row r="1358" spans="1:10">
      <c r="A1358" t="s">
        <v>4</v>
      </c>
      <c r="B1358" s="4" t="s">
        <v>5</v>
      </c>
      <c r="C1358" s="4" t="s">
        <v>10</v>
      </c>
      <c r="D1358" s="4" t="s">
        <v>13</v>
      </c>
      <c r="E1358" s="4" t="s">
        <v>6</v>
      </c>
      <c r="F1358" s="4" t="s">
        <v>19</v>
      </c>
      <c r="G1358" s="4" t="s">
        <v>19</v>
      </c>
      <c r="H1358" s="4" t="s">
        <v>19</v>
      </c>
    </row>
    <row r="1359" spans="1:10">
      <c r="A1359" t="n">
        <v>10055</v>
      </c>
      <c r="B1359" s="59" t="n">
        <v>48</v>
      </c>
      <c r="C1359" s="7" t="n">
        <v>0</v>
      </c>
      <c r="D1359" s="7" t="n">
        <v>0</v>
      </c>
      <c r="E1359" s="7" t="s">
        <v>121</v>
      </c>
      <c r="F1359" s="7" t="n">
        <v>-1</v>
      </c>
      <c r="G1359" s="7" t="n">
        <v>1</v>
      </c>
      <c r="H1359" s="7" t="n">
        <v>0</v>
      </c>
    </row>
    <row r="1360" spans="1:10">
      <c r="A1360" t="s">
        <v>4</v>
      </c>
      <c r="B1360" s="4" t="s">
        <v>5</v>
      </c>
      <c r="C1360" s="4" t="s">
        <v>10</v>
      </c>
      <c r="D1360" s="4" t="s">
        <v>13</v>
      </c>
      <c r="E1360" s="4" t="s">
        <v>13</v>
      </c>
      <c r="F1360" s="4" t="s">
        <v>6</v>
      </c>
    </row>
    <row r="1361" spans="1:8">
      <c r="A1361" t="n">
        <v>10088</v>
      </c>
      <c r="B1361" s="14" t="n">
        <v>20</v>
      </c>
      <c r="C1361" s="7" t="n">
        <v>0</v>
      </c>
      <c r="D1361" s="7" t="n">
        <v>2</v>
      </c>
      <c r="E1361" s="7" t="n">
        <v>11</v>
      </c>
      <c r="F1361" s="7" t="s">
        <v>122</v>
      </c>
    </row>
    <row r="1362" spans="1:8">
      <c r="A1362" t="s">
        <v>4</v>
      </c>
      <c r="B1362" s="4" t="s">
        <v>5</v>
      </c>
      <c r="C1362" s="4" t="s">
        <v>13</v>
      </c>
      <c r="D1362" s="11" t="s">
        <v>16</v>
      </c>
      <c r="E1362" s="4" t="s">
        <v>5</v>
      </c>
      <c r="F1362" s="4" t="s">
        <v>13</v>
      </c>
      <c r="G1362" s="4" t="s">
        <v>10</v>
      </c>
      <c r="H1362" s="11" t="s">
        <v>17</v>
      </c>
      <c r="I1362" s="4" t="s">
        <v>13</v>
      </c>
      <c r="J1362" s="4" t="s">
        <v>14</v>
      </c>
    </row>
    <row r="1363" spans="1:8">
      <c r="A1363" t="n">
        <v>10112</v>
      </c>
      <c r="B1363" s="8" t="n">
        <v>5</v>
      </c>
      <c r="C1363" s="7" t="n">
        <v>28</v>
      </c>
      <c r="D1363" s="11" t="s">
        <v>3</v>
      </c>
      <c r="E1363" s="12" t="n">
        <v>64</v>
      </c>
      <c r="F1363" s="7" t="n">
        <v>10</v>
      </c>
      <c r="G1363" s="7" t="n">
        <v>61491</v>
      </c>
      <c r="H1363" s="11" t="s">
        <v>3</v>
      </c>
      <c r="I1363" s="7" t="n">
        <v>1</v>
      </c>
      <c r="J1363" s="9" t="n">
        <f t="normal" ca="1">A1371</f>
        <v>0</v>
      </c>
    </row>
    <row r="1364" spans="1:8">
      <c r="A1364" t="s">
        <v>4</v>
      </c>
      <c r="B1364" s="4" t="s">
        <v>5</v>
      </c>
      <c r="C1364" s="4" t="s">
        <v>10</v>
      </c>
      <c r="D1364" s="4" t="s">
        <v>9</v>
      </c>
    </row>
    <row r="1365" spans="1:8">
      <c r="A1365" t="n">
        <v>10123</v>
      </c>
      <c r="B1365" s="52" t="n">
        <v>44</v>
      </c>
      <c r="C1365" s="7" t="n">
        <v>61491</v>
      </c>
      <c r="D1365" s="7" t="n">
        <v>1</v>
      </c>
    </row>
    <row r="1366" spans="1:8">
      <c r="A1366" t="s">
        <v>4</v>
      </c>
      <c r="B1366" s="4" t="s">
        <v>5</v>
      </c>
      <c r="C1366" s="4" t="s">
        <v>10</v>
      </c>
      <c r="D1366" s="4" t="s">
        <v>13</v>
      </c>
      <c r="E1366" s="4" t="s">
        <v>6</v>
      </c>
      <c r="F1366" s="4" t="s">
        <v>19</v>
      </c>
      <c r="G1366" s="4" t="s">
        <v>19</v>
      </c>
      <c r="H1366" s="4" t="s">
        <v>19</v>
      </c>
    </row>
    <row r="1367" spans="1:8">
      <c r="A1367" t="n">
        <v>10130</v>
      </c>
      <c r="B1367" s="59" t="n">
        <v>48</v>
      </c>
      <c r="C1367" s="7" t="n">
        <v>61491</v>
      </c>
      <c r="D1367" s="7" t="n">
        <v>0</v>
      </c>
      <c r="E1367" s="7" t="s">
        <v>121</v>
      </c>
      <c r="F1367" s="7" t="n">
        <v>-1</v>
      </c>
      <c r="G1367" s="7" t="n">
        <v>1</v>
      </c>
      <c r="H1367" s="7" t="n">
        <v>0</v>
      </c>
    </row>
    <row r="1368" spans="1:8">
      <c r="A1368" t="s">
        <v>4</v>
      </c>
      <c r="B1368" s="4" t="s">
        <v>5</v>
      </c>
      <c r="C1368" s="4" t="s">
        <v>10</v>
      </c>
      <c r="D1368" s="4" t="s">
        <v>13</v>
      </c>
      <c r="E1368" s="4" t="s">
        <v>13</v>
      </c>
      <c r="F1368" s="4" t="s">
        <v>6</v>
      </c>
    </row>
    <row r="1369" spans="1:8">
      <c r="A1369" t="n">
        <v>10163</v>
      </c>
      <c r="B1369" s="14" t="n">
        <v>20</v>
      </c>
      <c r="C1369" s="7" t="n">
        <v>61491</v>
      </c>
      <c r="D1369" s="7" t="n">
        <v>2</v>
      </c>
      <c r="E1369" s="7" t="n">
        <v>11</v>
      </c>
      <c r="F1369" s="7" t="s">
        <v>122</v>
      </c>
    </row>
    <row r="1370" spans="1:8">
      <c r="A1370" t="s">
        <v>4</v>
      </c>
      <c r="B1370" s="4" t="s">
        <v>5</v>
      </c>
      <c r="C1370" s="4" t="s">
        <v>13</v>
      </c>
      <c r="D1370" s="11" t="s">
        <v>16</v>
      </c>
      <c r="E1370" s="4" t="s">
        <v>5</v>
      </c>
      <c r="F1370" s="4" t="s">
        <v>13</v>
      </c>
      <c r="G1370" s="4" t="s">
        <v>10</v>
      </c>
      <c r="H1370" s="11" t="s">
        <v>17</v>
      </c>
      <c r="I1370" s="4" t="s">
        <v>13</v>
      </c>
      <c r="J1370" s="4" t="s">
        <v>14</v>
      </c>
    </row>
    <row r="1371" spans="1:8">
      <c r="A1371" t="n">
        <v>10187</v>
      </c>
      <c r="B1371" s="8" t="n">
        <v>5</v>
      </c>
      <c r="C1371" s="7" t="n">
        <v>28</v>
      </c>
      <c r="D1371" s="11" t="s">
        <v>3</v>
      </c>
      <c r="E1371" s="12" t="n">
        <v>64</v>
      </c>
      <c r="F1371" s="7" t="n">
        <v>10</v>
      </c>
      <c r="G1371" s="7" t="n">
        <v>61492</v>
      </c>
      <c r="H1371" s="11" t="s">
        <v>3</v>
      </c>
      <c r="I1371" s="7" t="n">
        <v>1</v>
      </c>
      <c r="J1371" s="9" t="n">
        <f t="normal" ca="1">A1379</f>
        <v>0</v>
      </c>
    </row>
    <row r="1372" spans="1:8">
      <c r="A1372" t="s">
        <v>4</v>
      </c>
      <c r="B1372" s="4" t="s">
        <v>5</v>
      </c>
      <c r="C1372" s="4" t="s">
        <v>10</v>
      </c>
      <c r="D1372" s="4" t="s">
        <v>9</v>
      </c>
    </row>
    <row r="1373" spans="1:8">
      <c r="A1373" t="n">
        <v>10198</v>
      </c>
      <c r="B1373" s="52" t="n">
        <v>44</v>
      </c>
      <c r="C1373" s="7" t="n">
        <v>61492</v>
      </c>
      <c r="D1373" s="7" t="n">
        <v>1</v>
      </c>
    </row>
    <row r="1374" spans="1:8">
      <c r="A1374" t="s">
        <v>4</v>
      </c>
      <c r="B1374" s="4" t="s">
        <v>5</v>
      </c>
      <c r="C1374" s="4" t="s">
        <v>10</v>
      </c>
      <c r="D1374" s="4" t="s">
        <v>13</v>
      </c>
      <c r="E1374" s="4" t="s">
        <v>6</v>
      </c>
      <c r="F1374" s="4" t="s">
        <v>19</v>
      </c>
      <c r="G1374" s="4" t="s">
        <v>19</v>
      </c>
      <c r="H1374" s="4" t="s">
        <v>19</v>
      </c>
    </row>
    <row r="1375" spans="1:8">
      <c r="A1375" t="n">
        <v>10205</v>
      </c>
      <c r="B1375" s="59" t="n">
        <v>48</v>
      </c>
      <c r="C1375" s="7" t="n">
        <v>61492</v>
      </c>
      <c r="D1375" s="7" t="n">
        <v>0</v>
      </c>
      <c r="E1375" s="7" t="s">
        <v>121</v>
      </c>
      <c r="F1375" s="7" t="n">
        <v>-1</v>
      </c>
      <c r="G1375" s="7" t="n">
        <v>1</v>
      </c>
      <c r="H1375" s="7" t="n">
        <v>0</v>
      </c>
    </row>
    <row r="1376" spans="1:8">
      <c r="A1376" t="s">
        <v>4</v>
      </c>
      <c r="B1376" s="4" t="s">
        <v>5</v>
      </c>
      <c r="C1376" s="4" t="s">
        <v>10</v>
      </c>
      <c r="D1376" s="4" t="s">
        <v>13</v>
      </c>
      <c r="E1376" s="4" t="s">
        <v>13</v>
      </c>
      <c r="F1376" s="4" t="s">
        <v>6</v>
      </c>
    </row>
    <row r="1377" spans="1:10">
      <c r="A1377" t="n">
        <v>10238</v>
      </c>
      <c r="B1377" s="14" t="n">
        <v>20</v>
      </c>
      <c r="C1377" s="7" t="n">
        <v>61492</v>
      </c>
      <c r="D1377" s="7" t="n">
        <v>2</v>
      </c>
      <c r="E1377" s="7" t="n">
        <v>11</v>
      </c>
      <c r="F1377" s="7" t="s">
        <v>122</v>
      </c>
    </row>
    <row r="1378" spans="1:10">
      <c r="A1378" t="s">
        <v>4</v>
      </c>
      <c r="B1378" s="4" t="s">
        <v>5</v>
      </c>
      <c r="C1378" s="4" t="s">
        <v>13</v>
      </c>
      <c r="D1378" s="11" t="s">
        <v>16</v>
      </c>
      <c r="E1378" s="4" t="s">
        <v>5</v>
      </c>
      <c r="F1378" s="4" t="s">
        <v>13</v>
      </c>
      <c r="G1378" s="4" t="s">
        <v>10</v>
      </c>
      <c r="H1378" s="11" t="s">
        <v>17</v>
      </c>
      <c r="I1378" s="4" t="s">
        <v>13</v>
      </c>
      <c r="J1378" s="4" t="s">
        <v>14</v>
      </c>
    </row>
    <row r="1379" spans="1:10">
      <c r="A1379" t="n">
        <v>10262</v>
      </c>
      <c r="B1379" s="8" t="n">
        <v>5</v>
      </c>
      <c r="C1379" s="7" t="n">
        <v>28</v>
      </c>
      <c r="D1379" s="11" t="s">
        <v>3</v>
      </c>
      <c r="E1379" s="12" t="n">
        <v>64</v>
      </c>
      <c r="F1379" s="7" t="n">
        <v>10</v>
      </c>
      <c r="G1379" s="7" t="n">
        <v>61493</v>
      </c>
      <c r="H1379" s="11" t="s">
        <v>3</v>
      </c>
      <c r="I1379" s="7" t="n">
        <v>1</v>
      </c>
      <c r="J1379" s="9" t="n">
        <f t="normal" ca="1">A1387</f>
        <v>0</v>
      </c>
    </row>
    <row r="1380" spans="1:10">
      <c r="A1380" t="s">
        <v>4</v>
      </c>
      <c r="B1380" s="4" t="s">
        <v>5</v>
      </c>
      <c r="C1380" s="4" t="s">
        <v>10</v>
      </c>
      <c r="D1380" s="4" t="s">
        <v>9</v>
      </c>
    </row>
    <row r="1381" spans="1:10">
      <c r="A1381" t="n">
        <v>10273</v>
      </c>
      <c r="B1381" s="52" t="n">
        <v>44</v>
      </c>
      <c r="C1381" s="7" t="n">
        <v>61493</v>
      </c>
      <c r="D1381" s="7" t="n">
        <v>1</v>
      </c>
    </row>
    <row r="1382" spans="1:10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6</v>
      </c>
      <c r="F1382" s="4" t="s">
        <v>19</v>
      </c>
      <c r="G1382" s="4" t="s">
        <v>19</v>
      </c>
      <c r="H1382" s="4" t="s">
        <v>19</v>
      </c>
    </row>
    <row r="1383" spans="1:10">
      <c r="A1383" t="n">
        <v>10280</v>
      </c>
      <c r="B1383" s="59" t="n">
        <v>48</v>
      </c>
      <c r="C1383" s="7" t="n">
        <v>61493</v>
      </c>
      <c r="D1383" s="7" t="n">
        <v>0</v>
      </c>
      <c r="E1383" s="7" t="s">
        <v>121</v>
      </c>
      <c r="F1383" s="7" t="n">
        <v>-1</v>
      </c>
      <c r="G1383" s="7" t="n">
        <v>1</v>
      </c>
      <c r="H1383" s="7" t="n">
        <v>0</v>
      </c>
    </row>
    <row r="1384" spans="1:10">
      <c r="A1384" t="s">
        <v>4</v>
      </c>
      <c r="B1384" s="4" t="s">
        <v>5</v>
      </c>
      <c r="C1384" s="4" t="s">
        <v>10</v>
      </c>
      <c r="D1384" s="4" t="s">
        <v>13</v>
      </c>
      <c r="E1384" s="4" t="s">
        <v>13</v>
      </c>
      <c r="F1384" s="4" t="s">
        <v>6</v>
      </c>
    </row>
    <row r="1385" spans="1:10">
      <c r="A1385" t="n">
        <v>10313</v>
      </c>
      <c r="B1385" s="14" t="n">
        <v>20</v>
      </c>
      <c r="C1385" s="7" t="n">
        <v>61493</v>
      </c>
      <c r="D1385" s="7" t="n">
        <v>2</v>
      </c>
      <c r="E1385" s="7" t="n">
        <v>11</v>
      </c>
      <c r="F1385" s="7" t="s">
        <v>122</v>
      </c>
    </row>
    <row r="1386" spans="1:10">
      <c r="A1386" t="s">
        <v>4</v>
      </c>
      <c r="B1386" s="4" t="s">
        <v>5</v>
      </c>
      <c r="C1386" s="4" t="s">
        <v>13</v>
      </c>
      <c r="D1386" s="11" t="s">
        <v>16</v>
      </c>
      <c r="E1386" s="4" t="s">
        <v>5</v>
      </c>
      <c r="F1386" s="4" t="s">
        <v>13</v>
      </c>
      <c r="G1386" s="4" t="s">
        <v>10</v>
      </c>
      <c r="H1386" s="11" t="s">
        <v>17</v>
      </c>
      <c r="I1386" s="4" t="s">
        <v>13</v>
      </c>
      <c r="J1386" s="4" t="s">
        <v>14</v>
      </c>
    </row>
    <row r="1387" spans="1:10">
      <c r="A1387" t="n">
        <v>10337</v>
      </c>
      <c r="B1387" s="8" t="n">
        <v>5</v>
      </c>
      <c r="C1387" s="7" t="n">
        <v>28</v>
      </c>
      <c r="D1387" s="11" t="s">
        <v>3</v>
      </c>
      <c r="E1387" s="12" t="n">
        <v>64</v>
      </c>
      <c r="F1387" s="7" t="n">
        <v>10</v>
      </c>
      <c r="G1387" s="7" t="n">
        <v>61494</v>
      </c>
      <c r="H1387" s="11" t="s">
        <v>3</v>
      </c>
      <c r="I1387" s="7" t="n">
        <v>1</v>
      </c>
      <c r="J1387" s="9" t="n">
        <f t="normal" ca="1">A1395</f>
        <v>0</v>
      </c>
    </row>
    <row r="1388" spans="1:10">
      <c r="A1388" t="s">
        <v>4</v>
      </c>
      <c r="B1388" s="4" t="s">
        <v>5</v>
      </c>
      <c r="C1388" s="4" t="s">
        <v>10</v>
      </c>
      <c r="D1388" s="4" t="s">
        <v>9</v>
      </c>
    </row>
    <row r="1389" spans="1:10">
      <c r="A1389" t="n">
        <v>10348</v>
      </c>
      <c r="B1389" s="52" t="n">
        <v>44</v>
      </c>
      <c r="C1389" s="7" t="n">
        <v>61494</v>
      </c>
      <c r="D1389" s="7" t="n">
        <v>1</v>
      </c>
    </row>
    <row r="1390" spans="1:10">
      <c r="A1390" t="s">
        <v>4</v>
      </c>
      <c r="B1390" s="4" t="s">
        <v>5</v>
      </c>
      <c r="C1390" s="4" t="s">
        <v>10</v>
      </c>
      <c r="D1390" s="4" t="s">
        <v>13</v>
      </c>
      <c r="E1390" s="4" t="s">
        <v>6</v>
      </c>
      <c r="F1390" s="4" t="s">
        <v>19</v>
      </c>
      <c r="G1390" s="4" t="s">
        <v>19</v>
      </c>
      <c r="H1390" s="4" t="s">
        <v>19</v>
      </c>
    </row>
    <row r="1391" spans="1:10">
      <c r="A1391" t="n">
        <v>10355</v>
      </c>
      <c r="B1391" s="59" t="n">
        <v>48</v>
      </c>
      <c r="C1391" s="7" t="n">
        <v>61494</v>
      </c>
      <c r="D1391" s="7" t="n">
        <v>0</v>
      </c>
      <c r="E1391" s="7" t="s">
        <v>121</v>
      </c>
      <c r="F1391" s="7" t="n">
        <v>-1</v>
      </c>
      <c r="G1391" s="7" t="n">
        <v>1</v>
      </c>
      <c r="H1391" s="7" t="n">
        <v>0</v>
      </c>
    </row>
    <row r="1392" spans="1:10">
      <c r="A1392" t="s">
        <v>4</v>
      </c>
      <c r="B1392" s="4" t="s">
        <v>5</v>
      </c>
      <c r="C1392" s="4" t="s">
        <v>10</v>
      </c>
      <c r="D1392" s="4" t="s">
        <v>13</v>
      </c>
      <c r="E1392" s="4" t="s">
        <v>13</v>
      </c>
      <c r="F1392" s="4" t="s">
        <v>6</v>
      </c>
    </row>
    <row r="1393" spans="1:10">
      <c r="A1393" t="n">
        <v>10388</v>
      </c>
      <c r="B1393" s="14" t="n">
        <v>20</v>
      </c>
      <c r="C1393" s="7" t="n">
        <v>61494</v>
      </c>
      <c r="D1393" s="7" t="n">
        <v>2</v>
      </c>
      <c r="E1393" s="7" t="n">
        <v>11</v>
      </c>
      <c r="F1393" s="7" t="s">
        <v>122</v>
      </c>
    </row>
    <row r="1394" spans="1:10">
      <c r="A1394" t="s">
        <v>4</v>
      </c>
      <c r="B1394" s="4" t="s">
        <v>5</v>
      </c>
      <c r="C1394" s="4" t="s">
        <v>13</v>
      </c>
      <c r="D1394" s="11" t="s">
        <v>16</v>
      </c>
      <c r="E1394" s="4" t="s">
        <v>5</v>
      </c>
      <c r="F1394" s="4" t="s">
        <v>13</v>
      </c>
      <c r="G1394" s="4" t="s">
        <v>10</v>
      </c>
      <c r="H1394" s="11" t="s">
        <v>17</v>
      </c>
      <c r="I1394" s="4" t="s">
        <v>13</v>
      </c>
      <c r="J1394" s="4" t="s">
        <v>14</v>
      </c>
    </row>
    <row r="1395" spans="1:10">
      <c r="A1395" t="n">
        <v>10412</v>
      </c>
      <c r="B1395" s="8" t="n">
        <v>5</v>
      </c>
      <c r="C1395" s="7" t="n">
        <v>28</v>
      </c>
      <c r="D1395" s="11" t="s">
        <v>3</v>
      </c>
      <c r="E1395" s="12" t="n">
        <v>64</v>
      </c>
      <c r="F1395" s="7" t="n">
        <v>10</v>
      </c>
      <c r="G1395" s="7" t="n">
        <v>61495</v>
      </c>
      <c r="H1395" s="11" t="s">
        <v>3</v>
      </c>
      <c r="I1395" s="7" t="n">
        <v>1</v>
      </c>
      <c r="J1395" s="9" t="n">
        <f t="normal" ca="1">A1403</f>
        <v>0</v>
      </c>
    </row>
    <row r="1396" spans="1:10">
      <c r="A1396" t="s">
        <v>4</v>
      </c>
      <c r="B1396" s="4" t="s">
        <v>5</v>
      </c>
      <c r="C1396" s="4" t="s">
        <v>10</v>
      </c>
      <c r="D1396" s="4" t="s">
        <v>9</v>
      </c>
    </row>
    <row r="1397" spans="1:10">
      <c r="A1397" t="n">
        <v>10423</v>
      </c>
      <c r="B1397" s="52" t="n">
        <v>44</v>
      </c>
      <c r="C1397" s="7" t="n">
        <v>61495</v>
      </c>
      <c r="D1397" s="7" t="n">
        <v>1</v>
      </c>
    </row>
    <row r="1398" spans="1:10">
      <c r="A1398" t="s">
        <v>4</v>
      </c>
      <c r="B1398" s="4" t="s">
        <v>5</v>
      </c>
      <c r="C1398" s="4" t="s">
        <v>10</v>
      </c>
      <c r="D1398" s="4" t="s">
        <v>13</v>
      </c>
      <c r="E1398" s="4" t="s">
        <v>6</v>
      </c>
      <c r="F1398" s="4" t="s">
        <v>19</v>
      </c>
      <c r="G1398" s="4" t="s">
        <v>19</v>
      </c>
      <c r="H1398" s="4" t="s">
        <v>19</v>
      </c>
    </row>
    <row r="1399" spans="1:10">
      <c r="A1399" t="n">
        <v>10430</v>
      </c>
      <c r="B1399" s="59" t="n">
        <v>48</v>
      </c>
      <c r="C1399" s="7" t="n">
        <v>61495</v>
      </c>
      <c r="D1399" s="7" t="n">
        <v>0</v>
      </c>
      <c r="E1399" s="7" t="s">
        <v>121</v>
      </c>
      <c r="F1399" s="7" t="n">
        <v>-1</v>
      </c>
      <c r="G1399" s="7" t="n">
        <v>1</v>
      </c>
      <c r="H1399" s="7" t="n">
        <v>0</v>
      </c>
    </row>
    <row r="1400" spans="1:10">
      <c r="A1400" t="s">
        <v>4</v>
      </c>
      <c r="B1400" s="4" t="s">
        <v>5</v>
      </c>
      <c r="C1400" s="4" t="s">
        <v>10</v>
      </c>
      <c r="D1400" s="4" t="s">
        <v>13</v>
      </c>
      <c r="E1400" s="4" t="s">
        <v>13</v>
      </c>
      <c r="F1400" s="4" t="s">
        <v>6</v>
      </c>
    </row>
    <row r="1401" spans="1:10">
      <c r="A1401" t="n">
        <v>10463</v>
      </c>
      <c r="B1401" s="14" t="n">
        <v>20</v>
      </c>
      <c r="C1401" s="7" t="n">
        <v>61495</v>
      </c>
      <c r="D1401" s="7" t="n">
        <v>2</v>
      </c>
      <c r="E1401" s="7" t="n">
        <v>11</v>
      </c>
      <c r="F1401" s="7" t="s">
        <v>122</v>
      </c>
    </row>
    <row r="1402" spans="1:10">
      <c r="A1402" t="s">
        <v>4</v>
      </c>
      <c r="B1402" s="4" t="s">
        <v>5</v>
      </c>
      <c r="C1402" s="4" t="s">
        <v>13</v>
      </c>
      <c r="D1402" s="11" t="s">
        <v>16</v>
      </c>
      <c r="E1402" s="4" t="s">
        <v>5</v>
      </c>
      <c r="F1402" s="4" t="s">
        <v>13</v>
      </c>
      <c r="G1402" s="4" t="s">
        <v>10</v>
      </c>
      <c r="H1402" s="11" t="s">
        <v>17</v>
      </c>
      <c r="I1402" s="4" t="s">
        <v>13</v>
      </c>
      <c r="J1402" s="4" t="s">
        <v>14</v>
      </c>
    </row>
    <row r="1403" spans="1:10">
      <c r="A1403" t="n">
        <v>10487</v>
      </c>
      <c r="B1403" s="8" t="n">
        <v>5</v>
      </c>
      <c r="C1403" s="7" t="n">
        <v>28</v>
      </c>
      <c r="D1403" s="11" t="s">
        <v>3</v>
      </c>
      <c r="E1403" s="12" t="n">
        <v>64</v>
      </c>
      <c r="F1403" s="7" t="n">
        <v>10</v>
      </c>
      <c r="G1403" s="7" t="n">
        <v>61496</v>
      </c>
      <c r="H1403" s="11" t="s">
        <v>3</v>
      </c>
      <c r="I1403" s="7" t="n">
        <v>1</v>
      </c>
      <c r="J1403" s="9" t="n">
        <f t="normal" ca="1">A1411</f>
        <v>0</v>
      </c>
    </row>
    <row r="1404" spans="1:10">
      <c r="A1404" t="s">
        <v>4</v>
      </c>
      <c r="B1404" s="4" t="s">
        <v>5</v>
      </c>
      <c r="C1404" s="4" t="s">
        <v>10</v>
      </c>
      <c r="D1404" s="4" t="s">
        <v>9</v>
      </c>
    </row>
    <row r="1405" spans="1:10">
      <c r="A1405" t="n">
        <v>10498</v>
      </c>
      <c r="B1405" s="52" t="n">
        <v>44</v>
      </c>
      <c r="C1405" s="7" t="n">
        <v>61496</v>
      </c>
      <c r="D1405" s="7" t="n">
        <v>1</v>
      </c>
    </row>
    <row r="1406" spans="1:10">
      <c r="A1406" t="s">
        <v>4</v>
      </c>
      <c r="B1406" s="4" t="s">
        <v>5</v>
      </c>
      <c r="C1406" s="4" t="s">
        <v>10</v>
      </c>
      <c r="D1406" s="4" t="s">
        <v>13</v>
      </c>
      <c r="E1406" s="4" t="s">
        <v>6</v>
      </c>
      <c r="F1406" s="4" t="s">
        <v>19</v>
      </c>
      <c r="G1406" s="4" t="s">
        <v>19</v>
      </c>
      <c r="H1406" s="4" t="s">
        <v>19</v>
      </c>
    </row>
    <row r="1407" spans="1:10">
      <c r="A1407" t="n">
        <v>10505</v>
      </c>
      <c r="B1407" s="59" t="n">
        <v>48</v>
      </c>
      <c r="C1407" s="7" t="n">
        <v>61496</v>
      </c>
      <c r="D1407" s="7" t="n">
        <v>0</v>
      </c>
      <c r="E1407" s="7" t="s">
        <v>121</v>
      </c>
      <c r="F1407" s="7" t="n">
        <v>-1</v>
      </c>
      <c r="G1407" s="7" t="n">
        <v>1</v>
      </c>
      <c r="H1407" s="7" t="n">
        <v>0</v>
      </c>
    </row>
    <row r="1408" spans="1:10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13</v>
      </c>
      <c r="F1408" s="4" t="s">
        <v>6</v>
      </c>
    </row>
    <row r="1409" spans="1:10">
      <c r="A1409" t="n">
        <v>10538</v>
      </c>
      <c r="B1409" s="14" t="n">
        <v>20</v>
      </c>
      <c r="C1409" s="7" t="n">
        <v>61496</v>
      </c>
      <c r="D1409" s="7" t="n">
        <v>2</v>
      </c>
      <c r="E1409" s="7" t="n">
        <v>11</v>
      </c>
      <c r="F1409" s="7" t="s">
        <v>122</v>
      </c>
    </row>
    <row r="1410" spans="1:10">
      <c r="A1410" t="s">
        <v>4</v>
      </c>
      <c r="B1410" s="4" t="s">
        <v>5</v>
      </c>
      <c r="C1410" s="4" t="s">
        <v>10</v>
      </c>
    </row>
    <row r="1411" spans="1:10">
      <c r="A1411" t="n">
        <v>10562</v>
      </c>
      <c r="B1411" s="32" t="n">
        <v>16</v>
      </c>
      <c r="C1411" s="7" t="n">
        <v>0</v>
      </c>
    </row>
    <row r="1412" spans="1:10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19</v>
      </c>
    </row>
    <row r="1413" spans="1:10">
      <c r="A1413" t="n">
        <v>10565</v>
      </c>
      <c r="B1413" s="33" t="n">
        <v>58</v>
      </c>
      <c r="C1413" s="7" t="n">
        <v>100</v>
      </c>
      <c r="D1413" s="7" t="n">
        <v>1000</v>
      </c>
      <c r="E1413" s="7" t="n">
        <v>1</v>
      </c>
    </row>
    <row r="1414" spans="1:10">
      <c r="A1414" t="s">
        <v>4</v>
      </c>
      <c r="B1414" s="4" t="s">
        <v>5</v>
      </c>
      <c r="C1414" s="4" t="s">
        <v>13</v>
      </c>
      <c r="D1414" s="4" t="s">
        <v>10</v>
      </c>
    </row>
    <row r="1415" spans="1:10">
      <c r="A1415" t="n">
        <v>10573</v>
      </c>
      <c r="B1415" s="33" t="n">
        <v>58</v>
      </c>
      <c r="C1415" s="7" t="n">
        <v>255</v>
      </c>
      <c r="D1415" s="7" t="n">
        <v>0</v>
      </c>
    </row>
    <row r="1416" spans="1:10">
      <c r="A1416" t="s">
        <v>4</v>
      </c>
      <c r="B1416" s="4" t="s">
        <v>5</v>
      </c>
      <c r="C1416" s="4" t="s">
        <v>10</v>
      </c>
      <c r="D1416" s="4" t="s">
        <v>13</v>
      </c>
      <c r="E1416" s="4" t="s">
        <v>13</v>
      </c>
      <c r="F1416" s="4" t="s">
        <v>6</v>
      </c>
    </row>
    <row r="1417" spans="1:10">
      <c r="A1417" t="n">
        <v>10577</v>
      </c>
      <c r="B1417" s="14" t="n">
        <v>20</v>
      </c>
      <c r="C1417" s="7" t="n">
        <v>0</v>
      </c>
      <c r="D1417" s="7" t="n">
        <v>2</v>
      </c>
      <c r="E1417" s="7" t="n">
        <v>11</v>
      </c>
      <c r="F1417" s="7" t="s">
        <v>123</v>
      </c>
    </row>
    <row r="1418" spans="1:10">
      <c r="A1418" t="s">
        <v>4</v>
      </c>
      <c r="B1418" s="4" t="s">
        <v>5</v>
      </c>
      <c r="C1418" s="4" t="s">
        <v>13</v>
      </c>
      <c r="D1418" s="11" t="s">
        <v>16</v>
      </c>
      <c r="E1418" s="4" t="s">
        <v>5</v>
      </c>
      <c r="F1418" s="4" t="s">
        <v>13</v>
      </c>
      <c r="G1418" s="4" t="s">
        <v>10</v>
      </c>
      <c r="H1418" s="11" t="s">
        <v>17</v>
      </c>
      <c r="I1418" s="4" t="s">
        <v>13</v>
      </c>
      <c r="J1418" s="4" t="s">
        <v>14</v>
      </c>
    </row>
    <row r="1419" spans="1:10">
      <c r="A1419" t="n">
        <v>10602</v>
      </c>
      <c r="B1419" s="8" t="n">
        <v>5</v>
      </c>
      <c r="C1419" s="7" t="n">
        <v>28</v>
      </c>
      <c r="D1419" s="11" t="s">
        <v>3</v>
      </c>
      <c r="E1419" s="12" t="n">
        <v>64</v>
      </c>
      <c r="F1419" s="7" t="n">
        <v>10</v>
      </c>
      <c r="G1419" s="7" t="n">
        <v>61491</v>
      </c>
      <c r="H1419" s="11" t="s">
        <v>3</v>
      </c>
      <c r="I1419" s="7" t="n">
        <v>1</v>
      </c>
      <c r="J1419" s="9" t="n">
        <f t="normal" ca="1">A1425</f>
        <v>0</v>
      </c>
    </row>
    <row r="1420" spans="1:10">
      <c r="A1420" t="s">
        <v>4</v>
      </c>
      <c r="B1420" s="4" t="s">
        <v>5</v>
      </c>
      <c r="C1420" s="4" t="s">
        <v>10</v>
      </c>
    </row>
    <row r="1421" spans="1:10">
      <c r="A1421" t="n">
        <v>10613</v>
      </c>
      <c r="B1421" s="32" t="n">
        <v>16</v>
      </c>
      <c r="C1421" s="7" t="n">
        <v>50</v>
      </c>
    </row>
    <row r="1422" spans="1:10">
      <c r="A1422" t="s">
        <v>4</v>
      </c>
      <c r="B1422" s="4" t="s">
        <v>5</v>
      </c>
      <c r="C1422" s="4" t="s">
        <v>10</v>
      </c>
      <c r="D1422" s="4" t="s">
        <v>13</v>
      </c>
      <c r="E1422" s="4" t="s">
        <v>13</v>
      </c>
      <c r="F1422" s="4" t="s">
        <v>6</v>
      </c>
    </row>
    <row r="1423" spans="1:10">
      <c r="A1423" t="n">
        <v>10616</v>
      </c>
      <c r="B1423" s="14" t="n">
        <v>20</v>
      </c>
      <c r="C1423" s="7" t="n">
        <v>61491</v>
      </c>
      <c r="D1423" s="7" t="n">
        <v>2</v>
      </c>
      <c r="E1423" s="7" t="n">
        <v>11</v>
      </c>
      <c r="F1423" s="7" t="s">
        <v>123</v>
      </c>
    </row>
    <row r="1424" spans="1:10">
      <c r="A1424" t="s">
        <v>4</v>
      </c>
      <c r="B1424" s="4" t="s">
        <v>5</v>
      </c>
      <c r="C1424" s="4" t="s">
        <v>13</v>
      </c>
      <c r="D1424" s="11" t="s">
        <v>16</v>
      </c>
      <c r="E1424" s="4" t="s">
        <v>5</v>
      </c>
      <c r="F1424" s="4" t="s">
        <v>13</v>
      </c>
      <c r="G1424" s="4" t="s">
        <v>10</v>
      </c>
      <c r="H1424" s="11" t="s">
        <v>17</v>
      </c>
      <c r="I1424" s="4" t="s">
        <v>13</v>
      </c>
      <c r="J1424" s="4" t="s">
        <v>14</v>
      </c>
    </row>
    <row r="1425" spans="1:10">
      <c r="A1425" t="n">
        <v>10641</v>
      </c>
      <c r="B1425" s="8" t="n">
        <v>5</v>
      </c>
      <c r="C1425" s="7" t="n">
        <v>28</v>
      </c>
      <c r="D1425" s="11" t="s">
        <v>3</v>
      </c>
      <c r="E1425" s="12" t="n">
        <v>64</v>
      </c>
      <c r="F1425" s="7" t="n">
        <v>10</v>
      </c>
      <c r="G1425" s="7" t="n">
        <v>61492</v>
      </c>
      <c r="H1425" s="11" t="s">
        <v>3</v>
      </c>
      <c r="I1425" s="7" t="n">
        <v>1</v>
      </c>
      <c r="J1425" s="9" t="n">
        <f t="normal" ca="1">A1431</f>
        <v>0</v>
      </c>
    </row>
    <row r="1426" spans="1:10">
      <c r="A1426" t="s">
        <v>4</v>
      </c>
      <c r="B1426" s="4" t="s">
        <v>5</v>
      </c>
      <c r="C1426" s="4" t="s">
        <v>10</v>
      </c>
    </row>
    <row r="1427" spans="1:10">
      <c r="A1427" t="n">
        <v>10652</v>
      </c>
      <c r="B1427" s="32" t="n">
        <v>16</v>
      </c>
      <c r="C1427" s="7" t="n">
        <v>50</v>
      </c>
    </row>
    <row r="1428" spans="1:10">
      <c r="A1428" t="s">
        <v>4</v>
      </c>
      <c r="B1428" s="4" t="s">
        <v>5</v>
      </c>
      <c r="C1428" s="4" t="s">
        <v>10</v>
      </c>
      <c r="D1428" s="4" t="s">
        <v>13</v>
      </c>
      <c r="E1428" s="4" t="s">
        <v>13</v>
      </c>
      <c r="F1428" s="4" t="s">
        <v>6</v>
      </c>
    </row>
    <row r="1429" spans="1:10">
      <c r="A1429" t="n">
        <v>10655</v>
      </c>
      <c r="B1429" s="14" t="n">
        <v>20</v>
      </c>
      <c r="C1429" s="7" t="n">
        <v>61492</v>
      </c>
      <c r="D1429" s="7" t="n">
        <v>2</v>
      </c>
      <c r="E1429" s="7" t="n">
        <v>11</v>
      </c>
      <c r="F1429" s="7" t="s">
        <v>123</v>
      </c>
    </row>
    <row r="1430" spans="1:10">
      <c r="A1430" t="s">
        <v>4</v>
      </c>
      <c r="B1430" s="4" t="s">
        <v>5</v>
      </c>
      <c r="C1430" s="4" t="s">
        <v>13</v>
      </c>
      <c r="D1430" s="11" t="s">
        <v>16</v>
      </c>
      <c r="E1430" s="4" t="s">
        <v>5</v>
      </c>
      <c r="F1430" s="4" t="s">
        <v>13</v>
      </c>
      <c r="G1430" s="4" t="s">
        <v>10</v>
      </c>
      <c r="H1430" s="11" t="s">
        <v>17</v>
      </c>
      <c r="I1430" s="4" t="s">
        <v>13</v>
      </c>
      <c r="J1430" s="4" t="s">
        <v>14</v>
      </c>
    </row>
    <row r="1431" spans="1:10">
      <c r="A1431" t="n">
        <v>10680</v>
      </c>
      <c r="B1431" s="8" t="n">
        <v>5</v>
      </c>
      <c r="C1431" s="7" t="n">
        <v>28</v>
      </c>
      <c r="D1431" s="11" t="s">
        <v>3</v>
      </c>
      <c r="E1431" s="12" t="n">
        <v>64</v>
      </c>
      <c r="F1431" s="7" t="n">
        <v>10</v>
      </c>
      <c r="G1431" s="7" t="n">
        <v>61493</v>
      </c>
      <c r="H1431" s="11" t="s">
        <v>3</v>
      </c>
      <c r="I1431" s="7" t="n">
        <v>1</v>
      </c>
      <c r="J1431" s="9" t="n">
        <f t="normal" ca="1">A1437</f>
        <v>0</v>
      </c>
    </row>
    <row r="1432" spans="1:10">
      <c r="A1432" t="s">
        <v>4</v>
      </c>
      <c r="B1432" s="4" t="s">
        <v>5</v>
      </c>
      <c r="C1432" s="4" t="s">
        <v>10</v>
      </c>
    </row>
    <row r="1433" spans="1:10">
      <c r="A1433" t="n">
        <v>10691</v>
      </c>
      <c r="B1433" s="32" t="n">
        <v>16</v>
      </c>
      <c r="C1433" s="7" t="n">
        <v>50</v>
      </c>
    </row>
    <row r="1434" spans="1:10">
      <c r="A1434" t="s">
        <v>4</v>
      </c>
      <c r="B1434" s="4" t="s">
        <v>5</v>
      </c>
      <c r="C1434" s="4" t="s">
        <v>10</v>
      </c>
      <c r="D1434" s="4" t="s">
        <v>13</v>
      </c>
      <c r="E1434" s="4" t="s">
        <v>13</v>
      </c>
      <c r="F1434" s="4" t="s">
        <v>6</v>
      </c>
    </row>
    <row r="1435" spans="1:10">
      <c r="A1435" t="n">
        <v>10694</v>
      </c>
      <c r="B1435" s="14" t="n">
        <v>20</v>
      </c>
      <c r="C1435" s="7" t="n">
        <v>61493</v>
      </c>
      <c r="D1435" s="7" t="n">
        <v>2</v>
      </c>
      <c r="E1435" s="7" t="n">
        <v>11</v>
      </c>
      <c r="F1435" s="7" t="s">
        <v>123</v>
      </c>
    </row>
    <row r="1436" spans="1:10">
      <c r="A1436" t="s">
        <v>4</v>
      </c>
      <c r="B1436" s="4" t="s">
        <v>5</v>
      </c>
      <c r="C1436" s="4" t="s">
        <v>13</v>
      </c>
      <c r="D1436" s="11" t="s">
        <v>16</v>
      </c>
      <c r="E1436" s="4" t="s">
        <v>5</v>
      </c>
      <c r="F1436" s="4" t="s">
        <v>13</v>
      </c>
      <c r="G1436" s="4" t="s">
        <v>10</v>
      </c>
      <c r="H1436" s="11" t="s">
        <v>17</v>
      </c>
      <c r="I1436" s="4" t="s">
        <v>13</v>
      </c>
      <c r="J1436" s="4" t="s">
        <v>14</v>
      </c>
    </row>
    <row r="1437" spans="1:10">
      <c r="A1437" t="n">
        <v>10719</v>
      </c>
      <c r="B1437" s="8" t="n">
        <v>5</v>
      </c>
      <c r="C1437" s="7" t="n">
        <v>28</v>
      </c>
      <c r="D1437" s="11" t="s">
        <v>3</v>
      </c>
      <c r="E1437" s="12" t="n">
        <v>64</v>
      </c>
      <c r="F1437" s="7" t="n">
        <v>10</v>
      </c>
      <c r="G1437" s="7" t="n">
        <v>61494</v>
      </c>
      <c r="H1437" s="11" t="s">
        <v>3</v>
      </c>
      <c r="I1437" s="7" t="n">
        <v>1</v>
      </c>
      <c r="J1437" s="9" t="n">
        <f t="normal" ca="1">A1443</f>
        <v>0</v>
      </c>
    </row>
    <row r="1438" spans="1:10">
      <c r="A1438" t="s">
        <v>4</v>
      </c>
      <c r="B1438" s="4" t="s">
        <v>5</v>
      </c>
      <c r="C1438" s="4" t="s">
        <v>10</v>
      </c>
    </row>
    <row r="1439" spans="1:10">
      <c r="A1439" t="n">
        <v>10730</v>
      </c>
      <c r="B1439" s="32" t="n">
        <v>16</v>
      </c>
      <c r="C1439" s="7" t="n">
        <v>50</v>
      </c>
    </row>
    <row r="1440" spans="1:10">
      <c r="A1440" t="s">
        <v>4</v>
      </c>
      <c r="B1440" s="4" t="s">
        <v>5</v>
      </c>
      <c r="C1440" s="4" t="s">
        <v>10</v>
      </c>
      <c r="D1440" s="4" t="s">
        <v>13</v>
      </c>
      <c r="E1440" s="4" t="s">
        <v>13</v>
      </c>
      <c r="F1440" s="4" t="s">
        <v>6</v>
      </c>
    </row>
    <row r="1441" spans="1:10">
      <c r="A1441" t="n">
        <v>10733</v>
      </c>
      <c r="B1441" s="14" t="n">
        <v>20</v>
      </c>
      <c r="C1441" s="7" t="n">
        <v>61494</v>
      </c>
      <c r="D1441" s="7" t="n">
        <v>2</v>
      </c>
      <c r="E1441" s="7" t="n">
        <v>11</v>
      </c>
      <c r="F1441" s="7" t="s">
        <v>123</v>
      </c>
    </row>
    <row r="1442" spans="1:10">
      <c r="A1442" t="s">
        <v>4</v>
      </c>
      <c r="B1442" s="4" t="s">
        <v>5</v>
      </c>
      <c r="C1442" s="4" t="s">
        <v>13</v>
      </c>
      <c r="D1442" s="11" t="s">
        <v>16</v>
      </c>
      <c r="E1442" s="4" t="s">
        <v>5</v>
      </c>
      <c r="F1442" s="4" t="s">
        <v>13</v>
      </c>
      <c r="G1442" s="4" t="s">
        <v>10</v>
      </c>
      <c r="H1442" s="11" t="s">
        <v>17</v>
      </c>
      <c r="I1442" s="4" t="s">
        <v>13</v>
      </c>
      <c r="J1442" s="4" t="s">
        <v>14</v>
      </c>
    </row>
    <row r="1443" spans="1:10">
      <c r="A1443" t="n">
        <v>10758</v>
      </c>
      <c r="B1443" s="8" t="n">
        <v>5</v>
      </c>
      <c r="C1443" s="7" t="n">
        <v>28</v>
      </c>
      <c r="D1443" s="11" t="s">
        <v>3</v>
      </c>
      <c r="E1443" s="12" t="n">
        <v>64</v>
      </c>
      <c r="F1443" s="7" t="n">
        <v>10</v>
      </c>
      <c r="G1443" s="7" t="n">
        <v>61495</v>
      </c>
      <c r="H1443" s="11" t="s">
        <v>3</v>
      </c>
      <c r="I1443" s="7" t="n">
        <v>1</v>
      </c>
      <c r="J1443" s="9" t="n">
        <f t="normal" ca="1">A1449</f>
        <v>0</v>
      </c>
    </row>
    <row r="1444" spans="1:10">
      <c r="A1444" t="s">
        <v>4</v>
      </c>
      <c r="B1444" s="4" t="s">
        <v>5</v>
      </c>
      <c r="C1444" s="4" t="s">
        <v>10</v>
      </c>
    </row>
    <row r="1445" spans="1:10">
      <c r="A1445" t="n">
        <v>10769</v>
      </c>
      <c r="B1445" s="32" t="n">
        <v>16</v>
      </c>
      <c r="C1445" s="7" t="n">
        <v>50</v>
      </c>
    </row>
    <row r="1446" spans="1:10">
      <c r="A1446" t="s">
        <v>4</v>
      </c>
      <c r="B1446" s="4" t="s">
        <v>5</v>
      </c>
      <c r="C1446" s="4" t="s">
        <v>10</v>
      </c>
      <c r="D1446" s="4" t="s">
        <v>13</v>
      </c>
      <c r="E1446" s="4" t="s">
        <v>13</v>
      </c>
      <c r="F1446" s="4" t="s">
        <v>6</v>
      </c>
    </row>
    <row r="1447" spans="1:10">
      <c r="A1447" t="n">
        <v>10772</v>
      </c>
      <c r="B1447" s="14" t="n">
        <v>20</v>
      </c>
      <c r="C1447" s="7" t="n">
        <v>61495</v>
      </c>
      <c r="D1447" s="7" t="n">
        <v>2</v>
      </c>
      <c r="E1447" s="7" t="n">
        <v>11</v>
      </c>
      <c r="F1447" s="7" t="s">
        <v>123</v>
      </c>
    </row>
    <row r="1448" spans="1:10">
      <c r="A1448" t="s">
        <v>4</v>
      </c>
      <c r="B1448" s="4" t="s">
        <v>5</v>
      </c>
      <c r="C1448" s="4" t="s">
        <v>13</v>
      </c>
      <c r="D1448" s="11" t="s">
        <v>16</v>
      </c>
      <c r="E1448" s="4" t="s">
        <v>5</v>
      </c>
      <c r="F1448" s="4" t="s">
        <v>13</v>
      </c>
      <c r="G1448" s="4" t="s">
        <v>10</v>
      </c>
      <c r="H1448" s="11" t="s">
        <v>17</v>
      </c>
      <c r="I1448" s="4" t="s">
        <v>13</v>
      </c>
      <c r="J1448" s="4" t="s">
        <v>14</v>
      </c>
    </row>
    <row r="1449" spans="1:10">
      <c r="A1449" t="n">
        <v>10797</v>
      </c>
      <c r="B1449" s="8" t="n">
        <v>5</v>
      </c>
      <c r="C1449" s="7" t="n">
        <v>28</v>
      </c>
      <c r="D1449" s="11" t="s">
        <v>3</v>
      </c>
      <c r="E1449" s="12" t="n">
        <v>64</v>
      </c>
      <c r="F1449" s="7" t="n">
        <v>10</v>
      </c>
      <c r="G1449" s="7" t="n">
        <v>61496</v>
      </c>
      <c r="H1449" s="11" t="s">
        <v>3</v>
      </c>
      <c r="I1449" s="7" t="n">
        <v>1</v>
      </c>
      <c r="J1449" s="9" t="n">
        <f t="normal" ca="1">A1455</f>
        <v>0</v>
      </c>
    </row>
    <row r="1450" spans="1:10">
      <c r="A1450" t="s">
        <v>4</v>
      </c>
      <c r="B1450" s="4" t="s">
        <v>5</v>
      </c>
      <c r="C1450" s="4" t="s">
        <v>10</v>
      </c>
    </row>
    <row r="1451" spans="1:10">
      <c r="A1451" t="n">
        <v>10808</v>
      </c>
      <c r="B1451" s="32" t="n">
        <v>16</v>
      </c>
      <c r="C1451" s="7" t="n">
        <v>50</v>
      </c>
    </row>
    <row r="1452" spans="1:10">
      <c r="A1452" t="s">
        <v>4</v>
      </c>
      <c r="B1452" s="4" t="s">
        <v>5</v>
      </c>
      <c r="C1452" s="4" t="s">
        <v>10</v>
      </c>
      <c r="D1452" s="4" t="s">
        <v>13</v>
      </c>
      <c r="E1452" s="4" t="s">
        <v>13</v>
      </c>
      <c r="F1452" s="4" t="s">
        <v>6</v>
      </c>
    </row>
    <row r="1453" spans="1:10">
      <c r="A1453" t="n">
        <v>10811</v>
      </c>
      <c r="B1453" s="14" t="n">
        <v>20</v>
      </c>
      <c r="C1453" s="7" t="n">
        <v>61496</v>
      </c>
      <c r="D1453" s="7" t="n">
        <v>2</v>
      </c>
      <c r="E1453" s="7" t="n">
        <v>11</v>
      </c>
      <c r="F1453" s="7" t="s">
        <v>123</v>
      </c>
    </row>
    <row r="1454" spans="1:10">
      <c r="A1454" t="s">
        <v>4</v>
      </c>
      <c r="B1454" s="4" t="s">
        <v>5</v>
      </c>
      <c r="C1454" s="4" t="s">
        <v>10</v>
      </c>
      <c r="D1454" s="4" t="s">
        <v>13</v>
      </c>
    </row>
    <row r="1455" spans="1:10">
      <c r="A1455" t="n">
        <v>10836</v>
      </c>
      <c r="B1455" s="60" t="n">
        <v>67</v>
      </c>
      <c r="C1455" s="7" t="n">
        <v>0</v>
      </c>
      <c r="D1455" s="7" t="n">
        <v>2</v>
      </c>
    </row>
    <row r="1456" spans="1:10">
      <c r="A1456" t="s">
        <v>4</v>
      </c>
      <c r="B1456" s="4" t="s">
        <v>5</v>
      </c>
      <c r="C1456" s="4" t="s">
        <v>13</v>
      </c>
      <c r="D1456" s="11" t="s">
        <v>16</v>
      </c>
      <c r="E1456" s="4" t="s">
        <v>5</v>
      </c>
      <c r="F1456" s="4" t="s">
        <v>13</v>
      </c>
      <c r="G1456" s="4" t="s">
        <v>10</v>
      </c>
      <c r="H1456" s="11" t="s">
        <v>17</v>
      </c>
      <c r="I1456" s="4" t="s">
        <v>13</v>
      </c>
      <c r="J1456" s="4" t="s">
        <v>14</v>
      </c>
    </row>
    <row r="1457" spans="1:10">
      <c r="A1457" t="n">
        <v>10840</v>
      </c>
      <c r="B1457" s="8" t="n">
        <v>5</v>
      </c>
      <c r="C1457" s="7" t="n">
        <v>28</v>
      </c>
      <c r="D1457" s="11" t="s">
        <v>3</v>
      </c>
      <c r="E1457" s="12" t="n">
        <v>64</v>
      </c>
      <c r="F1457" s="7" t="n">
        <v>10</v>
      </c>
      <c r="G1457" s="7" t="n">
        <v>61491</v>
      </c>
      <c r="H1457" s="11" t="s">
        <v>3</v>
      </c>
      <c r="I1457" s="7" t="n">
        <v>1</v>
      </c>
      <c r="J1457" s="9" t="n">
        <f t="normal" ca="1">A1461</f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13</v>
      </c>
    </row>
    <row r="1459" spans="1:10">
      <c r="A1459" t="n">
        <v>10851</v>
      </c>
      <c r="B1459" s="60" t="n">
        <v>67</v>
      </c>
      <c r="C1459" s="7" t="n">
        <v>61491</v>
      </c>
      <c r="D1459" s="7" t="n">
        <v>2</v>
      </c>
    </row>
    <row r="1460" spans="1:10">
      <c r="A1460" t="s">
        <v>4</v>
      </c>
      <c r="B1460" s="4" t="s">
        <v>5</v>
      </c>
      <c r="C1460" s="4" t="s">
        <v>13</v>
      </c>
      <c r="D1460" s="11" t="s">
        <v>16</v>
      </c>
      <c r="E1460" s="4" t="s">
        <v>5</v>
      </c>
      <c r="F1460" s="4" t="s">
        <v>13</v>
      </c>
      <c r="G1460" s="4" t="s">
        <v>10</v>
      </c>
      <c r="H1460" s="11" t="s">
        <v>17</v>
      </c>
      <c r="I1460" s="4" t="s">
        <v>13</v>
      </c>
      <c r="J1460" s="4" t="s">
        <v>14</v>
      </c>
    </row>
    <row r="1461" spans="1:10">
      <c r="A1461" t="n">
        <v>10855</v>
      </c>
      <c r="B1461" s="8" t="n">
        <v>5</v>
      </c>
      <c r="C1461" s="7" t="n">
        <v>28</v>
      </c>
      <c r="D1461" s="11" t="s">
        <v>3</v>
      </c>
      <c r="E1461" s="12" t="n">
        <v>64</v>
      </c>
      <c r="F1461" s="7" t="n">
        <v>10</v>
      </c>
      <c r="G1461" s="7" t="n">
        <v>61492</v>
      </c>
      <c r="H1461" s="11" t="s">
        <v>3</v>
      </c>
      <c r="I1461" s="7" t="n">
        <v>1</v>
      </c>
      <c r="J1461" s="9" t="n">
        <f t="normal" ca="1">A1465</f>
        <v>0</v>
      </c>
    </row>
    <row r="1462" spans="1:10">
      <c r="A1462" t="s">
        <v>4</v>
      </c>
      <c r="B1462" s="4" t="s">
        <v>5</v>
      </c>
      <c r="C1462" s="4" t="s">
        <v>10</v>
      </c>
      <c r="D1462" s="4" t="s">
        <v>13</v>
      </c>
    </row>
    <row r="1463" spans="1:10">
      <c r="A1463" t="n">
        <v>10866</v>
      </c>
      <c r="B1463" s="60" t="n">
        <v>67</v>
      </c>
      <c r="C1463" s="7" t="n">
        <v>61492</v>
      </c>
      <c r="D1463" s="7" t="n">
        <v>2</v>
      </c>
    </row>
    <row r="1464" spans="1:10">
      <c r="A1464" t="s">
        <v>4</v>
      </c>
      <c r="B1464" s="4" t="s">
        <v>5</v>
      </c>
      <c r="C1464" s="4" t="s">
        <v>13</v>
      </c>
      <c r="D1464" s="11" t="s">
        <v>16</v>
      </c>
      <c r="E1464" s="4" t="s">
        <v>5</v>
      </c>
      <c r="F1464" s="4" t="s">
        <v>13</v>
      </c>
      <c r="G1464" s="4" t="s">
        <v>10</v>
      </c>
      <c r="H1464" s="11" t="s">
        <v>17</v>
      </c>
      <c r="I1464" s="4" t="s">
        <v>13</v>
      </c>
      <c r="J1464" s="4" t="s">
        <v>14</v>
      </c>
    </row>
    <row r="1465" spans="1:10">
      <c r="A1465" t="n">
        <v>10870</v>
      </c>
      <c r="B1465" s="8" t="n">
        <v>5</v>
      </c>
      <c r="C1465" s="7" t="n">
        <v>28</v>
      </c>
      <c r="D1465" s="11" t="s">
        <v>3</v>
      </c>
      <c r="E1465" s="12" t="n">
        <v>64</v>
      </c>
      <c r="F1465" s="7" t="n">
        <v>10</v>
      </c>
      <c r="G1465" s="7" t="n">
        <v>61493</v>
      </c>
      <c r="H1465" s="11" t="s">
        <v>3</v>
      </c>
      <c r="I1465" s="7" t="n">
        <v>1</v>
      </c>
      <c r="J1465" s="9" t="n">
        <f t="normal" ca="1">A1469</f>
        <v>0</v>
      </c>
    </row>
    <row r="1466" spans="1:10">
      <c r="A1466" t="s">
        <v>4</v>
      </c>
      <c r="B1466" s="4" t="s">
        <v>5</v>
      </c>
      <c r="C1466" s="4" t="s">
        <v>10</v>
      </c>
      <c r="D1466" s="4" t="s">
        <v>13</v>
      </c>
    </row>
    <row r="1467" spans="1:10">
      <c r="A1467" t="n">
        <v>10881</v>
      </c>
      <c r="B1467" s="60" t="n">
        <v>67</v>
      </c>
      <c r="C1467" s="7" t="n">
        <v>61493</v>
      </c>
      <c r="D1467" s="7" t="n">
        <v>2</v>
      </c>
    </row>
    <row r="1468" spans="1:10">
      <c r="A1468" t="s">
        <v>4</v>
      </c>
      <c r="B1468" s="4" t="s">
        <v>5</v>
      </c>
      <c r="C1468" s="4" t="s">
        <v>13</v>
      </c>
      <c r="D1468" s="11" t="s">
        <v>16</v>
      </c>
      <c r="E1468" s="4" t="s">
        <v>5</v>
      </c>
      <c r="F1468" s="4" t="s">
        <v>13</v>
      </c>
      <c r="G1468" s="4" t="s">
        <v>10</v>
      </c>
      <c r="H1468" s="11" t="s">
        <v>17</v>
      </c>
      <c r="I1468" s="4" t="s">
        <v>13</v>
      </c>
      <c r="J1468" s="4" t="s">
        <v>14</v>
      </c>
    </row>
    <row r="1469" spans="1:10">
      <c r="A1469" t="n">
        <v>10885</v>
      </c>
      <c r="B1469" s="8" t="n">
        <v>5</v>
      </c>
      <c r="C1469" s="7" t="n">
        <v>28</v>
      </c>
      <c r="D1469" s="11" t="s">
        <v>3</v>
      </c>
      <c r="E1469" s="12" t="n">
        <v>64</v>
      </c>
      <c r="F1469" s="7" t="n">
        <v>10</v>
      </c>
      <c r="G1469" s="7" t="n">
        <v>61494</v>
      </c>
      <c r="H1469" s="11" t="s">
        <v>3</v>
      </c>
      <c r="I1469" s="7" t="n">
        <v>1</v>
      </c>
      <c r="J1469" s="9" t="n">
        <f t="normal" ca="1">A1473</f>
        <v>0</v>
      </c>
    </row>
    <row r="1470" spans="1:10">
      <c r="A1470" t="s">
        <v>4</v>
      </c>
      <c r="B1470" s="4" t="s">
        <v>5</v>
      </c>
      <c r="C1470" s="4" t="s">
        <v>10</v>
      </c>
      <c r="D1470" s="4" t="s">
        <v>13</v>
      </c>
    </row>
    <row r="1471" spans="1:10">
      <c r="A1471" t="n">
        <v>10896</v>
      </c>
      <c r="B1471" s="60" t="n">
        <v>67</v>
      </c>
      <c r="C1471" s="7" t="n">
        <v>61494</v>
      </c>
      <c r="D1471" s="7" t="n">
        <v>2</v>
      </c>
    </row>
    <row r="1472" spans="1:10">
      <c r="A1472" t="s">
        <v>4</v>
      </c>
      <c r="B1472" s="4" t="s">
        <v>5</v>
      </c>
      <c r="C1472" s="4" t="s">
        <v>13</v>
      </c>
      <c r="D1472" s="11" t="s">
        <v>16</v>
      </c>
      <c r="E1472" s="4" t="s">
        <v>5</v>
      </c>
      <c r="F1472" s="4" t="s">
        <v>13</v>
      </c>
      <c r="G1472" s="4" t="s">
        <v>10</v>
      </c>
      <c r="H1472" s="11" t="s">
        <v>17</v>
      </c>
      <c r="I1472" s="4" t="s">
        <v>13</v>
      </c>
      <c r="J1472" s="4" t="s">
        <v>14</v>
      </c>
    </row>
    <row r="1473" spans="1:10">
      <c r="A1473" t="n">
        <v>10900</v>
      </c>
      <c r="B1473" s="8" t="n">
        <v>5</v>
      </c>
      <c r="C1473" s="7" t="n">
        <v>28</v>
      </c>
      <c r="D1473" s="11" t="s">
        <v>3</v>
      </c>
      <c r="E1473" s="12" t="n">
        <v>64</v>
      </c>
      <c r="F1473" s="7" t="n">
        <v>10</v>
      </c>
      <c r="G1473" s="7" t="n">
        <v>61495</v>
      </c>
      <c r="H1473" s="11" t="s">
        <v>3</v>
      </c>
      <c r="I1473" s="7" t="n">
        <v>1</v>
      </c>
      <c r="J1473" s="9" t="n">
        <f t="normal" ca="1">A1477</f>
        <v>0</v>
      </c>
    </row>
    <row r="1474" spans="1:10">
      <c r="A1474" t="s">
        <v>4</v>
      </c>
      <c r="B1474" s="4" t="s">
        <v>5</v>
      </c>
      <c r="C1474" s="4" t="s">
        <v>10</v>
      </c>
      <c r="D1474" s="4" t="s">
        <v>13</v>
      </c>
    </row>
    <row r="1475" spans="1:10">
      <c r="A1475" t="n">
        <v>10911</v>
      </c>
      <c r="B1475" s="60" t="n">
        <v>67</v>
      </c>
      <c r="C1475" s="7" t="n">
        <v>61495</v>
      </c>
      <c r="D1475" s="7" t="n">
        <v>2</v>
      </c>
    </row>
    <row r="1476" spans="1:10">
      <c r="A1476" t="s">
        <v>4</v>
      </c>
      <c r="B1476" s="4" t="s">
        <v>5</v>
      </c>
      <c r="C1476" s="4" t="s">
        <v>13</v>
      </c>
      <c r="D1476" s="11" t="s">
        <v>16</v>
      </c>
      <c r="E1476" s="4" t="s">
        <v>5</v>
      </c>
      <c r="F1476" s="4" t="s">
        <v>13</v>
      </c>
      <c r="G1476" s="4" t="s">
        <v>10</v>
      </c>
      <c r="H1476" s="11" t="s">
        <v>17</v>
      </c>
      <c r="I1476" s="4" t="s">
        <v>13</v>
      </c>
      <c r="J1476" s="4" t="s">
        <v>14</v>
      </c>
    </row>
    <row r="1477" spans="1:10">
      <c r="A1477" t="n">
        <v>10915</v>
      </c>
      <c r="B1477" s="8" t="n">
        <v>5</v>
      </c>
      <c r="C1477" s="7" t="n">
        <v>28</v>
      </c>
      <c r="D1477" s="11" t="s">
        <v>3</v>
      </c>
      <c r="E1477" s="12" t="n">
        <v>64</v>
      </c>
      <c r="F1477" s="7" t="n">
        <v>10</v>
      </c>
      <c r="G1477" s="7" t="n">
        <v>61496</v>
      </c>
      <c r="H1477" s="11" t="s">
        <v>3</v>
      </c>
      <c r="I1477" s="7" t="n">
        <v>1</v>
      </c>
      <c r="J1477" s="9" t="n">
        <f t="normal" ca="1">A1481</f>
        <v>0</v>
      </c>
    </row>
    <row r="1478" spans="1:10">
      <c r="A1478" t="s">
        <v>4</v>
      </c>
      <c r="B1478" s="4" t="s">
        <v>5</v>
      </c>
      <c r="C1478" s="4" t="s">
        <v>10</v>
      </c>
      <c r="D1478" s="4" t="s">
        <v>13</v>
      </c>
    </row>
    <row r="1479" spans="1:10">
      <c r="A1479" t="n">
        <v>10926</v>
      </c>
      <c r="B1479" s="60" t="n">
        <v>67</v>
      </c>
      <c r="C1479" s="7" t="n">
        <v>61496</v>
      </c>
      <c r="D1479" s="7" t="n">
        <v>2</v>
      </c>
    </row>
    <row r="1480" spans="1:10">
      <c r="A1480" t="s">
        <v>4</v>
      </c>
      <c r="B1480" s="4" t="s">
        <v>5</v>
      </c>
      <c r="C1480" s="4" t="s">
        <v>13</v>
      </c>
      <c r="D1480" s="4" t="s">
        <v>10</v>
      </c>
    </row>
    <row r="1481" spans="1:10">
      <c r="A1481" t="n">
        <v>10930</v>
      </c>
      <c r="B1481" s="49" t="n">
        <v>45</v>
      </c>
      <c r="C1481" s="7" t="n">
        <v>7</v>
      </c>
      <c r="D1481" s="7" t="n">
        <v>255</v>
      </c>
    </row>
    <row r="1482" spans="1:10">
      <c r="A1482" t="s">
        <v>4</v>
      </c>
      <c r="B1482" s="4" t="s">
        <v>5</v>
      </c>
      <c r="C1482" s="4" t="s">
        <v>10</v>
      </c>
    </row>
    <row r="1483" spans="1:10">
      <c r="A1483" t="n">
        <v>10934</v>
      </c>
      <c r="B1483" s="32" t="n">
        <v>16</v>
      </c>
      <c r="C1483" s="7" t="n">
        <v>500</v>
      </c>
    </row>
    <row r="1484" spans="1:10">
      <c r="A1484" t="s">
        <v>4</v>
      </c>
      <c r="B1484" s="4" t="s">
        <v>5</v>
      </c>
      <c r="C1484" s="4" t="s">
        <v>13</v>
      </c>
      <c r="D1484" s="4" t="s">
        <v>9</v>
      </c>
      <c r="E1484" s="4" t="s">
        <v>13</v>
      </c>
      <c r="F1484" s="4" t="s">
        <v>13</v>
      </c>
      <c r="G1484" s="4" t="s">
        <v>9</v>
      </c>
      <c r="H1484" s="4" t="s">
        <v>13</v>
      </c>
      <c r="I1484" s="4" t="s">
        <v>9</v>
      </c>
      <c r="J1484" s="4" t="s">
        <v>13</v>
      </c>
    </row>
    <row r="1485" spans="1:10">
      <c r="A1485" t="n">
        <v>10937</v>
      </c>
      <c r="B1485" s="46" t="n">
        <v>33</v>
      </c>
      <c r="C1485" s="7" t="n">
        <v>0</v>
      </c>
      <c r="D1485" s="7" t="n">
        <v>3</v>
      </c>
      <c r="E1485" s="7" t="n">
        <v>0</v>
      </c>
      <c r="F1485" s="7" t="n">
        <v>0</v>
      </c>
      <c r="G1485" s="7" t="n">
        <v>-1</v>
      </c>
      <c r="H1485" s="7" t="n">
        <v>0</v>
      </c>
      <c r="I1485" s="7" t="n">
        <v>-1</v>
      </c>
      <c r="J1485" s="7" t="n">
        <v>0</v>
      </c>
    </row>
    <row r="1486" spans="1:10">
      <c r="A1486" t="s">
        <v>4</v>
      </c>
      <c r="B1486" s="4" t="s">
        <v>5</v>
      </c>
    </row>
    <row r="1487" spans="1:10">
      <c r="A1487" t="n">
        <v>10955</v>
      </c>
      <c r="B1487" s="5" t="n">
        <v>1</v>
      </c>
    </row>
    <row r="1488" spans="1:10" s="3" customFormat="1" customHeight="0">
      <c r="A1488" s="3" t="s">
        <v>2</v>
      </c>
      <c r="B1488" s="3" t="s">
        <v>124</v>
      </c>
    </row>
    <row r="1489" spans="1:10">
      <c r="A1489" t="s">
        <v>4</v>
      </c>
      <c r="B1489" s="4" t="s">
        <v>5</v>
      </c>
      <c r="C1489" s="4" t="s">
        <v>13</v>
      </c>
      <c r="D1489" s="4" t="s">
        <v>10</v>
      </c>
    </row>
    <row r="1490" spans="1:10">
      <c r="A1490" t="n">
        <v>10956</v>
      </c>
      <c r="B1490" s="23" t="n">
        <v>22</v>
      </c>
      <c r="C1490" s="7" t="n">
        <v>0</v>
      </c>
      <c r="D1490" s="7" t="n">
        <v>0</v>
      </c>
    </row>
    <row r="1491" spans="1:10">
      <c r="A1491" t="s">
        <v>4</v>
      </c>
      <c r="B1491" s="4" t="s">
        <v>5</v>
      </c>
      <c r="C1491" s="4" t="s">
        <v>13</v>
      </c>
      <c r="D1491" s="4" t="s">
        <v>10</v>
      </c>
      <c r="E1491" s="4" t="s">
        <v>19</v>
      </c>
    </row>
    <row r="1492" spans="1:10">
      <c r="A1492" t="n">
        <v>10960</v>
      </c>
      <c r="B1492" s="33" t="n">
        <v>58</v>
      </c>
      <c r="C1492" s="7" t="n">
        <v>0</v>
      </c>
      <c r="D1492" s="7" t="n">
        <v>0</v>
      </c>
      <c r="E1492" s="7" t="n">
        <v>1</v>
      </c>
    </row>
    <row r="1493" spans="1:10">
      <c r="A1493" t="s">
        <v>4</v>
      </c>
      <c r="B1493" s="4" t="s">
        <v>5</v>
      </c>
      <c r="C1493" s="4" t="s">
        <v>13</v>
      </c>
      <c r="D1493" s="4" t="s">
        <v>10</v>
      </c>
    </row>
    <row r="1494" spans="1:10">
      <c r="A1494" t="n">
        <v>10968</v>
      </c>
      <c r="B1494" s="33" t="n">
        <v>58</v>
      </c>
      <c r="C1494" s="7" t="n">
        <v>255</v>
      </c>
      <c r="D1494" s="7" t="n">
        <v>0</v>
      </c>
    </row>
    <row r="1495" spans="1:10">
      <c r="A1495" t="s">
        <v>4</v>
      </c>
      <c r="B1495" s="4" t="s">
        <v>5</v>
      </c>
      <c r="C1495" s="4" t="s">
        <v>13</v>
      </c>
    </row>
    <row r="1496" spans="1:10">
      <c r="A1496" t="n">
        <v>10972</v>
      </c>
      <c r="B1496" s="12" t="n">
        <v>64</v>
      </c>
      <c r="C1496" s="7" t="n">
        <v>7</v>
      </c>
    </row>
    <row r="1497" spans="1:10">
      <c r="A1497" t="s">
        <v>4</v>
      </c>
      <c r="B1497" s="4" t="s">
        <v>5</v>
      </c>
      <c r="C1497" s="4" t="s">
        <v>10</v>
      </c>
      <c r="D1497" s="4" t="s">
        <v>9</v>
      </c>
    </row>
    <row r="1498" spans="1:10">
      <c r="A1498" t="n">
        <v>10974</v>
      </c>
      <c r="B1498" s="41" t="n">
        <v>43</v>
      </c>
      <c r="C1498" s="7" t="n">
        <v>0</v>
      </c>
      <c r="D1498" s="7" t="n">
        <v>1</v>
      </c>
    </row>
    <row r="1499" spans="1:10">
      <c r="A1499" t="s">
        <v>4</v>
      </c>
      <c r="B1499" s="4" t="s">
        <v>5</v>
      </c>
      <c r="C1499" s="4" t="s">
        <v>13</v>
      </c>
      <c r="D1499" s="11" t="s">
        <v>16</v>
      </c>
      <c r="E1499" s="4" t="s">
        <v>5</v>
      </c>
      <c r="F1499" s="4" t="s">
        <v>13</v>
      </c>
      <c r="G1499" s="4" t="s">
        <v>10</v>
      </c>
      <c r="H1499" s="11" t="s">
        <v>17</v>
      </c>
      <c r="I1499" s="4" t="s">
        <v>13</v>
      </c>
      <c r="J1499" s="4" t="s">
        <v>14</v>
      </c>
    </row>
    <row r="1500" spans="1:10">
      <c r="A1500" t="n">
        <v>10981</v>
      </c>
      <c r="B1500" s="8" t="n">
        <v>5</v>
      </c>
      <c r="C1500" s="7" t="n">
        <v>28</v>
      </c>
      <c r="D1500" s="11" t="s">
        <v>3</v>
      </c>
      <c r="E1500" s="12" t="n">
        <v>64</v>
      </c>
      <c r="F1500" s="7" t="n">
        <v>10</v>
      </c>
      <c r="G1500" s="7" t="n">
        <v>61491</v>
      </c>
      <c r="H1500" s="11" t="s">
        <v>3</v>
      </c>
      <c r="I1500" s="7" t="n">
        <v>1</v>
      </c>
      <c r="J1500" s="9" t="n">
        <f t="normal" ca="1">A1504</f>
        <v>0</v>
      </c>
    </row>
    <row r="1501" spans="1:10">
      <c r="A1501" t="s">
        <v>4</v>
      </c>
      <c r="B1501" s="4" t="s">
        <v>5</v>
      </c>
      <c r="C1501" s="4" t="s">
        <v>10</v>
      </c>
      <c r="D1501" s="4" t="s">
        <v>9</v>
      </c>
    </row>
    <row r="1502" spans="1:10">
      <c r="A1502" t="n">
        <v>10992</v>
      </c>
      <c r="B1502" s="41" t="n">
        <v>43</v>
      </c>
      <c r="C1502" s="7" t="n">
        <v>61491</v>
      </c>
      <c r="D1502" s="7" t="n">
        <v>1</v>
      </c>
    </row>
    <row r="1503" spans="1:10">
      <c r="A1503" t="s">
        <v>4</v>
      </c>
      <c r="B1503" s="4" t="s">
        <v>5</v>
      </c>
      <c r="C1503" s="4" t="s">
        <v>13</v>
      </c>
      <c r="D1503" s="11" t="s">
        <v>16</v>
      </c>
      <c r="E1503" s="4" t="s">
        <v>5</v>
      </c>
      <c r="F1503" s="4" t="s">
        <v>13</v>
      </c>
      <c r="G1503" s="4" t="s">
        <v>10</v>
      </c>
      <c r="H1503" s="11" t="s">
        <v>17</v>
      </c>
      <c r="I1503" s="4" t="s">
        <v>13</v>
      </c>
      <c r="J1503" s="4" t="s">
        <v>14</v>
      </c>
    </row>
    <row r="1504" spans="1:10">
      <c r="A1504" t="n">
        <v>10999</v>
      </c>
      <c r="B1504" s="8" t="n">
        <v>5</v>
      </c>
      <c r="C1504" s="7" t="n">
        <v>28</v>
      </c>
      <c r="D1504" s="11" t="s">
        <v>3</v>
      </c>
      <c r="E1504" s="12" t="n">
        <v>64</v>
      </c>
      <c r="F1504" s="7" t="n">
        <v>10</v>
      </c>
      <c r="G1504" s="7" t="n">
        <v>61492</v>
      </c>
      <c r="H1504" s="11" t="s">
        <v>3</v>
      </c>
      <c r="I1504" s="7" t="n">
        <v>1</v>
      </c>
      <c r="J1504" s="9" t="n">
        <f t="normal" ca="1">A1508</f>
        <v>0</v>
      </c>
    </row>
    <row r="1505" spans="1:10">
      <c r="A1505" t="s">
        <v>4</v>
      </c>
      <c r="B1505" s="4" t="s">
        <v>5</v>
      </c>
      <c r="C1505" s="4" t="s">
        <v>10</v>
      </c>
      <c r="D1505" s="4" t="s">
        <v>9</v>
      </c>
    </row>
    <row r="1506" spans="1:10">
      <c r="A1506" t="n">
        <v>11010</v>
      </c>
      <c r="B1506" s="41" t="n">
        <v>43</v>
      </c>
      <c r="C1506" s="7" t="n">
        <v>61492</v>
      </c>
      <c r="D1506" s="7" t="n">
        <v>1</v>
      </c>
    </row>
    <row r="1507" spans="1:10">
      <c r="A1507" t="s">
        <v>4</v>
      </c>
      <c r="B1507" s="4" t="s">
        <v>5</v>
      </c>
      <c r="C1507" s="4" t="s">
        <v>13</v>
      </c>
      <c r="D1507" s="11" t="s">
        <v>16</v>
      </c>
      <c r="E1507" s="4" t="s">
        <v>5</v>
      </c>
      <c r="F1507" s="4" t="s">
        <v>13</v>
      </c>
      <c r="G1507" s="4" t="s">
        <v>10</v>
      </c>
      <c r="H1507" s="11" t="s">
        <v>17</v>
      </c>
      <c r="I1507" s="4" t="s">
        <v>13</v>
      </c>
      <c r="J1507" s="4" t="s">
        <v>14</v>
      </c>
    </row>
    <row r="1508" spans="1:10">
      <c r="A1508" t="n">
        <v>11017</v>
      </c>
      <c r="B1508" s="8" t="n">
        <v>5</v>
      </c>
      <c r="C1508" s="7" t="n">
        <v>28</v>
      </c>
      <c r="D1508" s="11" t="s">
        <v>3</v>
      </c>
      <c r="E1508" s="12" t="n">
        <v>64</v>
      </c>
      <c r="F1508" s="7" t="n">
        <v>10</v>
      </c>
      <c r="G1508" s="7" t="n">
        <v>61493</v>
      </c>
      <c r="H1508" s="11" t="s">
        <v>3</v>
      </c>
      <c r="I1508" s="7" t="n">
        <v>1</v>
      </c>
      <c r="J1508" s="9" t="n">
        <f t="normal" ca="1">A1512</f>
        <v>0</v>
      </c>
    </row>
    <row r="1509" spans="1:10">
      <c r="A1509" t="s">
        <v>4</v>
      </c>
      <c r="B1509" s="4" t="s">
        <v>5</v>
      </c>
      <c r="C1509" s="4" t="s">
        <v>10</v>
      </c>
      <c r="D1509" s="4" t="s">
        <v>9</v>
      </c>
    </row>
    <row r="1510" spans="1:10">
      <c r="A1510" t="n">
        <v>11028</v>
      </c>
      <c r="B1510" s="41" t="n">
        <v>43</v>
      </c>
      <c r="C1510" s="7" t="n">
        <v>61493</v>
      </c>
      <c r="D1510" s="7" t="n">
        <v>1</v>
      </c>
    </row>
    <row r="1511" spans="1:10">
      <c r="A1511" t="s">
        <v>4</v>
      </c>
      <c r="B1511" s="4" t="s">
        <v>5</v>
      </c>
      <c r="C1511" s="4" t="s">
        <v>13</v>
      </c>
      <c r="D1511" s="11" t="s">
        <v>16</v>
      </c>
      <c r="E1511" s="4" t="s">
        <v>5</v>
      </c>
      <c r="F1511" s="4" t="s">
        <v>13</v>
      </c>
      <c r="G1511" s="4" t="s">
        <v>10</v>
      </c>
      <c r="H1511" s="11" t="s">
        <v>17</v>
      </c>
      <c r="I1511" s="4" t="s">
        <v>13</v>
      </c>
      <c r="J1511" s="4" t="s">
        <v>14</v>
      </c>
    </row>
    <row r="1512" spans="1:10">
      <c r="A1512" t="n">
        <v>11035</v>
      </c>
      <c r="B1512" s="8" t="n">
        <v>5</v>
      </c>
      <c r="C1512" s="7" t="n">
        <v>28</v>
      </c>
      <c r="D1512" s="11" t="s">
        <v>3</v>
      </c>
      <c r="E1512" s="12" t="n">
        <v>64</v>
      </c>
      <c r="F1512" s="7" t="n">
        <v>10</v>
      </c>
      <c r="G1512" s="7" t="n">
        <v>61494</v>
      </c>
      <c r="H1512" s="11" t="s">
        <v>3</v>
      </c>
      <c r="I1512" s="7" t="n">
        <v>1</v>
      </c>
      <c r="J1512" s="9" t="n">
        <f t="normal" ca="1">A1516</f>
        <v>0</v>
      </c>
    </row>
    <row r="1513" spans="1:10">
      <c r="A1513" t="s">
        <v>4</v>
      </c>
      <c r="B1513" s="4" t="s">
        <v>5</v>
      </c>
      <c r="C1513" s="4" t="s">
        <v>10</v>
      </c>
      <c r="D1513" s="4" t="s">
        <v>9</v>
      </c>
    </row>
    <row r="1514" spans="1:10">
      <c r="A1514" t="n">
        <v>11046</v>
      </c>
      <c r="B1514" s="41" t="n">
        <v>43</v>
      </c>
      <c r="C1514" s="7" t="n">
        <v>61494</v>
      </c>
      <c r="D1514" s="7" t="n">
        <v>1</v>
      </c>
    </row>
    <row r="1515" spans="1:10">
      <c r="A1515" t="s">
        <v>4</v>
      </c>
      <c r="B1515" s="4" t="s">
        <v>5</v>
      </c>
      <c r="C1515" s="4" t="s">
        <v>13</v>
      </c>
      <c r="D1515" s="11" t="s">
        <v>16</v>
      </c>
      <c r="E1515" s="4" t="s">
        <v>5</v>
      </c>
      <c r="F1515" s="4" t="s">
        <v>13</v>
      </c>
      <c r="G1515" s="4" t="s">
        <v>10</v>
      </c>
      <c r="H1515" s="11" t="s">
        <v>17</v>
      </c>
      <c r="I1515" s="4" t="s">
        <v>13</v>
      </c>
      <c r="J1515" s="4" t="s">
        <v>14</v>
      </c>
    </row>
    <row r="1516" spans="1:10">
      <c r="A1516" t="n">
        <v>11053</v>
      </c>
      <c r="B1516" s="8" t="n">
        <v>5</v>
      </c>
      <c r="C1516" s="7" t="n">
        <v>28</v>
      </c>
      <c r="D1516" s="11" t="s">
        <v>3</v>
      </c>
      <c r="E1516" s="12" t="n">
        <v>64</v>
      </c>
      <c r="F1516" s="7" t="n">
        <v>10</v>
      </c>
      <c r="G1516" s="7" t="n">
        <v>61495</v>
      </c>
      <c r="H1516" s="11" t="s">
        <v>3</v>
      </c>
      <c r="I1516" s="7" t="n">
        <v>1</v>
      </c>
      <c r="J1516" s="9" t="n">
        <f t="normal" ca="1">A1520</f>
        <v>0</v>
      </c>
    </row>
    <row r="1517" spans="1:10">
      <c r="A1517" t="s">
        <v>4</v>
      </c>
      <c r="B1517" s="4" t="s">
        <v>5</v>
      </c>
      <c r="C1517" s="4" t="s">
        <v>10</v>
      </c>
      <c r="D1517" s="4" t="s">
        <v>9</v>
      </c>
    </row>
    <row r="1518" spans="1:10">
      <c r="A1518" t="n">
        <v>11064</v>
      </c>
      <c r="B1518" s="41" t="n">
        <v>43</v>
      </c>
      <c r="C1518" s="7" t="n">
        <v>61495</v>
      </c>
      <c r="D1518" s="7" t="n">
        <v>1</v>
      </c>
    </row>
    <row r="1519" spans="1:10">
      <c r="A1519" t="s">
        <v>4</v>
      </c>
      <c r="B1519" s="4" t="s">
        <v>5</v>
      </c>
      <c r="C1519" s="4" t="s">
        <v>13</v>
      </c>
      <c r="D1519" s="11" t="s">
        <v>16</v>
      </c>
      <c r="E1519" s="4" t="s">
        <v>5</v>
      </c>
      <c r="F1519" s="4" t="s">
        <v>13</v>
      </c>
      <c r="G1519" s="4" t="s">
        <v>10</v>
      </c>
      <c r="H1519" s="11" t="s">
        <v>17</v>
      </c>
      <c r="I1519" s="4" t="s">
        <v>13</v>
      </c>
      <c r="J1519" s="4" t="s">
        <v>14</v>
      </c>
    </row>
    <row r="1520" spans="1:10">
      <c r="A1520" t="n">
        <v>11071</v>
      </c>
      <c r="B1520" s="8" t="n">
        <v>5</v>
      </c>
      <c r="C1520" s="7" t="n">
        <v>28</v>
      </c>
      <c r="D1520" s="11" t="s">
        <v>3</v>
      </c>
      <c r="E1520" s="12" t="n">
        <v>64</v>
      </c>
      <c r="F1520" s="7" t="n">
        <v>10</v>
      </c>
      <c r="G1520" s="7" t="n">
        <v>61496</v>
      </c>
      <c r="H1520" s="11" t="s">
        <v>3</v>
      </c>
      <c r="I1520" s="7" t="n">
        <v>1</v>
      </c>
      <c r="J1520" s="9" t="n">
        <f t="normal" ca="1">A1524</f>
        <v>0</v>
      </c>
    </row>
    <row r="1521" spans="1:10">
      <c r="A1521" t="s">
        <v>4</v>
      </c>
      <c r="B1521" s="4" t="s">
        <v>5</v>
      </c>
      <c r="C1521" s="4" t="s">
        <v>10</v>
      </c>
      <c r="D1521" s="4" t="s">
        <v>9</v>
      </c>
    </row>
    <row r="1522" spans="1:10">
      <c r="A1522" t="n">
        <v>11082</v>
      </c>
      <c r="B1522" s="41" t="n">
        <v>43</v>
      </c>
      <c r="C1522" s="7" t="n">
        <v>61496</v>
      </c>
      <c r="D1522" s="7" t="n">
        <v>1</v>
      </c>
    </row>
    <row r="1523" spans="1:10">
      <c r="A1523" t="s">
        <v>4</v>
      </c>
      <c r="B1523" s="4" t="s">
        <v>5</v>
      </c>
      <c r="C1523" s="4" t="s">
        <v>10</v>
      </c>
      <c r="D1523" s="4" t="s">
        <v>9</v>
      </c>
    </row>
    <row r="1524" spans="1:10">
      <c r="A1524" t="n">
        <v>11089</v>
      </c>
      <c r="B1524" s="52" t="n">
        <v>44</v>
      </c>
      <c r="C1524" s="7" t="n">
        <v>61456</v>
      </c>
      <c r="D1524" s="7" t="n">
        <v>1</v>
      </c>
    </row>
    <row r="1525" spans="1:10">
      <c r="A1525" t="s">
        <v>4</v>
      </c>
      <c r="B1525" s="4" t="s">
        <v>5</v>
      </c>
      <c r="C1525" s="4" t="s">
        <v>10</v>
      </c>
      <c r="D1525" s="4" t="s">
        <v>19</v>
      </c>
      <c r="E1525" s="4" t="s">
        <v>19</v>
      </c>
      <c r="F1525" s="4" t="s">
        <v>19</v>
      </c>
      <c r="G1525" s="4" t="s">
        <v>19</v>
      </c>
    </row>
    <row r="1526" spans="1:10">
      <c r="A1526" t="n">
        <v>11096</v>
      </c>
      <c r="B1526" s="57" t="n">
        <v>46</v>
      </c>
      <c r="C1526" s="7" t="n">
        <v>61456</v>
      </c>
      <c r="D1526" s="7" t="n">
        <v>0</v>
      </c>
      <c r="E1526" s="7" t="n">
        <v>2</v>
      </c>
      <c r="F1526" s="7" t="n">
        <v>0</v>
      </c>
      <c r="G1526" s="7" t="n">
        <v>0</v>
      </c>
    </row>
    <row r="1527" spans="1:10">
      <c r="A1527" t="s">
        <v>4</v>
      </c>
      <c r="B1527" s="4" t="s">
        <v>5</v>
      </c>
      <c r="C1527" s="4" t="s">
        <v>10</v>
      </c>
      <c r="D1527" s="4" t="s">
        <v>10</v>
      </c>
      <c r="E1527" s="4" t="s">
        <v>19</v>
      </c>
      <c r="F1527" s="4" t="s">
        <v>13</v>
      </c>
    </row>
    <row r="1528" spans="1:10">
      <c r="A1528" t="n">
        <v>11115</v>
      </c>
      <c r="B1528" s="44" t="n">
        <v>53</v>
      </c>
      <c r="C1528" s="7" t="n">
        <v>61456</v>
      </c>
      <c r="D1528" s="7" t="n">
        <v>2000</v>
      </c>
      <c r="E1528" s="7" t="n">
        <v>0</v>
      </c>
      <c r="F1528" s="7" t="n">
        <v>0</v>
      </c>
    </row>
    <row r="1529" spans="1:10">
      <c r="A1529" t="s">
        <v>4</v>
      </c>
      <c r="B1529" s="4" t="s">
        <v>5</v>
      </c>
      <c r="C1529" s="4" t="s">
        <v>13</v>
      </c>
      <c r="D1529" s="11" t="s">
        <v>16</v>
      </c>
      <c r="E1529" s="4" t="s">
        <v>5</v>
      </c>
      <c r="F1529" s="4" t="s">
        <v>13</v>
      </c>
      <c r="G1529" s="4" t="s">
        <v>6</v>
      </c>
      <c r="H1529" s="11" t="s">
        <v>17</v>
      </c>
      <c r="I1529" s="4" t="s">
        <v>13</v>
      </c>
      <c r="J1529" s="4" t="s">
        <v>14</v>
      </c>
    </row>
    <row r="1530" spans="1:10">
      <c r="A1530" t="n">
        <v>11125</v>
      </c>
      <c r="B1530" s="8" t="n">
        <v>5</v>
      </c>
      <c r="C1530" s="7" t="n">
        <v>28</v>
      </c>
      <c r="D1530" s="11" t="s">
        <v>3</v>
      </c>
      <c r="E1530" s="20" t="n">
        <v>94</v>
      </c>
      <c r="F1530" s="7" t="n">
        <v>10</v>
      </c>
      <c r="G1530" s="7" t="s">
        <v>125</v>
      </c>
      <c r="H1530" s="11" t="s">
        <v>3</v>
      </c>
      <c r="I1530" s="7" t="n">
        <v>1</v>
      </c>
      <c r="J1530" s="9" t="n">
        <f t="normal" ca="1">A1596</f>
        <v>0</v>
      </c>
    </row>
    <row r="1531" spans="1:10">
      <c r="A1531" t="s">
        <v>4</v>
      </c>
      <c r="B1531" s="4" t="s">
        <v>5</v>
      </c>
      <c r="C1531" s="4" t="s">
        <v>13</v>
      </c>
      <c r="D1531" s="4" t="s">
        <v>10</v>
      </c>
      <c r="E1531" s="4" t="s">
        <v>19</v>
      </c>
    </row>
    <row r="1532" spans="1:10">
      <c r="A1532" t="n">
        <v>11144</v>
      </c>
      <c r="B1532" s="33" t="n">
        <v>58</v>
      </c>
      <c r="C1532" s="7" t="n">
        <v>0</v>
      </c>
      <c r="D1532" s="7" t="n">
        <v>0</v>
      </c>
      <c r="E1532" s="7" t="n">
        <v>1</v>
      </c>
    </row>
    <row r="1533" spans="1:10">
      <c r="A1533" t="s">
        <v>4</v>
      </c>
      <c r="B1533" s="4" t="s">
        <v>5</v>
      </c>
      <c r="C1533" s="4" t="s">
        <v>13</v>
      </c>
      <c r="D1533" s="4" t="s">
        <v>13</v>
      </c>
      <c r="E1533" s="4" t="s">
        <v>6</v>
      </c>
      <c r="F1533" s="4" t="s">
        <v>9</v>
      </c>
      <c r="G1533" s="4" t="s">
        <v>9</v>
      </c>
      <c r="H1533" s="4" t="s">
        <v>9</v>
      </c>
      <c r="I1533" s="4" t="s">
        <v>10</v>
      </c>
    </row>
    <row r="1534" spans="1:10">
      <c r="A1534" t="n">
        <v>11152</v>
      </c>
      <c r="B1534" s="49" t="n">
        <v>45</v>
      </c>
      <c r="C1534" s="7" t="n">
        <v>25</v>
      </c>
      <c r="D1534" s="7" t="n">
        <v>3</v>
      </c>
      <c r="E1534" s="7" t="s">
        <v>125</v>
      </c>
      <c r="F1534" s="7" t="n">
        <v>1065353216</v>
      </c>
      <c r="G1534" s="7" t="n">
        <v>1073741824</v>
      </c>
      <c r="H1534" s="7" t="n">
        <v>1082130432</v>
      </c>
      <c r="I1534" s="7" t="n">
        <v>0</v>
      </c>
    </row>
    <row r="1535" spans="1:10">
      <c r="A1535" t="s">
        <v>4</v>
      </c>
      <c r="B1535" s="4" t="s">
        <v>5</v>
      </c>
      <c r="C1535" s="4" t="s">
        <v>13</v>
      </c>
      <c r="D1535" s="4" t="s">
        <v>6</v>
      </c>
      <c r="E1535" s="4" t="s">
        <v>13</v>
      </c>
      <c r="F1535" s="4" t="s">
        <v>9</v>
      </c>
      <c r="G1535" s="4" t="s">
        <v>9</v>
      </c>
      <c r="H1535" s="4" t="s">
        <v>9</v>
      </c>
      <c r="I1535" s="4" t="s">
        <v>10</v>
      </c>
      <c r="J1535" s="4" t="s">
        <v>13</v>
      </c>
    </row>
    <row r="1536" spans="1:10">
      <c r="A1536" t="n">
        <v>11179</v>
      </c>
      <c r="B1536" s="49" t="n">
        <v>45</v>
      </c>
      <c r="C1536" s="7" t="n">
        <v>26</v>
      </c>
      <c r="D1536" s="7" t="s">
        <v>125</v>
      </c>
      <c r="E1536" s="7" t="n">
        <v>3</v>
      </c>
      <c r="F1536" s="7" t="n">
        <v>0</v>
      </c>
      <c r="G1536" s="7" t="n">
        <v>-1046478848</v>
      </c>
      <c r="H1536" s="7" t="n">
        <v>0</v>
      </c>
      <c r="I1536" s="7" t="n">
        <v>0</v>
      </c>
      <c r="J1536" s="7" t="n">
        <v>1</v>
      </c>
    </row>
    <row r="1537" spans="1:10">
      <c r="A1537" t="s">
        <v>4</v>
      </c>
      <c r="B1537" s="4" t="s">
        <v>5</v>
      </c>
      <c r="C1537" s="4" t="s">
        <v>13</v>
      </c>
      <c r="D1537" s="4" t="s">
        <v>6</v>
      </c>
      <c r="E1537" s="4" t="s">
        <v>13</v>
      </c>
      <c r="F1537" s="4" t="s">
        <v>9</v>
      </c>
      <c r="G1537" s="4" t="s">
        <v>9</v>
      </c>
      <c r="H1537" s="4" t="s">
        <v>9</v>
      </c>
      <c r="I1537" s="4" t="s">
        <v>10</v>
      </c>
      <c r="J1537" s="4" t="s">
        <v>13</v>
      </c>
    </row>
    <row r="1538" spans="1:10">
      <c r="A1538" t="n">
        <v>11207</v>
      </c>
      <c r="B1538" s="49" t="n">
        <v>45</v>
      </c>
      <c r="C1538" s="7" t="n">
        <v>26</v>
      </c>
      <c r="D1538" s="7" t="s">
        <v>125</v>
      </c>
      <c r="E1538" s="7" t="n">
        <v>3</v>
      </c>
      <c r="F1538" s="7" t="n">
        <v>0</v>
      </c>
      <c r="G1538" s="7" t="n">
        <v>1101004800</v>
      </c>
      <c r="H1538" s="7" t="n">
        <v>0</v>
      </c>
      <c r="I1538" s="7" t="n">
        <v>6000</v>
      </c>
      <c r="J1538" s="7" t="n">
        <v>1</v>
      </c>
    </row>
    <row r="1539" spans="1:10">
      <c r="A1539" t="s">
        <v>4</v>
      </c>
      <c r="B1539" s="4" t="s">
        <v>5</v>
      </c>
      <c r="C1539" s="4" t="s">
        <v>13</v>
      </c>
      <c r="D1539" s="4" t="s">
        <v>13</v>
      </c>
      <c r="E1539" s="4" t="s">
        <v>19</v>
      </c>
      <c r="F1539" s="4" t="s">
        <v>10</v>
      </c>
    </row>
    <row r="1540" spans="1:10">
      <c r="A1540" t="n">
        <v>11235</v>
      </c>
      <c r="B1540" s="49" t="n">
        <v>45</v>
      </c>
      <c r="C1540" s="7" t="n">
        <v>5</v>
      </c>
      <c r="D1540" s="7" t="n">
        <v>3</v>
      </c>
      <c r="E1540" s="7" t="n">
        <v>9.60000038146973</v>
      </c>
      <c r="F1540" s="7" t="n">
        <v>0</v>
      </c>
    </row>
    <row r="1541" spans="1:10">
      <c r="A1541" t="s">
        <v>4</v>
      </c>
      <c r="B1541" s="4" t="s">
        <v>5</v>
      </c>
      <c r="C1541" s="4" t="s">
        <v>13</v>
      </c>
      <c r="D1541" s="4" t="s">
        <v>13</v>
      </c>
      <c r="E1541" s="4" t="s">
        <v>19</v>
      </c>
      <c r="F1541" s="4" t="s">
        <v>10</v>
      </c>
    </row>
    <row r="1542" spans="1:10">
      <c r="A1542" t="n">
        <v>11244</v>
      </c>
      <c r="B1542" s="49" t="n">
        <v>45</v>
      </c>
      <c r="C1542" s="7" t="n">
        <v>5</v>
      </c>
      <c r="D1542" s="7" t="n">
        <v>3</v>
      </c>
      <c r="E1542" s="7" t="n">
        <v>9.19999980926514</v>
      </c>
      <c r="F1542" s="7" t="n">
        <v>3000</v>
      </c>
    </row>
    <row r="1543" spans="1:10">
      <c r="A1543" t="s">
        <v>4</v>
      </c>
      <c r="B1543" s="4" t="s">
        <v>5</v>
      </c>
      <c r="C1543" s="4" t="s">
        <v>13</v>
      </c>
      <c r="D1543" s="4" t="s">
        <v>13</v>
      </c>
      <c r="E1543" s="4" t="s">
        <v>19</v>
      </c>
      <c r="F1543" s="4" t="s">
        <v>10</v>
      </c>
    </row>
    <row r="1544" spans="1:10">
      <c r="A1544" t="n">
        <v>11253</v>
      </c>
      <c r="B1544" s="49" t="n">
        <v>45</v>
      </c>
      <c r="C1544" s="7" t="n">
        <v>11</v>
      </c>
      <c r="D1544" s="7" t="n">
        <v>3</v>
      </c>
      <c r="E1544" s="7" t="n">
        <v>38</v>
      </c>
      <c r="F1544" s="7" t="n">
        <v>0</v>
      </c>
    </row>
    <row r="1545" spans="1:10">
      <c r="A1545" t="s">
        <v>4</v>
      </c>
      <c r="B1545" s="4" t="s">
        <v>5</v>
      </c>
      <c r="C1545" s="4" t="s">
        <v>13</v>
      </c>
      <c r="D1545" s="4" t="s">
        <v>10</v>
      </c>
      <c r="E1545" s="4" t="s">
        <v>19</v>
      </c>
    </row>
    <row r="1546" spans="1:10">
      <c r="A1546" t="n">
        <v>11262</v>
      </c>
      <c r="B1546" s="33" t="n">
        <v>58</v>
      </c>
      <c r="C1546" s="7" t="n">
        <v>100</v>
      </c>
      <c r="D1546" s="7" t="n">
        <v>1000</v>
      </c>
      <c r="E1546" s="7" t="n">
        <v>1</v>
      </c>
    </row>
    <row r="1547" spans="1:10">
      <c r="A1547" t="s">
        <v>4</v>
      </c>
      <c r="B1547" s="4" t="s">
        <v>5</v>
      </c>
      <c r="C1547" s="4" t="s">
        <v>13</v>
      </c>
      <c r="D1547" s="4" t="s">
        <v>10</v>
      </c>
    </row>
    <row r="1548" spans="1:10">
      <c r="A1548" t="n">
        <v>11270</v>
      </c>
      <c r="B1548" s="33" t="n">
        <v>58</v>
      </c>
      <c r="C1548" s="7" t="n">
        <v>255</v>
      </c>
      <c r="D1548" s="7" t="n">
        <v>0</v>
      </c>
    </row>
    <row r="1549" spans="1:10">
      <c r="A1549" t="s">
        <v>4</v>
      </c>
      <c r="B1549" s="4" t="s">
        <v>5</v>
      </c>
      <c r="C1549" s="4" t="s">
        <v>10</v>
      </c>
    </row>
    <row r="1550" spans="1:10">
      <c r="A1550" t="n">
        <v>11274</v>
      </c>
      <c r="B1550" s="32" t="n">
        <v>16</v>
      </c>
      <c r="C1550" s="7" t="n">
        <v>1500</v>
      </c>
    </row>
    <row r="1551" spans="1:10">
      <c r="A1551" t="s">
        <v>4</v>
      </c>
      <c r="B1551" s="4" t="s">
        <v>5</v>
      </c>
      <c r="C1551" s="4" t="s">
        <v>13</v>
      </c>
      <c r="D1551" s="4" t="s">
        <v>6</v>
      </c>
      <c r="E1551" s="4" t="s">
        <v>9</v>
      </c>
      <c r="F1551" s="4" t="s">
        <v>9</v>
      </c>
      <c r="G1551" s="4" t="s">
        <v>9</v>
      </c>
      <c r="H1551" s="4" t="s">
        <v>9</v>
      </c>
      <c r="I1551" s="4" t="s">
        <v>10</v>
      </c>
      <c r="J1551" s="4" t="s">
        <v>13</v>
      </c>
    </row>
    <row r="1552" spans="1:10">
      <c r="A1552" t="n">
        <v>11277</v>
      </c>
      <c r="B1552" s="20" t="n">
        <v>94</v>
      </c>
      <c r="C1552" s="7" t="n">
        <v>7</v>
      </c>
      <c r="D1552" s="7" t="s">
        <v>125</v>
      </c>
      <c r="E1552" s="7" t="n">
        <v>1065353216</v>
      </c>
      <c r="F1552" s="7" t="n">
        <v>1065353216</v>
      </c>
      <c r="G1552" s="7" t="n">
        <v>1065353216</v>
      </c>
      <c r="H1552" s="7" t="n">
        <v>0</v>
      </c>
      <c r="I1552" s="7" t="n">
        <v>2000</v>
      </c>
      <c r="J1552" s="7" t="n">
        <v>3</v>
      </c>
    </row>
    <row r="1553" spans="1:10">
      <c r="A1553" t="s">
        <v>4</v>
      </c>
      <c r="B1553" s="4" t="s">
        <v>5</v>
      </c>
      <c r="C1553" s="4" t="s">
        <v>13</v>
      </c>
      <c r="D1553" s="4" t="s">
        <v>10</v>
      </c>
      <c r="E1553" s="4" t="s">
        <v>19</v>
      </c>
      <c r="F1553" s="4" t="s">
        <v>10</v>
      </c>
      <c r="G1553" s="4" t="s">
        <v>9</v>
      </c>
      <c r="H1553" s="4" t="s">
        <v>9</v>
      </c>
      <c r="I1553" s="4" t="s">
        <v>10</v>
      </c>
      <c r="J1553" s="4" t="s">
        <v>10</v>
      </c>
      <c r="K1553" s="4" t="s">
        <v>9</v>
      </c>
      <c r="L1553" s="4" t="s">
        <v>9</v>
      </c>
      <c r="M1553" s="4" t="s">
        <v>9</v>
      </c>
      <c r="N1553" s="4" t="s">
        <v>9</v>
      </c>
      <c r="O1553" s="4" t="s">
        <v>6</v>
      </c>
    </row>
    <row r="1554" spans="1:10">
      <c r="A1554" t="n">
        <v>11308</v>
      </c>
      <c r="B1554" s="16" t="n">
        <v>50</v>
      </c>
      <c r="C1554" s="7" t="n">
        <v>0</v>
      </c>
      <c r="D1554" s="7" t="n">
        <v>4480</v>
      </c>
      <c r="E1554" s="7" t="n">
        <v>0.899999976158142</v>
      </c>
      <c r="F1554" s="7" t="n">
        <v>200</v>
      </c>
      <c r="G1554" s="7" t="n">
        <v>0</v>
      </c>
      <c r="H1554" s="7" t="n">
        <v>-1069547520</v>
      </c>
      <c r="I1554" s="7" t="n">
        <v>0</v>
      </c>
      <c r="J1554" s="7" t="n">
        <v>65533</v>
      </c>
      <c r="K1554" s="7" t="n">
        <v>0</v>
      </c>
      <c r="L1554" s="7" t="n">
        <v>0</v>
      </c>
      <c r="M1554" s="7" t="n">
        <v>0</v>
      </c>
      <c r="N1554" s="7" t="n">
        <v>0</v>
      </c>
      <c r="O1554" s="7" t="s">
        <v>7</v>
      </c>
    </row>
    <row r="1555" spans="1:10">
      <c r="A1555" t="s">
        <v>4</v>
      </c>
      <c r="B1555" s="4" t="s">
        <v>5</v>
      </c>
      <c r="C1555" s="4" t="s">
        <v>13</v>
      </c>
      <c r="D1555" s="4" t="s">
        <v>10</v>
      </c>
    </row>
    <row r="1556" spans="1:10">
      <c r="A1556" t="n">
        <v>11347</v>
      </c>
      <c r="B1556" s="49" t="n">
        <v>45</v>
      </c>
      <c r="C1556" s="7" t="n">
        <v>7</v>
      </c>
      <c r="D1556" s="7" t="n">
        <v>255</v>
      </c>
    </row>
    <row r="1557" spans="1:10">
      <c r="A1557" t="s">
        <v>4</v>
      </c>
      <c r="B1557" s="4" t="s">
        <v>5</v>
      </c>
      <c r="C1557" s="4" t="s">
        <v>13</v>
      </c>
      <c r="D1557" s="4" t="s">
        <v>6</v>
      </c>
      <c r="E1557" s="4" t="s">
        <v>10</v>
      </c>
    </row>
    <row r="1558" spans="1:10">
      <c r="A1558" t="n">
        <v>11351</v>
      </c>
      <c r="B1558" s="20" t="n">
        <v>94</v>
      </c>
      <c r="C1558" s="7" t="n">
        <v>1</v>
      </c>
      <c r="D1558" s="7" t="s">
        <v>125</v>
      </c>
      <c r="E1558" s="7" t="n">
        <v>2</v>
      </c>
    </row>
    <row r="1559" spans="1:10">
      <c r="A1559" t="s">
        <v>4</v>
      </c>
      <c r="B1559" s="4" t="s">
        <v>5</v>
      </c>
      <c r="C1559" s="4" t="s">
        <v>13</v>
      </c>
      <c r="D1559" s="4" t="s">
        <v>10</v>
      </c>
      <c r="E1559" s="4" t="s">
        <v>19</v>
      </c>
    </row>
    <row r="1560" spans="1:10">
      <c r="A1560" t="n">
        <v>11365</v>
      </c>
      <c r="B1560" s="33" t="n">
        <v>58</v>
      </c>
      <c r="C1560" s="7" t="n">
        <v>0</v>
      </c>
      <c r="D1560" s="7" t="n">
        <v>1000</v>
      </c>
      <c r="E1560" s="7" t="n">
        <v>1</v>
      </c>
    </row>
    <row r="1561" spans="1:10">
      <c r="A1561" t="s">
        <v>4</v>
      </c>
      <c r="B1561" s="4" t="s">
        <v>5</v>
      </c>
      <c r="C1561" s="4" t="s">
        <v>13</v>
      </c>
      <c r="D1561" s="4" t="s">
        <v>10</v>
      </c>
    </row>
    <row r="1562" spans="1:10">
      <c r="A1562" t="n">
        <v>11373</v>
      </c>
      <c r="B1562" s="33" t="n">
        <v>58</v>
      </c>
      <c r="C1562" s="7" t="n">
        <v>255</v>
      </c>
      <c r="D1562" s="7" t="n">
        <v>0</v>
      </c>
    </row>
    <row r="1563" spans="1:10">
      <c r="A1563" t="s">
        <v>4</v>
      </c>
      <c r="B1563" s="4" t="s">
        <v>5</v>
      </c>
      <c r="C1563" s="4" t="s">
        <v>13</v>
      </c>
      <c r="D1563" s="4" t="s">
        <v>13</v>
      </c>
      <c r="E1563" s="4" t="s">
        <v>10</v>
      </c>
    </row>
    <row r="1564" spans="1:10">
      <c r="A1564" t="n">
        <v>11377</v>
      </c>
      <c r="B1564" s="49" t="n">
        <v>45</v>
      </c>
      <c r="C1564" s="7" t="n">
        <v>8</v>
      </c>
      <c r="D1564" s="7" t="n">
        <v>0</v>
      </c>
      <c r="E1564" s="7" t="n">
        <v>0</v>
      </c>
    </row>
    <row r="1565" spans="1:10">
      <c r="A1565" t="s">
        <v>4</v>
      </c>
      <c r="B1565" s="4" t="s">
        <v>5</v>
      </c>
      <c r="C1565" s="4" t="s">
        <v>10</v>
      </c>
      <c r="D1565" s="4" t="s">
        <v>9</v>
      </c>
    </row>
    <row r="1566" spans="1:10">
      <c r="A1566" t="n">
        <v>11382</v>
      </c>
      <c r="B1566" s="41" t="n">
        <v>43</v>
      </c>
      <c r="C1566" s="7" t="n">
        <v>2000</v>
      </c>
      <c r="D1566" s="7" t="n">
        <v>1</v>
      </c>
    </row>
    <row r="1567" spans="1:10">
      <c r="A1567" t="s">
        <v>4</v>
      </c>
      <c r="B1567" s="4" t="s">
        <v>5</v>
      </c>
      <c r="C1567" s="4" t="s">
        <v>13</v>
      </c>
    </row>
    <row r="1568" spans="1:10">
      <c r="A1568" t="n">
        <v>11389</v>
      </c>
      <c r="B1568" s="12" t="n">
        <v>64</v>
      </c>
      <c r="C1568" s="7" t="n">
        <v>7</v>
      </c>
    </row>
    <row r="1569" spans="1:15">
      <c r="A1569" t="s">
        <v>4</v>
      </c>
      <c r="B1569" s="4" t="s">
        <v>5</v>
      </c>
      <c r="C1569" s="4" t="s">
        <v>13</v>
      </c>
      <c r="D1569" s="11" t="s">
        <v>16</v>
      </c>
      <c r="E1569" s="4" t="s">
        <v>5</v>
      </c>
      <c r="F1569" s="4" t="s">
        <v>13</v>
      </c>
      <c r="G1569" s="11" t="s">
        <v>17</v>
      </c>
      <c r="H1569" s="4" t="s">
        <v>13</v>
      </c>
      <c r="I1569" s="4" t="s">
        <v>9</v>
      </c>
      <c r="J1569" s="4" t="s">
        <v>13</v>
      </c>
      <c r="K1569" s="4" t="s">
        <v>13</v>
      </c>
      <c r="L1569" s="4" t="s">
        <v>10</v>
      </c>
      <c r="M1569" s="4" t="s">
        <v>13</v>
      </c>
      <c r="N1569" s="4" t="s">
        <v>13</v>
      </c>
      <c r="O1569" s="4" t="s">
        <v>13</v>
      </c>
      <c r="P1569" s="4" t="s">
        <v>14</v>
      </c>
    </row>
    <row r="1570" spans="1:15">
      <c r="A1570" t="n">
        <v>11391</v>
      </c>
      <c r="B1570" s="8" t="n">
        <v>5</v>
      </c>
      <c r="C1570" s="7" t="n">
        <v>28</v>
      </c>
      <c r="D1570" s="11" t="s">
        <v>3</v>
      </c>
      <c r="E1570" s="10" t="n">
        <v>166</v>
      </c>
      <c r="F1570" s="7" t="n">
        <v>7</v>
      </c>
      <c r="G1570" s="11" t="s">
        <v>3</v>
      </c>
      <c r="H1570" s="7" t="n">
        <v>0</v>
      </c>
      <c r="I1570" s="7" t="n">
        <v>4</v>
      </c>
      <c r="J1570" s="7" t="n">
        <v>2</v>
      </c>
      <c r="K1570" s="7" t="n">
        <v>30</v>
      </c>
      <c r="L1570" s="7" t="n">
        <v>10506</v>
      </c>
      <c r="M1570" s="7" t="n">
        <v>8</v>
      </c>
      <c r="N1570" s="7" t="n">
        <v>9</v>
      </c>
      <c r="O1570" s="7" t="n">
        <v>1</v>
      </c>
      <c r="P1570" s="9" t="n">
        <f t="normal" ca="1">A1576</f>
        <v>0</v>
      </c>
    </row>
    <row r="1571" spans="1:15">
      <c r="A1571" t="s">
        <v>4</v>
      </c>
      <c r="B1571" s="4" t="s">
        <v>5</v>
      </c>
      <c r="C1571" s="4" t="s">
        <v>13</v>
      </c>
      <c r="D1571" s="4" t="s">
        <v>6</v>
      </c>
    </row>
    <row r="1572" spans="1:15">
      <c r="A1572" t="n">
        <v>11411</v>
      </c>
      <c r="B1572" s="48" t="n">
        <v>4</v>
      </c>
      <c r="C1572" s="7" t="n">
        <v>11</v>
      </c>
      <c r="D1572" s="7" t="s">
        <v>126</v>
      </c>
    </row>
    <row r="1573" spans="1:15">
      <c r="A1573" t="s">
        <v>4</v>
      </c>
      <c r="B1573" s="4" t="s">
        <v>5</v>
      </c>
      <c r="C1573" s="4" t="s">
        <v>14</v>
      </c>
    </row>
    <row r="1574" spans="1:15">
      <c r="A1574" t="n">
        <v>11425</v>
      </c>
      <c r="B1574" s="38" t="n">
        <v>3</v>
      </c>
      <c r="C1574" s="9" t="n">
        <f t="normal" ca="1">A1592</f>
        <v>0</v>
      </c>
    </row>
    <row r="1575" spans="1:15">
      <c r="A1575" t="s">
        <v>4</v>
      </c>
      <c r="B1575" s="4" t="s">
        <v>5</v>
      </c>
      <c r="C1575" s="4" t="s">
        <v>13</v>
      </c>
      <c r="D1575" s="11" t="s">
        <v>16</v>
      </c>
      <c r="E1575" s="4" t="s">
        <v>5</v>
      </c>
      <c r="F1575" s="4" t="s">
        <v>13</v>
      </c>
      <c r="G1575" s="11" t="s">
        <v>17</v>
      </c>
      <c r="H1575" s="4" t="s">
        <v>13</v>
      </c>
      <c r="I1575" s="4" t="s">
        <v>9</v>
      </c>
      <c r="J1575" s="4" t="s">
        <v>13</v>
      </c>
      <c r="K1575" s="4" t="s">
        <v>13</v>
      </c>
      <c r="L1575" s="4" t="s">
        <v>10</v>
      </c>
      <c r="M1575" s="4" t="s">
        <v>13</v>
      </c>
      <c r="N1575" s="4" t="s">
        <v>13</v>
      </c>
      <c r="O1575" s="4" t="s">
        <v>13</v>
      </c>
      <c r="P1575" s="4" t="s">
        <v>14</v>
      </c>
    </row>
    <row r="1576" spans="1:15">
      <c r="A1576" t="n">
        <v>11430</v>
      </c>
      <c r="B1576" s="8" t="n">
        <v>5</v>
      </c>
      <c r="C1576" s="7" t="n">
        <v>28</v>
      </c>
      <c r="D1576" s="11" t="s">
        <v>3</v>
      </c>
      <c r="E1576" s="10" t="n">
        <v>166</v>
      </c>
      <c r="F1576" s="7" t="n">
        <v>7</v>
      </c>
      <c r="G1576" s="11" t="s">
        <v>3</v>
      </c>
      <c r="H1576" s="7" t="n">
        <v>0</v>
      </c>
      <c r="I1576" s="7" t="n">
        <v>8</v>
      </c>
      <c r="J1576" s="7" t="n">
        <v>2</v>
      </c>
      <c r="K1576" s="7" t="n">
        <v>30</v>
      </c>
      <c r="L1576" s="7" t="n">
        <v>10507</v>
      </c>
      <c r="M1576" s="7" t="n">
        <v>8</v>
      </c>
      <c r="N1576" s="7" t="n">
        <v>9</v>
      </c>
      <c r="O1576" s="7" t="n">
        <v>1</v>
      </c>
      <c r="P1576" s="9" t="n">
        <f t="normal" ca="1">A1582</f>
        <v>0</v>
      </c>
    </row>
    <row r="1577" spans="1:15">
      <c r="A1577" t="s">
        <v>4</v>
      </c>
      <c r="B1577" s="4" t="s">
        <v>5</v>
      </c>
      <c r="C1577" s="4" t="s">
        <v>13</v>
      </c>
      <c r="D1577" s="4" t="s">
        <v>6</v>
      </c>
    </row>
    <row r="1578" spans="1:15">
      <c r="A1578" t="n">
        <v>11450</v>
      </c>
      <c r="B1578" s="48" t="n">
        <v>4</v>
      </c>
      <c r="C1578" s="7" t="n">
        <v>11</v>
      </c>
      <c r="D1578" s="7" t="s">
        <v>127</v>
      </c>
    </row>
    <row r="1579" spans="1:15">
      <c r="A1579" t="s">
        <v>4</v>
      </c>
      <c r="B1579" s="4" t="s">
        <v>5</v>
      </c>
      <c r="C1579" s="4" t="s">
        <v>14</v>
      </c>
    </row>
    <row r="1580" spans="1:15">
      <c r="A1580" t="n">
        <v>11464</v>
      </c>
      <c r="B1580" s="38" t="n">
        <v>3</v>
      </c>
      <c r="C1580" s="9" t="n">
        <f t="normal" ca="1">A1592</f>
        <v>0</v>
      </c>
    </row>
    <row r="1581" spans="1:15">
      <c r="A1581" t="s">
        <v>4</v>
      </c>
      <c r="B1581" s="4" t="s">
        <v>5</v>
      </c>
      <c r="C1581" s="4" t="s">
        <v>13</v>
      </c>
      <c r="D1581" s="11" t="s">
        <v>16</v>
      </c>
      <c r="E1581" s="4" t="s">
        <v>5</v>
      </c>
      <c r="F1581" s="4" t="s">
        <v>13</v>
      </c>
      <c r="G1581" s="11" t="s">
        <v>17</v>
      </c>
      <c r="H1581" s="4" t="s">
        <v>13</v>
      </c>
      <c r="I1581" s="4" t="s">
        <v>9</v>
      </c>
      <c r="J1581" s="4" t="s">
        <v>13</v>
      </c>
      <c r="K1581" s="4" t="s">
        <v>13</v>
      </c>
      <c r="L1581" s="4" t="s">
        <v>10</v>
      </c>
      <c r="M1581" s="4" t="s">
        <v>13</v>
      </c>
      <c r="N1581" s="4" t="s">
        <v>13</v>
      </c>
      <c r="O1581" s="4" t="s">
        <v>13</v>
      </c>
      <c r="P1581" s="4" t="s">
        <v>14</v>
      </c>
    </row>
    <row r="1582" spans="1:15">
      <c r="A1582" t="n">
        <v>11469</v>
      </c>
      <c r="B1582" s="8" t="n">
        <v>5</v>
      </c>
      <c r="C1582" s="7" t="n">
        <v>28</v>
      </c>
      <c r="D1582" s="11" t="s">
        <v>3</v>
      </c>
      <c r="E1582" s="10" t="n">
        <v>166</v>
      </c>
      <c r="F1582" s="7" t="n">
        <v>7</v>
      </c>
      <c r="G1582" s="11" t="s">
        <v>3</v>
      </c>
      <c r="H1582" s="7" t="n">
        <v>0</v>
      </c>
      <c r="I1582" s="7" t="n">
        <v>12</v>
      </c>
      <c r="J1582" s="7" t="n">
        <v>2</v>
      </c>
      <c r="K1582" s="7" t="n">
        <v>30</v>
      </c>
      <c r="L1582" s="7" t="n">
        <v>10508</v>
      </c>
      <c r="M1582" s="7" t="n">
        <v>8</v>
      </c>
      <c r="N1582" s="7" t="n">
        <v>9</v>
      </c>
      <c r="O1582" s="7" t="n">
        <v>1</v>
      </c>
      <c r="P1582" s="9" t="n">
        <f t="normal" ca="1">A1588</f>
        <v>0</v>
      </c>
    </row>
    <row r="1583" spans="1:15">
      <c r="A1583" t="s">
        <v>4</v>
      </c>
      <c r="B1583" s="4" t="s">
        <v>5</v>
      </c>
      <c r="C1583" s="4" t="s">
        <v>13</v>
      </c>
      <c r="D1583" s="4" t="s">
        <v>6</v>
      </c>
    </row>
    <row r="1584" spans="1:15">
      <c r="A1584" t="n">
        <v>11489</v>
      </c>
      <c r="B1584" s="48" t="n">
        <v>4</v>
      </c>
      <c r="C1584" s="7" t="n">
        <v>11</v>
      </c>
      <c r="D1584" s="7" t="s">
        <v>128</v>
      </c>
    </row>
    <row r="1585" spans="1:16">
      <c r="A1585" t="s">
        <v>4</v>
      </c>
      <c r="B1585" s="4" t="s">
        <v>5</v>
      </c>
      <c r="C1585" s="4" t="s">
        <v>14</v>
      </c>
    </row>
    <row r="1586" spans="1:16">
      <c r="A1586" t="n">
        <v>11503</v>
      </c>
      <c r="B1586" s="38" t="n">
        <v>3</v>
      </c>
      <c r="C1586" s="9" t="n">
        <f t="normal" ca="1">A1592</f>
        <v>0</v>
      </c>
    </row>
    <row r="1587" spans="1:16">
      <c r="A1587" t="s">
        <v>4</v>
      </c>
      <c r="B1587" s="4" t="s">
        <v>5</v>
      </c>
      <c r="C1587" s="4" t="s">
        <v>13</v>
      </c>
      <c r="D1587" s="11" t="s">
        <v>16</v>
      </c>
      <c r="E1587" s="4" t="s">
        <v>5</v>
      </c>
      <c r="F1587" s="4" t="s">
        <v>13</v>
      </c>
      <c r="G1587" s="11" t="s">
        <v>17</v>
      </c>
      <c r="H1587" s="4" t="s">
        <v>13</v>
      </c>
      <c r="I1587" s="4" t="s">
        <v>9</v>
      </c>
      <c r="J1587" s="4" t="s">
        <v>13</v>
      </c>
      <c r="K1587" s="4" t="s">
        <v>13</v>
      </c>
      <c r="L1587" s="4" t="s">
        <v>10</v>
      </c>
      <c r="M1587" s="4" t="s">
        <v>13</v>
      </c>
      <c r="N1587" s="4" t="s">
        <v>13</v>
      </c>
      <c r="O1587" s="4" t="s">
        <v>13</v>
      </c>
      <c r="P1587" s="4" t="s">
        <v>14</v>
      </c>
    </row>
    <row r="1588" spans="1:16">
      <c r="A1588" t="n">
        <v>11508</v>
      </c>
      <c r="B1588" s="8" t="n">
        <v>5</v>
      </c>
      <c r="C1588" s="7" t="n">
        <v>28</v>
      </c>
      <c r="D1588" s="11" t="s">
        <v>3</v>
      </c>
      <c r="E1588" s="10" t="n">
        <v>166</v>
      </c>
      <c r="F1588" s="7" t="n">
        <v>7</v>
      </c>
      <c r="G1588" s="11" t="s">
        <v>3</v>
      </c>
      <c r="H1588" s="7" t="n">
        <v>0</v>
      </c>
      <c r="I1588" s="7" t="n">
        <v>16</v>
      </c>
      <c r="J1588" s="7" t="n">
        <v>2</v>
      </c>
      <c r="K1588" s="7" t="n">
        <v>30</v>
      </c>
      <c r="L1588" s="7" t="n">
        <v>10509</v>
      </c>
      <c r="M1588" s="7" t="n">
        <v>8</v>
      </c>
      <c r="N1588" s="7" t="n">
        <v>9</v>
      </c>
      <c r="O1588" s="7" t="n">
        <v>1</v>
      </c>
      <c r="P1588" s="9" t="n">
        <f t="normal" ca="1">A1592</f>
        <v>0</v>
      </c>
    </row>
    <row r="1589" spans="1:16">
      <c r="A1589" t="s">
        <v>4</v>
      </c>
      <c r="B1589" s="4" t="s">
        <v>5</v>
      </c>
      <c r="C1589" s="4" t="s">
        <v>13</v>
      </c>
      <c r="D1589" s="4" t="s">
        <v>6</v>
      </c>
    </row>
    <row r="1590" spans="1:16">
      <c r="A1590" t="n">
        <v>11528</v>
      </c>
      <c r="B1590" s="48" t="n">
        <v>4</v>
      </c>
      <c r="C1590" s="7" t="n">
        <v>11</v>
      </c>
      <c r="D1590" s="7" t="s">
        <v>129</v>
      </c>
    </row>
    <row r="1591" spans="1:16">
      <c r="A1591" t="s">
        <v>4</v>
      </c>
      <c r="B1591" s="4" t="s">
        <v>5</v>
      </c>
      <c r="C1591" s="4" t="s">
        <v>13</v>
      </c>
      <c r="D1591" s="4" t="s">
        <v>10</v>
      </c>
      <c r="E1591" s="4" t="s">
        <v>19</v>
      </c>
    </row>
    <row r="1592" spans="1:16">
      <c r="A1592" t="n">
        <v>11542</v>
      </c>
      <c r="B1592" s="33" t="n">
        <v>58</v>
      </c>
      <c r="C1592" s="7" t="n">
        <v>100</v>
      </c>
      <c r="D1592" s="7" t="n">
        <v>300</v>
      </c>
      <c r="E1592" s="7" t="n">
        <v>1</v>
      </c>
    </row>
    <row r="1593" spans="1:16">
      <c r="A1593" t="s">
        <v>4</v>
      </c>
      <c r="B1593" s="4" t="s">
        <v>5</v>
      </c>
      <c r="C1593" s="4" t="s">
        <v>13</v>
      </c>
      <c r="D1593" s="4" t="s">
        <v>10</v>
      </c>
    </row>
    <row r="1594" spans="1:16">
      <c r="A1594" t="n">
        <v>11550</v>
      </c>
      <c r="B1594" s="33" t="n">
        <v>58</v>
      </c>
      <c r="C1594" s="7" t="n">
        <v>255</v>
      </c>
      <c r="D1594" s="7" t="n">
        <v>0</v>
      </c>
    </row>
    <row r="1595" spans="1:16">
      <c r="A1595" t="s">
        <v>4</v>
      </c>
      <c r="B1595" s="4" t="s">
        <v>5</v>
      </c>
      <c r="C1595" s="4" t="s">
        <v>13</v>
      </c>
    </row>
    <row r="1596" spans="1:16">
      <c r="A1596" t="n">
        <v>11554</v>
      </c>
      <c r="B1596" s="10" t="n">
        <v>166</v>
      </c>
      <c r="C1596" s="7" t="n">
        <v>10</v>
      </c>
    </row>
    <row r="1597" spans="1:16">
      <c r="A1597" t="s">
        <v>4</v>
      </c>
      <c r="B1597" s="4" t="s">
        <v>5</v>
      </c>
      <c r="C1597" s="4" t="s">
        <v>13</v>
      </c>
    </row>
    <row r="1598" spans="1:16">
      <c r="A1598" t="n">
        <v>11556</v>
      </c>
      <c r="B1598" s="30" t="n">
        <v>23</v>
      </c>
      <c r="C1598" s="7" t="n">
        <v>0</v>
      </c>
    </row>
    <row r="1599" spans="1:16">
      <c r="A1599" t="s">
        <v>4</v>
      </c>
      <c r="B1599" s="4" t="s">
        <v>5</v>
      </c>
    </row>
    <row r="1600" spans="1:16">
      <c r="A1600" t="n">
        <v>11558</v>
      </c>
      <c r="B1600" s="5" t="n">
        <v>1</v>
      </c>
    </row>
    <row r="1601" spans="1:16" s="3" customFormat="1" customHeight="0">
      <c r="A1601" s="3" t="s">
        <v>2</v>
      </c>
      <c r="B1601" s="3" t="s">
        <v>130</v>
      </c>
    </row>
    <row r="1602" spans="1:16">
      <c r="A1602" t="s">
        <v>4</v>
      </c>
      <c r="B1602" s="4" t="s">
        <v>5</v>
      </c>
      <c r="C1602" s="4" t="s">
        <v>13</v>
      </c>
      <c r="D1602" s="4" t="s">
        <v>10</v>
      </c>
    </row>
    <row r="1603" spans="1:16">
      <c r="A1603" t="n">
        <v>11560</v>
      </c>
      <c r="B1603" s="23" t="n">
        <v>22</v>
      </c>
      <c r="C1603" s="7" t="n">
        <v>20</v>
      </c>
      <c r="D1603" s="7" t="n">
        <v>0</v>
      </c>
    </row>
    <row r="1604" spans="1:16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9</v>
      </c>
    </row>
    <row r="1605" spans="1:16">
      <c r="A1605" t="n">
        <v>11564</v>
      </c>
      <c r="B1605" s="25" t="n">
        <v>101</v>
      </c>
      <c r="C1605" s="7" t="n">
        <v>7</v>
      </c>
      <c r="D1605" s="7" t="n">
        <v>241</v>
      </c>
      <c r="E1605" s="7" t="n">
        <v>500</v>
      </c>
    </row>
    <row r="1606" spans="1:16">
      <c r="A1606" t="s">
        <v>4</v>
      </c>
      <c r="B1606" s="4" t="s">
        <v>5</v>
      </c>
      <c r="C1606" s="4" t="s">
        <v>13</v>
      </c>
      <c r="D1606" s="4" t="s">
        <v>13</v>
      </c>
    </row>
    <row r="1607" spans="1:16">
      <c r="A1607" t="n">
        <v>11572</v>
      </c>
      <c r="B1607" s="29" t="n">
        <v>74</v>
      </c>
      <c r="C1607" s="7" t="n">
        <v>14</v>
      </c>
      <c r="D1607" s="7" t="n">
        <v>0</v>
      </c>
    </row>
    <row r="1608" spans="1:16">
      <c r="A1608" t="s">
        <v>4</v>
      </c>
      <c r="B1608" s="4" t="s">
        <v>5</v>
      </c>
      <c r="C1608" s="4" t="s">
        <v>10</v>
      </c>
    </row>
    <row r="1609" spans="1:16">
      <c r="A1609" t="n">
        <v>11575</v>
      </c>
      <c r="B1609" s="32" t="n">
        <v>16</v>
      </c>
      <c r="C1609" s="7" t="n">
        <v>1000</v>
      </c>
    </row>
    <row r="1610" spans="1:16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19</v>
      </c>
      <c r="F1610" s="4" t="s">
        <v>10</v>
      </c>
      <c r="G1610" s="4" t="s">
        <v>9</v>
      </c>
      <c r="H1610" s="4" t="s">
        <v>9</v>
      </c>
      <c r="I1610" s="4" t="s">
        <v>10</v>
      </c>
      <c r="J1610" s="4" t="s">
        <v>10</v>
      </c>
      <c r="K1610" s="4" t="s">
        <v>9</v>
      </c>
      <c r="L1610" s="4" t="s">
        <v>9</v>
      </c>
      <c r="M1610" s="4" t="s">
        <v>9</v>
      </c>
      <c r="N1610" s="4" t="s">
        <v>9</v>
      </c>
      <c r="O1610" s="4" t="s">
        <v>6</v>
      </c>
    </row>
    <row r="1611" spans="1:16">
      <c r="A1611" t="n">
        <v>11578</v>
      </c>
      <c r="B1611" s="16" t="n">
        <v>50</v>
      </c>
      <c r="C1611" s="7" t="n">
        <v>0</v>
      </c>
      <c r="D1611" s="7" t="n">
        <v>12010</v>
      </c>
      <c r="E1611" s="7" t="n">
        <v>1</v>
      </c>
      <c r="F1611" s="7" t="n">
        <v>0</v>
      </c>
      <c r="G1611" s="7" t="n">
        <v>0</v>
      </c>
      <c r="H1611" s="7" t="n">
        <v>0</v>
      </c>
      <c r="I1611" s="7" t="n">
        <v>0</v>
      </c>
      <c r="J1611" s="7" t="n">
        <v>65533</v>
      </c>
      <c r="K1611" s="7" t="n">
        <v>0</v>
      </c>
      <c r="L1611" s="7" t="n">
        <v>0</v>
      </c>
      <c r="M1611" s="7" t="n">
        <v>0</v>
      </c>
      <c r="N1611" s="7" t="n">
        <v>0</v>
      </c>
      <c r="O1611" s="7" t="s">
        <v>7</v>
      </c>
    </row>
    <row r="1612" spans="1:16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10</v>
      </c>
      <c r="F1612" s="4" t="s">
        <v>10</v>
      </c>
      <c r="G1612" s="4" t="s">
        <v>10</v>
      </c>
      <c r="H1612" s="4" t="s">
        <v>13</v>
      </c>
    </row>
    <row r="1613" spans="1:16">
      <c r="A1613" t="n">
        <v>11617</v>
      </c>
      <c r="B1613" s="24" t="n">
        <v>25</v>
      </c>
      <c r="C1613" s="7" t="n">
        <v>5</v>
      </c>
      <c r="D1613" s="7" t="n">
        <v>65535</v>
      </c>
      <c r="E1613" s="7" t="n">
        <v>65535</v>
      </c>
      <c r="F1613" s="7" t="n">
        <v>65535</v>
      </c>
      <c r="G1613" s="7" t="n">
        <v>65535</v>
      </c>
      <c r="H1613" s="7" t="n">
        <v>0</v>
      </c>
    </row>
    <row r="1614" spans="1:16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13</v>
      </c>
      <c r="F1614" s="4" t="s">
        <v>34</v>
      </c>
      <c r="G1614" s="4" t="s">
        <v>13</v>
      </c>
      <c r="H1614" s="4" t="s">
        <v>13</v>
      </c>
    </row>
    <row r="1615" spans="1:16">
      <c r="A1615" t="n">
        <v>11628</v>
      </c>
      <c r="B1615" s="26" t="n">
        <v>24</v>
      </c>
      <c r="C1615" s="7" t="n">
        <v>65534</v>
      </c>
      <c r="D1615" s="7" t="n">
        <v>6</v>
      </c>
      <c r="E1615" s="7" t="n">
        <v>12</v>
      </c>
      <c r="F1615" s="7" t="s">
        <v>131</v>
      </c>
      <c r="G1615" s="7" t="n">
        <v>2</v>
      </c>
      <c r="H1615" s="7" t="n">
        <v>0</v>
      </c>
    </row>
    <row r="1616" spans="1:16">
      <c r="A1616" t="s">
        <v>4</v>
      </c>
      <c r="B1616" s="4" t="s">
        <v>5</v>
      </c>
    </row>
    <row r="1617" spans="1:15">
      <c r="A1617" t="n">
        <v>11672</v>
      </c>
      <c r="B1617" s="27" t="n">
        <v>28</v>
      </c>
    </row>
    <row r="1618" spans="1:15">
      <c r="A1618" t="s">
        <v>4</v>
      </c>
      <c r="B1618" s="4" t="s">
        <v>5</v>
      </c>
      <c r="C1618" s="4" t="s">
        <v>13</v>
      </c>
    </row>
    <row r="1619" spans="1:15">
      <c r="A1619" t="n">
        <v>11673</v>
      </c>
      <c r="B1619" s="28" t="n">
        <v>27</v>
      </c>
      <c r="C1619" s="7" t="n">
        <v>0</v>
      </c>
    </row>
    <row r="1620" spans="1:15">
      <c r="A1620" t="s">
        <v>4</v>
      </c>
      <c r="B1620" s="4" t="s">
        <v>5</v>
      </c>
      <c r="C1620" s="4" t="s">
        <v>13</v>
      </c>
      <c r="D1620" s="4" t="s">
        <v>6</v>
      </c>
    </row>
    <row r="1621" spans="1:15">
      <c r="A1621" t="n">
        <v>11675</v>
      </c>
      <c r="B1621" s="19" t="n">
        <v>2</v>
      </c>
      <c r="C1621" s="7" t="n">
        <v>10</v>
      </c>
      <c r="D1621" s="7" t="s">
        <v>39</v>
      </c>
    </row>
    <row r="1622" spans="1:15">
      <c r="A1622" t="s">
        <v>4</v>
      </c>
      <c r="B1622" s="4" t="s">
        <v>5</v>
      </c>
      <c r="C1622" s="4" t="s">
        <v>10</v>
      </c>
    </row>
    <row r="1623" spans="1:15">
      <c r="A1623" t="n">
        <v>11698</v>
      </c>
      <c r="B1623" s="32" t="n">
        <v>16</v>
      </c>
      <c r="C1623" s="7" t="n">
        <v>0</v>
      </c>
    </row>
    <row r="1624" spans="1:15">
      <c r="A1624" t="s">
        <v>4</v>
      </c>
      <c r="B1624" s="4" t="s">
        <v>5</v>
      </c>
      <c r="C1624" s="4" t="s">
        <v>13</v>
      </c>
      <c r="D1624" s="4" t="s">
        <v>6</v>
      </c>
    </row>
    <row r="1625" spans="1:15">
      <c r="A1625" t="n">
        <v>11701</v>
      </c>
      <c r="B1625" s="19" t="n">
        <v>2</v>
      </c>
      <c r="C1625" s="7" t="n">
        <v>10</v>
      </c>
      <c r="D1625" s="7" t="s">
        <v>40</v>
      </c>
    </row>
    <row r="1626" spans="1:15">
      <c r="A1626" t="s">
        <v>4</v>
      </c>
      <c r="B1626" s="4" t="s">
        <v>5</v>
      </c>
      <c r="C1626" s="4" t="s">
        <v>10</v>
      </c>
    </row>
    <row r="1627" spans="1:15">
      <c r="A1627" t="n">
        <v>11719</v>
      </c>
      <c r="B1627" s="32" t="n">
        <v>16</v>
      </c>
      <c r="C1627" s="7" t="n">
        <v>0</v>
      </c>
    </row>
    <row r="1628" spans="1:15">
      <c r="A1628" t="s">
        <v>4</v>
      </c>
      <c r="B1628" s="4" t="s">
        <v>5</v>
      </c>
      <c r="C1628" s="4" t="s">
        <v>13</v>
      </c>
      <c r="D1628" s="4" t="s">
        <v>6</v>
      </c>
    </row>
    <row r="1629" spans="1:15">
      <c r="A1629" t="n">
        <v>11722</v>
      </c>
      <c r="B1629" s="19" t="n">
        <v>2</v>
      </c>
      <c r="C1629" s="7" t="n">
        <v>10</v>
      </c>
      <c r="D1629" s="7" t="s">
        <v>41</v>
      </c>
    </row>
    <row r="1630" spans="1:15">
      <c r="A1630" t="s">
        <v>4</v>
      </c>
      <c r="B1630" s="4" t="s">
        <v>5</v>
      </c>
      <c r="C1630" s="4" t="s">
        <v>10</v>
      </c>
    </row>
    <row r="1631" spans="1:15">
      <c r="A1631" t="n">
        <v>11741</v>
      </c>
      <c r="B1631" s="32" t="n">
        <v>16</v>
      </c>
      <c r="C1631" s="7" t="n">
        <v>0</v>
      </c>
    </row>
    <row r="1632" spans="1:15">
      <c r="A1632" t="s">
        <v>4</v>
      </c>
      <c r="B1632" s="4" t="s">
        <v>5</v>
      </c>
      <c r="C1632" s="4" t="s">
        <v>13</v>
      </c>
    </row>
    <row r="1633" spans="1:4">
      <c r="A1633" t="n">
        <v>11744</v>
      </c>
      <c r="B1633" s="30" t="n">
        <v>23</v>
      </c>
      <c r="C1633" s="7" t="n">
        <v>20</v>
      </c>
    </row>
    <row r="1634" spans="1:4">
      <c r="A1634" t="s">
        <v>4</v>
      </c>
      <c r="B1634" s="4" t="s">
        <v>5</v>
      </c>
    </row>
    <row r="1635" spans="1:4">
      <c r="A1635" t="n">
        <v>11746</v>
      </c>
      <c r="B1635" s="5" t="n">
        <v>1</v>
      </c>
    </row>
    <row r="1636" spans="1:4" s="3" customFormat="1" customHeight="0">
      <c r="A1636" s="3" t="s">
        <v>2</v>
      </c>
      <c r="B1636" s="3" t="s">
        <v>132</v>
      </c>
    </row>
    <row r="1637" spans="1:4">
      <c r="A1637" t="s">
        <v>4</v>
      </c>
      <c r="B1637" s="4" t="s">
        <v>5</v>
      </c>
      <c r="C1637" s="4" t="s">
        <v>13</v>
      </c>
      <c r="D1637" s="4" t="s">
        <v>10</v>
      </c>
    </row>
    <row r="1638" spans="1:4">
      <c r="A1638" t="n">
        <v>11748</v>
      </c>
      <c r="B1638" s="23" t="n">
        <v>22</v>
      </c>
      <c r="C1638" s="7" t="n">
        <v>20</v>
      </c>
      <c r="D1638" s="7" t="n">
        <v>0</v>
      </c>
    </row>
    <row r="1639" spans="1:4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9</v>
      </c>
    </row>
    <row r="1640" spans="1:4">
      <c r="A1640" t="n">
        <v>11752</v>
      </c>
      <c r="B1640" s="25" t="n">
        <v>101</v>
      </c>
      <c r="C1640" s="7" t="n">
        <v>7</v>
      </c>
      <c r="D1640" s="7" t="n">
        <v>241</v>
      </c>
      <c r="E1640" s="7" t="n">
        <v>1000</v>
      </c>
    </row>
    <row r="1641" spans="1:4">
      <c r="A1641" t="s">
        <v>4</v>
      </c>
      <c r="B1641" s="4" t="s">
        <v>5</v>
      </c>
      <c r="C1641" s="4" t="s">
        <v>13</v>
      </c>
      <c r="D1641" s="4" t="s">
        <v>13</v>
      </c>
    </row>
    <row r="1642" spans="1:4">
      <c r="A1642" t="n">
        <v>11760</v>
      </c>
      <c r="B1642" s="29" t="n">
        <v>74</v>
      </c>
      <c r="C1642" s="7" t="n">
        <v>14</v>
      </c>
      <c r="D1642" s="7" t="n">
        <v>0</v>
      </c>
    </row>
    <row r="1643" spans="1:4">
      <c r="A1643" t="s">
        <v>4</v>
      </c>
      <c r="B1643" s="4" t="s">
        <v>5</v>
      </c>
      <c r="C1643" s="4" t="s">
        <v>10</v>
      </c>
    </row>
    <row r="1644" spans="1:4">
      <c r="A1644" t="n">
        <v>11763</v>
      </c>
      <c r="B1644" s="32" t="n">
        <v>16</v>
      </c>
      <c r="C1644" s="7" t="n">
        <v>1000</v>
      </c>
    </row>
    <row r="1645" spans="1:4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19</v>
      </c>
      <c r="F1645" s="4" t="s">
        <v>10</v>
      </c>
      <c r="G1645" s="4" t="s">
        <v>9</v>
      </c>
      <c r="H1645" s="4" t="s">
        <v>9</v>
      </c>
      <c r="I1645" s="4" t="s">
        <v>10</v>
      </c>
      <c r="J1645" s="4" t="s">
        <v>10</v>
      </c>
      <c r="K1645" s="4" t="s">
        <v>9</v>
      </c>
      <c r="L1645" s="4" t="s">
        <v>9</v>
      </c>
      <c r="M1645" s="4" t="s">
        <v>9</v>
      </c>
      <c r="N1645" s="4" t="s">
        <v>9</v>
      </c>
      <c r="O1645" s="4" t="s">
        <v>6</v>
      </c>
    </row>
    <row r="1646" spans="1:4">
      <c r="A1646" t="n">
        <v>11766</v>
      </c>
      <c r="B1646" s="16" t="n">
        <v>50</v>
      </c>
      <c r="C1646" s="7" t="n">
        <v>0</v>
      </c>
      <c r="D1646" s="7" t="n">
        <v>12010</v>
      </c>
      <c r="E1646" s="7" t="n">
        <v>1</v>
      </c>
      <c r="F1646" s="7" t="n">
        <v>0</v>
      </c>
      <c r="G1646" s="7" t="n">
        <v>0</v>
      </c>
      <c r="H1646" s="7" t="n">
        <v>0</v>
      </c>
      <c r="I1646" s="7" t="n">
        <v>0</v>
      </c>
      <c r="J1646" s="7" t="n">
        <v>65533</v>
      </c>
      <c r="K1646" s="7" t="n">
        <v>0</v>
      </c>
      <c r="L1646" s="7" t="n">
        <v>0</v>
      </c>
      <c r="M1646" s="7" t="n">
        <v>0</v>
      </c>
      <c r="N1646" s="7" t="n">
        <v>0</v>
      </c>
      <c r="O1646" s="7" t="s">
        <v>7</v>
      </c>
    </row>
    <row r="1647" spans="1:4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10</v>
      </c>
      <c r="F1647" s="4" t="s">
        <v>10</v>
      </c>
      <c r="G1647" s="4" t="s">
        <v>10</v>
      </c>
      <c r="H1647" s="4" t="s">
        <v>13</v>
      </c>
    </row>
    <row r="1648" spans="1:4">
      <c r="A1648" t="n">
        <v>11805</v>
      </c>
      <c r="B1648" s="24" t="n">
        <v>25</v>
      </c>
      <c r="C1648" s="7" t="n">
        <v>5</v>
      </c>
      <c r="D1648" s="7" t="n">
        <v>65535</v>
      </c>
      <c r="E1648" s="7" t="n">
        <v>65535</v>
      </c>
      <c r="F1648" s="7" t="n">
        <v>65535</v>
      </c>
      <c r="G1648" s="7" t="n">
        <v>65535</v>
      </c>
      <c r="H1648" s="7" t="n">
        <v>0</v>
      </c>
    </row>
    <row r="1649" spans="1:15">
      <c r="A1649" t="s">
        <v>4</v>
      </c>
      <c r="B1649" s="4" t="s">
        <v>5</v>
      </c>
      <c r="C1649" s="4" t="s">
        <v>10</v>
      </c>
      <c r="D1649" s="4" t="s">
        <v>13</v>
      </c>
      <c r="E1649" s="4" t="s">
        <v>13</v>
      </c>
      <c r="F1649" s="4" t="s">
        <v>34</v>
      </c>
      <c r="G1649" s="4" t="s">
        <v>13</v>
      </c>
      <c r="H1649" s="4" t="s">
        <v>13</v>
      </c>
    </row>
    <row r="1650" spans="1:15">
      <c r="A1650" t="n">
        <v>11816</v>
      </c>
      <c r="B1650" s="26" t="n">
        <v>24</v>
      </c>
      <c r="C1650" s="7" t="n">
        <v>65534</v>
      </c>
      <c r="D1650" s="7" t="n">
        <v>6</v>
      </c>
      <c r="E1650" s="7" t="n">
        <v>12</v>
      </c>
      <c r="F1650" s="7" t="s">
        <v>133</v>
      </c>
      <c r="G1650" s="7" t="n">
        <v>2</v>
      </c>
      <c r="H1650" s="7" t="n">
        <v>0</v>
      </c>
    </row>
    <row r="1651" spans="1:15">
      <c r="A1651" t="s">
        <v>4</v>
      </c>
      <c r="B1651" s="4" t="s">
        <v>5</v>
      </c>
    </row>
    <row r="1652" spans="1:15">
      <c r="A1652" t="n">
        <v>11861</v>
      </c>
      <c r="B1652" s="27" t="n">
        <v>28</v>
      </c>
    </row>
    <row r="1653" spans="1:15">
      <c r="A1653" t="s">
        <v>4</v>
      </c>
      <c r="B1653" s="4" t="s">
        <v>5</v>
      </c>
      <c r="C1653" s="4" t="s">
        <v>13</v>
      </c>
    </row>
    <row r="1654" spans="1:15">
      <c r="A1654" t="n">
        <v>11862</v>
      </c>
      <c r="B1654" s="28" t="n">
        <v>27</v>
      </c>
      <c r="C1654" s="7" t="n">
        <v>0</v>
      </c>
    </row>
    <row r="1655" spans="1:15">
      <c r="A1655" t="s">
        <v>4</v>
      </c>
      <c r="B1655" s="4" t="s">
        <v>5</v>
      </c>
      <c r="C1655" s="4" t="s">
        <v>13</v>
      </c>
      <c r="D1655" s="4" t="s">
        <v>6</v>
      </c>
    </row>
    <row r="1656" spans="1:15">
      <c r="A1656" t="n">
        <v>11864</v>
      </c>
      <c r="B1656" s="19" t="n">
        <v>2</v>
      </c>
      <c r="C1656" s="7" t="n">
        <v>10</v>
      </c>
      <c r="D1656" s="7" t="s">
        <v>39</v>
      </c>
    </row>
    <row r="1657" spans="1:15">
      <c r="A1657" t="s">
        <v>4</v>
      </c>
      <c r="B1657" s="4" t="s">
        <v>5</v>
      </c>
      <c r="C1657" s="4" t="s">
        <v>10</v>
      </c>
    </row>
    <row r="1658" spans="1:15">
      <c r="A1658" t="n">
        <v>11887</v>
      </c>
      <c r="B1658" s="32" t="n">
        <v>16</v>
      </c>
      <c r="C1658" s="7" t="n">
        <v>0</v>
      </c>
    </row>
    <row r="1659" spans="1:15">
      <c r="A1659" t="s">
        <v>4</v>
      </c>
      <c r="B1659" s="4" t="s">
        <v>5</v>
      </c>
      <c r="C1659" s="4" t="s">
        <v>13</v>
      </c>
      <c r="D1659" s="4" t="s">
        <v>6</v>
      </c>
    </row>
    <row r="1660" spans="1:15">
      <c r="A1660" t="n">
        <v>11890</v>
      </c>
      <c r="B1660" s="19" t="n">
        <v>2</v>
      </c>
      <c r="C1660" s="7" t="n">
        <v>10</v>
      </c>
      <c r="D1660" s="7" t="s">
        <v>40</v>
      </c>
    </row>
    <row r="1661" spans="1:15">
      <c r="A1661" t="s">
        <v>4</v>
      </c>
      <c r="B1661" s="4" t="s">
        <v>5</v>
      </c>
      <c r="C1661" s="4" t="s">
        <v>10</v>
      </c>
    </row>
    <row r="1662" spans="1:15">
      <c r="A1662" t="n">
        <v>11908</v>
      </c>
      <c r="B1662" s="32" t="n">
        <v>16</v>
      </c>
      <c r="C1662" s="7" t="n">
        <v>0</v>
      </c>
    </row>
    <row r="1663" spans="1:15">
      <c r="A1663" t="s">
        <v>4</v>
      </c>
      <c r="B1663" s="4" t="s">
        <v>5</v>
      </c>
      <c r="C1663" s="4" t="s">
        <v>13</v>
      </c>
      <c r="D1663" s="4" t="s">
        <v>6</v>
      </c>
    </row>
    <row r="1664" spans="1:15">
      <c r="A1664" t="n">
        <v>11911</v>
      </c>
      <c r="B1664" s="19" t="n">
        <v>2</v>
      </c>
      <c r="C1664" s="7" t="n">
        <v>10</v>
      </c>
      <c r="D1664" s="7" t="s">
        <v>41</v>
      </c>
    </row>
    <row r="1665" spans="1:8">
      <c r="A1665" t="s">
        <v>4</v>
      </c>
      <c r="B1665" s="4" t="s">
        <v>5</v>
      </c>
      <c r="C1665" s="4" t="s">
        <v>10</v>
      </c>
    </row>
    <row r="1666" spans="1:8">
      <c r="A1666" t="n">
        <v>11930</v>
      </c>
      <c r="B1666" s="32" t="n">
        <v>16</v>
      </c>
      <c r="C1666" s="7" t="n">
        <v>0</v>
      </c>
    </row>
    <row r="1667" spans="1:8">
      <c r="A1667" t="s">
        <v>4</v>
      </c>
      <c r="B1667" s="4" t="s">
        <v>5</v>
      </c>
      <c r="C1667" s="4" t="s">
        <v>13</v>
      </c>
    </row>
    <row r="1668" spans="1:8">
      <c r="A1668" t="n">
        <v>11933</v>
      </c>
      <c r="B1668" s="30" t="n">
        <v>23</v>
      </c>
      <c r="C1668" s="7" t="n">
        <v>20</v>
      </c>
    </row>
    <row r="1669" spans="1:8">
      <c r="A1669" t="s">
        <v>4</v>
      </c>
      <c r="B1669" s="4" t="s">
        <v>5</v>
      </c>
    </row>
    <row r="1670" spans="1:8">
      <c r="A1670" t="n">
        <v>11935</v>
      </c>
      <c r="B1670" s="5" t="n">
        <v>1</v>
      </c>
    </row>
    <row r="1671" spans="1:8" s="3" customFormat="1" customHeight="0">
      <c r="A1671" s="3" t="s">
        <v>2</v>
      </c>
      <c r="B1671" s="3" t="s">
        <v>134</v>
      </c>
    </row>
    <row r="1672" spans="1:8">
      <c r="A1672" t="s">
        <v>4</v>
      </c>
      <c r="B1672" s="4" t="s">
        <v>5</v>
      </c>
      <c r="C1672" s="4" t="s">
        <v>13</v>
      </c>
      <c r="D1672" s="4" t="s">
        <v>10</v>
      </c>
    </row>
    <row r="1673" spans="1:8">
      <c r="A1673" t="n">
        <v>11936</v>
      </c>
      <c r="B1673" s="23" t="n">
        <v>22</v>
      </c>
      <c r="C1673" s="7" t="n">
        <v>20</v>
      </c>
      <c r="D1673" s="7" t="n">
        <v>0</v>
      </c>
    </row>
    <row r="1674" spans="1:8">
      <c r="A1674" t="s">
        <v>4</v>
      </c>
      <c r="B1674" s="4" t="s">
        <v>5</v>
      </c>
      <c r="C1674" s="4" t="s">
        <v>13</v>
      </c>
      <c r="D1674" s="4" t="s">
        <v>10</v>
      </c>
      <c r="E1674" s="4" t="s">
        <v>9</v>
      </c>
    </row>
    <row r="1675" spans="1:8">
      <c r="A1675" t="n">
        <v>11940</v>
      </c>
      <c r="B1675" s="25" t="n">
        <v>101</v>
      </c>
      <c r="C1675" s="7" t="n">
        <v>7</v>
      </c>
      <c r="D1675" s="7" t="n">
        <v>241</v>
      </c>
      <c r="E1675" s="7" t="n">
        <v>1500</v>
      </c>
    </row>
    <row r="1676" spans="1:8">
      <c r="A1676" t="s">
        <v>4</v>
      </c>
      <c r="B1676" s="4" t="s">
        <v>5</v>
      </c>
      <c r="C1676" s="4" t="s">
        <v>13</v>
      </c>
      <c r="D1676" s="4" t="s">
        <v>13</v>
      </c>
    </row>
    <row r="1677" spans="1:8">
      <c r="A1677" t="n">
        <v>11948</v>
      </c>
      <c r="B1677" s="29" t="n">
        <v>74</v>
      </c>
      <c r="C1677" s="7" t="n">
        <v>14</v>
      </c>
      <c r="D1677" s="7" t="n">
        <v>0</v>
      </c>
    </row>
    <row r="1678" spans="1:8">
      <c r="A1678" t="s">
        <v>4</v>
      </c>
      <c r="B1678" s="4" t="s">
        <v>5</v>
      </c>
      <c r="C1678" s="4" t="s">
        <v>10</v>
      </c>
    </row>
    <row r="1679" spans="1:8">
      <c r="A1679" t="n">
        <v>11951</v>
      </c>
      <c r="B1679" s="32" t="n">
        <v>16</v>
      </c>
      <c r="C1679" s="7" t="n">
        <v>1000</v>
      </c>
    </row>
    <row r="1680" spans="1:8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19</v>
      </c>
      <c r="F1680" s="4" t="s">
        <v>10</v>
      </c>
      <c r="G1680" s="4" t="s">
        <v>9</v>
      </c>
      <c r="H1680" s="4" t="s">
        <v>9</v>
      </c>
      <c r="I1680" s="4" t="s">
        <v>10</v>
      </c>
      <c r="J1680" s="4" t="s">
        <v>10</v>
      </c>
      <c r="K1680" s="4" t="s">
        <v>9</v>
      </c>
      <c r="L1680" s="4" t="s">
        <v>9</v>
      </c>
      <c r="M1680" s="4" t="s">
        <v>9</v>
      </c>
      <c r="N1680" s="4" t="s">
        <v>9</v>
      </c>
      <c r="O1680" s="4" t="s">
        <v>6</v>
      </c>
    </row>
    <row r="1681" spans="1:15">
      <c r="A1681" t="n">
        <v>11954</v>
      </c>
      <c r="B1681" s="16" t="n">
        <v>50</v>
      </c>
      <c r="C1681" s="7" t="n">
        <v>0</v>
      </c>
      <c r="D1681" s="7" t="n">
        <v>12010</v>
      </c>
      <c r="E1681" s="7" t="n">
        <v>1</v>
      </c>
      <c r="F1681" s="7" t="n">
        <v>0</v>
      </c>
      <c r="G1681" s="7" t="n">
        <v>0</v>
      </c>
      <c r="H1681" s="7" t="n">
        <v>0</v>
      </c>
      <c r="I1681" s="7" t="n">
        <v>0</v>
      </c>
      <c r="J1681" s="7" t="n">
        <v>65533</v>
      </c>
      <c r="K1681" s="7" t="n">
        <v>0</v>
      </c>
      <c r="L1681" s="7" t="n">
        <v>0</v>
      </c>
      <c r="M1681" s="7" t="n">
        <v>0</v>
      </c>
      <c r="N1681" s="7" t="n">
        <v>0</v>
      </c>
      <c r="O1681" s="7" t="s">
        <v>7</v>
      </c>
    </row>
    <row r="1682" spans="1:15">
      <c r="A1682" t="s">
        <v>4</v>
      </c>
      <c r="B1682" s="4" t="s">
        <v>5</v>
      </c>
      <c r="C1682" s="4" t="s">
        <v>13</v>
      </c>
      <c r="D1682" s="4" t="s">
        <v>10</v>
      </c>
      <c r="E1682" s="4" t="s">
        <v>10</v>
      </c>
      <c r="F1682" s="4" t="s">
        <v>10</v>
      </c>
      <c r="G1682" s="4" t="s">
        <v>10</v>
      </c>
      <c r="H1682" s="4" t="s">
        <v>13</v>
      </c>
    </row>
    <row r="1683" spans="1:15">
      <c r="A1683" t="n">
        <v>11993</v>
      </c>
      <c r="B1683" s="24" t="n">
        <v>25</v>
      </c>
      <c r="C1683" s="7" t="n">
        <v>5</v>
      </c>
      <c r="D1683" s="7" t="n">
        <v>65535</v>
      </c>
      <c r="E1683" s="7" t="n">
        <v>65535</v>
      </c>
      <c r="F1683" s="7" t="n">
        <v>65535</v>
      </c>
      <c r="G1683" s="7" t="n">
        <v>65535</v>
      </c>
      <c r="H1683" s="7" t="n">
        <v>0</v>
      </c>
    </row>
    <row r="1684" spans="1:15">
      <c r="A1684" t="s">
        <v>4</v>
      </c>
      <c r="B1684" s="4" t="s">
        <v>5</v>
      </c>
      <c r="C1684" s="4" t="s">
        <v>10</v>
      </c>
      <c r="D1684" s="4" t="s">
        <v>13</v>
      </c>
      <c r="E1684" s="4" t="s">
        <v>13</v>
      </c>
      <c r="F1684" s="4" t="s">
        <v>34</v>
      </c>
      <c r="G1684" s="4" t="s">
        <v>13</v>
      </c>
      <c r="H1684" s="4" t="s">
        <v>13</v>
      </c>
    </row>
    <row r="1685" spans="1:15">
      <c r="A1685" t="n">
        <v>12004</v>
      </c>
      <c r="B1685" s="26" t="n">
        <v>24</v>
      </c>
      <c r="C1685" s="7" t="n">
        <v>65534</v>
      </c>
      <c r="D1685" s="7" t="n">
        <v>6</v>
      </c>
      <c r="E1685" s="7" t="n">
        <v>12</v>
      </c>
      <c r="F1685" s="7" t="s">
        <v>135</v>
      </c>
      <c r="G1685" s="7" t="n">
        <v>2</v>
      </c>
      <c r="H1685" s="7" t="n">
        <v>0</v>
      </c>
    </row>
    <row r="1686" spans="1:15">
      <c r="A1686" t="s">
        <v>4</v>
      </c>
      <c r="B1686" s="4" t="s">
        <v>5</v>
      </c>
    </row>
    <row r="1687" spans="1:15">
      <c r="A1687" t="n">
        <v>12049</v>
      </c>
      <c r="B1687" s="27" t="n">
        <v>28</v>
      </c>
    </row>
    <row r="1688" spans="1:15">
      <c r="A1688" t="s">
        <v>4</v>
      </c>
      <c r="B1688" s="4" t="s">
        <v>5</v>
      </c>
      <c r="C1688" s="4" t="s">
        <v>13</v>
      </c>
    </row>
    <row r="1689" spans="1:15">
      <c r="A1689" t="n">
        <v>12050</v>
      </c>
      <c r="B1689" s="28" t="n">
        <v>27</v>
      </c>
      <c r="C1689" s="7" t="n">
        <v>0</v>
      </c>
    </row>
    <row r="1690" spans="1:15">
      <c r="A1690" t="s">
        <v>4</v>
      </c>
      <c r="B1690" s="4" t="s">
        <v>5</v>
      </c>
      <c r="C1690" s="4" t="s">
        <v>13</v>
      </c>
      <c r="D1690" s="4" t="s">
        <v>6</v>
      </c>
    </row>
    <row r="1691" spans="1:15">
      <c r="A1691" t="n">
        <v>12052</v>
      </c>
      <c r="B1691" s="19" t="n">
        <v>2</v>
      </c>
      <c r="C1691" s="7" t="n">
        <v>10</v>
      </c>
      <c r="D1691" s="7" t="s">
        <v>39</v>
      </c>
    </row>
    <row r="1692" spans="1:15">
      <c r="A1692" t="s">
        <v>4</v>
      </c>
      <c r="B1692" s="4" t="s">
        <v>5</v>
      </c>
      <c r="C1692" s="4" t="s">
        <v>10</v>
      </c>
    </row>
    <row r="1693" spans="1:15">
      <c r="A1693" t="n">
        <v>12075</v>
      </c>
      <c r="B1693" s="32" t="n">
        <v>16</v>
      </c>
      <c r="C1693" s="7" t="n">
        <v>0</v>
      </c>
    </row>
    <row r="1694" spans="1:15">
      <c r="A1694" t="s">
        <v>4</v>
      </c>
      <c r="B1694" s="4" t="s">
        <v>5</v>
      </c>
      <c r="C1694" s="4" t="s">
        <v>13</v>
      </c>
      <c r="D1694" s="4" t="s">
        <v>6</v>
      </c>
    </row>
    <row r="1695" spans="1:15">
      <c r="A1695" t="n">
        <v>12078</v>
      </c>
      <c r="B1695" s="19" t="n">
        <v>2</v>
      </c>
      <c r="C1695" s="7" t="n">
        <v>10</v>
      </c>
      <c r="D1695" s="7" t="s">
        <v>40</v>
      </c>
    </row>
    <row r="1696" spans="1:15">
      <c r="A1696" t="s">
        <v>4</v>
      </c>
      <c r="B1696" s="4" t="s">
        <v>5</v>
      </c>
      <c r="C1696" s="4" t="s">
        <v>10</v>
      </c>
    </row>
    <row r="1697" spans="1:15">
      <c r="A1697" t="n">
        <v>12096</v>
      </c>
      <c r="B1697" s="32" t="n">
        <v>16</v>
      </c>
      <c r="C1697" s="7" t="n">
        <v>0</v>
      </c>
    </row>
    <row r="1698" spans="1:15">
      <c r="A1698" t="s">
        <v>4</v>
      </c>
      <c r="B1698" s="4" t="s">
        <v>5</v>
      </c>
      <c r="C1698" s="4" t="s">
        <v>13</v>
      </c>
      <c r="D1698" s="4" t="s">
        <v>6</v>
      </c>
    </row>
    <row r="1699" spans="1:15">
      <c r="A1699" t="n">
        <v>12099</v>
      </c>
      <c r="B1699" s="19" t="n">
        <v>2</v>
      </c>
      <c r="C1699" s="7" t="n">
        <v>10</v>
      </c>
      <c r="D1699" s="7" t="s">
        <v>41</v>
      </c>
    </row>
    <row r="1700" spans="1:15">
      <c r="A1700" t="s">
        <v>4</v>
      </c>
      <c r="B1700" s="4" t="s">
        <v>5</v>
      </c>
      <c r="C1700" s="4" t="s">
        <v>10</v>
      </c>
    </row>
    <row r="1701" spans="1:15">
      <c r="A1701" t="n">
        <v>12118</v>
      </c>
      <c r="B1701" s="32" t="n">
        <v>16</v>
      </c>
      <c r="C1701" s="7" t="n">
        <v>0</v>
      </c>
    </row>
    <row r="1702" spans="1:15">
      <c r="A1702" t="s">
        <v>4</v>
      </c>
      <c r="B1702" s="4" t="s">
        <v>5</v>
      </c>
      <c r="C1702" s="4" t="s">
        <v>13</v>
      </c>
    </row>
    <row r="1703" spans="1:15">
      <c r="A1703" t="n">
        <v>12121</v>
      </c>
      <c r="B1703" s="30" t="n">
        <v>23</v>
      </c>
      <c r="C1703" s="7" t="n">
        <v>20</v>
      </c>
    </row>
    <row r="1704" spans="1:15">
      <c r="A1704" t="s">
        <v>4</v>
      </c>
      <c r="B1704" s="4" t="s">
        <v>5</v>
      </c>
    </row>
    <row r="1705" spans="1:15">
      <c r="A1705" t="n">
        <v>12123</v>
      </c>
      <c r="B1705" s="5" t="n">
        <v>1</v>
      </c>
    </row>
    <row r="1706" spans="1:15" s="3" customFormat="1" customHeight="0">
      <c r="A1706" s="3" t="s">
        <v>2</v>
      </c>
      <c r="B1706" s="3" t="s">
        <v>136</v>
      </c>
    </row>
    <row r="1707" spans="1:15">
      <c r="A1707" t="s">
        <v>4</v>
      </c>
      <c r="B1707" s="4" t="s">
        <v>5</v>
      </c>
      <c r="C1707" s="4" t="s">
        <v>13</v>
      </c>
      <c r="D1707" s="4" t="s">
        <v>10</v>
      </c>
    </row>
    <row r="1708" spans="1:15">
      <c r="A1708" t="n">
        <v>12124</v>
      </c>
      <c r="B1708" s="23" t="n">
        <v>22</v>
      </c>
      <c r="C1708" s="7" t="n">
        <v>20</v>
      </c>
      <c r="D1708" s="7" t="n">
        <v>0</v>
      </c>
    </row>
    <row r="1709" spans="1:15">
      <c r="A1709" t="s">
        <v>4</v>
      </c>
      <c r="B1709" s="4" t="s">
        <v>5</v>
      </c>
      <c r="C1709" s="4" t="s">
        <v>13</v>
      </c>
      <c r="D1709" s="4" t="s">
        <v>10</v>
      </c>
      <c r="E1709" s="4" t="s">
        <v>9</v>
      </c>
    </row>
    <row r="1710" spans="1:15">
      <c r="A1710" t="n">
        <v>12128</v>
      </c>
      <c r="B1710" s="25" t="n">
        <v>101</v>
      </c>
      <c r="C1710" s="7" t="n">
        <v>7</v>
      </c>
      <c r="D1710" s="7" t="n">
        <v>242</v>
      </c>
      <c r="E1710" s="7" t="n">
        <v>500</v>
      </c>
    </row>
    <row r="1711" spans="1:15">
      <c r="A1711" t="s">
        <v>4</v>
      </c>
      <c r="B1711" s="4" t="s">
        <v>5</v>
      </c>
      <c r="C1711" s="4" t="s">
        <v>13</v>
      </c>
      <c r="D1711" s="4" t="s">
        <v>13</v>
      </c>
    </row>
    <row r="1712" spans="1:15">
      <c r="A1712" t="n">
        <v>12136</v>
      </c>
      <c r="B1712" s="29" t="n">
        <v>74</v>
      </c>
      <c r="C1712" s="7" t="n">
        <v>14</v>
      </c>
      <c r="D1712" s="7" t="n">
        <v>0</v>
      </c>
    </row>
    <row r="1713" spans="1:5">
      <c r="A1713" t="s">
        <v>4</v>
      </c>
      <c r="B1713" s="4" t="s">
        <v>5</v>
      </c>
      <c r="C1713" s="4" t="s">
        <v>10</v>
      </c>
    </row>
    <row r="1714" spans="1:5">
      <c r="A1714" t="n">
        <v>12139</v>
      </c>
      <c r="B1714" s="32" t="n">
        <v>16</v>
      </c>
      <c r="C1714" s="7" t="n">
        <v>1000</v>
      </c>
    </row>
    <row r="1715" spans="1:5">
      <c r="A1715" t="s">
        <v>4</v>
      </c>
      <c r="B1715" s="4" t="s">
        <v>5</v>
      </c>
      <c r="C1715" s="4" t="s">
        <v>13</v>
      </c>
      <c r="D1715" s="4" t="s">
        <v>10</v>
      </c>
      <c r="E1715" s="4" t="s">
        <v>19</v>
      </c>
      <c r="F1715" s="4" t="s">
        <v>10</v>
      </c>
      <c r="G1715" s="4" t="s">
        <v>9</v>
      </c>
      <c r="H1715" s="4" t="s">
        <v>9</v>
      </c>
      <c r="I1715" s="4" t="s">
        <v>10</v>
      </c>
      <c r="J1715" s="4" t="s">
        <v>10</v>
      </c>
      <c r="K1715" s="4" t="s">
        <v>9</v>
      </c>
      <c r="L1715" s="4" t="s">
        <v>9</v>
      </c>
      <c r="M1715" s="4" t="s">
        <v>9</v>
      </c>
      <c r="N1715" s="4" t="s">
        <v>9</v>
      </c>
      <c r="O1715" s="4" t="s">
        <v>6</v>
      </c>
    </row>
    <row r="1716" spans="1:5">
      <c r="A1716" t="n">
        <v>12142</v>
      </c>
      <c r="B1716" s="16" t="n">
        <v>50</v>
      </c>
      <c r="C1716" s="7" t="n">
        <v>0</v>
      </c>
      <c r="D1716" s="7" t="n">
        <v>12010</v>
      </c>
      <c r="E1716" s="7" t="n">
        <v>1</v>
      </c>
      <c r="F1716" s="7" t="n">
        <v>0</v>
      </c>
      <c r="G1716" s="7" t="n">
        <v>0</v>
      </c>
      <c r="H1716" s="7" t="n">
        <v>0</v>
      </c>
      <c r="I1716" s="7" t="n">
        <v>0</v>
      </c>
      <c r="J1716" s="7" t="n">
        <v>65533</v>
      </c>
      <c r="K1716" s="7" t="n">
        <v>0</v>
      </c>
      <c r="L1716" s="7" t="n">
        <v>0</v>
      </c>
      <c r="M1716" s="7" t="n">
        <v>0</v>
      </c>
      <c r="N1716" s="7" t="n">
        <v>0</v>
      </c>
      <c r="O1716" s="7" t="s">
        <v>7</v>
      </c>
    </row>
    <row r="1717" spans="1:5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10</v>
      </c>
      <c r="F1717" s="4" t="s">
        <v>10</v>
      </c>
      <c r="G1717" s="4" t="s">
        <v>10</v>
      </c>
      <c r="H1717" s="4" t="s">
        <v>13</v>
      </c>
    </row>
    <row r="1718" spans="1:5">
      <c r="A1718" t="n">
        <v>12181</v>
      </c>
      <c r="B1718" s="24" t="n">
        <v>25</v>
      </c>
      <c r="C1718" s="7" t="n">
        <v>5</v>
      </c>
      <c r="D1718" s="7" t="n">
        <v>65535</v>
      </c>
      <c r="E1718" s="7" t="n">
        <v>65535</v>
      </c>
      <c r="F1718" s="7" t="n">
        <v>65535</v>
      </c>
      <c r="G1718" s="7" t="n">
        <v>65535</v>
      </c>
      <c r="H1718" s="7" t="n">
        <v>0</v>
      </c>
    </row>
    <row r="1719" spans="1:5">
      <c r="A1719" t="s">
        <v>4</v>
      </c>
      <c r="B1719" s="4" t="s">
        <v>5</v>
      </c>
      <c r="C1719" s="4" t="s">
        <v>10</v>
      </c>
      <c r="D1719" s="4" t="s">
        <v>13</v>
      </c>
      <c r="E1719" s="4" t="s">
        <v>13</v>
      </c>
      <c r="F1719" s="4" t="s">
        <v>34</v>
      </c>
      <c r="G1719" s="4" t="s">
        <v>13</v>
      </c>
      <c r="H1719" s="4" t="s">
        <v>13</v>
      </c>
    </row>
    <row r="1720" spans="1:5">
      <c r="A1720" t="n">
        <v>12192</v>
      </c>
      <c r="B1720" s="26" t="n">
        <v>24</v>
      </c>
      <c r="C1720" s="7" t="n">
        <v>65534</v>
      </c>
      <c r="D1720" s="7" t="n">
        <v>6</v>
      </c>
      <c r="E1720" s="7" t="n">
        <v>12</v>
      </c>
      <c r="F1720" s="7" t="s">
        <v>137</v>
      </c>
      <c r="G1720" s="7" t="n">
        <v>2</v>
      </c>
      <c r="H1720" s="7" t="n">
        <v>0</v>
      </c>
    </row>
    <row r="1721" spans="1:5">
      <c r="A1721" t="s">
        <v>4</v>
      </c>
      <c r="B1721" s="4" t="s">
        <v>5</v>
      </c>
    </row>
    <row r="1722" spans="1:5">
      <c r="A1722" t="n">
        <v>12236</v>
      </c>
      <c r="B1722" s="27" t="n">
        <v>28</v>
      </c>
    </row>
    <row r="1723" spans="1:5">
      <c r="A1723" t="s">
        <v>4</v>
      </c>
      <c r="B1723" s="4" t="s">
        <v>5</v>
      </c>
      <c r="C1723" s="4" t="s">
        <v>13</v>
      </c>
    </row>
    <row r="1724" spans="1:5">
      <c r="A1724" t="n">
        <v>12237</v>
      </c>
      <c r="B1724" s="28" t="n">
        <v>27</v>
      </c>
      <c r="C1724" s="7" t="n">
        <v>0</v>
      </c>
    </row>
    <row r="1725" spans="1:5">
      <c r="A1725" t="s">
        <v>4</v>
      </c>
      <c r="B1725" s="4" t="s">
        <v>5</v>
      </c>
      <c r="C1725" s="4" t="s">
        <v>13</v>
      </c>
      <c r="D1725" s="4" t="s">
        <v>6</v>
      </c>
    </row>
    <row r="1726" spans="1:5">
      <c r="A1726" t="n">
        <v>12239</v>
      </c>
      <c r="B1726" s="19" t="n">
        <v>2</v>
      </c>
      <c r="C1726" s="7" t="n">
        <v>10</v>
      </c>
      <c r="D1726" s="7" t="s">
        <v>39</v>
      </c>
    </row>
    <row r="1727" spans="1:5">
      <c r="A1727" t="s">
        <v>4</v>
      </c>
      <c r="B1727" s="4" t="s">
        <v>5</v>
      </c>
      <c r="C1727" s="4" t="s">
        <v>10</v>
      </c>
    </row>
    <row r="1728" spans="1:5">
      <c r="A1728" t="n">
        <v>12262</v>
      </c>
      <c r="B1728" s="32" t="n">
        <v>16</v>
      </c>
      <c r="C1728" s="7" t="n">
        <v>0</v>
      </c>
    </row>
    <row r="1729" spans="1:15">
      <c r="A1729" t="s">
        <v>4</v>
      </c>
      <c r="B1729" s="4" t="s">
        <v>5</v>
      </c>
      <c r="C1729" s="4" t="s">
        <v>13</v>
      </c>
      <c r="D1729" s="4" t="s">
        <v>6</v>
      </c>
    </row>
    <row r="1730" spans="1:15">
      <c r="A1730" t="n">
        <v>12265</v>
      </c>
      <c r="B1730" s="19" t="n">
        <v>2</v>
      </c>
      <c r="C1730" s="7" t="n">
        <v>10</v>
      </c>
      <c r="D1730" s="7" t="s">
        <v>40</v>
      </c>
    </row>
    <row r="1731" spans="1:15">
      <c r="A1731" t="s">
        <v>4</v>
      </c>
      <c r="B1731" s="4" t="s">
        <v>5</v>
      </c>
      <c r="C1731" s="4" t="s">
        <v>10</v>
      </c>
    </row>
    <row r="1732" spans="1:15">
      <c r="A1732" t="n">
        <v>12283</v>
      </c>
      <c r="B1732" s="32" t="n">
        <v>16</v>
      </c>
      <c r="C1732" s="7" t="n">
        <v>0</v>
      </c>
    </row>
    <row r="1733" spans="1:15">
      <c r="A1733" t="s">
        <v>4</v>
      </c>
      <c r="B1733" s="4" t="s">
        <v>5</v>
      </c>
      <c r="C1733" s="4" t="s">
        <v>13</v>
      </c>
      <c r="D1733" s="4" t="s">
        <v>6</v>
      </c>
    </row>
    <row r="1734" spans="1:15">
      <c r="A1734" t="n">
        <v>12286</v>
      </c>
      <c r="B1734" s="19" t="n">
        <v>2</v>
      </c>
      <c r="C1734" s="7" t="n">
        <v>10</v>
      </c>
      <c r="D1734" s="7" t="s">
        <v>41</v>
      </c>
    </row>
    <row r="1735" spans="1:15">
      <c r="A1735" t="s">
        <v>4</v>
      </c>
      <c r="B1735" s="4" t="s">
        <v>5</v>
      </c>
      <c r="C1735" s="4" t="s">
        <v>10</v>
      </c>
    </row>
    <row r="1736" spans="1:15">
      <c r="A1736" t="n">
        <v>12305</v>
      </c>
      <c r="B1736" s="32" t="n">
        <v>16</v>
      </c>
      <c r="C1736" s="7" t="n">
        <v>0</v>
      </c>
    </row>
    <row r="1737" spans="1:15">
      <c r="A1737" t="s">
        <v>4</v>
      </c>
      <c r="B1737" s="4" t="s">
        <v>5</v>
      </c>
      <c r="C1737" s="4" t="s">
        <v>13</v>
      </c>
    </row>
    <row r="1738" spans="1:15">
      <c r="A1738" t="n">
        <v>12308</v>
      </c>
      <c r="B1738" s="30" t="n">
        <v>23</v>
      </c>
      <c r="C1738" s="7" t="n">
        <v>20</v>
      </c>
    </row>
    <row r="1739" spans="1:15">
      <c r="A1739" t="s">
        <v>4</v>
      </c>
      <c r="B1739" s="4" t="s">
        <v>5</v>
      </c>
    </row>
    <row r="1740" spans="1:15">
      <c r="A1740" t="n">
        <v>12310</v>
      </c>
      <c r="B1740" s="5" t="n">
        <v>1</v>
      </c>
    </row>
    <row r="1741" spans="1:15" s="3" customFormat="1" customHeight="0">
      <c r="A1741" s="3" t="s">
        <v>2</v>
      </c>
      <c r="B1741" s="3" t="s">
        <v>138</v>
      </c>
    </row>
    <row r="1742" spans="1:15">
      <c r="A1742" t="s">
        <v>4</v>
      </c>
      <c r="B1742" s="4" t="s">
        <v>5</v>
      </c>
      <c r="C1742" s="4" t="s">
        <v>13</v>
      </c>
      <c r="D1742" s="4" t="s">
        <v>10</v>
      </c>
    </row>
    <row r="1743" spans="1:15">
      <c r="A1743" t="n">
        <v>12312</v>
      </c>
      <c r="B1743" s="23" t="n">
        <v>22</v>
      </c>
      <c r="C1743" s="7" t="n">
        <v>20</v>
      </c>
      <c r="D1743" s="7" t="n">
        <v>0</v>
      </c>
    </row>
    <row r="1744" spans="1:15">
      <c r="A1744" t="s">
        <v>4</v>
      </c>
      <c r="B1744" s="4" t="s">
        <v>5</v>
      </c>
      <c r="C1744" s="4" t="s">
        <v>13</v>
      </c>
      <c r="D1744" s="4" t="s">
        <v>10</v>
      </c>
      <c r="E1744" s="4" t="s">
        <v>9</v>
      </c>
    </row>
    <row r="1745" spans="1:5">
      <c r="A1745" t="n">
        <v>12316</v>
      </c>
      <c r="B1745" s="25" t="n">
        <v>101</v>
      </c>
      <c r="C1745" s="7" t="n">
        <v>7</v>
      </c>
      <c r="D1745" s="7" t="n">
        <v>242</v>
      </c>
      <c r="E1745" s="7" t="n">
        <v>1000</v>
      </c>
    </row>
    <row r="1746" spans="1:5">
      <c r="A1746" t="s">
        <v>4</v>
      </c>
      <c r="B1746" s="4" t="s">
        <v>5</v>
      </c>
      <c r="C1746" s="4" t="s">
        <v>13</v>
      </c>
      <c r="D1746" s="4" t="s">
        <v>13</v>
      </c>
    </row>
    <row r="1747" spans="1:5">
      <c r="A1747" t="n">
        <v>12324</v>
      </c>
      <c r="B1747" s="29" t="n">
        <v>74</v>
      </c>
      <c r="C1747" s="7" t="n">
        <v>14</v>
      </c>
      <c r="D1747" s="7" t="n">
        <v>0</v>
      </c>
    </row>
    <row r="1748" spans="1:5">
      <c r="A1748" t="s">
        <v>4</v>
      </c>
      <c r="B1748" s="4" t="s">
        <v>5</v>
      </c>
      <c r="C1748" s="4" t="s">
        <v>10</v>
      </c>
    </row>
    <row r="1749" spans="1:5">
      <c r="A1749" t="n">
        <v>12327</v>
      </c>
      <c r="B1749" s="32" t="n">
        <v>16</v>
      </c>
      <c r="C1749" s="7" t="n">
        <v>1000</v>
      </c>
    </row>
    <row r="1750" spans="1:5">
      <c r="A1750" t="s">
        <v>4</v>
      </c>
      <c r="B1750" s="4" t="s">
        <v>5</v>
      </c>
      <c r="C1750" s="4" t="s">
        <v>13</v>
      </c>
      <c r="D1750" s="4" t="s">
        <v>10</v>
      </c>
      <c r="E1750" s="4" t="s">
        <v>19</v>
      </c>
      <c r="F1750" s="4" t="s">
        <v>10</v>
      </c>
      <c r="G1750" s="4" t="s">
        <v>9</v>
      </c>
      <c r="H1750" s="4" t="s">
        <v>9</v>
      </c>
      <c r="I1750" s="4" t="s">
        <v>10</v>
      </c>
      <c r="J1750" s="4" t="s">
        <v>10</v>
      </c>
      <c r="K1750" s="4" t="s">
        <v>9</v>
      </c>
      <c r="L1750" s="4" t="s">
        <v>9</v>
      </c>
      <c r="M1750" s="4" t="s">
        <v>9</v>
      </c>
      <c r="N1750" s="4" t="s">
        <v>9</v>
      </c>
      <c r="O1750" s="4" t="s">
        <v>6</v>
      </c>
    </row>
    <row r="1751" spans="1:5">
      <c r="A1751" t="n">
        <v>12330</v>
      </c>
      <c r="B1751" s="16" t="n">
        <v>50</v>
      </c>
      <c r="C1751" s="7" t="n">
        <v>0</v>
      </c>
      <c r="D1751" s="7" t="n">
        <v>12010</v>
      </c>
      <c r="E1751" s="7" t="n">
        <v>1</v>
      </c>
      <c r="F1751" s="7" t="n">
        <v>0</v>
      </c>
      <c r="G1751" s="7" t="n">
        <v>0</v>
      </c>
      <c r="H1751" s="7" t="n">
        <v>0</v>
      </c>
      <c r="I1751" s="7" t="n">
        <v>0</v>
      </c>
      <c r="J1751" s="7" t="n">
        <v>65533</v>
      </c>
      <c r="K1751" s="7" t="n">
        <v>0</v>
      </c>
      <c r="L1751" s="7" t="n">
        <v>0</v>
      </c>
      <c r="M1751" s="7" t="n">
        <v>0</v>
      </c>
      <c r="N1751" s="7" t="n">
        <v>0</v>
      </c>
      <c r="O1751" s="7" t="s">
        <v>7</v>
      </c>
    </row>
    <row r="1752" spans="1:5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10</v>
      </c>
      <c r="F1752" s="4" t="s">
        <v>10</v>
      </c>
      <c r="G1752" s="4" t="s">
        <v>10</v>
      </c>
      <c r="H1752" s="4" t="s">
        <v>13</v>
      </c>
    </row>
    <row r="1753" spans="1:5">
      <c r="A1753" t="n">
        <v>12369</v>
      </c>
      <c r="B1753" s="24" t="n">
        <v>25</v>
      </c>
      <c r="C1753" s="7" t="n">
        <v>5</v>
      </c>
      <c r="D1753" s="7" t="n">
        <v>65535</v>
      </c>
      <c r="E1753" s="7" t="n">
        <v>65535</v>
      </c>
      <c r="F1753" s="7" t="n">
        <v>65535</v>
      </c>
      <c r="G1753" s="7" t="n">
        <v>65535</v>
      </c>
      <c r="H1753" s="7" t="n">
        <v>0</v>
      </c>
    </row>
    <row r="1754" spans="1:5">
      <c r="A1754" t="s">
        <v>4</v>
      </c>
      <c r="B1754" s="4" t="s">
        <v>5</v>
      </c>
      <c r="C1754" s="4" t="s">
        <v>10</v>
      </c>
      <c r="D1754" s="4" t="s">
        <v>13</v>
      </c>
      <c r="E1754" s="4" t="s">
        <v>13</v>
      </c>
      <c r="F1754" s="4" t="s">
        <v>34</v>
      </c>
      <c r="G1754" s="4" t="s">
        <v>13</v>
      </c>
      <c r="H1754" s="4" t="s">
        <v>13</v>
      </c>
    </row>
    <row r="1755" spans="1:5">
      <c r="A1755" t="n">
        <v>12380</v>
      </c>
      <c r="B1755" s="26" t="n">
        <v>24</v>
      </c>
      <c r="C1755" s="7" t="n">
        <v>65534</v>
      </c>
      <c r="D1755" s="7" t="n">
        <v>6</v>
      </c>
      <c r="E1755" s="7" t="n">
        <v>12</v>
      </c>
      <c r="F1755" s="7" t="s">
        <v>139</v>
      </c>
      <c r="G1755" s="7" t="n">
        <v>2</v>
      </c>
      <c r="H1755" s="7" t="n">
        <v>0</v>
      </c>
    </row>
    <row r="1756" spans="1:5">
      <c r="A1756" t="s">
        <v>4</v>
      </c>
      <c r="B1756" s="4" t="s">
        <v>5</v>
      </c>
    </row>
    <row r="1757" spans="1:5">
      <c r="A1757" t="n">
        <v>12425</v>
      </c>
      <c r="B1757" s="27" t="n">
        <v>28</v>
      </c>
    </row>
    <row r="1758" spans="1:5">
      <c r="A1758" t="s">
        <v>4</v>
      </c>
      <c r="B1758" s="4" t="s">
        <v>5</v>
      </c>
      <c r="C1758" s="4" t="s">
        <v>13</v>
      </c>
    </row>
    <row r="1759" spans="1:5">
      <c r="A1759" t="n">
        <v>12426</v>
      </c>
      <c r="B1759" s="28" t="n">
        <v>27</v>
      </c>
      <c r="C1759" s="7" t="n">
        <v>0</v>
      </c>
    </row>
    <row r="1760" spans="1:5">
      <c r="A1760" t="s">
        <v>4</v>
      </c>
      <c r="B1760" s="4" t="s">
        <v>5</v>
      </c>
      <c r="C1760" s="4" t="s">
        <v>13</v>
      </c>
      <c r="D1760" s="4" t="s">
        <v>6</v>
      </c>
    </row>
    <row r="1761" spans="1:15">
      <c r="A1761" t="n">
        <v>12428</v>
      </c>
      <c r="B1761" s="19" t="n">
        <v>2</v>
      </c>
      <c r="C1761" s="7" t="n">
        <v>10</v>
      </c>
      <c r="D1761" s="7" t="s">
        <v>39</v>
      </c>
    </row>
    <row r="1762" spans="1:15">
      <c r="A1762" t="s">
        <v>4</v>
      </c>
      <c r="B1762" s="4" t="s">
        <v>5</v>
      </c>
      <c r="C1762" s="4" t="s">
        <v>10</v>
      </c>
    </row>
    <row r="1763" spans="1:15">
      <c r="A1763" t="n">
        <v>12451</v>
      </c>
      <c r="B1763" s="32" t="n">
        <v>16</v>
      </c>
      <c r="C1763" s="7" t="n">
        <v>0</v>
      </c>
    </row>
    <row r="1764" spans="1:15">
      <c r="A1764" t="s">
        <v>4</v>
      </c>
      <c r="B1764" s="4" t="s">
        <v>5</v>
      </c>
      <c r="C1764" s="4" t="s">
        <v>13</v>
      </c>
      <c r="D1764" s="4" t="s">
        <v>6</v>
      </c>
    </row>
    <row r="1765" spans="1:15">
      <c r="A1765" t="n">
        <v>12454</v>
      </c>
      <c r="B1765" s="19" t="n">
        <v>2</v>
      </c>
      <c r="C1765" s="7" t="n">
        <v>10</v>
      </c>
      <c r="D1765" s="7" t="s">
        <v>40</v>
      </c>
    </row>
    <row r="1766" spans="1:15">
      <c r="A1766" t="s">
        <v>4</v>
      </c>
      <c r="B1766" s="4" t="s">
        <v>5</v>
      </c>
      <c r="C1766" s="4" t="s">
        <v>10</v>
      </c>
    </row>
    <row r="1767" spans="1:15">
      <c r="A1767" t="n">
        <v>12472</v>
      </c>
      <c r="B1767" s="32" t="n">
        <v>16</v>
      </c>
      <c r="C1767" s="7" t="n">
        <v>0</v>
      </c>
    </row>
    <row r="1768" spans="1:15">
      <c r="A1768" t="s">
        <v>4</v>
      </c>
      <c r="B1768" s="4" t="s">
        <v>5</v>
      </c>
      <c r="C1768" s="4" t="s">
        <v>13</v>
      </c>
      <c r="D1768" s="4" t="s">
        <v>6</v>
      </c>
    </row>
    <row r="1769" spans="1:15">
      <c r="A1769" t="n">
        <v>12475</v>
      </c>
      <c r="B1769" s="19" t="n">
        <v>2</v>
      </c>
      <c r="C1769" s="7" t="n">
        <v>10</v>
      </c>
      <c r="D1769" s="7" t="s">
        <v>41</v>
      </c>
    </row>
    <row r="1770" spans="1:15">
      <c r="A1770" t="s">
        <v>4</v>
      </c>
      <c r="B1770" s="4" t="s">
        <v>5</v>
      </c>
      <c r="C1770" s="4" t="s">
        <v>10</v>
      </c>
    </row>
    <row r="1771" spans="1:15">
      <c r="A1771" t="n">
        <v>12494</v>
      </c>
      <c r="B1771" s="32" t="n">
        <v>16</v>
      </c>
      <c r="C1771" s="7" t="n">
        <v>0</v>
      </c>
    </row>
    <row r="1772" spans="1:15">
      <c r="A1772" t="s">
        <v>4</v>
      </c>
      <c r="B1772" s="4" t="s">
        <v>5</v>
      </c>
      <c r="C1772" s="4" t="s">
        <v>13</v>
      </c>
    </row>
    <row r="1773" spans="1:15">
      <c r="A1773" t="n">
        <v>12497</v>
      </c>
      <c r="B1773" s="30" t="n">
        <v>23</v>
      </c>
      <c r="C1773" s="7" t="n">
        <v>20</v>
      </c>
    </row>
    <row r="1774" spans="1:15">
      <c r="A1774" t="s">
        <v>4</v>
      </c>
      <c r="B1774" s="4" t="s">
        <v>5</v>
      </c>
    </row>
    <row r="1775" spans="1:15">
      <c r="A1775" t="n">
        <v>12499</v>
      </c>
      <c r="B1775" s="5" t="n">
        <v>1</v>
      </c>
    </row>
    <row r="1776" spans="1:15" s="3" customFormat="1" customHeight="0">
      <c r="A1776" s="3" t="s">
        <v>2</v>
      </c>
      <c r="B1776" s="3" t="s">
        <v>140</v>
      </c>
    </row>
    <row r="1777" spans="1:4">
      <c r="A1777" t="s">
        <v>4</v>
      </c>
      <c r="B1777" s="4" t="s">
        <v>5</v>
      </c>
      <c r="C1777" s="4" t="s">
        <v>13</v>
      </c>
      <c r="D1777" s="4" t="s">
        <v>10</v>
      </c>
    </row>
    <row r="1778" spans="1:4">
      <c r="A1778" t="n">
        <v>12500</v>
      </c>
      <c r="B1778" s="23" t="n">
        <v>22</v>
      </c>
      <c r="C1778" s="7" t="n">
        <v>20</v>
      </c>
      <c r="D1778" s="7" t="n">
        <v>0</v>
      </c>
    </row>
    <row r="1779" spans="1:4">
      <c r="A1779" t="s">
        <v>4</v>
      </c>
      <c r="B1779" s="4" t="s">
        <v>5</v>
      </c>
      <c r="C1779" s="4" t="s">
        <v>13</v>
      </c>
      <c r="D1779" s="4" t="s">
        <v>10</v>
      </c>
      <c r="E1779" s="4" t="s">
        <v>9</v>
      </c>
    </row>
    <row r="1780" spans="1:4">
      <c r="A1780" t="n">
        <v>12504</v>
      </c>
      <c r="B1780" s="25" t="n">
        <v>101</v>
      </c>
      <c r="C1780" s="7" t="n">
        <v>7</v>
      </c>
      <c r="D1780" s="7" t="n">
        <v>242</v>
      </c>
      <c r="E1780" s="7" t="n">
        <v>1500</v>
      </c>
    </row>
    <row r="1781" spans="1:4">
      <c r="A1781" t="s">
        <v>4</v>
      </c>
      <c r="B1781" s="4" t="s">
        <v>5</v>
      </c>
      <c r="C1781" s="4" t="s">
        <v>13</v>
      </c>
      <c r="D1781" s="4" t="s">
        <v>13</v>
      </c>
    </row>
    <row r="1782" spans="1:4">
      <c r="A1782" t="n">
        <v>12512</v>
      </c>
      <c r="B1782" s="29" t="n">
        <v>74</v>
      </c>
      <c r="C1782" s="7" t="n">
        <v>14</v>
      </c>
      <c r="D1782" s="7" t="n">
        <v>0</v>
      </c>
    </row>
    <row r="1783" spans="1:4">
      <c r="A1783" t="s">
        <v>4</v>
      </c>
      <c r="B1783" s="4" t="s">
        <v>5</v>
      </c>
      <c r="C1783" s="4" t="s">
        <v>10</v>
      </c>
    </row>
    <row r="1784" spans="1:4">
      <c r="A1784" t="n">
        <v>12515</v>
      </c>
      <c r="B1784" s="32" t="n">
        <v>16</v>
      </c>
      <c r="C1784" s="7" t="n">
        <v>1000</v>
      </c>
    </row>
    <row r="1785" spans="1:4">
      <c r="A1785" t="s">
        <v>4</v>
      </c>
      <c r="B1785" s="4" t="s">
        <v>5</v>
      </c>
      <c r="C1785" s="4" t="s">
        <v>13</v>
      </c>
      <c r="D1785" s="4" t="s">
        <v>10</v>
      </c>
      <c r="E1785" s="4" t="s">
        <v>19</v>
      </c>
      <c r="F1785" s="4" t="s">
        <v>10</v>
      </c>
      <c r="G1785" s="4" t="s">
        <v>9</v>
      </c>
      <c r="H1785" s="4" t="s">
        <v>9</v>
      </c>
      <c r="I1785" s="4" t="s">
        <v>10</v>
      </c>
      <c r="J1785" s="4" t="s">
        <v>10</v>
      </c>
      <c r="K1785" s="4" t="s">
        <v>9</v>
      </c>
      <c r="L1785" s="4" t="s">
        <v>9</v>
      </c>
      <c r="M1785" s="4" t="s">
        <v>9</v>
      </c>
      <c r="N1785" s="4" t="s">
        <v>9</v>
      </c>
      <c r="O1785" s="4" t="s">
        <v>6</v>
      </c>
    </row>
    <row r="1786" spans="1:4">
      <c r="A1786" t="n">
        <v>12518</v>
      </c>
      <c r="B1786" s="16" t="n">
        <v>50</v>
      </c>
      <c r="C1786" s="7" t="n">
        <v>0</v>
      </c>
      <c r="D1786" s="7" t="n">
        <v>12010</v>
      </c>
      <c r="E1786" s="7" t="n">
        <v>1</v>
      </c>
      <c r="F1786" s="7" t="n">
        <v>0</v>
      </c>
      <c r="G1786" s="7" t="n">
        <v>0</v>
      </c>
      <c r="H1786" s="7" t="n">
        <v>0</v>
      </c>
      <c r="I1786" s="7" t="n">
        <v>0</v>
      </c>
      <c r="J1786" s="7" t="n">
        <v>65533</v>
      </c>
      <c r="K1786" s="7" t="n">
        <v>0</v>
      </c>
      <c r="L1786" s="7" t="n">
        <v>0</v>
      </c>
      <c r="M1786" s="7" t="n">
        <v>0</v>
      </c>
      <c r="N1786" s="7" t="n">
        <v>0</v>
      </c>
      <c r="O1786" s="7" t="s">
        <v>7</v>
      </c>
    </row>
    <row r="1787" spans="1:4">
      <c r="A1787" t="s">
        <v>4</v>
      </c>
      <c r="B1787" s="4" t="s">
        <v>5</v>
      </c>
      <c r="C1787" s="4" t="s">
        <v>13</v>
      </c>
      <c r="D1787" s="4" t="s">
        <v>10</v>
      </c>
      <c r="E1787" s="4" t="s">
        <v>10</v>
      </c>
      <c r="F1787" s="4" t="s">
        <v>10</v>
      </c>
      <c r="G1787" s="4" t="s">
        <v>10</v>
      </c>
      <c r="H1787" s="4" t="s">
        <v>13</v>
      </c>
    </row>
    <row r="1788" spans="1:4">
      <c r="A1788" t="n">
        <v>12557</v>
      </c>
      <c r="B1788" s="24" t="n">
        <v>25</v>
      </c>
      <c r="C1788" s="7" t="n">
        <v>5</v>
      </c>
      <c r="D1788" s="7" t="n">
        <v>65535</v>
      </c>
      <c r="E1788" s="7" t="n">
        <v>65535</v>
      </c>
      <c r="F1788" s="7" t="n">
        <v>65535</v>
      </c>
      <c r="G1788" s="7" t="n">
        <v>65535</v>
      </c>
      <c r="H1788" s="7" t="n">
        <v>0</v>
      </c>
    </row>
    <row r="1789" spans="1:4">
      <c r="A1789" t="s">
        <v>4</v>
      </c>
      <c r="B1789" s="4" t="s">
        <v>5</v>
      </c>
      <c r="C1789" s="4" t="s">
        <v>10</v>
      </c>
      <c r="D1789" s="4" t="s">
        <v>13</v>
      </c>
      <c r="E1789" s="4" t="s">
        <v>13</v>
      </c>
      <c r="F1789" s="4" t="s">
        <v>34</v>
      </c>
      <c r="G1789" s="4" t="s">
        <v>13</v>
      </c>
      <c r="H1789" s="4" t="s">
        <v>13</v>
      </c>
    </row>
    <row r="1790" spans="1:4">
      <c r="A1790" t="n">
        <v>12568</v>
      </c>
      <c r="B1790" s="26" t="n">
        <v>24</v>
      </c>
      <c r="C1790" s="7" t="n">
        <v>65534</v>
      </c>
      <c r="D1790" s="7" t="n">
        <v>6</v>
      </c>
      <c r="E1790" s="7" t="n">
        <v>12</v>
      </c>
      <c r="F1790" s="7" t="s">
        <v>141</v>
      </c>
      <c r="G1790" s="7" t="n">
        <v>2</v>
      </c>
      <c r="H1790" s="7" t="n">
        <v>0</v>
      </c>
    </row>
    <row r="1791" spans="1:4">
      <c r="A1791" t="s">
        <v>4</v>
      </c>
      <c r="B1791" s="4" t="s">
        <v>5</v>
      </c>
    </row>
    <row r="1792" spans="1:4">
      <c r="A1792" t="n">
        <v>12613</v>
      </c>
      <c r="B1792" s="27" t="n">
        <v>28</v>
      </c>
    </row>
    <row r="1793" spans="1:15">
      <c r="A1793" t="s">
        <v>4</v>
      </c>
      <c r="B1793" s="4" t="s">
        <v>5</v>
      </c>
      <c r="C1793" s="4" t="s">
        <v>13</v>
      </c>
    </row>
    <row r="1794" spans="1:15">
      <c r="A1794" t="n">
        <v>12614</v>
      </c>
      <c r="B1794" s="28" t="n">
        <v>27</v>
      </c>
      <c r="C1794" s="7" t="n">
        <v>0</v>
      </c>
    </row>
    <row r="1795" spans="1:15">
      <c r="A1795" t="s">
        <v>4</v>
      </c>
      <c r="B1795" s="4" t="s">
        <v>5</v>
      </c>
      <c r="C1795" s="4" t="s">
        <v>13</v>
      </c>
      <c r="D1795" s="4" t="s">
        <v>6</v>
      </c>
    </row>
    <row r="1796" spans="1:15">
      <c r="A1796" t="n">
        <v>12616</v>
      </c>
      <c r="B1796" s="19" t="n">
        <v>2</v>
      </c>
      <c r="C1796" s="7" t="n">
        <v>10</v>
      </c>
      <c r="D1796" s="7" t="s">
        <v>39</v>
      </c>
    </row>
    <row r="1797" spans="1:15">
      <c r="A1797" t="s">
        <v>4</v>
      </c>
      <c r="B1797" s="4" t="s">
        <v>5</v>
      </c>
      <c r="C1797" s="4" t="s">
        <v>10</v>
      </c>
    </row>
    <row r="1798" spans="1:15">
      <c r="A1798" t="n">
        <v>12639</v>
      </c>
      <c r="B1798" s="32" t="n">
        <v>16</v>
      </c>
      <c r="C1798" s="7" t="n">
        <v>0</v>
      </c>
    </row>
    <row r="1799" spans="1:15">
      <c r="A1799" t="s">
        <v>4</v>
      </c>
      <c r="B1799" s="4" t="s">
        <v>5</v>
      </c>
      <c r="C1799" s="4" t="s">
        <v>13</v>
      </c>
      <c r="D1799" s="4" t="s">
        <v>6</v>
      </c>
    </row>
    <row r="1800" spans="1:15">
      <c r="A1800" t="n">
        <v>12642</v>
      </c>
      <c r="B1800" s="19" t="n">
        <v>2</v>
      </c>
      <c r="C1800" s="7" t="n">
        <v>10</v>
      </c>
      <c r="D1800" s="7" t="s">
        <v>40</v>
      </c>
    </row>
    <row r="1801" spans="1:15">
      <c r="A1801" t="s">
        <v>4</v>
      </c>
      <c r="B1801" s="4" t="s">
        <v>5</v>
      </c>
      <c r="C1801" s="4" t="s">
        <v>10</v>
      </c>
    </row>
    <row r="1802" spans="1:15">
      <c r="A1802" t="n">
        <v>12660</v>
      </c>
      <c r="B1802" s="32" t="n">
        <v>16</v>
      </c>
      <c r="C1802" s="7" t="n">
        <v>0</v>
      </c>
    </row>
    <row r="1803" spans="1:15">
      <c r="A1803" t="s">
        <v>4</v>
      </c>
      <c r="B1803" s="4" t="s">
        <v>5</v>
      </c>
      <c r="C1803" s="4" t="s">
        <v>13</v>
      </c>
      <c r="D1803" s="4" t="s">
        <v>6</v>
      </c>
    </row>
    <row r="1804" spans="1:15">
      <c r="A1804" t="n">
        <v>12663</v>
      </c>
      <c r="B1804" s="19" t="n">
        <v>2</v>
      </c>
      <c r="C1804" s="7" t="n">
        <v>10</v>
      </c>
      <c r="D1804" s="7" t="s">
        <v>41</v>
      </c>
    </row>
    <row r="1805" spans="1:15">
      <c r="A1805" t="s">
        <v>4</v>
      </c>
      <c r="B1805" s="4" t="s">
        <v>5</v>
      </c>
      <c r="C1805" s="4" t="s">
        <v>10</v>
      </c>
    </row>
    <row r="1806" spans="1:15">
      <c r="A1806" t="n">
        <v>12682</v>
      </c>
      <c r="B1806" s="32" t="n">
        <v>16</v>
      </c>
      <c r="C1806" s="7" t="n">
        <v>0</v>
      </c>
    </row>
    <row r="1807" spans="1:15">
      <c r="A1807" t="s">
        <v>4</v>
      </c>
      <c r="B1807" s="4" t="s">
        <v>5</v>
      </c>
      <c r="C1807" s="4" t="s">
        <v>13</v>
      </c>
    </row>
    <row r="1808" spans="1:15">
      <c r="A1808" t="n">
        <v>12685</v>
      </c>
      <c r="B1808" s="30" t="n">
        <v>23</v>
      </c>
      <c r="C1808" s="7" t="n">
        <v>20</v>
      </c>
    </row>
    <row r="1809" spans="1:4">
      <c r="A1809" t="s">
        <v>4</v>
      </c>
      <c r="B1809" s="4" t="s">
        <v>5</v>
      </c>
    </row>
    <row r="1810" spans="1:4">
      <c r="A1810" t="n">
        <v>12687</v>
      </c>
      <c r="B1810" s="5" t="n">
        <v>1</v>
      </c>
    </row>
    <row r="1811" spans="1:4" s="3" customFormat="1" customHeight="0">
      <c r="A1811" s="3" t="s">
        <v>2</v>
      </c>
      <c r="B1811" s="3" t="s">
        <v>142</v>
      </c>
    </row>
    <row r="1812" spans="1:4">
      <c r="A1812" t="s">
        <v>4</v>
      </c>
      <c r="B1812" s="4" t="s">
        <v>5</v>
      </c>
      <c r="C1812" s="4" t="s">
        <v>13</v>
      </c>
      <c r="D1812" s="4" t="s">
        <v>10</v>
      </c>
    </row>
    <row r="1813" spans="1:4">
      <c r="A1813" t="n">
        <v>12688</v>
      </c>
      <c r="B1813" s="23" t="n">
        <v>22</v>
      </c>
      <c r="C1813" s="7" t="n">
        <v>20</v>
      </c>
      <c r="D1813" s="7" t="n">
        <v>0</v>
      </c>
    </row>
    <row r="1814" spans="1:4">
      <c r="A1814" t="s">
        <v>4</v>
      </c>
      <c r="B1814" s="4" t="s">
        <v>5</v>
      </c>
      <c r="C1814" s="4" t="s">
        <v>13</v>
      </c>
      <c r="D1814" s="4" t="s">
        <v>10</v>
      </c>
      <c r="E1814" s="4" t="s">
        <v>9</v>
      </c>
    </row>
    <row r="1815" spans="1:4">
      <c r="A1815" t="n">
        <v>12692</v>
      </c>
      <c r="B1815" s="25" t="n">
        <v>101</v>
      </c>
      <c r="C1815" s="7" t="n">
        <v>7</v>
      </c>
      <c r="D1815" s="7" t="n">
        <v>243</v>
      </c>
      <c r="E1815" s="7" t="n">
        <v>500</v>
      </c>
    </row>
    <row r="1816" spans="1:4">
      <c r="A1816" t="s">
        <v>4</v>
      </c>
      <c r="B1816" s="4" t="s">
        <v>5</v>
      </c>
      <c r="C1816" s="4" t="s">
        <v>13</v>
      </c>
      <c r="D1816" s="4" t="s">
        <v>13</v>
      </c>
    </row>
    <row r="1817" spans="1:4">
      <c r="A1817" t="n">
        <v>12700</v>
      </c>
      <c r="B1817" s="29" t="n">
        <v>74</v>
      </c>
      <c r="C1817" s="7" t="n">
        <v>14</v>
      </c>
      <c r="D1817" s="7" t="n">
        <v>0</v>
      </c>
    </row>
    <row r="1818" spans="1:4">
      <c r="A1818" t="s">
        <v>4</v>
      </c>
      <c r="B1818" s="4" t="s">
        <v>5</v>
      </c>
      <c r="C1818" s="4" t="s">
        <v>10</v>
      </c>
    </row>
    <row r="1819" spans="1:4">
      <c r="A1819" t="n">
        <v>12703</v>
      </c>
      <c r="B1819" s="32" t="n">
        <v>16</v>
      </c>
      <c r="C1819" s="7" t="n">
        <v>1000</v>
      </c>
    </row>
    <row r="1820" spans="1:4">
      <c r="A1820" t="s">
        <v>4</v>
      </c>
      <c r="B1820" s="4" t="s">
        <v>5</v>
      </c>
      <c r="C1820" s="4" t="s">
        <v>13</v>
      </c>
      <c r="D1820" s="4" t="s">
        <v>10</v>
      </c>
      <c r="E1820" s="4" t="s">
        <v>19</v>
      </c>
      <c r="F1820" s="4" t="s">
        <v>10</v>
      </c>
      <c r="G1820" s="4" t="s">
        <v>9</v>
      </c>
      <c r="H1820" s="4" t="s">
        <v>9</v>
      </c>
      <c r="I1820" s="4" t="s">
        <v>10</v>
      </c>
      <c r="J1820" s="4" t="s">
        <v>10</v>
      </c>
      <c r="K1820" s="4" t="s">
        <v>9</v>
      </c>
      <c r="L1820" s="4" t="s">
        <v>9</v>
      </c>
      <c r="M1820" s="4" t="s">
        <v>9</v>
      </c>
      <c r="N1820" s="4" t="s">
        <v>9</v>
      </c>
      <c r="O1820" s="4" t="s">
        <v>6</v>
      </c>
    </row>
    <row r="1821" spans="1:4">
      <c r="A1821" t="n">
        <v>12706</v>
      </c>
      <c r="B1821" s="16" t="n">
        <v>50</v>
      </c>
      <c r="C1821" s="7" t="n">
        <v>0</v>
      </c>
      <c r="D1821" s="7" t="n">
        <v>12010</v>
      </c>
      <c r="E1821" s="7" t="n">
        <v>1</v>
      </c>
      <c r="F1821" s="7" t="n">
        <v>0</v>
      </c>
      <c r="G1821" s="7" t="n">
        <v>0</v>
      </c>
      <c r="H1821" s="7" t="n">
        <v>0</v>
      </c>
      <c r="I1821" s="7" t="n">
        <v>0</v>
      </c>
      <c r="J1821" s="7" t="n">
        <v>65533</v>
      </c>
      <c r="K1821" s="7" t="n">
        <v>0</v>
      </c>
      <c r="L1821" s="7" t="n">
        <v>0</v>
      </c>
      <c r="M1821" s="7" t="n">
        <v>0</v>
      </c>
      <c r="N1821" s="7" t="n">
        <v>0</v>
      </c>
      <c r="O1821" s="7" t="s">
        <v>7</v>
      </c>
    </row>
    <row r="1822" spans="1:4">
      <c r="A1822" t="s">
        <v>4</v>
      </c>
      <c r="B1822" s="4" t="s">
        <v>5</v>
      </c>
      <c r="C1822" s="4" t="s">
        <v>13</v>
      </c>
      <c r="D1822" s="4" t="s">
        <v>10</v>
      </c>
      <c r="E1822" s="4" t="s">
        <v>10</v>
      </c>
      <c r="F1822" s="4" t="s">
        <v>10</v>
      </c>
      <c r="G1822" s="4" t="s">
        <v>10</v>
      </c>
      <c r="H1822" s="4" t="s">
        <v>13</v>
      </c>
    </row>
    <row r="1823" spans="1:4">
      <c r="A1823" t="n">
        <v>12745</v>
      </c>
      <c r="B1823" s="24" t="n">
        <v>25</v>
      </c>
      <c r="C1823" s="7" t="n">
        <v>5</v>
      </c>
      <c r="D1823" s="7" t="n">
        <v>65535</v>
      </c>
      <c r="E1823" s="7" t="n">
        <v>65535</v>
      </c>
      <c r="F1823" s="7" t="n">
        <v>65535</v>
      </c>
      <c r="G1823" s="7" t="n">
        <v>65535</v>
      </c>
      <c r="H1823" s="7" t="n">
        <v>0</v>
      </c>
    </row>
    <row r="1824" spans="1:4">
      <c r="A1824" t="s">
        <v>4</v>
      </c>
      <c r="B1824" s="4" t="s">
        <v>5</v>
      </c>
      <c r="C1824" s="4" t="s">
        <v>10</v>
      </c>
      <c r="D1824" s="4" t="s">
        <v>13</v>
      </c>
      <c r="E1824" s="4" t="s">
        <v>13</v>
      </c>
      <c r="F1824" s="4" t="s">
        <v>34</v>
      </c>
      <c r="G1824" s="4" t="s">
        <v>13</v>
      </c>
      <c r="H1824" s="4" t="s">
        <v>13</v>
      </c>
    </row>
    <row r="1825" spans="1:15">
      <c r="A1825" t="n">
        <v>12756</v>
      </c>
      <c r="B1825" s="26" t="n">
        <v>24</v>
      </c>
      <c r="C1825" s="7" t="n">
        <v>65534</v>
      </c>
      <c r="D1825" s="7" t="n">
        <v>6</v>
      </c>
      <c r="E1825" s="7" t="n">
        <v>12</v>
      </c>
      <c r="F1825" s="7" t="s">
        <v>143</v>
      </c>
      <c r="G1825" s="7" t="n">
        <v>2</v>
      </c>
      <c r="H1825" s="7" t="n">
        <v>0</v>
      </c>
    </row>
    <row r="1826" spans="1:15">
      <c r="A1826" t="s">
        <v>4</v>
      </c>
      <c r="B1826" s="4" t="s">
        <v>5</v>
      </c>
    </row>
    <row r="1827" spans="1:15">
      <c r="A1827" t="n">
        <v>12799</v>
      </c>
      <c r="B1827" s="27" t="n">
        <v>28</v>
      </c>
    </row>
    <row r="1828" spans="1:15">
      <c r="A1828" t="s">
        <v>4</v>
      </c>
      <c r="B1828" s="4" t="s">
        <v>5</v>
      </c>
      <c r="C1828" s="4" t="s">
        <v>13</v>
      </c>
    </row>
    <row r="1829" spans="1:15">
      <c r="A1829" t="n">
        <v>12800</v>
      </c>
      <c r="B1829" s="28" t="n">
        <v>27</v>
      </c>
      <c r="C1829" s="7" t="n">
        <v>0</v>
      </c>
    </row>
    <row r="1830" spans="1:15">
      <c r="A1830" t="s">
        <v>4</v>
      </c>
      <c r="B1830" s="4" t="s">
        <v>5</v>
      </c>
      <c r="C1830" s="4" t="s">
        <v>13</v>
      </c>
      <c r="D1830" s="4" t="s">
        <v>6</v>
      </c>
    </row>
    <row r="1831" spans="1:15">
      <c r="A1831" t="n">
        <v>12802</v>
      </c>
      <c r="B1831" s="19" t="n">
        <v>2</v>
      </c>
      <c r="C1831" s="7" t="n">
        <v>10</v>
      </c>
      <c r="D1831" s="7" t="s">
        <v>39</v>
      </c>
    </row>
    <row r="1832" spans="1:15">
      <c r="A1832" t="s">
        <v>4</v>
      </c>
      <c r="B1832" s="4" t="s">
        <v>5</v>
      </c>
      <c r="C1832" s="4" t="s">
        <v>10</v>
      </c>
    </row>
    <row r="1833" spans="1:15">
      <c r="A1833" t="n">
        <v>12825</v>
      </c>
      <c r="B1833" s="32" t="n">
        <v>16</v>
      </c>
      <c r="C1833" s="7" t="n">
        <v>0</v>
      </c>
    </row>
    <row r="1834" spans="1:15">
      <c r="A1834" t="s">
        <v>4</v>
      </c>
      <c r="B1834" s="4" t="s">
        <v>5</v>
      </c>
      <c r="C1834" s="4" t="s">
        <v>13</v>
      </c>
      <c r="D1834" s="4" t="s">
        <v>6</v>
      </c>
    </row>
    <row r="1835" spans="1:15">
      <c r="A1835" t="n">
        <v>12828</v>
      </c>
      <c r="B1835" s="19" t="n">
        <v>2</v>
      </c>
      <c r="C1835" s="7" t="n">
        <v>10</v>
      </c>
      <c r="D1835" s="7" t="s">
        <v>40</v>
      </c>
    </row>
    <row r="1836" spans="1:15">
      <c r="A1836" t="s">
        <v>4</v>
      </c>
      <c r="B1836" s="4" t="s">
        <v>5</v>
      </c>
      <c r="C1836" s="4" t="s">
        <v>10</v>
      </c>
    </row>
    <row r="1837" spans="1:15">
      <c r="A1837" t="n">
        <v>12846</v>
      </c>
      <c r="B1837" s="32" t="n">
        <v>16</v>
      </c>
      <c r="C1837" s="7" t="n">
        <v>0</v>
      </c>
    </row>
    <row r="1838" spans="1:15">
      <c r="A1838" t="s">
        <v>4</v>
      </c>
      <c r="B1838" s="4" t="s">
        <v>5</v>
      </c>
      <c r="C1838" s="4" t="s">
        <v>13</v>
      </c>
      <c r="D1838" s="4" t="s">
        <v>6</v>
      </c>
    </row>
    <row r="1839" spans="1:15">
      <c r="A1839" t="n">
        <v>12849</v>
      </c>
      <c r="B1839" s="19" t="n">
        <v>2</v>
      </c>
      <c r="C1839" s="7" t="n">
        <v>10</v>
      </c>
      <c r="D1839" s="7" t="s">
        <v>41</v>
      </c>
    </row>
    <row r="1840" spans="1:15">
      <c r="A1840" t="s">
        <v>4</v>
      </c>
      <c r="B1840" s="4" t="s">
        <v>5</v>
      </c>
      <c r="C1840" s="4" t="s">
        <v>10</v>
      </c>
    </row>
    <row r="1841" spans="1:8">
      <c r="A1841" t="n">
        <v>12868</v>
      </c>
      <c r="B1841" s="32" t="n">
        <v>16</v>
      </c>
      <c r="C1841" s="7" t="n">
        <v>0</v>
      </c>
    </row>
    <row r="1842" spans="1:8">
      <c r="A1842" t="s">
        <v>4</v>
      </c>
      <c r="B1842" s="4" t="s">
        <v>5</v>
      </c>
      <c r="C1842" s="4" t="s">
        <v>13</v>
      </c>
    </row>
    <row r="1843" spans="1:8">
      <c r="A1843" t="n">
        <v>12871</v>
      </c>
      <c r="B1843" s="30" t="n">
        <v>23</v>
      </c>
      <c r="C1843" s="7" t="n">
        <v>20</v>
      </c>
    </row>
    <row r="1844" spans="1:8">
      <c r="A1844" t="s">
        <v>4</v>
      </c>
      <c r="B1844" s="4" t="s">
        <v>5</v>
      </c>
    </row>
    <row r="1845" spans="1:8">
      <c r="A1845" t="n">
        <v>12873</v>
      </c>
      <c r="B1845" s="5" t="n">
        <v>1</v>
      </c>
    </row>
    <row r="1846" spans="1:8" s="3" customFormat="1" customHeight="0">
      <c r="A1846" s="3" t="s">
        <v>2</v>
      </c>
      <c r="B1846" s="3" t="s">
        <v>144</v>
      </c>
    </row>
    <row r="1847" spans="1:8">
      <c r="A1847" t="s">
        <v>4</v>
      </c>
      <c r="B1847" s="4" t="s">
        <v>5</v>
      </c>
      <c r="C1847" s="4" t="s">
        <v>13</v>
      </c>
      <c r="D1847" s="4" t="s">
        <v>10</v>
      </c>
    </row>
    <row r="1848" spans="1:8">
      <c r="A1848" t="n">
        <v>12876</v>
      </c>
      <c r="B1848" s="23" t="n">
        <v>22</v>
      </c>
      <c r="C1848" s="7" t="n">
        <v>20</v>
      </c>
      <c r="D1848" s="7" t="n">
        <v>0</v>
      </c>
    </row>
    <row r="1849" spans="1:8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9</v>
      </c>
    </row>
    <row r="1850" spans="1:8">
      <c r="A1850" t="n">
        <v>12880</v>
      </c>
      <c r="B1850" s="25" t="n">
        <v>101</v>
      </c>
      <c r="C1850" s="7" t="n">
        <v>7</v>
      </c>
      <c r="D1850" s="7" t="n">
        <v>243</v>
      </c>
      <c r="E1850" s="7" t="n">
        <v>1000</v>
      </c>
    </row>
    <row r="1851" spans="1:8">
      <c r="A1851" t="s">
        <v>4</v>
      </c>
      <c r="B1851" s="4" t="s">
        <v>5</v>
      </c>
      <c r="C1851" s="4" t="s">
        <v>13</v>
      </c>
      <c r="D1851" s="4" t="s">
        <v>13</v>
      </c>
    </row>
    <row r="1852" spans="1:8">
      <c r="A1852" t="n">
        <v>12888</v>
      </c>
      <c r="B1852" s="29" t="n">
        <v>74</v>
      </c>
      <c r="C1852" s="7" t="n">
        <v>14</v>
      </c>
      <c r="D1852" s="7" t="n">
        <v>0</v>
      </c>
    </row>
    <row r="1853" spans="1:8">
      <c r="A1853" t="s">
        <v>4</v>
      </c>
      <c r="B1853" s="4" t="s">
        <v>5</v>
      </c>
      <c r="C1853" s="4" t="s">
        <v>10</v>
      </c>
    </row>
    <row r="1854" spans="1:8">
      <c r="A1854" t="n">
        <v>12891</v>
      </c>
      <c r="B1854" s="32" t="n">
        <v>16</v>
      </c>
      <c r="C1854" s="7" t="n">
        <v>1000</v>
      </c>
    </row>
    <row r="1855" spans="1:8">
      <c r="A1855" t="s">
        <v>4</v>
      </c>
      <c r="B1855" s="4" t="s">
        <v>5</v>
      </c>
      <c r="C1855" s="4" t="s">
        <v>13</v>
      </c>
      <c r="D1855" s="4" t="s">
        <v>10</v>
      </c>
      <c r="E1855" s="4" t="s">
        <v>19</v>
      </c>
      <c r="F1855" s="4" t="s">
        <v>10</v>
      </c>
      <c r="G1855" s="4" t="s">
        <v>9</v>
      </c>
      <c r="H1855" s="4" t="s">
        <v>9</v>
      </c>
      <c r="I1855" s="4" t="s">
        <v>10</v>
      </c>
      <c r="J1855" s="4" t="s">
        <v>10</v>
      </c>
      <c r="K1855" s="4" t="s">
        <v>9</v>
      </c>
      <c r="L1855" s="4" t="s">
        <v>9</v>
      </c>
      <c r="M1855" s="4" t="s">
        <v>9</v>
      </c>
      <c r="N1855" s="4" t="s">
        <v>9</v>
      </c>
      <c r="O1855" s="4" t="s">
        <v>6</v>
      </c>
    </row>
    <row r="1856" spans="1:8">
      <c r="A1856" t="n">
        <v>12894</v>
      </c>
      <c r="B1856" s="16" t="n">
        <v>50</v>
      </c>
      <c r="C1856" s="7" t="n">
        <v>0</v>
      </c>
      <c r="D1856" s="7" t="n">
        <v>12010</v>
      </c>
      <c r="E1856" s="7" t="n">
        <v>1</v>
      </c>
      <c r="F1856" s="7" t="n">
        <v>0</v>
      </c>
      <c r="G1856" s="7" t="n">
        <v>0</v>
      </c>
      <c r="H1856" s="7" t="n">
        <v>0</v>
      </c>
      <c r="I1856" s="7" t="n">
        <v>0</v>
      </c>
      <c r="J1856" s="7" t="n">
        <v>65533</v>
      </c>
      <c r="K1856" s="7" t="n">
        <v>0</v>
      </c>
      <c r="L1856" s="7" t="n">
        <v>0</v>
      </c>
      <c r="M1856" s="7" t="n">
        <v>0</v>
      </c>
      <c r="N1856" s="7" t="n">
        <v>0</v>
      </c>
      <c r="O1856" s="7" t="s">
        <v>7</v>
      </c>
    </row>
    <row r="1857" spans="1:15">
      <c r="A1857" t="s">
        <v>4</v>
      </c>
      <c r="B1857" s="4" t="s">
        <v>5</v>
      </c>
      <c r="C1857" s="4" t="s">
        <v>13</v>
      </c>
      <c r="D1857" s="4" t="s">
        <v>10</v>
      </c>
      <c r="E1857" s="4" t="s">
        <v>10</v>
      </c>
      <c r="F1857" s="4" t="s">
        <v>10</v>
      </c>
      <c r="G1857" s="4" t="s">
        <v>10</v>
      </c>
      <c r="H1857" s="4" t="s">
        <v>13</v>
      </c>
    </row>
    <row r="1858" spans="1:15">
      <c r="A1858" t="n">
        <v>12933</v>
      </c>
      <c r="B1858" s="24" t="n">
        <v>25</v>
      </c>
      <c r="C1858" s="7" t="n">
        <v>5</v>
      </c>
      <c r="D1858" s="7" t="n">
        <v>65535</v>
      </c>
      <c r="E1858" s="7" t="n">
        <v>65535</v>
      </c>
      <c r="F1858" s="7" t="n">
        <v>65535</v>
      </c>
      <c r="G1858" s="7" t="n">
        <v>65535</v>
      </c>
      <c r="H1858" s="7" t="n">
        <v>0</v>
      </c>
    </row>
    <row r="1859" spans="1:15">
      <c r="A1859" t="s">
        <v>4</v>
      </c>
      <c r="B1859" s="4" t="s">
        <v>5</v>
      </c>
      <c r="C1859" s="4" t="s">
        <v>10</v>
      </c>
      <c r="D1859" s="4" t="s">
        <v>13</v>
      </c>
      <c r="E1859" s="4" t="s">
        <v>13</v>
      </c>
      <c r="F1859" s="4" t="s">
        <v>34</v>
      </c>
      <c r="G1859" s="4" t="s">
        <v>13</v>
      </c>
      <c r="H1859" s="4" t="s">
        <v>13</v>
      </c>
    </row>
    <row r="1860" spans="1:15">
      <c r="A1860" t="n">
        <v>12944</v>
      </c>
      <c r="B1860" s="26" t="n">
        <v>24</v>
      </c>
      <c r="C1860" s="7" t="n">
        <v>65534</v>
      </c>
      <c r="D1860" s="7" t="n">
        <v>6</v>
      </c>
      <c r="E1860" s="7" t="n">
        <v>12</v>
      </c>
      <c r="F1860" s="7" t="s">
        <v>145</v>
      </c>
      <c r="G1860" s="7" t="n">
        <v>2</v>
      </c>
      <c r="H1860" s="7" t="n">
        <v>0</v>
      </c>
    </row>
    <row r="1861" spans="1:15">
      <c r="A1861" t="s">
        <v>4</v>
      </c>
      <c r="B1861" s="4" t="s">
        <v>5</v>
      </c>
    </row>
    <row r="1862" spans="1:15">
      <c r="A1862" t="n">
        <v>12988</v>
      </c>
      <c r="B1862" s="27" t="n">
        <v>28</v>
      </c>
    </row>
    <row r="1863" spans="1:15">
      <c r="A1863" t="s">
        <v>4</v>
      </c>
      <c r="B1863" s="4" t="s">
        <v>5</v>
      </c>
      <c r="C1863" s="4" t="s">
        <v>13</v>
      </c>
    </row>
    <row r="1864" spans="1:15">
      <c r="A1864" t="n">
        <v>12989</v>
      </c>
      <c r="B1864" s="28" t="n">
        <v>27</v>
      </c>
      <c r="C1864" s="7" t="n">
        <v>0</v>
      </c>
    </row>
    <row r="1865" spans="1:15">
      <c r="A1865" t="s">
        <v>4</v>
      </c>
      <c r="B1865" s="4" t="s">
        <v>5</v>
      </c>
      <c r="C1865" s="4" t="s">
        <v>13</v>
      </c>
      <c r="D1865" s="4" t="s">
        <v>6</v>
      </c>
    </row>
    <row r="1866" spans="1:15">
      <c r="A1866" t="n">
        <v>12991</v>
      </c>
      <c r="B1866" s="19" t="n">
        <v>2</v>
      </c>
      <c r="C1866" s="7" t="n">
        <v>10</v>
      </c>
      <c r="D1866" s="7" t="s">
        <v>39</v>
      </c>
    </row>
    <row r="1867" spans="1:15">
      <c r="A1867" t="s">
        <v>4</v>
      </c>
      <c r="B1867" s="4" t="s">
        <v>5</v>
      </c>
      <c r="C1867" s="4" t="s">
        <v>10</v>
      </c>
    </row>
    <row r="1868" spans="1:15">
      <c r="A1868" t="n">
        <v>13014</v>
      </c>
      <c r="B1868" s="32" t="n">
        <v>16</v>
      </c>
      <c r="C1868" s="7" t="n">
        <v>0</v>
      </c>
    </row>
    <row r="1869" spans="1:15">
      <c r="A1869" t="s">
        <v>4</v>
      </c>
      <c r="B1869" s="4" t="s">
        <v>5</v>
      </c>
      <c r="C1869" s="4" t="s">
        <v>13</v>
      </c>
      <c r="D1869" s="4" t="s">
        <v>6</v>
      </c>
    </row>
    <row r="1870" spans="1:15">
      <c r="A1870" t="n">
        <v>13017</v>
      </c>
      <c r="B1870" s="19" t="n">
        <v>2</v>
      </c>
      <c r="C1870" s="7" t="n">
        <v>10</v>
      </c>
      <c r="D1870" s="7" t="s">
        <v>40</v>
      </c>
    </row>
    <row r="1871" spans="1:15">
      <c r="A1871" t="s">
        <v>4</v>
      </c>
      <c r="B1871" s="4" t="s">
        <v>5</v>
      </c>
      <c r="C1871" s="4" t="s">
        <v>10</v>
      </c>
    </row>
    <row r="1872" spans="1:15">
      <c r="A1872" t="n">
        <v>13035</v>
      </c>
      <c r="B1872" s="32" t="n">
        <v>16</v>
      </c>
      <c r="C1872" s="7" t="n">
        <v>0</v>
      </c>
    </row>
    <row r="1873" spans="1:8">
      <c r="A1873" t="s">
        <v>4</v>
      </c>
      <c r="B1873" s="4" t="s">
        <v>5</v>
      </c>
      <c r="C1873" s="4" t="s">
        <v>13</v>
      </c>
      <c r="D1873" s="4" t="s">
        <v>6</v>
      </c>
    </row>
    <row r="1874" spans="1:8">
      <c r="A1874" t="n">
        <v>13038</v>
      </c>
      <c r="B1874" s="19" t="n">
        <v>2</v>
      </c>
      <c r="C1874" s="7" t="n">
        <v>10</v>
      </c>
      <c r="D1874" s="7" t="s">
        <v>41</v>
      </c>
    </row>
    <row r="1875" spans="1:8">
      <c r="A1875" t="s">
        <v>4</v>
      </c>
      <c r="B1875" s="4" t="s">
        <v>5</v>
      </c>
      <c r="C1875" s="4" t="s">
        <v>10</v>
      </c>
    </row>
    <row r="1876" spans="1:8">
      <c r="A1876" t="n">
        <v>13057</v>
      </c>
      <c r="B1876" s="32" t="n">
        <v>16</v>
      </c>
      <c r="C1876" s="7" t="n">
        <v>0</v>
      </c>
    </row>
    <row r="1877" spans="1:8">
      <c r="A1877" t="s">
        <v>4</v>
      </c>
      <c r="B1877" s="4" t="s">
        <v>5</v>
      </c>
      <c r="C1877" s="4" t="s">
        <v>13</v>
      </c>
    </row>
    <row r="1878" spans="1:8">
      <c r="A1878" t="n">
        <v>13060</v>
      </c>
      <c r="B1878" s="30" t="n">
        <v>23</v>
      </c>
      <c r="C1878" s="7" t="n">
        <v>20</v>
      </c>
    </row>
    <row r="1879" spans="1:8">
      <c r="A1879" t="s">
        <v>4</v>
      </c>
      <c r="B1879" s="4" t="s">
        <v>5</v>
      </c>
    </row>
    <row r="1880" spans="1:8">
      <c r="A1880" t="n">
        <v>13062</v>
      </c>
      <c r="B1880" s="5" t="n">
        <v>1</v>
      </c>
    </row>
    <row r="1881" spans="1:8" s="3" customFormat="1" customHeight="0">
      <c r="A1881" s="3" t="s">
        <v>2</v>
      </c>
      <c r="B1881" s="3" t="s">
        <v>146</v>
      </c>
    </row>
    <row r="1882" spans="1:8">
      <c r="A1882" t="s">
        <v>4</v>
      </c>
      <c r="B1882" s="4" t="s">
        <v>5</v>
      </c>
      <c r="C1882" s="4" t="s">
        <v>13</v>
      </c>
      <c r="D1882" s="4" t="s">
        <v>10</v>
      </c>
    </row>
    <row r="1883" spans="1:8">
      <c r="A1883" t="n">
        <v>13064</v>
      </c>
      <c r="B1883" s="23" t="n">
        <v>22</v>
      </c>
      <c r="C1883" s="7" t="n">
        <v>20</v>
      </c>
      <c r="D1883" s="7" t="n">
        <v>0</v>
      </c>
    </row>
    <row r="1884" spans="1:8">
      <c r="A1884" t="s">
        <v>4</v>
      </c>
      <c r="B1884" s="4" t="s">
        <v>5</v>
      </c>
      <c r="C1884" s="4" t="s">
        <v>13</v>
      </c>
      <c r="D1884" s="4" t="s">
        <v>10</v>
      </c>
      <c r="E1884" s="4" t="s">
        <v>9</v>
      </c>
    </row>
    <row r="1885" spans="1:8">
      <c r="A1885" t="n">
        <v>13068</v>
      </c>
      <c r="B1885" s="25" t="n">
        <v>101</v>
      </c>
      <c r="C1885" s="7" t="n">
        <v>7</v>
      </c>
      <c r="D1885" s="7" t="n">
        <v>243</v>
      </c>
      <c r="E1885" s="7" t="n">
        <v>1500</v>
      </c>
    </row>
    <row r="1886" spans="1:8">
      <c r="A1886" t="s">
        <v>4</v>
      </c>
      <c r="B1886" s="4" t="s">
        <v>5</v>
      </c>
      <c r="C1886" s="4" t="s">
        <v>13</v>
      </c>
      <c r="D1886" s="4" t="s">
        <v>13</v>
      </c>
    </row>
    <row r="1887" spans="1:8">
      <c r="A1887" t="n">
        <v>13076</v>
      </c>
      <c r="B1887" s="29" t="n">
        <v>74</v>
      </c>
      <c r="C1887" s="7" t="n">
        <v>14</v>
      </c>
      <c r="D1887" s="7" t="n">
        <v>0</v>
      </c>
    </row>
    <row r="1888" spans="1:8">
      <c r="A1888" t="s">
        <v>4</v>
      </c>
      <c r="B1888" s="4" t="s">
        <v>5</v>
      </c>
      <c r="C1888" s="4" t="s">
        <v>10</v>
      </c>
    </row>
    <row r="1889" spans="1:5">
      <c r="A1889" t="n">
        <v>13079</v>
      </c>
      <c r="B1889" s="32" t="n">
        <v>16</v>
      </c>
      <c r="C1889" s="7" t="n">
        <v>1000</v>
      </c>
    </row>
    <row r="1890" spans="1:5">
      <c r="A1890" t="s">
        <v>4</v>
      </c>
      <c r="B1890" s="4" t="s">
        <v>5</v>
      </c>
      <c r="C1890" s="4" t="s">
        <v>13</v>
      </c>
      <c r="D1890" s="4" t="s">
        <v>10</v>
      </c>
      <c r="E1890" s="4" t="s">
        <v>19</v>
      </c>
      <c r="F1890" s="4" t="s">
        <v>10</v>
      </c>
      <c r="G1890" s="4" t="s">
        <v>9</v>
      </c>
      <c r="H1890" s="4" t="s">
        <v>9</v>
      </c>
      <c r="I1890" s="4" t="s">
        <v>10</v>
      </c>
      <c r="J1890" s="4" t="s">
        <v>10</v>
      </c>
      <c r="K1890" s="4" t="s">
        <v>9</v>
      </c>
      <c r="L1890" s="4" t="s">
        <v>9</v>
      </c>
      <c r="M1890" s="4" t="s">
        <v>9</v>
      </c>
      <c r="N1890" s="4" t="s">
        <v>9</v>
      </c>
      <c r="O1890" s="4" t="s">
        <v>6</v>
      </c>
    </row>
    <row r="1891" spans="1:5">
      <c r="A1891" t="n">
        <v>13082</v>
      </c>
      <c r="B1891" s="16" t="n">
        <v>50</v>
      </c>
      <c r="C1891" s="7" t="n">
        <v>0</v>
      </c>
      <c r="D1891" s="7" t="n">
        <v>12010</v>
      </c>
      <c r="E1891" s="7" t="n">
        <v>1</v>
      </c>
      <c r="F1891" s="7" t="n">
        <v>0</v>
      </c>
      <c r="G1891" s="7" t="n">
        <v>0</v>
      </c>
      <c r="H1891" s="7" t="n">
        <v>0</v>
      </c>
      <c r="I1891" s="7" t="n">
        <v>0</v>
      </c>
      <c r="J1891" s="7" t="n">
        <v>65533</v>
      </c>
      <c r="K1891" s="7" t="n">
        <v>0</v>
      </c>
      <c r="L1891" s="7" t="n">
        <v>0</v>
      </c>
      <c r="M1891" s="7" t="n">
        <v>0</v>
      </c>
      <c r="N1891" s="7" t="n">
        <v>0</v>
      </c>
      <c r="O1891" s="7" t="s">
        <v>7</v>
      </c>
    </row>
    <row r="1892" spans="1:5">
      <c r="A1892" t="s">
        <v>4</v>
      </c>
      <c r="B1892" s="4" t="s">
        <v>5</v>
      </c>
      <c r="C1892" s="4" t="s">
        <v>13</v>
      </c>
      <c r="D1892" s="4" t="s">
        <v>10</v>
      </c>
      <c r="E1892" s="4" t="s">
        <v>10</v>
      </c>
      <c r="F1892" s="4" t="s">
        <v>10</v>
      </c>
      <c r="G1892" s="4" t="s">
        <v>10</v>
      </c>
      <c r="H1892" s="4" t="s">
        <v>13</v>
      </c>
    </row>
    <row r="1893" spans="1:5">
      <c r="A1893" t="n">
        <v>13121</v>
      </c>
      <c r="B1893" s="24" t="n">
        <v>25</v>
      </c>
      <c r="C1893" s="7" t="n">
        <v>5</v>
      </c>
      <c r="D1893" s="7" t="n">
        <v>65535</v>
      </c>
      <c r="E1893" s="7" t="n">
        <v>65535</v>
      </c>
      <c r="F1893" s="7" t="n">
        <v>65535</v>
      </c>
      <c r="G1893" s="7" t="n">
        <v>65535</v>
      </c>
      <c r="H1893" s="7" t="n">
        <v>0</v>
      </c>
    </row>
    <row r="1894" spans="1:5">
      <c r="A1894" t="s">
        <v>4</v>
      </c>
      <c r="B1894" s="4" t="s">
        <v>5</v>
      </c>
      <c r="C1894" s="4" t="s">
        <v>10</v>
      </c>
      <c r="D1894" s="4" t="s">
        <v>13</v>
      </c>
      <c r="E1894" s="4" t="s">
        <v>13</v>
      </c>
      <c r="F1894" s="4" t="s">
        <v>34</v>
      </c>
      <c r="G1894" s="4" t="s">
        <v>13</v>
      </c>
      <c r="H1894" s="4" t="s">
        <v>13</v>
      </c>
    </row>
    <row r="1895" spans="1:5">
      <c r="A1895" t="n">
        <v>13132</v>
      </c>
      <c r="B1895" s="26" t="n">
        <v>24</v>
      </c>
      <c r="C1895" s="7" t="n">
        <v>65534</v>
      </c>
      <c r="D1895" s="7" t="n">
        <v>6</v>
      </c>
      <c r="E1895" s="7" t="n">
        <v>12</v>
      </c>
      <c r="F1895" s="7" t="s">
        <v>147</v>
      </c>
      <c r="G1895" s="7" t="n">
        <v>2</v>
      </c>
      <c r="H1895" s="7" t="n">
        <v>0</v>
      </c>
    </row>
    <row r="1896" spans="1:5">
      <c r="A1896" t="s">
        <v>4</v>
      </c>
      <c r="B1896" s="4" t="s">
        <v>5</v>
      </c>
    </row>
    <row r="1897" spans="1:5">
      <c r="A1897" t="n">
        <v>13176</v>
      </c>
      <c r="B1897" s="27" t="n">
        <v>28</v>
      </c>
    </row>
    <row r="1898" spans="1:5">
      <c r="A1898" t="s">
        <v>4</v>
      </c>
      <c r="B1898" s="4" t="s">
        <v>5</v>
      </c>
      <c r="C1898" s="4" t="s">
        <v>13</v>
      </c>
    </row>
    <row r="1899" spans="1:5">
      <c r="A1899" t="n">
        <v>13177</v>
      </c>
      <c r="B1899" s="28" t="n">
        <v>27</v>
      </c>
      <c r="C1899" s="7" t="n">
        <v>0</v>
      </c>
    </row>
    <row r="1900" spans="1:5">
      <c r="A1900" t="s">
        <v>4</v>
      </c>
      <c r="B1900" s="4" t="s">
        <v>5</v>
      </c>
      <c r="C1900" s="4" t="s">
        <v>13</v>
      </c>
      <c r="D1900" s="4" t="s">
        <v>6</v>
      </c>
    </row>
    <row r="1901" spans="1:5">
      <c r="A1901" t="n">
        <v>13179</v>
      </c>
      <c r="B1901" s="19" t="n">
        <v>2</v>
      </c>
      <c r="C1901" s="7" t="n">
        <v>10</v>
      </c>
      <c r="D1901" s="7" t="s">
        <v>39</v>
      </c>
    </row>
    <row r="1902" spans="1:5">
      <c r="A1902" t="s">
        <v>4</v>
      </c>
      <c r="B1902" s="4" t="s">
        <v>5</v>
      </c>
      <c r="C1902" s="4" t="s">
        <v>10</v>
      </c>
    </row>
    <row r="1903" spans="1:5">
      <c r="A1903" t="n">
        <v>13202</v>
      </c>
      <c r="B1903" s="32" t="n">
        <v>16</v>
      </c>
      <c r="C1903" s="7" t="n">
        <v>0</v>
      </c>
    </row>
    <row r="1904" spans="1:5">
      <c r="A1904" t="s">
        <v>4</v>
      </c>
      <c r="B1904" s="4" t="s">
        <v>5</v>
      </c>
      <c r="C1904" s="4" t="s">
        <v>13</v>
      </c>
      <c r="D1904" s="4" t="s">
        <v>6</v>
      </c>
    </row>
    <row r="1905" spans="1:15">
      <c r="A1905" t="n">
        <v>13205</v>
      </c>
      <c r="B1905" s="19" t="n">
        <v>2</v>
      </c>
      <c r="C1905" s="7" t="n">
        <v>10</v>
      </c>
      <c r="D1905" s="7" t="s">
        <v>40</v>
      </c>
    </row>
    <row r="1906" spans="1:15">
      <c r="A1906" t="s">
        <v>4</v>
      </c>
      <c r="B1906" s="4" t="s">
        <v>5</v>
      </c>
      <c r="C1906" s="4" t="s">
        <v>10</v>
      </c>
    </row>
    <row r="1907" spans="1:15">
      <c r="A1907" t="n">
        <v>13223</v>
      </c>
      <c r="B1907" s="32" t="n">
        <v>16</v>
      </c>
      <c r="C1907" s="7" t="n">
        <v>0</v>
      </c>
    </row>
    <row r="1908" spans="1:15">
      <c r="A1908" t="s">
        <v>4</v>
      </c>
      <c r="B1908" s="4" t="s">
        <v>5</v>
      </c>
      <c r="C1908" s="4" t="s">
        <v>13</v>
      </c>
      <c r="D1908" s="4" t="s">
        <v>6</v>
      </c>
    </row>
    <row r="1909" spans="1:15">
      <c r="A1909" t="n">
        <v>13226</v>
      </c>
      <c r="B1909" s="19" t="n">
        <v>2</v>
      </c>
      <c r="C1909" s="7" t="n">
        <v>10</v>
      </c>
      <c r="D1909" s="7" t="s">
        <v>41</v>
      </c>
    </row>
    <row r="1910" spans="1:15">
      <c r="A1910" t="s">
        <v>4</v>
      </c>
      <c r="B1910" s="4" t="s">
        <v>5</v>
      </c>
      <c r="C1910" s="4" t="s">
        <v>10</v>
      </c>
    </row>
    <row r="1911" spans="1:15">
      <c r="A1911" t="n">
        <v>13245</v>
      </c>
      <c r="B1911" s="32" t="n">
        <v>16</v>
      </c>
      <c r="C1911" s="7" t="n">
        <v>0</v>
      </c>
    </row>
    <row r="1912" spans="1:15">
      <c r="A1912" t="s">
        <v>4</v>
      </c>
      <c r="B1912" s="4" t="s">
        <v>5</v>
      </c>
      <c r="C1912" s="4" t="s">
        <v>13</v>
      </c>
    </row>
    <row r="1913" spans="1:15">
      <c r="A1913" t="n">
        <v>13248</v>
      </c>
      <c r="B1913" s="30" t="n">
        <v>23</v>
      </c>
      <c r="C1913" s="7" t="n">
        <v>20</v>
      </c>
    </row>
    <row r="1914" spans="1:15">
      <c r="A1914" t="s">
        <v>4</v>
      </c>
      <c r="B1914" s="4" t="s">
        <v>5</v>
      </c>
    </row>
    <row r="1915" spans="1:15">
      <c r="A1915" t="n">
        <v>13250</v>
      </c>
      <c r="B1915" s="5" t="n">
        <v>1</v>
      </c>
    </row>
    <row r="1916" spans="1:15" s="3" customFormat="1" customHeight="0">
      <c r="A1916" s="3" t="s">
        <v>2</v>
      </c>
      <c r="B1916" s="3" t="s">
        <v>148</v>
      </c>
    </row>
    <row r="1917" spans="1:15">
      <c r="A1917" t="s">
        <v>4</v>
      </c>
      <c r="B1917" s="4" t="s">
        <v>5</v>
      </c>
      <c r="C1917" s="4" t="s">
        <v>13</v>
      </c>
      <c r="D1917" s="4" t="s">
        <v>10</v>
      </c>
    </row>
    <row r="1918" spans="1:15">
      <c r="A1918" t="n">
        <v>13252</v>
      </c>
      <c r="B1918" s="23" t="n">
        <v>22</v>
      </c>
      <c r="C1918" s="7" t="n">
        <v>20</v>
      </c>
      <c r="D1918" s="7" t="n">
        <v>0</v>
      </c>
    </row>
    <row r="1919" spans="1:15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9</v>
      </c>
    </row>
    <row r="1920" spans="1:15">
      <c r="A1920" t="n">
        <v>13256</v>
      </c>
      <c r="B1920" s="25" t="n">
        <v>101</v>
      </c>
      <c r="C1920" s="7" t="n">
        <v>7</v>
      </c>
      <c r="D1920" s="7" t="n">
        <v>244</v>
      </c>
      <c r="E1920" s="7" t="n">
        <v>500</v>
      </c>
    </row>
    <row r="1921" spans="1:5">
      <c r="A1921" t="s">
        <v>4</v>
      </c>
      <c r="B1921" s="4" t="s">
        <v>5</v>
      </c>
      <c r="C1921" s="4" t="s">
        <v>13</v>
      </c>
      <c r="D1921" s="4" t="s">
        <v>13</v>
      </c>
    </row>
    <row r="1922" spans="1:5">
      <c r="A1922" t="n">
        <v>13264</v>
      </c>
      <c r="B1922" s="29" t="n">
        <v>74</v>
      </c>
      <c r="C1922" s="7" t="n">
        <v>14</v>
      </c>
      <c r="D1922" s="7" t="n">
        <v>0</v>
      </c>
    </row>
    <row r="1923" spans="1:5">
      <c r="A1923" t="s">
        <v>4</v>
      </c>
      <c r="B1923" s="4" t="s">
        <v>5</v>
      </c>
      <c r="C1923" s="4" t="s">
        <v>10</v>
      </c>
    </row>
    <row r="1924" spans="1:5">
      <c r="A1924" t="n">
        <v>13267</v>
      </c>
      <c r="B1924" s="32" t="n">
        <v>16</v>
      </c>
      <c r="C1924" s="7" t="n">
        <v>1000</v>
      </c>
    </row>
    <row r="1925" spans="1:5">
      <c r="A1925" t="s">
        <v>4</v>
      </c>
      <c r="B1925" s="4" t="s">
        <v>5</v>
      </c>
      <c r="C1925" s="4" t="s">
        <v>13</v>
      </c>
      <c r="D1925" s="4" t="s">
        <v>10</v>
      </c>
      <c r="E1925" s="4" t="s">
        <v>19</v>
      </c>
      <c r="F1925" s="4" t="s">
        <v>10</v>
      </c>
      <c r="G1925" s="4" t="s">
        <v>9</v>
      </c>
      <c r="H1925" s="4" t="s">
        <v>9</v>
      </c>
      <c r="I1925" s="4" t="s">
        <v>10</v>
      </c>
      <c r="J1925" s="4" t="s">
        <v>10</v>
      </c>
      <c r="K1925" s="4" t="s">
        <v>9</v>
      </c>
      <c r="L1925" s="4" t="s">
        <v>9</v>
      </c>
      <c r="M1925" s="4" t="s">
        <v>9</v>
      </c>
      <c r="N1925" s="4" t="s">
        <v>9</v>
      </c>
      <c r="O1925" s="4" t="s">
        <v>6</v>
      </c>
    </row>
    <row r="1926" spans="1:5">
      <c r="A1926" t="n">
        <v>13270</v>
      </c>
      <c r="B1926" s="16" t="n">
        <v>50</v>
      </c>
      <c r="C1926" s="7" t="n">
        <v>0</v>
      </c>
      <c r="D1926" s="7" t="n">
        <v>12010</v>
      </c>
      <c r="E1926" s="7" t="n">
        <v>1</v>
      </c>
      <c r="F1926" s="7" t="n">
        <v>0</v>
      </c>
      <c r="G1926" s="7" t="n">
        <v>0</v>
      </c>
      <c r="H1926" s="7" t="n">
        <v>0</v>
      </c>
      <c r="I1926" s="7" t="n">
        <v>0</v>
      </c>
      <c r="J1926" s="7" t="n">
        <v>65533</v>
      </c>
      <c r="K1926" s="7" t="n">
        <v>0</v>
      </c>
      <c r="L1926" s="7" t="n">
        <v>0</v>
      </c>
      <c r="M1926" s="7" t="n">
        <v>0</v>
      </c>
      <c r="N1926" s="7" t="n">
        <v>0</v>
      </c>
      <c r="O1926" s="7" t="s">
        <v>7</v>
      </c>
    </row>
    <row r="1927" spans="1:5">
      <c r="A1927" t="s">
        <v>4</v>
      </c>
      <c r="B1927" s="4" t="s">
        <v>5</v>
      </c>
      <c r="C1927" s="4" t="s">
        <v>13</v>
      </c>
      <c r="D1927" s="4" t="s">
        <v>10</v>
      </c>
      <c r="E1927" s="4" t="s">
        <v>10</v>
      </c>
      <c r="F1927" s="4" t="s">
        <v>10</v>
      </c>
      <c r="G1927" s="4" t="s">
        <v>10</v>
      </c>
      <c r="H1927" s="4" t="s">
        <v>13</v>
      </c>
    </row>
    <row r="1928" spans="1:5">
      <c r="A1928" t="n">
        <v>13309</v>
      </c>
      <c r="B1928" s="24" t="n">
        <v>25</v>
      </c>
      <c r="C1928" s="7" t="n">
        <v>5</v>
      </c>
      <c r="D1928" s="7" t="n">
        <v>65535</v>
      </c>
      <c r="E1928" s="7" t="n">
        <v>65535</v>
      </c>
      <c r="F1928" s="7" t="n">
        <v>65535</v>
      </c>
      <c r="G1928" s="7" t="n">
        <v>65535</v>
      </c>
      <c r="H1928" s="7" t="n">
        <v>0</v>
      </c>
    </row>
    <row r="1929" spans="1:5">
      <c r="A1929" t="s">
        <v>4</v>
      </c>
      <c r="B1929" s="4" t="s">
        <v>5</v>
      </c>
      <c r="C1929" s="4" t="s">
        <v>10</v>
      </c>
      <c r="D1929" s="4" t="s">
        <v>13</v>
      </c>
      <c r="E1929" s="4" t="s">
        <v>13</v>
      </c>
      <c r="F1929" s="4" t="s">
        <v>34</v>
      </c>
      <c r="G1929" s="4" t="s">
        <v>13</v>
      </c>
      <c r="H1929" s="4" t="s">
        <v>13</v>
      </c>
    </row>
    <row r="1930" spans="1:5">
      <c r="A1930" t="n">
        <v>13320</v>
      </c>
      <c r="B1930" s="26" t="n">
        <v>24</v>
      </c>
      <c r="C1930" s="7" t="n">
        <v>65534</v>
      </c>
      <c r="D1930" s="7" t="n">
        <v>6</v>
      </c>
      <c r="E1930" s="7" t="n">
        <v>12</v>
      </c>
      <c r="F1930" s="7" t="s">
        <v>149</v>
      </c>
      <c r="G1930" s="7" t="n">
        <v>2</v>
      </c>
      <c r="H1930" s="7" t="n">
        <v>0</v>
      </c>
    </row>
    <row r="1931" spans="1:5">
      <c r="A1931" t="s">
        <v>4</v>
      </c>
      <c r="B1931" s="4" t="s">
        <v>5</v>
      </c>
    </row>
    <row r="1932" spans="1:5">
      <c r="A1932" t="n">
        <v>13363</v>
      </c>
      <c r="B1932" s="27" t="n">
        <v>28</v>
      </c>
    </row>
    <row r="1933" spans="1:5">
      <c r="A1933" t="s">
        <v>4</v>
      </c>
      <c r="B1933" s="4" t="s">
        <v>5</v>
      </c>
      <c r="C1933" s="4" t="s">
        <v>13</v>
      </c>
    </row>
    <row r="1934" spans="1:5">
      <c r="A1934" t="n">
        <v>13364</v>
      </c>
      <c r="B1934" s="28" t="n">
        <v>27</v>
      </c>
      <c r="C1934" s="7" t="n">
        <v>0</v>
      </c>
    </row>
    <row r="1935" spans="1:5">
      <c r="A1935" t="s">
        <v>4</v>
      </c>
      <c r="B1935" s="4" t="s">
        <v>5</v>
      </c>
      <c r="C1935" s="4" t="s">
        <v>13</v>
      </c>
      <c r="D1935" s="4" t="s">
        <v>6</v>
      </c>
    </row>
    <row r="1936" spans="1:5">
      <c r="A1936" t="n">
        <v>13366</v>
      </c>
      <c r="B1936" s="19" t="n">
        <v>2</v>
      </c>
      <c r="C1936" s="7" t="n">
        <v>10</v>
      </c>
      <c r="D1936" s="7" t="s">
        <v>39</v>
      </c>
    </row>
    <row r="1937" spans="1:15">
      <c r="A1937" t="s">
        <v>4</v>
      </c>
      <c r="B1937" s="4" t="s">
        <v>5</v>
      </c>
      <c r="C1937" s="4" t="s">
        <v>10</v>
      </c>
    </row>
    <row r="1938" spans="1:15">
      <c r="A1938" t="n">
        <v>13389</v>
      </c>
      <c r="B1938" s="32" t="n">
        <v>16</v>
      </c>
      <c r="C1938" s="7" t="n">
        <v>0</v>
      </c>
    </row>
    <row r="1939" spans="1:15">
      <c r="A1939" t="s">
        <v>4</v>
      </c>
      <c r="B1939" s="4" t="s">
        <v>5</v>
      </c>
      <c r="C1939" s="4" t="s">
        <v>13</v>
      </c>
      <c r="D1939" s="4" t="s">
        <v>6</v>
      </c>
    </row>
    <row r="1940" spans="1:15">
      <c r="A1940" t="n">
        <v>13392</v>
      </c>
      <c r="B1940" s="19" t="n">
        <v>2</v>
      </c>
      <c r="C1940" s="7" t="n">
        <v>10</v>
      </c>
      <c r="D1940" s="7" t="s">
        <v>40</v>
      </c>
    </row>
    <row r="1941" spans="1:15">
      <c r="A1941" t="s">
        <v>4</v>
      </c>
      <c r="B1941" s="4" t="s">
        <v>5</v>
      </c>
      <c r="C1941" s="4" t="s">
        <v>10</v>
      </c>
    </row>
    <row r="1942" spans="1:15">
      <c r="A1942" t="n">
        <v>13410</v>
      </c>
      <c r="B1942" s="32" t="n">
        <v>16</v>
      </c>
      <c r="C1942" s="7" t="n">
        <v>0</v>
      </c>
    </row>
    <row r="1943" spans="1:15">
      <c r="A1943" t="s">
        <v>4</v>
      </c>
      <c r="B1943" s="4" t="s">
        <v>5</v>
      </c>
      <c r="C1943" s="4" t="s">
        <v>13</v>
      </c>
      <c r="D1943" s="4" t="s">
        <v>6</v>
      </c>
    </row>
    <row r="1944" spans="1:15">
      <c r="A1944" t="n">
        <v>13413</v>
      </c>
      <c r="B1944" s="19" t="n">
        <v>2</v>
      </c>
      <c r="C1944" s="7" t="n">
        <v>10</v>
      </c>
      <c r="D1944" s="7" t="s">
        <v>41</v>
      </c>
    </row>
    <row r="1945" spans="1:15">
      <c r="A1945" t="s">
        <v>4</v>
      </c>
      <c r="B1945" s="4" t="s">
        <v>5</v>
      </c>
      <c r="C1945" s="4" t="s">
        <v>10</v>
      </c>
    </row>
    <row r="1946" spans="1:15">
      <c r="A1946" t="n">
        <v>13432</v>
      </c>
      <c r="B1946" s="32" t="n">
        <v>16</v>
      </c>
      <c r="C1946" s="7" t="n">
        <v>0</v>
      </c>
    </row>
    <row r="1947" spans="1:15">
      <c r="A1947" t="s">
        <v>4</v>
      </c>
      <c r="B1947" s="4" t="s">
        <v>5</v>
      </c>
      <c r="C1947" s="4" t="s">
        <v>13</v>
      </c>
    </row>
    <row r="1948" spans="1:15">
      <c r="A1948" t="n">
        <v>13435</v>
      </c>
      <c r="B1948" s="30" t="n">
        <v>23</v>
      </c>
      <c r="C1948" s="7" t="n">
        <v>20</v>
      </c>
    </row>
    <row r="1949" spans="1:15">
      <c r="A1949" t="s">
        <v>4</v>
      </c>
      <c r="B1949" s="4" t="s">
        <v>5</v>
      </c>
    </row>
    <row r="1950" spans="1:15">
      <c r="A1950" t="n">
        <v>13437</v>
      </c>
      <c r="B1950" s="5" t="n">
        <v>1</v>
      </c>
    </row>
    <row r="1951" spans="1:15" s="3" customFormat="1" customHeight="0">
      <c r="A1951" s="3" t="s">
        <v>2</v>
      </c>
      <c r="B1951" s="3" t="s">
        <v>150</v>
      </c>
    </row>
    <row r="1952" spans="1:15">
      <c r="A1952" t="s">
        <v>4</v>
      </c>
      <c r="B1952" s="4" t="s">
        <v>5</v>
      </c>
      <c r="C1952" s="4" t="s">
        <v>13</v>
      </c>
      <c r="D1952" s="4" t="s">
        <v>10</v>
      </c>
    </row>
    <row r="1953" spans="1:4">
      <c r="A1953" t="n">
        <v>13440</v>
      </c>
      <c r="B1953" s="23" t="n">
        <v>22</v>
      </c>
      <c r="C1953" s="7" t="n">
        <v>20</v>
      </c>
      <c r="D1953" s="7" t="n">
        <v>0</v>
      </c>
    </row>
    <row r="1954" spans="1:4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9</v>
      </c>
    </row>
    <row r="1955" spans="1:4">
      <c r="A1955" t="n">
        <v>13444</v>
      </c>
      <c r="B1955" s="25" t="n">
        <v>101</v>
      </c>
      <c r="C1955" s="7" t="n">
        <v>7</v>
      </c>
      <c r="D1955" s="7" t="n">
        <v>244</v>
      </c>
      <c r="E1955" s="7" t="n">
        <v>1000</v>
      </c>
    </row>
    <row r="1956" spans="1:4">
      <c r="A1956" t="s">
        <v>4</v>
      </c>
      <c r="B1956" s="4" t="s">
        <v>5</v>
      </c>
      <c r="C1956" s="4" t="s">
        <v>13</v>
      </c>
      <c r="D1956" s="4" t="s">
        <v>13</v>
      </c>
    </row>
    <row r="1957" spans="1:4">
      <c r="A1957" t="n">
        <v>13452</v>
      </c>
      <c r="B1957" s="29" t="n">
        <v>74</v>
      </c>
      <c r="C1957" s="7" t="n">
        <v>14</v>
      </c>
      <c r="D1957" s="7" t="n">
        <v>0</v>
      </c>
    </row>
    <row r="1958" spans="1:4">
      <c r="A1958" t="s">
        <v>4</v>
      </c>
      <c r="B1958" s="4" t="s">
        <v>5</v>
      </c>
      <c r="C1958" s="4" t="s">
        <v>10</v>
      </c>
    </row>
    <row r="1959" spans="1:4">
      <c r="A1959" t="n">
        <v>13455</v>
      </c>
      <c r="B1959" s="32" t="n">
        <v>16</v>
      </c>
      <c r="C1959" s="7" t="n">
        <v>1000</v>
      </c>
    </row>
    <row r="1960" spans="1:4">
      <c r="A1960" t="s">
        <v>4</v>
      </c>
      <c r="B1960" s="4" t="s">
        <v>5</v>
      </c>
      <c r="C1960" s="4" t="s">
        <v>13</v>
      </c>
      <c r="D1960" s="4" t="s">
        <v>10</v>
      </c>
      <c r="E1960" s="4" t="s">
        <v>19</v>
      </c>
      <c r="F1960" s="4" t="s">
        <v>10</v>
      </c>
      <c r="G1960" s="4" t="s">
        <v>9</v>
      </c>
      <c r="H1960" s="4" t="s">
        <v>9</v>
      </c>
      <c r="I1960" s="4" t="s">
        <v>10</v>
      </c>
      <c r="J1960" s="4" t="s">
        <v>10</v>
      </c>
      <c r="K1960" s="4" t="s">
        <v>9</v>
      </c>
      <c r="L1960" s="4" t="s">
        <v>9</v>
      </c>
      <c r="M1960" s="4" t="s">
        <v>9</v>
      </c>
      <c r="N1960" s="4" t="s">
        <v>9</v>
      </c>
      <c r="O1960" s="4" t="s">
        <v>6</v>
      </c>
    </row>
    <row r="1961" spans="1:4">
      <c r="A1961" t="n">
        <v>13458</v>
      </c>
      <c r="B1961" s="16" t="n">
        <v>50</v>
      </c>
      <c r="C1961" s="7" t="n">
        <v>0</v>
      </c>
      <c r="D1961" s="7" t="n">
        <v>12010</v>
      </c>
      <c r="E1961" s="7" t="n">
        <v>1</v>
      </c>
      <c r="F1961" s="7" t="n">
        <v>0</v>
      </c>
      <c r="G1961" s="7" t="n">
        <v>0</v>
      </c>
      <c r="H1961" s="7" t="n">
        <v>0</v>
      </c>
      <c r="I1961" s="7" t="n">
        <v>0</v>
      </c>
      <c r="J1961" s="7" t="n">
        <v>65533</v>
      </c>
      <c r="K1961" s="7" t="n">
        <v>0</v>
      </c>
      <c r="L1961" s="7" t="n">
        <v>0</v>
      </c>
      <c r="M1961" s="7" t="n">
        <v>0</v>
      </c>
      <c r="N1961" s="7" t="n">
        <v>0</v>
      </c>
      <c r="O1961" s="7" t="s">
        <v>7</v>
      </c>
    </row>
    <row r="1962" spans="1:4">
      <c r="A1962" t="s">
        <v>4</v>
      </c>
      <c r="B1962" s="4" t="s">
        <v>5</v>
      </c>
      <c r="C1962" s="4" t="s">
        <v>13</v>
      </c>
      <c r="D1962" s="4" t="s">
        <v>10</v>
      </c>
      <c r="E1962" s="4" t="s">
        <v>10</v>
      </c>
      <c r="F1962" s="4" t="s">
        <v>10</v>
      </c>
      <c r="G1962" s="4" t="s">
        <v>10</v>
      </c>
      <c r="H1962" s="4" t="s">
        <v>13</v>
      </c>
    </row>
    <row r="1963" spans="1:4">
      <c r="A1963" t="n">
        <v>13497</v>
      </c>
      <c r="B1963" s="24" t="n">
        <v>25</v>
      </c>
      <c r="C1963" s="7" t="n">
        <v>5</v>
      </c>
      <c r="D1963" s="7" t="n">
        <v>65535</v>
      </c>
      <c r="E1963" s="7" t="n">
        <v>65535</v>
      </c>
      <c r="F1963" s="7" t="n">
        <v>65535</v>
      </c>
      <c r="G1963" s="7" t="n">
        <v>65535</v>
      </c>
      <c r="H1963" s="7" t="n">
        <v>0</v>
      </c>
    </row>
    <row r="1964" spans="1:4">
      <c r="A1964" t="s">
        <v>4</v>
      </c>
      <c r="B1964" s="4" t="s">
        <v>5</v>
      </c>
      <c r="C1964" s="4" t="s">
        <v>10</v>
      </c>
      <c r="D1964" s="4" t="s">
        <v>13</v>
      </c>
      <c r="E1964" s="4" t="s">
        <v>13</v>
      </c>
      <c r="F1964" s="4" t="s">
        <v>34</v>
      </c>
      <c r="G1964" s="4" t="s">
        <v>13</v>
      </c>
      <c r="H1964" s="4" t="s">
        <v>13</v>
      </c>
    </row>
    <row r="1965" spans="1:4">
      <c r="A1965" t="n">
        <v>13508</v>
      </c>
      <c r="B1965" s="26" t="n">
        <v>24</v>
      </c>
      <c r="C1965" s="7" t="n">
        <v>65534</v>
      </c>
      <c r="D1965" s="7" t="n">
        <v>6</v>
      </c>
      <c r="E1965" s="7" t="n">
        <v>12</v>
      </c>
      <c r="F1965" s="7" t="s">
        <v>151</v>
      </c>
      <c r="G1965" s="7" t="n">
        <v>2</v>
      </c>
      <c r="H1965" s="7" t="n">
        <v>0</v>
      </c>
    </row>
    <row r="1966" spans="1:4">
      <c r="A1966" t="s">
        <v>4</v>
      </c>
      <c r="B1966" s="4" t="s">
        <v>5</v>
      </c>
    </row>
    <row r="1967" spans="1:4">
      <c r="A1967" t="n">
        <v>13552</v>
      </c>
      <c r="B1967" s="27" t="n">
        <v>28</v>
      </c>
    </row>
    <row r="1968" spans="1:4">
      <c r="A1968" t="s">
        <v>4</v>
      </c>
      <c r="B1968" s="4" t="s">
        <v>5</v>
      </c>
      <c r="C1968" s="4" t="s">
        <v>13</v>
      </c>
    </row>
    <row r="1969" spans="1:15">
      <c r="A1969" t="n">
        <v>13553</v>
      </c>
      <c r="B1969" s="28" t="n">
        <v>27</v>
      </c>
      <c r="C1969" s="7" t="n">
        <v>0</v>
      </c>
    </row>
    <row r="1970" spans="1:15">
      <c r="A1970" t="s">
        <v>4</v>
      </c>
      <c r="B1970" s="4" t="s">
        <v>5</v>
      </c>
      <c r="C1970" s="4" t="s">
        <v>13</v>
      </c>
      <c r="D1970" s="4" t="s">
        <v>6</v>
      </c>
    </row>
    <row r="1971" spans="1:15">
      <c r="A1971" t="n">
        <v>13555</v>
      </c>
      <c r="B1971" s="19" t="n">
        <v>2</v>
      </c>
      <c r="C1971" s="7" t="n">
        <v>10</v>
      </c>
      <c r="D1971" s="7" t="s">
        <v>39</v>
      </c>
    </row>
    <row r="1972" spans="1:15">
      <c r="A1972" t="s">
        <v>4</v>
      </c>
      <c r="B1972" s="4" t="s">
        <v>5</v>
      </c>
      <c r="C1972" s="4" t="s">
        <v>10</v>
      </c>
    </row>
    <row r="1973" spans="1:15">
      <c r="A1973" t="n">
        <v>13578</v>
      </c>
      <c r="B1973" s="32" t="n">
        <v>16</v>
      </c>
      <c r="C1973" s="7" t="n">
        <v>0</v>
      </c>
    </row>
    <row r="1974" spans="1:15">
      <c r="A1974" t="s">
        <v>4</v>
      </c>
      <c r="B1974" s="4" t="s">
        <v>5</v>
      </c>
      <c r="C1974" s="4" t="s">
        <v>13</v>
      </c>
      <c r="D1974" s="4" t="s">
        <v>6</v>
      </c>
    </row>
    <row r="1975" spans="1:15">
      <c r="A1975" t="n">
        <v>13581</v>
      </c>
      <c r="B1975" s="19" t="n">
        <v>2</v>
      </c>
      <c r="C1975" s="7" t="n">
        <v>10</v>
      </c>
      <c r="D1975" s="7" t="s">
        <v>40</v>
      </c>
    </row>
    <row r="1976" spans="1:15">
      <c r="A1976" t="s">
        <v>4</v>
      </c>
      <c r="B1976" s="4" t="s">
        <v>5</v>
      </c>
      <c r="C1976" s="4" t="s">
        <v>10</v>
      </c>
    </row>
    <row r="1977" spans="1:15">
      <c r="A1977" t="n">
        <v>13599</v>
      </c>
      <c r="B1977" s="32" t="n">
        <v>16</v>
      </c>
      <c r="C1977" s="7" t="n">
        <v>0</v>
      </c>
    </row>
    <row r="1978" spans="1:15">
      <c r="A1978" t="s">
        <v>4</v>
      </c>
      <c r="B1978" s="4" t="s">
        <v>5</v>
      </c>
      <c r="C1978" s="4" t="s">
        <v>13</v>
      </c>
      <c r="D1978" s="4" t="s">
        <v>6</v>
      </c>
    </row>
    <row r="1979" spans="1:15">
      <c r="A1979" t="n">
        <v>13602</v>
      </c>
      <c r="B1979" s="19" t="n">
        <v>2</v>
      </c>
      <c r="C1979" s="7" t="n">
        <v>10</v>
      </c>
      <c r="D1979" s="7" t="s">
        <v>41</v>
      </c>
    </row>
    <row r="1980" spans="1:15">
      <c r="A1980" t="s">
        <v>4</v>
      </c>
      <c r="B1980" s="4" t="s">
        <v>5</v>
      </c>
      <c r="C1980" s="4" t="s">
        <v>10</v>
      </c>
    </row>
    <row r="1981" spans="1:15">
      <c r="A1981" t="n">
        <v>13621</v>
      </c>
      <c r="B1981" s="32" t="n">
        <v>16</v>
      </c>
      <c r="C1981" s="7" t="n">
        <v>0</v>
      </c>
    </row>
    <row r="1982" spans="1:15">
      <c r="A1982" t="s">
        <v>4</v>
      </c>
      <c r="B1982" s="4" t="s">
        <v>5</v>
      </c>
      <c r="C1982" s="4" t="s">
        <v>13</v>
      </c>
    </row>
    <row r="1983" spans="1:15">
      <c r="A1983" t="n">
        <v>13624</v>
      </c>
      <c r="B1983" s="30" t="n">
        <v>23</v>
      </c>
      <c r="C1983" s="7" t="n">
        <v>20</v>
      </c>
    </row>
    <row r="1984" spans="1:15">
      <c r="A1984" t="s">
        <v>4</v>
      </c>
      <c r="B1984" s="4" t="s">
        <v>5</v>
      </c>
    </row>
    <row r="1985" spans="1:4">
      <c r="A1985" t="n">
        <v>13626</v>
      </c>
      <c r="B1985" s="5" t="n">
        <v>1</v>
      </c>
    </row>
    <row r="1986" spans="1:4" s="3" customFormat="1" customHeight="0">
      <c r="A1986" s="3" t="s">
        <v>2</v>
      </c>
      <c r="B1986" s="3" t="s">
        <v>152</v>
      </c>
    </row>
    <row r="1987" spans="1:4">
      <c r="A1987" t="s">
        <v>4</v>
      </c>
      <c r="B1987" s="4" t="s">
        <v>5</v>
      </c>
      <c r="C1987" s="4" t="s">
        <v>13</v>
      </c>
      <c r="D1987" s="4" t="s">
        <v>10</v>
      </c>
    </row>
    <row r="1988" spans="1:4">
      <c r="A1988" t="n">
        <v>13628</v>
      </c>
      <c r="B1988" s="23" t="n">
        <v>22</v>
      </c>
      <c r="C1988" s="7" t="n">
        <v>20</v>
      </c>
      <c r="D1988" s="7" t="n">
        <v>0</v>
      </c>
    </row>
    <row r="1989" spans="1:4">
      <c r="A1989" t="s">
        <v>4</v>
      </c>
      <c r="B1989" s="4" t="s">
        <v>5</v>
      </c>
      <c r="C1989" s="4" t="s">
        <v>13</v>
      </c>
      <c r="D1989" s="4" t="s">
        <v>10</v>
      </c>
      <c r="E1989" s="4" t="s">
        <v>9</v>
      </c>
    </row>
    <row r="1990" spans="1:4">
      <c r="A1990" t="n">
        <v>13632</v>
      </c>
      <c r="B1990" s="25" t="n">
        <v>101</v>
      </c>
      <c r="C1990" s="7" t="n">
        <v>7</v>
      </c>
      <c r="D1990" s="7" t="n">
        <v>244</v>
      </c>
      <c r="E1990" s="7" t="n">
        <v>1500</v>
      </c>
    </row>
    <row r="1991" spans="1:4">
      <c r="A1991" t="s">
        <v>4</v>
      </c>
      <c r="B1991" s="4" t="s">
        <v>5</v>
      </c>
      <c r="C1991" s="4" t="s">
        <v>13</v>
      </c>
      <c r="D1991" s="4" t="s">
        <v>13</v>
      </c>
    </row>
    <row r="1992" spans="1:4">
      <c r="A1992" t="n">
        <v>13640</v>
      </c>
      <c r="B1992" s="29" t="n">
        <v>74</v>
      </c>
      <c r="C1992" s="7" t="n">
        <v>14</v>
      </c>
      <c r="D1992" s="7" t="n">
        <v>0</v>
      </c>
    </row>
    <row r="1993" spans="1:4">
      <c r="A1993" t="s">
        <v>4</v>
      </c>
      <c r="B1993" s="4" t="s">
        <v>5</v>
      </c>
      <c r="C1993" s="4" t="s">
        <v>10</v>
      </c>
    </row>
    <row r="1994" spans="1:4">
      <c r="A1994" t="n">
        <v>13643</v>
      </c>
      <c r="B1994" s="32" t="n">
        <v>16</v>
      </c>
      <c r="C1994" s="7" t="n">
        <v>1000</v>
      </c>
    </row>
    <row r="1995" spans="1:4">
      <c r="A1995" t="s">
        <v>4</v>
      </c>
      <c r="B1995" s="4" t="s">
        <v>5</v>
      </c>
      <c r="C1995" s="4" t="s">
        <v>13</v>
      </c>
      <c r="D1995" s="4" t="s">
        <v>10</v>
      </c>
      <c r="E1995" s="4" t="s">
        <v>19</v>
      </c>
      <c r="F1995" s="4" t="s">
        <v>10</v>
      </c>
      <c r="G1995" s="4" t="s">
        <v>9</v>
      </c>
      <c r="H1995" s="4" t="s">
        <v>9</v>
      </c>
      <c r="I1995" s="4" t="s">
        <v>10</v>
      </c>
      <c r="J1995" s="4" t="s">
        <v>10</v>
      </c>
      <c r="K1995" s="4" t="s">
        <v>9</v>
      </c>
      <c r="L1995" s="4" t="s">
        <v>9</v>
      </c>
      <c r="M1995" s="4" t="s">
        <v>9</v>
      </c>
      <c r="N1995" s="4" t="s">
        <v>9</v>
      </c>
      <c r="O1995" s="4" t="s">
        <v>6</v>
      </c>
    </row>
    <row r="1996" spans="1:4">
      <c r="A1996" t="n">
        <v>13646</v>
      </c>
      <c r="B1996" s="16" t="n">
        <v>50</v>
      </c>
      <c r="C1996" s="7" t="n">
        <v>0</v>
      </c>
      <c r="D1996" s="7" t="n">
        <v>12010</v>
      </c>
      <c r="E1996" s="7" t="n">
        <v>1</v>
      </c>
      <c r="F1996" s="7" t="n">
        <v>0</v>
      </c>
      <c r="G1996" s="7" t="n">
        <v>0</v>
      </c>
      <c r="H1996" s="7" t="n">
        <v>0</v>
      </c>
      <c r="I1996" s="7" t="n">
        <v>0</v>
      </c>
      <c r="J1996" s="7" t="n">
        <v>65533</v>
      </c>
      <c r="K1996" s="7" t="n">
        <v>0</v>
      </c>
      <c r="L1996" s="7" t="n">
        <v>0</v>
      </c>
      <c r="M1996" s="7" t="n">
        <v>0</v>
      </c>
      <c r="N1996" s="7" t="n">
        <v>0</v>
      </c>
      <c r="O1996" s="7" t="s">
        <v>7</v>
      </c>
    </row>
    <row r="1997" spans="1:4">
      <c r="A1997" t="s">
        <v>4</v>
      </c>
      <c r="B1997" s="4" t="s">
        <v>5</v>
      </c>
      <c r="C1997" s="4" t="s">
        <v>13</v>
      </c>
      <c r="D1997" s="4" t="s">
        <v>10</v>
      </c>
      <c r="E1997" s="4" t="s">
        <v>10</v>
      </c>
      <c r="F1997" s="4" t="s">
        <v>10</v>
      </c>
      <c r="G1997" s="4" t="s">
        <v>10</v>
      </c>
      <c r="H1997" s="4" t="s">
        <v>13</v>
      </c>
    </row>
    <row r="1998" spans="1:4">
      <c r="A1998" t="n">
        <v>13685</v>
      </c>
      <c r="B1998" s="24" t="n">
        <v>25</v>
      </c>
      <c r="C1998" s="7" t="n">
        <v>5</v>
      </c>
      <c r="D1998" s="7" t="n">
        <v>65535</v>
      </c>
      <c r="E1998" s="7" t="n">
        <v>65535</v>
      </c>
      <c r="F1998" s="7" t="n">
        <v>65535</v>
      </c>
      <c r="G1998" s="7" t="n">
        <v>65535</v>
      </c>
      <c r="H1998" s="7" t="n">
        <v>0</v>
      </c>
    </row>
    <row r="1999" spans="1:4">
      <c r="A1999" t="s">
        <v>4</v>
      </c>
      <c r="B1999" s="4" t="s">
        <v>5</v>
      </c>
      <c r="C1999" s="4" t="s">
        <v>10</v>
      </c>
      <c r="D1999" s="4" t="s">
        <v>13</v>
      </c>
      <c r="E1999" s="4" t="s">
        <v>13</v>
      </c>
      <c r="F1999" s="4" t="s">
        <v>34</v>
      </c>
      <c r="G1999" s="4" t="s">
        <v>13</v>
      </c>
      <c r="H1999" s="4" t="s">
        <v>13</v>
      </c>
    </row>
    <row r="2000" spans="1:4">
      <c r="A2000" t="n">
        <v>13696</v>
      </c>
      <c r="B2000" s="26" t="n">
        <v>24</v>
      </c>
      <c r="C2000" s="7" t="n">
        <v>65534</v>
      </c>
      <c r="D2000" s="7" t="n">
        <v>6</v>
      </c>
      <c r="E2000" s="7" t="n">
        <v>12</v>
      </c>
      <c r="F2000" s="7" t="s">
        <v>153</v>
      </c>
      <c r="G2000" s="7" t="n">
        <v>2</v>
      </c>
      <c r="H2000" s="7" t="n">
        <v>0</v>
      </c>
    </row>
    <row r="2001" spans="1:15">
      <c r="A2001" t="s">
        <v>4</v>
      </c>
      <c r="B2001" s="4" t="s">
        <v>5</v>
      </c>
    </row>
    <row r="2002" spans="1:15">
      <c r="A2002" t="n">
        <v>13740</v>
      </c>
      <c r="B2002" s="27" t="n">
        <v>28</v>
      </c>
    </row>
    <row r="2003" spans="1:15">
      <c r="A2003" t="s">
        <v>4</v>
      </c>
      <c r="B2003" s="4" t="s">
        <v>5</v>
      </c>
      <c r="C2003" s="4" t="s">
        <v>13</v>
      </c>
    </row>
    <row r="2004" spans="1:15">
      <c r="A2004" t="n">
        <v>13741</v>
      </c>
      <c r="B2004" s="28" t="n">
        <v>27</v>
      </c>
      <c r="C2004" s="7" t="n">
        <v>0</v>
      </c>
    </row>
    <row r="2005" spans="1:15">
      <c r="A2005" t="s">
        <v>4</v>
      </c>
      <c r="B2005" s="4" t="s">
        <v>5</v>
      </c>
      <c r="C2005" s="4" t="s">
        <v>13</v>
      </c>
      <c r="D2005" s="4" t="s">
        <v>6</v>
      </c>
    </row>
    <row r="2006" spans="1:15">
      <c r="A2006" t="n">
        <v>13743</v>
      </c>
      <c r="B2006" s="19" t="n">
        <v>2</v>
      </c>
      <c r="C2006" s="7" t="n">
        <v>10</v>
      </c>
      <c r="D2006" s="7" t="s">
        <v>39</v>
      </c>
    </row>
    <row r="2007" spans="1:15">
      <c r="A2007" t="s">
        <v>4</v>
      </c>
      <c r="B2007" s="4" t="s">
        <v>5</v>
      </c>
      <c r="C2007" s="4" t="s">
        <v>10</v>
      </c>
    </row>
    <row r="2008" spans="1:15">
      <c r="A2008" t="n">
        <v>13766</v>
      </c>
      <c r="B2008" s="32" t="n">
        <v>16</v>
      </c>
      <c r="C2008" s="7" t="n">
        <v>0</v>
      </c>
    </row>
    <row r="2009" spans="1:15">
      <c r="A2009" t="s">
        <v>4</v>
      </c>
      <c r="B2009" s="4" t="s">
        <v>5</v>
      </c>
      <c r="C2009" s="4" t="s">
        <v>13</v>
      </c>
      <c r="D2009" s="4" t="s">
        <v>6</v>
      </c>
    </row>
    <row r="2010" spans="1:15">
      <c r="A2010" t="n">
        <v>13769</v>
      </c>
      <c r="B2010" s="19" t="n">
        <v>2</v>
      </c>
      <c r="C2010" s="7" t="n">
        <v>10</v>
      </c>
      <c r="D2010" s="7" t="s">
        <v>40</v>
      </c>
    </row>
    <row r="2011" spans="1:15">
      <c r="A2011" t="s">
        <v>4</v>
      </c>
      <c r="B2011" s="4" t="s">
        <v>5</v>
      </c>
      <c r="C2011" s="4" t="s">
        <v>10</v>
      </c>
    </row>
    <row r="2012" spans="1:15">
      <c r="A2012" t="n">
        <v>13787</v>
      </c>
      <c r="B2012" s="32" t="n">
        <v>16</v>
      </c>
      <c r="C2012" s="7" t="n">
        <v>0</v>
      </c>
    </row>
    <row r="2013" spans="1:15">
      <c r="A2013" t="s">
        <v>4</v>
      </c>
      <c r="B2013" s="4" t="s">
        <v>5</v>
      </c>
      <c r="C2013" s="4" t="s">
        <v>13</v>
      </c>
      <c r="D2013" s="4" t="s">
        <v>6</v>
      </c>
    </row>
    <row r="2014" spans="1:15">
      <c r="A2014" t="n">
        <v>13790</v>
      </c>
      <c r="B2014" s="19" t="n">
        <v>2</v>
      </c>
      <c r="C2014" s="7" t="n">
        <v>10</v>
      </c>
      <c r="D2014" s="7" t="s">
        <v>41</v>
      </c>
    </row>
    <row r="2015" spans="1:15">
      <c r="A2015" t="s">
        <v>4</v>
      </c>
      <c r="B2015" s="4" t="s">
        <v>5</v>
      </c>
      <c r="C2015" s="4" t="s">
        <v>10</v>
      </c>
    </row>
    <row r="2016" spans="1:15">
      <c r="A2016" t="n">
        <v>13809</v>
      </c>
      <c r="B2016" s="32" t="n">
        <v>16</v>
      </c>
      <c r="C2016" s="7" t="n">
        <v>0</v>
      </c>
    </row>
    <row r="2017" spans="1:4">
      <c r="A2017" t="s">
        <v>4</v>
      </c>
      <c r="B2017" s="4" t="s">
        <v>5</v>
      </c>
      <c r="C2017" s="4" t="s">
        <v>13</v>
      </c>
    </row>
    <row r="2018" spans="1:4">
      <c r="A2018" t="n">
        <v>13812</v>
      </c>
      <c r="B2018" s="30" t="n">
        <v>23</v>
      </c>
      <c r="C2018" s="7" t="n">
        <v>20</v>
      </c>
    </row>
    <row r="2019" spans="1:4">
      <c r="A2019" t="s">
        <v>4</v>
      </c>
      <c r="B2019" s="4" t="s">
        <v>5</v>
      </c>
    </row>
    <row r="2020" spans="1:4">
      <c r="A2020" t="n">
        <v>13814</v>
      </c>
      <c r="B2020" s="5" t="n">
        <v>1</v>
      </c>
    </row>
    <row r="2021" spans="1:4" s="3" customFormat="1" customHeight="0">
      <c r="A2021" s="3" t="s">
        <v>2</v>
      </c>
      <c r="B2021" s="3" t="s">
        <v>154</v>
      </c>
    </row>
    <row r="2022" spans="1:4">
      <c r="A2022" t="s">
        <v>4</v>
      </c>
      <c r="B2022" s="4" t="s">
        <v>5</v>
      </c>
      <c r="C2022" s="4" t="s">
        <v>13</v>
      </c>
      <c r="D2022" s="4" t="s">
        <v>10</v>
      </c>
    </row>
    <row r="2023" spans="1:4">
      <c r="A2023" t="n">
        <v>13816</v>
      </c>
      <c r="B2023" s="23" t="n">
        <v>22</v>
      </c>
      <c r="C2023" s="7" t="n">
        <v>20</v>
      </c>
      <c r="D2023" s="7" t="n">
        <v>0</v>
      </c>
    </row>
    <row r="2024" spans="1:4">
      <c r="A2024" t="s">
        <v>4</v>
      </c>
      <c r="B2024" s="4" t="s">
        <v>5</v>
      </c>
      <c r="C2024" s="4" t="s">
        <v>13</v>
      </c>
      <c r="D2024" s="4" t="s">
        <v>10</v>
      </c>
      <c r="E2024" s="4" t="s">
        <v>9</v>
      </c>
    </row>
    <row r="2025" spans="1:4">
      <c r="A2025" t="n">
        <v>13820</v>
      </c>
      <c r="B2025" s="25" t="n">
        <v>101</v>
      </c>
      <c r="C2025" s="7" t="n">
        <v>7</v>
      </c>
      <c r="D2025" s="7" t="n">
        <v>245</v>
      </c>
      <c r="E2025" s="7" t="n">
        <v>500</v>
      </c>
    </row>
    <row r="2026" spans="1:4">
      <c r="A2026" t="s">
        <v>4</v>
      </c>
      <c r="B2026" s="4" t="s">
        <v>5</v>
      </c>
      <c r="C2026" s="4" t="s">
        <v>13</v>
      </c>
      <c r="D2026" s="4" t="s">
        <v>13</v>
      </c>
    </row>
    <row r="2027" spans="1:4">
      <c r="A2027" t="n">
        <v>13828</v>
      </c>
      <c r="B2027" s="29" t="n">
        <v>74</v>
      </c>
      <c r="C2027" s="7" t="n">
        <v>14</v>
      </c>
      <c r="D2027" s="7" t="n">
        <v>0</v>
      </c>
    </row>
    <row r="2028" spans="1:4">
      <c r="A2028" t="s">
        <v>4</v>
      </c>
      <c r="B2028" s="4" t="s">
        <v>5</v>
      </c>
      <c r="C2028" s="4" t="s">
        <v>10</v>
      </c>
    </row>
    <row r="2029" spans="1:4">
      <c r="A2029" t="n">
        <v>13831</v>
      </c>
      <c r="B2029" s="32" t="n">
        <v>16</v>
      </c>
      <c r="C2029" s="7" t="n">
        <v>1000</v>
      </c>
    </row>
    <row r="2030" spans="1:4">
      <c r="A2030" t="s">
        <v>4</v>
      </c>
      <c r="B2030" s="4" t="s">
        <v>5</v>
      </c>
      <c r="C2030" s="4" t="s">
        <v>13</v>
      </c>
      <c r="D2030" s="4" t="s">
        <v>10</v>
      </c>
      <c r="E2030" s="4" t="s">
        <v>19</v>
      </c>
      <c r="F2030" s="4" t="s">
        <v>10</v>
      </c>
      <c r="G2030" s="4" t="s">
        <v>9</v>
      </c>
      <c r="H2030" s="4" t="s">
        <v>9</v>
      </c>
      <c r="I2030" s="4" t="s">
        <v>10</v>
      </c>
      <c r="J2030" s="4" t="s">
        <v>10</v>
      </c>
      <c r="K2030" s="4" t="s">
        <v>9</v>
      </c>
      <c r="L2030" s="4" t="s">
        <v>9</v>
      </c>
      <c r="M2030" s="4" t="s">
        <v>9</v>
      </c>
      <c r="N2030" s="4" t="s">
        <v>9</v>
      </c>
      <c r="O2030" s="4" t="s">
        <v>6</v>
      </c>
    </row>
    <row r="2031" spans="1:4">
      <c r="A2031" t="n">
        <v>13834</v>
      </c>
      <c r="B2031" s="16" t="n">
        <v>50</v>
      </c>
      <c r="C2031" s="7" t="n">
        <v>0</v>
      </c>
      <c r="D2031" s="7" t="n">
        <v>12010</v>
      </c>
      <c r="E2031" s="7" t="n">
        <v>1</v>
      </c>
      <c r="F2031" s="7" t="n">
        <v>0</v>
      </c>
      <c r="G2031" s="7" t="n">
        <v>0</v>
      </c>
      <c r="H2031" s="7" t="n">
        <v>0</v>
      </c>
      <c r="I2031" s="7" t="n">
        <v>0</v>
      </c>
      <c r="J2031" s="7" t="n">
        <v>65533</v>
      </c>
      <c r="K2031" s="7" t="n">
        <v>0</v>
      </c>
      <c r="L2031" s="7" t="n">
        <v>0</v>
      </c>
      <c r="M2031" s="7" t="n">
        <v>0</v>
      </c>
      <c r="N2031" s="7" t="n">
        <v>0</v>
      </c>
      <c r="O2031" s="7" t="s">
        <v>7</v>
      </c>
    </row>
    <row r="2032" spans="1:4">
      <c r="A2032" t="s">
        <v>4</v>
      </c>
      <c r="B2032" s="4" t="s">
        <v>5</v>
      </c>
      <c r="C2032" s="4" t="s">
        <v>13</v>
      </c>
      <c r="D2032" s="4" t="s">
        <v>10</v>
      </c>
      <c r="E2032" s="4" t="s">
        <v>10</v>
      </c>
      <c r="F2032" s="4" t="s">
        <v>10</v>
      </c>
      <c r="G2032" s="4" t="s">
        <v>10</v>
      </c>
      <c r="H2032" s="4" t="s">
        <v>13</v>
      </c>
    </row>
    <row r="2033" spans="1:15">
      <c r="A2033" t="n">
        <v>13873</v>
      </c>
      <c r="B2033" s="24" t="n">
        <v>25</v>
      </c>
      <c r="C2033" s="7" t="n">
        <v>5</v>
      </c>
      <c r="D2033" s="7" t="n">
        <v>65535</v>
      </c>
      <c r="E2033" s="7" t="n">
        <v>65535</v>
      </c>
      <c r="F2033" s="7" t="n">
        <v>65535</v>
      </c>
      <c r="G2033" s="7" t="n">
        <v>65535</v>
      </c>
      <c r="H2033" s="7" t="n">
        <v>0</v>
      </c>
    </row>
    <row r="2034" spans="1:15">
      <c r="A2034" t="s">
        <v>4</v>
      </c>
      <c r="B2034" s="4" t="s">
        <v>5</v>
      </c>
      <c r="C2034" s="4" t="s">
        <v>10</v>
      </c>
      <c r="D2034" s="4" t="s">
        <v>13</v>
      </c>
      <c r="E2034" s="4" t="s">
        <v>13</v>
      </c>
      <c r="F2034" s="4" t="s">
        <v>34</v>
      </c>
      <c r="G2034" s="4" t="s">
        <v>13</v>
      </c>
      <c r="H2034" s="4" t="s">
        <v>13</v>
      </c>
    </row>
    <row r="2035" spans="1:15">
      <c r="A2035" t="n">
        <v>13884</v>
      </c>
      <c r="B2035" s="26" t="n">
        <v>24</v>
      </c>
      <c r="C2035" s="7" t="n">
        <v>65534</v>
      </c>
      <c r="D2035" s="7" t="n">
        <v>6</v>
      </c>
      <c r="E2035" s="7" t="n">
        <v>12</v>
      </c>
      <c r="F2035" s="7" t="s">
        <v>155</v>
      </c>
      <c r="G2035" s="7" t="n">
        <v>2</v>
      </c>
      <c r="H2035" s="7" t="n">
        <v>0</v>
      </c>
    </row>
    <row r="2036" spans="1:15">
      <c r="A2036" t="s">
        <v>4</v>
      </c>
      <c r="B2036" s="4" t="s">
        <v>5</v>
      </c>
    </row>
    <row r="2037" spans="1:15">
      <c r="A2037" t="n">
        <v>13927</v>
      </c>
      <c r="B2037" s="27" t="n">
        <v>28</v>
      </c>
    </row>
    <row r="2038" spans="1:15">
      <c r="A2038" t="s">
        <v>4</v>
      </c>
      <c r="B2038" s="4" t="s">
        <v>5</v>
      </c>
      <c r="C2038" s="4" t="s">
        <v>13</v>
      </c>
    </row>
    <row r="2039" spans="1:15">
      <c r="A2039" t="n">
        <v>13928</v>
      </c>
      <c r="B2039" s="28" t="n">
        <v>27</v>
      </c>
      <c r="C2039" s="7" t="n">
        <v>0</v>
      </c>
    </row>
    <row r="2040" spans="1:15">
      <c r="A2040" t="s">
        <v>4</v>
      </c>
      <c r="B2040" s="4" t="s">
        <v>5</v>
      </c>
      <c r="C2040" s="4" t="s">
        <v>13</v>
      </c>
      <c r="D2040" s="4" t="s">
        <v>6</v>
      </c>
    </row>
    <row r="2041" spans="1:15">
      <c r="A2041" t="n">
        <v>13930</v>
      </c>
      <c r="B2041" s="19" t="n">
        <v>2</v>
      </c>
      <c r="C2041" s="7" t="n">
        <v>10</v>
      </c>
      <c r="D2041" s="7" t="s">
        <v>39</v>
      </c>
    </row>
    <row r="2042" spans="1:15">
      <c r="A2042" t="s">
        <v>4</v>
      </c>
      <c r="B2042" s="4" t="s">
        <v>5</v>
      </c>
      <c r="C2042" s="4" t="s">
        <v>10</v>
      </c>
    </row>
    <row r="2043" spans="1:15">
      <c r="A2043" t="n">
        <v>13953</v>
      </c>
      <c r="B2043" s="32" t="n">
        <v>16</v>
      </c>
      <c r="C2043" s="7" t="n">
        <v>0</v>
      </c>
    </row>
    <row r="2044" spans="1:15">
      <c r="A2044" t="s">
        <v>4</v>
      </c>
      <c r="B2044" s="4" t="s">
        <v>5</v>
      </c>
      <c r="C2044" s="4" t="s">
        <v>13</v>
      </c>
      <c r="D2044" s="4" t="s">
        <v>6</v>
      </c>
    </row>
    <row r="2045" spans="1:15">
      <c r="A2045" t="n">
        <v>13956</v>
      </c>
      <c r="B2045" s="19" t="n">
        <v>2</v>
      </c>
      <c r="C2045" s="7" t="n">
        <v>10</v>
      </c>
      <c r="D2045" s="7" t="s">
        <v>40</v>
      </c>
    </row>
    <row r="2046" spans="1:15">
      <c r="A2046" t="s">
        <v>4</v>
      </c>
      <c r="B2046" s="4" t="s">
        <v>5</v>
      </c>
      <c r="C2046" s="4" t="s">
        <v>10</v>
      </c>
    </row>
    <row r="2047" spans="1:15">
      <c r="A2047" t="n">
        <v>13974</v>
      </c>
      <c r="B2047" s="32" t="n">
        <v>16</v>
      </c>
      <c r="C2047" s="7" t="n">
        <v>0</v>
      </c>
    </row>
    <row r="2048" spans="1:15">
      <c r="A2048" t="s">
        <v>4</v>
      </c>
      <c r="B2048" s="4" t="s">
        <v>5</v>
      </c>
      <c r="C2048" s="4" t="s">
        <v>13</v>
      </c>
      <c r="D2048" s="4" t="s">
        <v>6</v>
      </c>
    </row>
    <row r="2049" spans="1:8">
      <c r="A2049" t="n">
        <v>13977</v>
      </c>
      <c r="B2049" s="19" t="n">
        <v>2</v>
      </c>
      <c r="C2049" s="7" t="n">
        <v>10</v>
      </c>
      <c r="D2049" s="7" t="s">
        <v>41</v>
      </c>
    </row>
    <row r="2050" spans="1:8">
      <c r="A2050" t="s">
        <v>4</v>
      </c>
      <c r="B2050" s="4" t="s">
        <v>5</v>
      </c>
      <c r="C2050" s="4" t="s">
        <v>10</v>
      </c>
    </row>
    <row r="2051" spans="1:8">
      <c r="A2051" t="n">
        <v>13996</v>
      </c>
      <c r="B2051" s="32" t="n">
        <v>16</v>
      </c>
      <c r="C2051" s="7" t="n">
        <v>0</v>
      </c>
    </row>
    <row r="2052" spans="1:8">
      <c r="A2052" t="s">
        <v>4</v>
      </c>
      <c r="B2052" s="4" t="s">
        <v>5</v>
      </c>
      <c r="C2052" s="4" t="s">
        <v>13</v>
      </c>
    </row>
    <row r="2053" spans="1:8">
      <c r="A2053" t="n">
        <v>13999</v>
      </c>
      <c r="B2053" s="30" t="n">
        <v>23</v>
      </c>
      <c r="C2053" s="7" t="n">
        <v>20</v>
      </c>
    </row>
    <row r="2054" spans="1:8">
      <c r="A2054" t="s">
        <v>4</v>
      </c>
      <c r="B2054" s="4" t="s">
        <v>5</v>
      </c>
    </row>
    <row r="2055" spans="1:8">
      <c r="A2055" t="n">
        <v>14001</v>
      </c>
      <c r="B2055" s="5" t="n">
        <v>1</v>
      </c>
    </row>
    <row r="2056" spans="1:8" s="3" customFormat="1" customHeight="0">
      <c r="A2056" s="3" t="s">
        <v>2</v>
      </c>
      <c r="B2056" s="3" t="s">
        <v>156</v>
      </c>
    </row>
    <row r="2057" spans="1:8">
      <c r="A2057" t="s">
        <v>4</v>
      </c>
      <c r="B2057" s="4" t="s">
        <v>5</v>
      </c>
      <c r="C2057" s="4" t="s">
        <v>13</v>
      </c>
      <c r="D2057" s="4" t="s">
        <v>10</v>
      </c>
    </row>
    <row r="2058" spans="1:8">
      <c r="A2058" t="n">
        <v>14004</v>
      </c>
      <c r="B2058" s="23" t="n">
        <v>22</v>
      </c>
      <c r="C2058" s="7" t="n">
        <v>20</v>
      </c>
      <c r="D2058" s="7" t="n">
        <v>0</v>
      </c>
    </row>
    <row r="2059" spans="1:8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9</v>
      </c>
    </row>
    <row r="2060" spans="1:8">
      <c r="A2060" t="n">
        <v>14008</v>
      </c>
      <c r="B2060" s="25" t="n">
        <v>101</v>
      </c>
      <c r="C2060" s="7" t="n">
        <v>7</v>
      </c>
      <c r="D2060" s="7" t="n">
        <v>245</v>
      </c>
      <c r="E2060" s="7" t="n">
        <v>1000</v>
      </c>
    </row>
    <row r="2061" spans="1:8">
      <c r="A2061" t="s">
        <v>4</v>
      </c>
      <c r="B2061" s="4" t="s">
        <v>5</v>
      </c>
      <c r="C2061" s="4" t="s">
        <v>13</v>
      </c>
      <c r="D2061" s="4" t="s">
        <v>13</v>
      </c>
    </row>
    <row r="2062" spans="1:8">
      <c r="A2062" t="n">
        <v>14016</v>
      </c>
      <c r="B2062" s="29" t="n">
        <v>74</v>
      </c>
      <c r="C2062" s="7" t="n">
        <v>14</v>
      </c>
      <c r="D2062" s="7" t="n">
        <v>0</v>
      </c>
    </row>
    <row r="2063" spans="1:8">
      <c r="A2063" t="s">
        <v>4</v>
      </c>
      <c r="B2063" s="4" t="s">
        <v>5</v>
      </c>
      <c r="C2063" s="4" t="s">
        <v>10</v>
      </c>
    </row>
    <row r="2064" spans="1:8">
      <c r="A2064" t="n">
        <v>14019</v>
      </c>
      <c r="B2064" s="32" t="n">
        <v>16</v>
      </c>
      <c r="C2064" s="7" t="n">
        <v>1000</v>
      </c>
    </row>
    <row r="2065" spans="1:5">
      <c r="A2065" t="s">
        <v>4</v>
      </c>
      <c r="B2065" s="4" t="s">
        <v>5</v>
      </c>
      <c r="C2065" s="4" t="s">
        <v>13</v>
      </c>
      <c r="D2065" s="4" t="s">
        <v>10</v>
      </c>
      <c r="E2065" s="4" t="s">
        <v>19</v>
      </c>
      <c r="F2065" s="4" t="s">
        <v>10</v>
      </c>
      <c r="G2065" s="4" t="s">
        <v>9</v>
      </c>
      <c r="H2065" s="4" t="s">
        <v>9</v>
      </c>
      <c r="I2065" s="4" t="s">
        <v>10</v>
      </c>
      <c r="J2065" s="4" t="s">
        <v>10</v>
      </c>
      <c r="K2065" s="4" t="s">
        <v>9</v>
      </c>
      <c r="L2065" s="4" t="s">
        <v>9</v>
      </c>
      <c r="M2065" s="4" t="s">
        <v>9</v>
      </c>
      <c r="N2065" s="4" t="s">
        <v>9</v>
      </c>
      <c r="O2065" s="4" t="s">
        <v>6</v>
      </c>
    </row>
    <row r="2066" spans="1:5">
      <c r="A2066" t="n">
        <v>14022</v>
      </c>
      <c r="B2066" s="16" t="n">
        <v>50</v>
      </c>
      <c r="C2066" s="7" t="n">
        <v>0</v>
      </c>
      <c r="D2066" s="7" t="n">
        <v>12010</v>
      </c>
      <c r="E2066" s="7" t="n">
        <v>1</v>
      </c>
      <c r="F2066" s="7" t="n">
        <v>0</v>
      </c>
      <c r="G2066" s="7" t="n">
        <v>0</v>
      </c>
      <c r="H2066" s="7" t="n">
        <v>0</v>
      </c>
      <c r="I2066" s="7" t="n">
        <v>0</v>
      </c>
      <c r="J2066" s="7" t="n">
        <v>65533</v>
      </c>
      <c r="K2066" s="7" t="n">
        <v>0</v>
      </c>
      <c r="L2066" s="7" t="n">
        <v>0</v>
      </c>
      <c r="M2066" s="7" t="n">
        <v>0</v>
      </c>
      <c r="N2066" s="7" t="n">
        <v>0</v>
      </c>
      <c r="O2066" s="7" t="s">
        <v>7</v>
      </c>
    </row>
    <row r="2067" spans="1:5">
      <c r="A2067" t="s">
        <v>4</v>
      </c>
      <c r="B2067" s="4" t="s">
        <v>5</v>
      </c>
      <c r="C2067" s="4" t="s">
        <v>13</v>
      </c>
      <c r="D2067" s="4" t="s">
        <v>10</v>
      </c>
      <c r="E2067" s="4" t="s">
        <v>10</v>
      </c>
      <c r="F2067" s="4" t="s">
        <v>10</v>
      </c>
      <c r="G2067" s="4" t="s">
        <v>10</v>
      </c>
      <c r="H2067" s="4" t="s">
        <v>13</v>
      </c>
    </row>
    <row r="2068" spans="1:5">
      <c r="A2068" t="n">
        <v>14061</v>
      </c>
      <c r="B2068" s="24" t="n">
        <v>25</v>
      </c>
      <c r="C2068" s="7" t="n">
        <v>5</v>
      </c>
      <c r="D2068" s="7" t="n">
        <v>65535</v>
      </c>
      <c r="E2068" s="7" t="n">
        <v>65535</v>
      </c>
      <c r="F2068" s="7" t="n">
        <v>65535</v>
      </c>
      <c r="G2068" s="7" t="n">
        <v>65535</v>
      </c>
      <c r="H2068" s="7" t="n">
        <v>0</v>
      </c>
    </row>
    <row r="2069" spans="1:5">
      <c r="A2069" t="s">
        <v>4</v>
      </c>
      <c r="B2069" s="4" t="s">
        <v>5</v>
      </c>
      <c r="C2069" s="4" t="s">
        <v>10</v>
      </c>
      <c r="D2069" s="4" t="s">
        <v>13</v>
      </c>
      <c r="E2069" s="4" t="s">
        <v>13</v>
      </c>
      <c r="F2069" s="4" t="s">
        <v>34</v>
      </c>
      <c r="G2069" s="4" t="s">
        <v>13</v>
      </c>
      <c r="H2069" s="4" t="s">
        <v>13</v>
      </c>
    </row>
    <row r="2070" spans="1:5">
      <c r="A2070" t="n">
        <v>14072</v>
      </c>
      <c r="B2070" s="26" t="n">
        <v>24</v>
      </c>
      <c r="C2070" s="7" t="n">
        <v>65534</v>
      </c>
      <c r="D2070" s="7" t="n">
        <v>6</v>
      </c>
      <c r="E2070" s="7" t="n">
        <v>12</v>
      </c>
      <c r="F2070" s="7" t="s">
        <v>157</v>
      </c>
      <c r="G2070" s="7" t="n">
        <v>2</v>
      </c>
      <c r="H2070" s="7" t="n">
        <v>0</v>
      </c>
    </row>
    <row r="2071" spans="1:5">
      <c r="A2071" t="s">
        <v>4</v>
      </c>
      <c r="B2071" s="4" t="s">
        <v>5</v>
      </c>
    </row>
    <row r="2072" spans="1:5">
      <c r="A2072" t="n">
        <v>14116</v>
      </c>
      <c r="B2072" s="27" t="n">
        <v>28</v>
      </c>
    </row>
    <row r="2073" spans="1:5">
      <c r="A2073" t="s">
        <v>4</v>
      </c>
      <c r="B2073" s="4" t="s">
        <v>5</v>
      </c>
      <c r="C2073" s="4" t="s">
        <v>13</v>
      </c>
    </row>
    <row r="2074" spans="1:5">
      <c r="A2074" t="n">
        <v>14117</v>
      </c>
      <c r="B2074" s="28" t="n">
        <v>27</v>
      </c>
      <c r="C2074" s="7" t="n">
        <v>0</v>
      </c>
    </row>
    <row r="2075" spans="1:5">
      <c r="A2075" t="s">
        <v>4</v>
      </c>
      <c r="B2075" s="4" t="s">
        <v>5</v>
      </c>
      <c r="C2075" s="4" t="s">
        <v>13</v>
      </c>
      <c r="D2075" s="4" t="s">
        <v>6</v>
      </c>
    </row>
    <row r="2076" spans="1:5">
      <c r="A2076" t="n">
        <v>14119</v>
      </c>
      <c r="B2076" s="19" t="n">
        <v>2</v>
      </c>
      <c r="C2076" s="7" t="n">
        <v>10</v>
      </c>
      <c r="D2076" s="7" t="s">
        <v>39</v>
      </c>
    </row>
    <row r="2077" spans="1:5">
      <c r="A2077" t="s">
        <v>4</v>
      </c>
      <c r="B2077" s="4" t="s">
        <v>5</v>
      </c>
      <c r="C2077" s="4" t="s">
        <v>10</v>
      </c>
    </row>
    <row r="2078" spans="1:5">
      <c r="A2078" t="n">
        <v>14142</v>
      </c>
      <c r="B2078" s="32" t="n">
        <v>16</v>
      </c>
      <c r="C2078" s="7" t="n">
        <v>0</v>
      </c>
    </row>
    <row r="2079" spans="1:5">
      <c r="A2079" t="s">
        <v>4</v>
      </c>
      <c r="B2079" s="4" t="s">
        <v>5</v>
      </c>
      <c r="C2079" s="4" t="s">
        <v>13</v>
      </c>
      <c r="D2079" s="4" t="s">
        <v>6</v>
      </c>
    </row>
    <row r="2080" spans="1:5">
      <c r="A2080" t="n">
        <v>14145</v>
      </c>
      <c r="B2080" s="19" t="n">
        <v>2</v>
      </c>
      <c r="C2080" s="7" t="n">
        <v>10</v>
      </c>
      <c r="D2080" s="7" t="s">
        <v>40</v>
      </c>
    </row>
    <row r="2081" spans="1:15">
      <c r="A2081" t="s">
        <v>4</v>
      </c>
      <c r="B2081" s="4" t="s">
        <v>5</v>
      </c>
      <c r="C2081" s="4" t="s">
        <v>10</v>
      </c>
    </row>
    <row r="2082" spans="1:15">
      <c r="A2082" t="n">
        <v>14163</v>
      </c>
      <c r="B2082" s="32" t="n">
        <v>16</v>
      </c>
      <c r="C2082" s="7" t="n">
        <v>0</v>
      </c>
    </row>
    <row r="2083" spans="1:15">
      <c r="A2083" t="s">
        <v>4</v>
      </c>
      <c r="B2083" s="4" t="s">
        <v>5</v>
      </c>
      <c r="C2083" s="4" t="s">
        <v>13</v>
      </c>
      <c r="D2083" s="4" t="s">
        <v>6</v>
      </c>
    </row>
    <row r="2084" spans="1:15">
      <c r="A2084" t="n">
        <v>14166</v>
      </c>
      <c r="B2084" s="19" t="n">
        <v>2</v>
      </c>
      <c r="C2084" s="7" t="n">
        <v>10</v>
      </c>
      <c r="D2084" s="7" t="s">
        <v>41</v>
      </c>
    </row>
    <row r="2085" spans="1:15">
      <c r="A2085" t="s">
        <v>4</v>
      </c>
      <c r="B2085" s="4" t="s">
        <v>5</v>
      </c>
      <c r="C2085" s="4" t="s">
        <v>10</v>
      </c>
    </row>
    <row r="2086" spans="1:15">
      <c r="A2086" t="n">
        <v>14185</v>
      </c>
      <c r="B2086" s="32" t="n">
        <v>16</v>
      </c>
      <c r="C2086" s="7" t="n">
        <v>0</v>
      </c>
    </row>
    <row r="2087" spans="1:15">
      <c r="A2087" t="s">
        <v>4</v>
      </c>
      <c r="B2087" s="4" t="s">
        <v>5</v>
      </c>
      <c r="C2087" s="4" t="s">
        <v>13</v>
      </c>
    </row>
    <row r="2088" spans="1:15">
      <c r="A2088" t="n">
        <v>14188</v>
      </c>
      <c r="B2088" s="30" t="n">
        <v>23</v>
      </c>
      <c r="C2088" s="7" t="n">
        <v>20</v>
      </c>
    </row>
    <row r="2089" spans="1:15">
      <c r="A2089" t="s">
        <v>4</v>
      </c>
      <c r="B2089" s="4" t="s">
        <v>5</v>
      </c>
    </row>
    <row r="2090" spans="1:15">
      <c r="A2090" t="n">
        <v>14190</v>
      </c>
      <c r="B2090" s="5" t="n">
        <v>1</v>
      </c>
    </row>
    <row r="2091" spans="1:15" s="3" customFormat="1" customHeight="0">
      <c r="A2091" s="3" t="s">
        <v>2</v>
      </c>
      <c r="B2091" s="3" t="s">
        <v>158</v>
      </c>
    </row>
    <row r="2092" spans="1:15">
      <c r="A2092" t="s">
        <v>4</v>
      </c>
      <c r="B2092" s="4" t="s">
        <v>5</v>
      </c>
      <c r="C2092" s="4" t="s">
        <v>13</v>
      </c>
      <c r="D2092" s="4" t="s">
        <v>10</v>
      </c>
    </row>
    <row r="2093" spans="1:15">
      <c r="A2093" t="n">
        <v>14192</v>
      </c>
      <c r="B2093" s="23" t="n">
        <v>22</v>
      </c>
      <c r="C2093" s="7" t="n">
        <v>20</v>
      </c>
      <c r="D2093" s="7" t="n">
        <v>0</v>
      </c>
    </row>
    <row r="2094" spans="1:15">
      <c r="A2094" t="s">
        <v>4</v>
      </c>
      <c r="B2094" s="4" t="s">
        <v>5</v>
      </c>
      <c r="C2094" s="4" t="s">
        <v>13</v>
      </c>
      <c r="D2094" s="4" t="s">
        <v>10</v>
      </c>
      <c r="E2094" s="4" t="s">
        <v>9</v>
      </c>
    </row>
    <row r="2095" spans="1:15">
      <c r="A2095" t="n">
        <v>14196</v>
      </c>
      <c r="B2095" s="25" t="n">
        <v>101</v>
      </c>
      <c r="C2095" s="7" t="n">
        <v>7</v>
      </c>
      <c r="D2095" s="7" t="n">
        <v>245</v>
      </c>
      <c r="E2095" s="7" t="n">
        <v>1500</v>
      </c>
    </row>
    <row r="2096" spans="1:15">
      <c r="A2096" t="s">
        <v>4</v>
      </c>
      <c r="B2096" s="4" t="s">
        <v>5</v>
      </c>
      <c r="C2096" s="4" t="s">
        <v>13</v>
      </c>
      <c r="D2096" s="4" t="s">
        <v>13</v>
      </c>
    </row>
    <row r="2097" spans="1:5">
      <c r="A2097" t="n">
        <v>14204</v>
      </c>
      <c r="B2097" s="29" t="n">
        <v>74</v>
      </c>
      <c r="C2097" s="7" t="n">
        <v>14</v>
      </c>
      <c r="D2097" s="7" t="n">
        <v>0</v>
      </c>
    </row>
    <row r="2098" spans="1:5">
      <c r="A2098" t="s">
        <v>4</v>
      </c>
      <c r="B2098" s="4" t="s">
        <v>5</v>
      </c>
      <c r="C2098" s="4" t="s">
        <v>10</v>
      </c>
    </row>
    <row r="2099" spans="1:5">
      <c r="A2099" t="n">
        <v>14207</v>
      </c>
      <c r="B2099" s="32" t="n">
        <v>16</v>
      </c>
      <c r="C2099" s="7" t="n">
        <v>1000</v>
      </c>
    </row>
    <row r="2100" spans="1:5">
      <c r="A2100" t="s">
        <v>4</v>
      </c>
      <c r="B2100" s="4" t="s">
        <v>5</v>
      </c>
      <c r="C2100" s="4" t="s">
        <v>13</v>
      </c>
      <c r="D2100" s="4" t="s">
        <v>10</v>
      </c>
      <c r="E2100" s="4" t="s">
        <v>19</v>
      </c>
      <c r="F2100" s="4" t="s">
        <v>10</v>
      </c>
      <c r="G2100" s="4" t="s">
        <v>9</v>
      </c>
      <c r="H2100" s="4" t="s">
        <v>9</v>
      </c>
      <c r="I2100" s="4" t="s">
        <v>10</v>
      </c>
      <c r="J2100" s="4" t="s">
        <v>10</v>
      </c>
      <c r="K2100" s="4" t="s">
        <v>9</v>
      </c>
      <c r="L2100" s="4" t="s">
        <v>9</v>
      </c>
      <c r="M2100" s="4" t="s">
        <v>9</v>
      </c>
      <c r="N2100" s="4" t="s">
        <v>9</v>
      </c>
      <c r="O2100" s="4" t="s">
        <v>6</v>
      </c>
    </row>
    <row r="2101" spans="1:5">
      <c r="A2101" t="n">
        <v>14210</v>
      </c>
      <c r="B2101" s="16" t="n">
        <v>50</v>
      </c>
      <c r="C2101" s="7" t="n">
        <v>0</v>
      </c>
      <c r="D2101" s="7" t="n">
        <v>12010</v>
      </c>
      <c r="E2101" s="7" t="n">
        <v>1</v>
      </c>
      <c r="F2101" s="7" t="n">
        <v>0</v>
      </c>
      <c r="G2101" s="7" t="n">
        <v>0</v>
      </c>
      <c r="H2101" s="7" t="n">
        <v>0</v>
      </c>
      <c r="I2101" s="7" t="n">
        <v>0</v>
      </c>
      <c r="J2101" s="7" t="n">
        <v>65533</v>
      </c>
      <c r="K2101" s="7" t="n">
        <v>0</v>
      </c>
      <c r="L2101" s="7" t="n">
        <v>0</v>
      </c>
      <c r="M2101" s="7" t="n">
        <v>0</v>
      </c>
      <c r="N2101" s="7" t="n">
        <v>0</v>
      </c>
      <c r="O2101" s="7" t="s">
        <v>7</v>
      </c>
    </row>
    <row r="2102" spans="1:5">
      <c r="A2102" t="s">
        <v>4</v>
      </c>
      <c r="B2102" s="4" t="s">
        <v>5</v>
      </c>
      <c r="C2102" s="4" t="s">
        <v>13</v>
      </c>
      <c r="D2102" s="4" t="s">
        <v>10</v>
      </c>
      <c r="E2102" s="4" t="s">
        <v>10</v>
      </c>
      <c r="F2102" s="4" t="s">
        <v>10</v>
      </c>
      <c r="G2102" s="4" t="s">
        <v>10</v>
      </c>
      <c r="H2102" s="4" t="s">
        <v>13</v>
      </c>
    </row>
    <row r="2103" spans="1:5">
      <c r="A2103" t="n">
        <v>14249</v>
      </c>
      <c r="B2103" s="24" t="n">
        <v>25</v>
      </c>
      <c r="C2103" s="7" t="n">
        <v>5</v>
      </c>
      <c r="D2103" s="7" t="n">
        <v>65535</v>
      </c>
      <c r="E2103" s="7" t="n">
        <v>65535</v>
      </c>
      <c r="F2103" s="7" t="n">
        <v>65535</v>
      </c>
      <c r="G2103" s="7" t="n">
        <v>65535</v>
      </c>
      <c r="H2103" s="7" t="n">
        <v>0</v>
      </c>
    </row>
    <row r="2104" spans="1:5">
      <c r="A2104" t="s">
        <v>4</v>
      </c>
      <c r="B2104" s="4" t="s">
        <v>5</v>
      </c>
      <c r="C2104" s="4" t="s">
        <v>10</v>
      </c>
      <c r="D2104" s="4" t="s">
        <v>13</v>
      </c>
      <c r="E2104" s="4" t="s">
        <v>13</v>
      </c>
      <c r="F2104" s="4" t="s">
        <v>34</v>
      </c>
      <c r="G2104" s="4" t="s">
        <v>13</v>
      </c>
      <c r="H2104" s="4" t="s">
        <v>13</v>
      </c>
    </row>
    <row r="2105" spans="1:5">
      <c r="A2105" t="n">
        <v>14260</v>
      </c>
      <c r="B2105" s="26" t="n">
        <v>24</v>
      </c>
      <c r="C2105" s="7" t="n">
        <v>65534</v>
      </c>
      <c r="D2105" s="7" t="n">
        <v>6</v>
      </c>
      <c r="E2105" s="7" t="n">
        <v>12</v>
      </c>
      <c r="F2105" s="7" t="s">
        <v>159</v>
      </c>
      <c r="G2105" s="7" t="n">
        <v>2</v>
      </c>
      <c r="H2105" s="7" t="n">
        <v>0</v>
      </c>
    </row>
    <row r="2106" spans="1:5">
      <c r="A2106" t="s">
        <v>4</v>
      </c>
      <c r="B2106" s="4" t="s">
        <v>5</v>
      </c>
    </row>
    <row r="2107" spans="1:5">
      <c r="A2107" t="n">
        <v>14304</v>
      </c>
      <c r="B2107" s="27" t="n">
        <v>28</v>
      </c>
    </row>
    <row r="2108" spans="1:5">
      <c r="A2108" t="s">
        <v>4</v>
      </c>
      <c r="B2108" s="4" t="s">
        <v>5</v>
      </c>
      <c r="C2108" s="4" t="s">
        <v>13</v>
      </c>
    </row>
    <row r="2109" spans="1:5">
      <c r="A2109" t="n">
        <v>14305</v>
      </c>
      <c r="B2109" s="28" t="n">
        <v>27</v>
      </c>
      <c r="C2109" s="7" t="n">
        <v>0</v>
      </c>
    </row>
    <row r="2110" spans="1:5">
      <c r="A2110" t="s">
        <v>4</v>
      </c>
      <c r="B2110" s="4" t="s">
        <v>5</v>
      </c>
      <c r="C2110" s="4" t="s">
        <v>13</v>
      </c>
      <c r="D2110" s="4" t="s">
        <v>6</v>
      </c>
    </row>
    <row r="2111" spans="1:5">
      <c r="A2111" t="n">
        <v>14307</v>
      </c>
      <c r="B2111" s="19" t="n">
        <v>2</v>
      </c>
      <c r="C2111" s="7" t="n">
        <v>10</v>
      </c>
      <c r="D2111" s="7" t="s">
        <v>39</v>
      </c>
    </row>
    <row r="2112" spans="1:5">
      <c r="A2112" t="s">
        <v>4</v>
      </c>
      <c r="B2112" s="4" t="s">
        <v>5</v>
      </c>
      <c r="C2112" s="4" t="s">
        <v>10</v>
      </c>
    </row>
    <row r="2113" spans="1:15">
      <c r="A2113" t="n">
        <v>14330</v>
      </c>
      <c r="B2113" s="32" t="n">
        <v>16</v>
      </c>
      <c r="C2113" s="7" t="n">
        <v>0</v>
      </c>
    </row>
    <row r="2114" spans="1:15">
      <c r="A2114" t="s">
        <v>4</v>
      </c>
      <c r="B2114" s="4" t="s">
        <v>5</v>
      </c>
      <c r="C2114" s="4" t="s">
        <v>13</v>
      </c>
      <c r="D2114" s="4" t="s">
        <v>6</v>
      </c>
    </row>
    <row r="2115" spans="1:15">
      <c r="A2115" t="n">
        <v>14333</v>
      </c>
      <c r="B2115" s="19" t="n">
        <v>2</v>
      </c>
      <c r="C2115" s="7" t="n">
        <v>10</v>
      </c>
      <c r="D2115" s="7" t="s">
        <v>40</v>
      </c>
    </row>
    <row r="2116" spans="1:15">
      <c r="A2116" t="s">
        <v>4</v>
      </c>
      <c r="B2116" s="4" t="s">
        <v>5</v>
      </c>
      <c r="C2116" s="4" t="s">
        <v>10</v>
      </c>
    </row>
    <row r="2117" spans="1:15">
      <c r="A2117" t="n">
        <v>14351</v>
      </c>
      <c r="B2117" s="32" t="n">
        <v>16</v>
      </c>
      <c r="C2117" s="7" t="n">
        <v>0</v>
      </c>
    </row>
    <row r="2118" spans="1:15">
      <c r="A2118" t="s">
        <v>4</v>
      </c>
      <c r="B2118" s="4" t="s">
        <v>5</v>
      </c>
      <c r="C2118" s="4" t="s">
        <v>13</v>
      </c>
      <c r="D2118" s="4" t="s">
        <v>6</v>
      </c>
    </row>
    <row r="2119" spans="1:15">
      <c r="A2119" t="n">
        <v>14354</v>
      </c>
      <c r="B2119" s="19" t="n">
        <v>2</v>
      </c>
      <c r="C2119" s="7" t="n">
        <v>10</v>
      </c>
      <c r="D2119" s="7" t="s">
        <v>41</v>
      </c>
    </row>
    <row r="2120" spans="1:15">
      <c r="A2120" t="s">
        <v>4</v>
      </c>
      <c r="B2120" s="4" t="s">
        <v>5</v>
      </c>
      <c r="C2120" s="4" t="s">
        <v>10</v>
      </c>
    </row>
    <row r="2121" spans="1:15">
      <c r="A2121" t="n">
        <v>14373</v>
      </c>
      <c r="B2121" s="32" t="n">
        <v>16</v>
      </c>
      <c r="C2121" s="7" t="n">
        <v>0</v>
      </c>
    </row>
    <row r="2122" spans="1:15">
      <c r="A2122" t="s">
        <v>4</v>
      </c>
      <c r="B2122" s="4" t="s">
        <v>5</v>
      </c>
      <c r="C2122" s="4" t="s">
        <v>13</v>
      </c>
    </row>
    <row r="2123" spans="1:15">
      <c r="A2123" t="n">
        <v>14376</v>
      </c>
      <c r="B2123" s="30" t="n">
        <v>23</v>
      </c>
      <c r="C2123" s="7" t="n">
        <v>20</v>
      </c>
    </row>
    <row r="2124" spans="1:15">
      <c r="A2124" t="s">
        <v>4</v>
      </c>
      <c r="B2124" s="4" t="s">
        <v>5</v>
      </c>
    </row>
    <row r="2125" spans="1:15">
      <c r="A2125" t="n">
        <v>14378</v>
      </c>
      <c r="B2125" s="5" t="n">
        <v>1</v>
      </c>
    </row>
    <row r="2126" spans="1:15" s="3" customFormat="1" customHeight="0">
      <c r="A2126" s="3" t="s">
        <v>2</v>
      </c>
      <c r="B2126" s="3" t="s">
        <v>160</v>
      </c>
    </row>
    <row r="2127" spans="1:15">
      <c r="A2127" t="s">
        <v>4</v>
      </c>
      <c r="B2127" s="4" t="s">
        <v>5</v>
      </c>
      <c r="C2127" s="4" t="s">
        <v>13</v>
      </c>
      <c r="D2127" s="4" t="s">
        <v>10</v>
      </c>
    </row>
    <row r="2128" spans="1:15">
      <c r="A2128" t="n">
        <v>14380</v>
      </c>
      <c r="B2128" s="23" t="n">
        <v>22</v>
      </c>
      <c r="C2128" s="7" t="n">
        <v>20</v>
      </c>
      <c r="D2128" s="7" t="n">
        <v>0</v>
      </c>
    </row>
    <row r="2129" spans="1:4">
      <c r="A2129" t="s">
        <v>4</v>
      </c>
      <c r="B2129" s="4" t="s">
        <v>5</v>
      </c>
      <c r="C2129" s="4" t="s">
        <v>13</v>
      </c>
      <c r="D2129" s="4" t="s">
        <v>10</v>
      </c>
      <c r="E2129" s="4" t="s">
        <v>9</v>
      </c>
    </row>
    <row r="2130" spans="1:4">
      <c r="A2130" t="n">
        <v>14384</v>
      </c>
      <c r="B2130" s="25" t="n">
        <v>101</v>
      </c>
      <c r="C2130" s="7" t="n">
        <v>7</v>
      </c>
      <c r="D2130" s="7" t="n">
        <v>246</v>
      </c>
      <c r="E2130" s="7" t="n">
        <v>500</v>
      </c>
    </row>
    <row r="2131" spans="1:4">
      <c r="A2131" t="s">
        <v>4</v>
      </c>
      <c r="B2131" s="4" t="s">
        <v>5</v>
      </c>
      <c r="C2131" s="4" t="s">
        <v>13</v>
      </c>
      <c r="D2131" s="4" t="s">
        <v>13</v>
      </c>
    </row>
    <row r="2132" spans="1:4">
      <c r="A2132" t="n">
        <v>14392</v>
      </c>
      <c r="B2132" s="29" t="n">
        <v>74</v>
      </c>
      <c r="C2132" s="7" t="n">
        <v>14</v>
      </c>
      <c r="D2132" s="7" t="n">
        <v>0</v>
      </c>
    </row>
    <row r="2133" spans="1:4">
      <c r="A2133" t="s">
        <v>4</v>
      </c>
      <c r="B2133" s="4" t="s">
        <v>5</v>
      </c>
      <c r="C2133" s="4" t="s">
        <v>10</v>
      </c>
    </row>
    <row r="2134" spans="1:4">
      <c r="A2134" t="n">
        <v>14395</v>
      </c>
      <c r="B2134" s="32" t="n">
        <v>16</v>
      </c>
      <c r="C2134" s="7" t="n">
        <v>1000</v>
      </c>
    </row>
    <row r="2135" spans="1:4">
      <c r="A2135" t="s">
        <v>4</v>
      </c>
      <c r="B2135" s="4" t="s">
        <v>5</v>
      </c>
      <c r="C2135" s="4" t="s">
        <v>13</v>
      </c>
      <c r="D2135" s="4" t="s">
        <v>10</v>
      </c>
      <c r="E2135" s="4" t="s">
        <v>19</v>
      </c>
      <c r="F2135" s="4" t="s">
        <v>10</v>
      </c>
      <c r="G2135" s="4" t="s">
        <v>9</v>
      </c>
      <c r="H2135" s="4" t="s">
        <v>9</v>
      </c>
      <c r="I2135" s="4" t="s">
        <v>10</v>
      </c>
      <c r="J2135" s="4" t="s">
        <v>10</v>
      </c>
      <c r="K2135" s="4" t="s">
        <v>9</v>
      </c>
      <c r="L2135" s="4" t="s">
        <v>9</v>
      </c>
      <c r="M2135" s="4" t="s">
        <v>9</v>
      </c>
      <c r="N2135" s="4" t="s">
        <v>9</v>
      </c>
      <c r="O2135" s="4" t="s">
        <v>6</v>
      </c>
    </row>
    <row r="2136" spans="1:4">
      <c r="A2136" t="n">
        <v>14398</v>
      </c>
      <c r="B2136" s="16" t="n">
        <v>50</v>
      </c>
      <c r="C2136" s="7" t="n">
        <v>0</v>
      </c>
      <c r="D2136" s="7" t="n">
        <v>12010</v>
      </c>
      <c r="E2136" s="7" t="n">
        <v>1</v>
      </c>
      <c r="F2136" s="7" t="n">
        <v>0</v>
      </c>
      <c r="G2136" s="7" t="n">
        <v>0</v>
      </c>
      <c r="H2136" s="7" t="n">
        <v>0</v>
      </c>
      <c r="I2136" s="7" t="n">
        <v>0</v>
      </c>
      <c r="J2136" s="7" t="n">
        <v>65533</v>
      </c>
      <c r="K2136" s="7" t="n">
        <v>0</v>
      </c>
      <c r="L2136" s="7" t="n">
        <v>0</v>
      </c>
      <c r="M2136" s="7" t="n">
        <v>0</v>
      </c>
      <c r="N2136" s="7" t="n">
        <v>0</v>
      </c>
      <c r="O2136" s="7" t="s">
        <v>7</v>
      </c>
    </row>
    <row r="2137" spans="1:4">
      <c r="A2137" t="s">
        <v>4</v>
      </c>
      <c r="B2137" s="4" t="s">
        <v>5</v>
      </c>
      <c r="C2137" s="4" t="s">
        <v>13</v>
      </c>
      <c r="D2137" s="4" t="s">
        <v>10</v>
      </c>
      <c r="E2137" s="4" t="s">
        <v>10</v>
      </c>
      <c r="F2137" s="4" t="s">
        <v>10</v>
      </c>
      <c r="G2137" s="4" t="s">
        <v>10</v>
      </c>
      <c r="H2137" s="4" t="s">
        <v>13</v>
      </c>
    </row>
    <row r="2138" spans="1:4">
      <c r="A2138" t="n">
        <v>14437</v>
      </c>
      <c r="B2138" s="24" t="n">
        <v>25</v>
      </c>
      <c r="C2138" s="7" t="n">
        <v>5</v>
      </c>
      <c r="D2138" s="7" t="n">
        <v>65535</v>
      </c>
      <c r="E2138" s="7" t="n">
        <v>65535</v>
      </c>
      <c r="F2138" s="7" t="n">
        <v>65535</v>
      </c>
      <c r="G2138" s="7" t="n">
        <v>65535</v>
      </c>
      <c r="H2138" s="7" t="n">
        <v>0</v>
      </c>
    </row>
    <row r="2139" spans="1:4">
      <c r="A2139" t="s">
        <v>4</v>
      </c>
      <c r="B2139" s="4" t="s">
        <v>5</v>
      </c>
      <c r="C2139" s="4" t="s">
        <v>10</v>
      </c>
      <c r="D2139" s="4" t="s">
        <v>13</v>
      </c>
      <c r="E2139" s="4" t="s">
        <v>13</v>
      </c>
      <c r="F2139" s="4" t="s">
        <v>34</v>
      </c>
      <c r="G2139" s="4" t="s">
        <v>13</v>
      </c>
      <c r="H2139" s="4" t="s">
        <v>13</v>
      </c>
    </row>
    <row r="2140" spans="1:4">
      <c r="A2140" t="n">
        <v>14448</v>
      </c>
      <c r="B2140" s="26" t="n">
        <v>24</v>
      </c>
      <c r="C2140" s="7" t="n">
        <v>65534</v>
      </c>
      <c r="D2140" s="7" t="n">
        <v>6</v>
      </c>
      <c r="E2140" s="7" t="n">
        <v>12</v>
      </c>
      <c r="F2140" s="7" t="s">
        <v>161</v>
      </c>
      <c r="G2140" s="7" t="n">
        <v>2</v>
      </c>
      <c r="H2140" s="7" t="n">
        <v>0</v>
      </c>
    </row>
    <row r="2141" spans="1:4">
      <c r="A2141" t="s">
        <v>4</v>
      </c>
      <c r="B2141" s="4" t="s">
        <v>5</v>
      </c>
    </row>
    <row r="2142" spans="1:4">
      <c r="A2142" t="n">
        <v>14492</v>
      </c>
      <c r="B2142" s="27" t="n">
        <v>28</v>
      </c>
    </row>
    <row r="2143" spans="1:4">
      <c r="A2143" t="s">
        <v>4</v>
      </c>
      <c r="B2143" s="4" t="s">
        <v>5</v>
      </c>
      <c r="C2143" s="4" t="s">
        <v>13</v>
      </c>
    </row>
    <row r="2144" spans="1:4">
      <c r="A2144" t="n">
        <v>14493</v>
      </c>
      <c r="B2144" s="28" t="n">
        <v>27</v>
      </c>
      <c r="C2144" s="7" t="n">
        <v>0</v>
      </c>
    </row>
    <row r="2145" spans="1:15">
      <c r="A2145" t="s">
        <v>4</v>
      </c>
      <c r="B2145" s="4" t="s">
        <v>5</v>
      </c>
      <c r="C2145" s="4" t="s">
        <v>13</v>
      </c>
      <c r="D2145" s="4" t="s">
        <v>6</v>
      </c>
    </row>
    <row r="2146" spans="1:15">
      <c r="A2146" t="n">
        <v>14495</v>
      </c>
      <c r="B2146" s="19" t="n">
        <v>2</v>
      </c>
      <c r="C2146" s="7" t="n">
        <v>10</v>
      </c>
      <c r="D2146" s="7" t="s">
        <v>39</v>
      </c>
    </row>
    <row r="2147" spans="1:15">
      <c r="A2147" t="s">
        <v>4</v>
      </c>
      <c r="B2147" s="4" t="s">
        <v>5</v>
      </c>
      <c r="C2147" s="4" t="s">
        <v>10</v>
      </c>
    </row>
    <row r="2148" spans="1:15">
      <c r="A2148" t="n">
        <v>14518</v>
      </c>
      <c r="B2148" s="32" t="n">
        <v>16</v>
      </c>
      <c r="C2148" s="7" t="n">
        <v>0</v>
      </c>
    </row>
    <row r="2149" spans="1:15">
      <c r="A2149" t="s">
        <v>4</v>
      </c>
      <c r="B2149" s="4" t="s">
        <v>5</v>
      </c>
      <c r="C2149" s="4" t="s">
        <v>13</v>
      </c>
      <c r="D2149" s="4" t="s">
        <v>6</v>
      </c>
    </row>
    <row r="2150" spans="1:15">
      <c r="A2150" t="n">
        <v>14521</v>
      </c>
      <c r="B2150" s="19" t="n">
        <v>2</v>
      </c>
      <c r="C2150" s="7" t="n">
        <v>10</v>
      </c>
      <c r="D2150" s="7" t="s">
        <v>40</v>
      </c>
    </row>
    <row r="2151" spans="1:15">
      <c r="A2151" t="s">
        <v>4</v>
      </c>
      <c r="B2151" s="4" t="s">
        <v>5</v>
      </c>
      <c r="C2151" s="4" t="s">
        <v>10</v>
      </c>
    </row>
    <row r="2152" spans="1:15">
      <c r="A2152" t="n">
        <v>14539</v>
      </c>
      <c r="B2152" s="32" t="n">
        <v>16</v>
      </c>
      <c r="C2152" s="7" t="n">
        <v>0</v>
      </c>
    </row>
    <row r="2153" spans="1:15">
      <c r="A2153" t="s">
        <v>4</v>
      </c>
      <c r="B2153" s="4" t="s">
        <v>5</v>
      </c>
      <c r="C2153" s="4" t="s">
        <v>13</v>
      </c>
      <c r="D2153" s="4" t="s">
        <v>6</v>
      </c>
    </row>
    <row r="2154" spans="1:15">
      <c r="A2154" t="n">
        <v>14542</v>
      </c>
      <c r="B2154" s="19" t="n">
        <v>2</v>
      </c>
      <c r="C2154" s="7" t="n">
        <v>10</v>
      </c>
      <c r="D2154" s="7" t="s">
        <v>41</v>
      </c>
    </row>
    <row r="2155" spans="1:15">
      <c r="A2155" t="s">
        <v>4</v>
      </c>
      <c r="B2155" s="4" t="s">
        <v>5</v>
      </c>
      <c r="C2155" s="4" t="s">
        <v>10</v>
      </c>
    </row>
    <row r="2156" spans="1:15">
      <c r="A2156" t="n">
        <v>14561</v>
      </c>
      <c r="B2156" s="32" t="n">
        <v>16</v>
      </c>
      <c r="C2156" s="7" t="n">
        <v>0</v>
      </c>
    </row>
    <row r="2157" spans="1:15">
      <c r="A2157" t="s">
        <v>4</v>
      </c>
      <c r="B2157" s="4" t="s">
        <v>5</v>
      </c>
      <c r="C2157" s="4" t="s">
        <v>13</v>
      </c>
    </row>
    <row r="2158" spans="1:15">
      <c r="A2158" t="n">
        <v>14564</v>
      </c>
      <c r="B2158" s="30" t="n">
        <v>23</v>
      </c>
      <c r="C2158" s="7" t="n">
        <v>20</v>
      </c>
    </row>
    <row r="2159" spans="1:15">
      <c r="A2159" t="s">
        <v>4</v>
      </c>
      <c r="B2159" s="4" t="s">
        <v>5</v>
      </c>
    </row>
    <row r="2160" spans="1:15">
      <c r="A2160" t="n">
        <v>14566</v>
      </c>
      <c r="B2160" s="5" t="n">
        <v>1</v>
      </c>
    </row>
    <row r="2161" spans="1:4" s="3" customFormat="1" customHeight="0">
      <c r="A2161" s="3" t="s">
        <v>2</v>
      </c>
      <c r="B2161" s="3" t="s">
        <v>162</v>
      </c>
    </row>
    <row r="2162" spans="1:4">
      <c r="A2162" t="s">
        <v>4</v>
      </c>
      <c r="B2162" s="4" t="s">
        <v>5</v>
      </c>
      <c r="C2162" s="4" t="s">
        <v>13</v>
      </c>
      <c r="D2162" s="4" t="s">
        <v>10</v>
      </c>
    </row>
    <row r="2163" spans="1:4">
      <c r="A2163" t="n">
        <v>14568</v>
      </c>
      <c r="B2163" s="23" t="n">
        <v>22</v>
      </c>
      <c r="C2163" s="7" t="n">
        <v>20</v>
      </c>
      <c r="D2163" s="7" t="n">
        <v>0</v>
      </c>
    </row>
    <row r="2164" spans="1:4">
      <c r="A2164" t="s">
        <v>4</v>
      </c>
      <c r="B2164" s="4" t="s">
        <v>5</v>
      </c>
      <c r="C2164" s="4" t="s">
        <v>13</v>
      </c>
      <c r="D2164" s="4" t="s">
        <v>10</v>
      </c>
      <c r="E2164" s="4" t="s">
        <v>9</v>
      </c>
    </row>
    <row r="2165" spans="1:4">
      <c r="A2165" t="n">
        <v>14572</v>
      </c>
      <c r="B2165" s="25" t="n">
        <v>101</v>
      </c>
      <c r="C2165" s="7" t="n">
        <v>7</v>
      </c>
      <c r="D2165" s="7" t="n">
        <v>246</v>
      </c>
      <c r="E2165" s="7" t="n">
        <v>1000</v>
      </c>
    </row>
    <row r="2166" spans="1:4">
      <c r="A2166" t="s">
        <v>4</v>
      </c>
      <c r="B2166" s="4" t="s">
        <v>5</v>
      </c>
      <c r="C2166" s="4" t="s">
        <v>13</v>
      </c>
      <c r="D2166" s="4" t="s">
        <v>13</v>
      </c>
    </row>
    <row r="2167" spans="1:4">
      <c r="A2167" t="n">
        <v>14580</v>
      </c>
      <c r="B2167" s="29" t="n">
        <v>74</v>
      </c>
      <c r="C2167" s="7" t="n">
        <v>14</v>
      </c>
      <c r="D2167" s="7" t="n">
        <v>0</v>
      </c>
    </row>
    <row r="2168" spans="1:4">
      <c r="A2168" t="s">
        <v>4</v>
      </c>
      <c r="B2168" s="4" t="s">
        <v>5</v>
      </c>
      <c r="C2168" s="4" t="s">
        <v>10</v>
      </c>
    </row>
    <row r="2169" spans="1:4">
      <c r="A2169" t="n">
        <v>14583</v>
      </c>
      <c r="B2169" s="32" t="n">
        <v>16</v>
      </c>
      <c r="C2169" s="7" t="n">
        <v>1000</v>
      </c>
    </row>
    <row r="2170" spans="1:4">
      <c r="A2170" t="s">
        <v>4</v>
      </c>
      <c r="B2170" s="4" t="s">
        <v>5</v>
      </c>
      <c r="C2170" s="4" t="s">
        <v>13</v>
      </c>
      <c r="D2170" s="4" t="s">
        <v>10</v>
      </c>
      <c r="E2170" s="4" t="s">
        <v>19</v>
      </c>
      <c r="F2170" s="4" t="s">
        <v>10</v>
      </c>
      <c r="G2170" s="4" t="s">
        <v>9</v>
      </c>
      <c r="H2170" s="4" t="s">
        <v>9</v>
      </c>
      <c r="I2170" s="4" t="s">
        <v>10</v>
      </c>
      <c r="J2170" s="4" t="s">
        <v>10</v>
      </c>
      <c r="K2170" s="4" t="s">
        <v>9</v>
      </c>
      <c r="L2170" s="4" t="s">
        <v>9</v>
      </c>
      <c r="M2170" s="4" t="s">
        <v>9</v>
      </c>
      <c r="N2170" s="4" t="s">
        <v>9</v>
      </c>
      <c r="O2170" s="4" t="s">
        <v>6</v>
      </c>
    </row>
    <row r="2171" spans="1:4">
      <c r="A2171" t="n">
        <v>14586</v>
      </c>
      <c r="B2171" s="16" t="n">
        <v>50</v>
      </c>
      <c r="C2171" s="7" t="n">
        <v>0</v>
      </c>
      <c r="D2171" s="7" t="n">
        <v>12010</v>
      </c>
      <c r="E2171" s="7" t="n">
        <v>1</v>
      </c>
      <c r="F2171" s="7" t="n">
        <v>0</v>
      </c>
      <c r="G2171" s="7" t="n">
        <v>0</v>
      </c>
      <c r="H2171" s="7" t="n">
        <v>0</v>
      </c>
      <c r="I2171" s="7" t="n">
        <v>0</v>
      </c>
      <c r="J2171" s="7" t="n">
        <v>65533</v>
      </c>
      <c r="K2171" s="7" t="n">
        <v>0</v>
      </c>
      <c r="L2171" s="7" t="n">
        <v>0</v>
      </c>
      <c r="M2171" s="7" t="n">
        <v>0</v>
      </c>
      <c r="N2171" s="7" t="n">
        <v>0</v>
      </c>
      <c r="O2171" s="7" t="s">
        <v>7</v>
      </c>
    </row>
    <row r="2172" spans="1:4">
      <c r="A2172" t="s">
        <v>4</v>
      </c>
      <c r="B2172" s="4" t="s">
        <v>5</v>
      </c>
      <c r="C2172" s="4" t="s">
        <v>13</v>
      </c>
      <c r="D2172" s="4" t="s">
        <v>10</v>
      </c>
      <c r="E2172" s="4" t="s">
        <v>10</v>
      </c>
      <c r="F2172" s="4" t="s">
        <v>10</v>
      </c>
      <c r="G2172" s="4" t="s">
        <v>10</v>
      </c>
      <c r="H2172" s="4" t="s">
        <v>13</v>
      </c>
    </row>
    <row r="2173" spans="1:4">
      <c r="A2173" t="n">
        <v>14625</v>
      </c>
      <c r="B2173" s="24" t="n">
        <v>25</v>
      </c>
      <c r="C2173" s="7" t="n">
        <v>5</v>
      </c>
      <c r="D2173" s="7" t="n">
        <v>65535</v>
      </c>
      <c r="E2173" s="7" t="n">
        <v>65535</v>
      </c>
      <c r="F2173" s="7" t="n">
        <v>65535</v>
      </c>
      <c r="G2173" s="7" t="n">
        <v>65535</v>
      </c>
      <c r="H2173" s="7" t="n">
        <v>0</v>
      </c>
    </row>
    <row r="2174" spans="1:4">
      <c r="A2174" t="s">
        <v>4</v>
      </c>
      <c r="B2174" s="4" t="s">
        <v>5</v>
      </c>
      <c r="C2174" s="4" t="s">
        <v>10</v>
      </c>
      <c r="D2174" s="4" t="s">
        <v>13</v>
      </c>
      <c r="E2174" s="4" t="s">
        <v>13</v>
      </c>
      <c r="F2174" s="4" t="s">
        <v>34</v>
      </c>
      <c r="G2174" s="4" t="s">
        <v>13</v>
      </c>
      <c r="H2174" s="4" t="s">
        <v>13</v>
      </c>
    </row>
    <row r="2175" spans="1:4">
      <c r="A2175" t="n">
        <v>14636</v>
      </c>
      <c r="B2175" s="26" t="n">
        <v>24</v>
      </c>
      <c r="C2175" s="7" t="n">
        <v>65534</v>
      </c>
      <c r="D2175" s="7" t="n">
        <v>6</v>
      </c>
      <c r="E2175" s="7" t="n">
        <v>12</v>
      </c>
      <c r="F2175" s="7" t="s">
        <v>163</v>
      </c>
      <c r="G2175" s="7" t="n">
        <v>2</v>
      </c>
      <c r="H2175" s="7" t="n">
        <v>0</v>
      </c>
    </row>
    <row r="2176" spans="1:4">
      <c r="A2176" t="s">
        <v>4</v>
      </c>
      <c r="B2176" s="4" t="s">
        <v>5</v>
      </c>
    </row>
    <row r="2177" spans="1:15">
      <c r="A2177" t="n">
        <v>14681</v>
      </c>
      <c r="B2177" s="27" t="n">
        <v>28</v>
      </c>
    </row>
    <row r="2178" spans="1:15">
      <c r="A2178" t="s">
        <v>4</v>
      </c>
      <c r="B2178" s="4" t="s">
        <v>5</v>
      </c>
      <c r="C2178" s="4" t="s">
        <v>13</v>
      </c>
    </row>
    <row r="2179" spans="1:15">
      <c r="A2179" t="n">
        <v>14682</v>
      </c>
      <c r="B2179" s="28" t="n">
        <v>27</v>
      </c>
      <c r="C2179" s="7" t="n">
        <v>0</v>
      </c>
    </row>
    <row r="2180" spans="1:15">
      <c r="A2180" t="s">
        <v>4</v>
      </c>
      <c r="B2180" s="4" t="s">
        <v>5</v>
      </c>
      <c r="C2180" s="4" t="s">
        <v>13</v>
      </c>
      <c r="D2180" s="4" t="s">
        <v>6</v>
      </c>
    </row>
    <row r="2181" spans="1:15">
      <c r="A2181" t="n">
        <v>14684</v>
      </c>
      <c r="B2181" s="19" t="n">
        <v>2</v>
      </c>
      <c r="C2181" s="7" t="n">
        <v>10</v>
      </c>
      <c r="D2181" s="7" t="s">
        <v>39</v>
      </c>
    </row>
    <row r="2182" spans="1:15">
      <c r="A2182" t="s">
        <v>4</v>
      </c>
      <c r="B2182" s="4" t="s">
        <v>5</v>
      </c>
      <c r="C2182" s="4" t="s">
        <v>10</v>
      </c>
    </row>
    <row r="2183" spans="1:15">
      <c r="A2183" t="n">
        <v>14707</v>
      </c>
      <c r="B2183" s="32" t="n">
        <v>16</v>
      </c>
      <c r="C2183" s="7" t="n">
        <v>0</v>
      </c>
    </row>
    <row r="2184" spans="1:15">
      <c r="A2184" t="s">
        <v>4</v>
      </c>
      <c r="B2184" s="4" t="s">
        <v>5</v>
      </c>
      <c r="C2184" s="4" t="s">
        <v>13</v>
      </c>
      <c r="D2184" s="4" t="s">
        <v>6</v>
      </c>
    </row>
    <row r="2185" spans="1:15">
      <c r="A2185" t="n">
        <v>14710</v>
      </c>
      <c r="B2185" s="19" t="n">
        <v>2</v>
      </c>
      <c r="C2185" s="7" t="n">
        <v>10</v>
      </c>
      <c r="D2185" s="7" t="s">
        <v>40</v>
      </c>
    </row>
    <row r="2186" spans="1:15">
      <c r="A2186" t="s">
        <v>4</v>
      </c>
      <c r="B2186" s="4" t="s">
        <v>5</v>
      </c>
      <c r="C2186" s="4" t="s">
        <v>10</v>
      </c>
    </row>
    <row r="2187" spans="1:15">
      <c r="A2187" t="n">
        <v>14728</v>
      </c>
      <c r="B2187" s="32" t="n">
        <v>16</v>
      </c>
      <c r="C2187" s="7" t="n">
        <v>0</v>
      </c>
    </row>
    <row r="2188" spans="1:15">
      <c r="A2188" t="s">
        <v>4</v>
      </c>
      <c r="B2188" s="4" t="s">
        <v>5</v>
      </c>
      <c r="C2188" s="4" t="s">
        <v>13</v>
      </c>
      <c r="D2188" s="4" t="s">
        <v>6</v>
      </c>
    </row>
    <row r="2189" spans="1:15">
      <c r="A2189" t="n">
        <v>14731</v>
      </c>
      <c r="B2189" s="19" t="n">
        <v>2</v>
      </c>
      <c r="C2189" s="7" t="n">
        <v>10</v>
      </c>
      <c r="D2189" s="7" t="s">
        <v>41</v>
      </c>
    </row>
    <row r="2190" spans="1:15">
      <c r="A2190" t="s">
        <v>4</v>
      </c>
      <c r="B2190" s="4" t="s">
        <v>5</v>
      </c>
      <c r="C2190" s="4" t="s">
        <v>10</v>
      </c>
    </row>
    <row r="2191" spans="1:15">
      <c r="A2191" t="n">
        <v>14750</v>
      </c>
      <c r="B2191" s="32" t="n">
        <v>16</v>
      </c>
      <c r="C2191" s="7" t="n">
        <v>0</v>
      </c>
    </row>
    <row r="2192" spans="1:15">
      <c r="A2192" t="s">
        <v>4</v>
      </c>
      <c r="B2192" s="4" t="s">
        <v>5</v>
      </c>
      <c r="C2192" s="4" t="s">
        <v>13</v>
      </c>
    </row>
    <row r="2193" spans="1:4">
      <c r="A2193" t="n">
        <v>14753</v>
      </c>
      <c r="B2193" s="30" t="n">
        <v>23</v>
      </c>
      <c r="C2193" s="7" t="n">
        <v>20</v>
      </c>
    </row>
    <row r="2194" spans="1:4">
      <c r="A2194" t="s">
        <v>4</v>
      </c>
      <c r="B2194" s="4" t="s">
        <v>5</v>
      </c>
    </row>
    <row r="2195" spans="1:4">
      <c r="A2195" t="n">
        <v>14755</v>
      </c>
      <c r="B2195" s="5" t="n">
        <v>1</v>
      </c>
    </row>
    <row r="2196" spans="1:4" s="3" customFormat="1" customHeight="0">
      <c r="A2196" s="3" t="s">
        <v>2</v>
      </c>
      <c r="B2196" s="3" t="s">
        <v>164</v>
      </c>
    </row>
    <row r="2197" spans="1:4">
      <c r="A2197" t="s">
        <v>4</v>
      </c>
      <c r="B2197" s="4" t="s">
        <v>5</v>
      </c>
      <c r="C2197" s="4" t="s">
        <v>13</v>
      </c>
      <c r="D2197" s="4" t="s">
        <v>10</v>
      </c>
    </row>
    <row r="2198" spans="1:4">
      <c r="A2198" t="n">
        <v>14756</v>
      </c>
      <c r="B2198" s="23" t="n">
        <v>22</v>
      </c>
      <c r="C2198" s="7" t="n">
        <v>20</v>
      </c>
      <c r="D2198" s="7" t="n">
        <v>0</v>
      </c>
    </row>
    <row r="2199" spans="1:4">
      <c r="A2199" t="s">
        <v>4</v>
      </c>
      <c r="B2199" s="4" t="s">
        <v>5</v>
      </c>
      <c r="C2199" s="4" t="s">
        <v>13</v>
      </c>
      <c r="D2199" s="4" t="s">
        <v>10</v>
      </c>
      <c r="E2199" s="4" t="s">
        <v>9</v>
      </c>
    </row>
    <row r="2200" spans="1:4">
      <c r="A2200" t="n">
        <v>14760</v>
      </c>
      <c r="B2200" s="25" t="n">
        <v>101</v>
      </c>
      <c r="C2200" s="7" t="n">
        <v>7</v>
      </c>
      <c r="D2200" s="7" t="n">
        <v>246</v>
      </c>
      <c r="E2200" s="7" t="n">
        <v>1500</v>
      </c>
    </row>
    <row r="2201" spans="1:4">
      <c r="A2201" t="s">
        <v>4</v>
      </c>
      <c r="B2201" s="4" t="s">
        <v>5</v>
      </c>
      <c r="C2201" s="4" t="s">
        <v>13</v>
      </c>
      <c r="D2201" s="4" t="s">
        <v>13</v>
      </c>
    </row>
    <row r="2202" spans="1:4">
      <c r="A2202" t="n">
        <v>14768</v>
      </c>
      <c r="B2202" s="29" t="n">
        <v>74</v>
      </c>
      <c r="C2202" s="7" t="n">
        <v>14</v>
      </c>
      <c r="D2202" s="7" t="n">
        <v>0</v>
      </c>
    </row>
    <row r="2203" spans="1:4">
      <c r="A2203" t="s">
        <v>4</v>
      </c>
      <c r="B2203" s="4" t="s">
        <v>5</v>
      </c>
      <c r="C2203" s="4" t="s">
        <v>10</v>
      </c>
    </row>
    <row r="2204" spans="1:4">
      <c r="A2204" t="n">
        <v>14771</v>
      </c>
      <c r="B2204" s="32" t="n">
        <v>16</v>
      </c>
      <c r="C2204" s="7" t="n">
        <v>1000</v>
      </c>
    </row>
    <row r="2205" spans="1:4">
      <c r="A2205" t="s">
        <v>4</v>
      </c>
      <c r="B2205" s="4" t="s">
        <v>5</v>
      </c>
      <c r="C2205" s="4" t="s">
        <v>13</v>
      </c>
      <c r="D2205" s="4" t="s">
        <v>10</v>
      </c>
      <c r="E2205" s="4" t="s">
        <v>19</v>
      </c>
      <c r="F2205" s="4" t="s">
        <v>10</v>
      </c>
      <c r="G2205" s="4" t="s">
        <v>9</v>
      </c>
      <c r="H2205" s="4" t="s">
        <v>9</v>
      </c>
      <c r="I2205" s="4" t="s">
        <v>10</v>
      </c>
      <c r="J2205" s="4" t="s">
        <v>10</v>
      </c>
      <c r="K2205" s="4" t="s">
        <v>9</v>
      </c>
      <c r="L2205" s="4" t="s">
        <v>9</v>
      </c>
      <c r="M2205" s="4" t="s">
        <v>9</v>
      </c>
      <c r="N2205" s="4" t="s">
        <v>9</v>
      </c>
      <c r="O2205" s="4" t="s">
        <v>6</v>
      </c>
    </row>
    <row r="2206" spans="1:4">
      <c r="A2206" t="n">
        <v>14774</v>
      </c>
      <c r="B2206" s="16" t="n">
        <v>50</v>
      </c>
      <c r="C2206" s="7" t="n">
        <v>0</v>
      </c>
      <c r="D2206" s="7" t="n">
        <v>12010</v>
      </c>
      <c r="E2206" s="7" t="n">
        <v>1</v>
      </c>
      <c r="F2206" s="7" t="n">
        <v>0</v>
      </c>
      <c r="G2206" s="7" t="n">
        <v>0</v>
      </c>
      <c r="H2206" s="7" t="n">
        <v>0</v>
      </c>
      <c r="I2206" s="7" t="n">
        <v>0</v>
      </c>
      <c r="J2206" s="7" t="n">
        <v>65533</v>
      </c>
      <c r="K2206" s="7" t="n">
        <v>0</v>
      </c>
      <c r="L2206" s="7" t="n">
        <v>0</v>
      </c>
      <c r="M2206" s="7" t="n">
        <v>0</v>
      </c>
      <c r="N2206" s="7" t="n">
        <v>0</v>
      </c>
      <c r="O2206" s="7" t="s">
        <v>7</v>
      </c>
    </row>
    <row r="2207" spans="1:4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10</v>
      </c>
      <c r="F2207" s="4" t="s">
        <v>10</v>
      </c>
      <c r="G2207" s="4" t="s">
        <v>10</v>
      </c>
      <c r="H2207" s="4" t="s">
        <v>13</v>
      </c>
    </row>
    <row r="2208" spans="1:4">
      <c r="A2208" t="n">
        <v>14813</v>
      </c>
      <c r="B2208" s="24" t="n">
        <v>25</v>
      </c>
      <c r="C2208" s="7" t="n">
        <v>5</v>
      </c>
      <c r="D2208" s="7" t="n">
        <v>65535</v>
      </c>
      <c r="E2208" s="7" t="n">
        <v>65535</v>
      </c>
      <c r="F2208" s="7" t="n">
        <v>65535</v>
      </c>
      <c r="G2208" s="7" t="n">
        <v>65535</v>
      </c>
      <c r="H2208" s="7" t="n">
        <v>0</v>
      </c>
    </row>
    <row r="2209" spans="1:15">
      <c r="A2209" t="s">
        <v>4</v>
      </c>
      <c r="B2209" s="4" t="s">
        <v>5</v>
      </c>
      <c r="C2209" s="4" t="s">
        <v>10</v>
      </c>
      <c r="D2209" s="4" t="s">
        <v>13</v>
      </c>
      <c r="E2209" s="4" t="s">
        <v>13</v>
      </c>
      <c r="F2209" s="4" t="s">
        <v>34</v>
      </c>
      <c r="G2209" s="4" t="s">
        <v>13</v>
      </c>
      <c r="H2209" s="4" t="s">
        <v>13</v>
      </c>
    </row>
    <row r="2210" spans="1:15">
      <c r="A2210" t="n">
        <v>14824</v>
      </c>
      <c r="B2210" s="26" t="n">
        <v>24</v>
      </c>
      <c r="C2210" s="7" t="n">
        <v>65534</v>
      </c>
      <c r="D2210" s="7" t="n">
        <v>6</v>
      </c>
      <c r="E2210" s="7" t="n">
        <v>12</v>
      </c>
      <c r="F2210" s="7" t="s">
        <v>165</v>
      </c>
      <c r="G2210" s="7" t="n">
        <v>2</v>
      </c>
      <c r="H2210" s="7" t="n">
        <v>0</v>
      </c>
    </row>
    <row r="2211" spans="1:15">
      <c r="A2211" t="s">
        <v>4</v>
      </c>
      <c r="B2211" s="4" t="s">
        <v>5</v>
      </c>
    </row>
    <row r="2212" spans="1:15">
      <c r="A2212" t="n">
        <v>14869</v>
      </c>
      <c r="B2212" s="27" t="n">
        <v>28</v>
      </c>
    </row>
    <row r="2213" spans="1:15">
      <c r="A2213" t="s">
        <v>4</v>
      </c>
      <c r="B2213" s="4" t="s">
        <v>5</v>
      </c>
      <c r="C2213" s="4" t="s">
        <v>13</v>
      </c>
    </row>
    <row r="2214" spans="1:15">
      <c r="A2214" t="n">
        <v>14870</v>
      </c>
      <c r="B2214" s="28" t="n">
        <v>27</v>
      </c>
      <c r="C2214" s="7" t="n">
        <v>0</v>
      </c>
    </row>
    <row r="2215" spans="1:15">
      <c r="A2215" t="s">
        <v>4</v>
      </c>
      <c r="B2215" s="4" t="s">
        <v>5</v>
      </c>
      <c r="C2215" s="4" t="s">
        <v>13</v>
      </c>
      <c r="D2215" s="4" t="s">
        <v>6</v>
      </c>
    </row>
    <row r="2216" spans="1:15">
      <c r="A2216" t="n">
        <v>14872</v>
      </c>
      <c r="B2216" s="19" t="n">
        <v>2</v>
      </c>
      <c r="C2216" s="7" t="n">
        <v>10</v>
      </c>
      <c r="D2216" s="7" t="s">
        <v>39</v>
      </c>
    </row>
    <row r="2217" spans="1:15">
      <c r="A2217" t="s">
        <v>4</v>
      </c>
      <c r="B2217" s="4" t="s">
        <v>5</v>
      </c>
      <c r="C2217" s="4" t="s">
        <v>10</v>
      </c>
    </row>
    <row r="2218" spans="1:15">
      <c r="A2218" t="n">
        <v>14895</v>
      </c>
      <c r="B2218" s="32" t="n">
        <v>16</v>
      </c>
      <c r="C2218" s="7" t="n">
        <v>0</v>
      </c>
    </row>
    <row r="2219" spans="1:15">
      <c r="A2219" t="s">
        <v>4</v>
      </c>
      <c r="B2219" s="4" t="s">
        <v>5</v>
      </c>
      <c r="C2219" s="4" t="s">
        <v>13</v>
      </c>
      <c r="D2219" s="4" t="s">
        <v>6</v>
      </c>
    </row>
    <row r="2220" spans="1:15">
      <c r="A2220" t="n">
        <v>14898</v>
      </c>
      <c r="B2220" s="19" t="n">
        <v>2</v>
      </c>
      <c r="C2220" s="7" t="n">
        <v>10</v>
      </c>
      <c r="D2220" s="7" t="s">
        <v>40</v>
      </c>
    </row>
    <row r="2221" spans="1:15">
      <c r="A2221" t="s">
        <v>4</v>
      </c>
      <c r="B2221" s="4" t="s">
        <v>5</v>
      </c>
      <c r="C2221" s="4" t="s">
        <v>10</v>
      </c>
    </row>
    <row r="2222" spans="1:15">
      <c r="A2222" t="n">
        <v>14916</v>
      </c>
      <c r="B2222" s="32" t="n">
        <v>16</v>
      </c>
      <c r="C2222" s="7" t="n">
        <v>0</v>
      </c>
    </row>
    <row r="2223" spans="1:15">
      <c r="A2223" t="s">
        <v>4</v>
      </c>
      <c r="B2223" s="4" t="s">
        <v>5</v>
      </c>
      <c r="C2223" s="4" t="s">
        <v>13</v>
      </c>
      <c r="D2223" s="4" t="s">
        <v>6</v>
      </c>
    </row>
    <row r="2224" spans="1:15">
      <c r="A2224" t="n">
        <v>14919</v>
      </c>
      <c r="B2224" s="19" t="n">
        <v>2</v>
      </c>
      <c r="C2224" s="7" t="n">
        <v>10</v>
      </c>
      <c r="D2224" s="7" t="s">
        <v>41</v>
      </c>
    </row>
    <row r="2225" spans="1:8">
      <c r="A2225" t="s">
        <v>4</v>
      </c>
      <c r="B2225" s="4" t="s">
        <v>5</v>
      </c>
      <c r="C2225" s="4" t="s">
        <v>10</v>
      </c>
    </row>
    <row r="2226" spans="1:8">
      <c r="A2226" t="n">
        <v>14938</v>
      </c>
      <c r="B2226" s="32" t="n">
        <v>16</v>
      </c>
      <c r="C2226" s="7" t="n">
        <v>0</v>
      </c>
    </row>
    <row r="2227" spans="1:8">
      <c r="A2227" t="s">
        <v>4</v>
      </c>
      <c r="B2227" s="4" t="s">
        <v>5</v>
      </c>
      <c r="C2227" s="4" t="s">
        <v>13</v>
      </c>
    </row>
    <row r="2228" spans="1:8">
      <c r="A2228" t="n">
        <v>14941</v>
      </c>
      <c r="B2228" s="30" t="n">
        <v>23</v>
      </c>
      <c r="C2228" s="7" t="n">
        <v>20</v>
      </c>
    </row>
    <row r="2229" spans="1:8">
      <c r="A2229" t="s">
        <v>4</v>
      </c>
      <c r="B2229" s="4" t="s">
        <v>5</v>
      </c>
    </row>
    <row r="2230" spans="1:8">
      <c r="A2230" t="n">
        <v>14943</v>
      </c>
      <c r="B2230" s="5" t="n">
        <v>1</v>
      </c>
    </row>
    <row r="2231" spans="1:8" s="3" customFormat="1" customHeight="0">
      <c r="A2231" s="3" t="s">
        <v>2</v>
      </c>
      <c r="B2231" s="3" t="s">
        <v>166</v>
      </c>
    </row>
    <row r="2232" spans="1:8">
      <c r="A2232" t="s">
        <v>4</v>
      </c>
      <c r="B2232" s="4" t="s">
        <v>5</v>
      </c>
      <c r="C2232" s="4" t="s">
        <v>13</v>
      </c>
      <c r="D2232" s="4" t="s">
        <v>10</v>
      </c>
    </row>
    <row r="2233" spans="1:8">
      <c r="A2233" t="n">
        <v>14944</v>
      </c>
      <c r="B2233" s="23" t="n">
        <v>22</v>
      </c>
      <c r="C2233" s="7" t="n">
        <v>20</v>
      </c>
      <c r="D2233" s="7" t="n">
        <v>0</v>
      </c>
    </row>
    <row r="2234" spans="1:8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9</v>
      </c>
    </row>
    <row r="2235" spans="1:8">
      <c r="A2235" t="n">
        <v>14948</v>
      </c>
      <c r="B2235" s="25" t="n">
        <v>101</v>
      </c>
      <c r="C2235" s="7" t="n">
        <v>7</v>
      </c>
      <c r="D2235" s="7" t="n">
        <v>247</v>
      </c>
      <c r="E2235" s="7" t="n">
        <v>500</v>
      </c>
    </row>
    <row r="2236" spans="1:8">
      <c r="A2236" t="s">
        <v>4</v>
      </c>
      <c r="B2236" s="4" t="s">
        <v>5</v>
      </c>
      <c r="C2236" s="4" t="s">
        <v>13</v>
      </c>
      <c r="D2236" s="4" t="s">
        <v>13</v>
      </c>
    </row>
    <row r="2237" spans="1:8">
      <c r="A2237" t="n">
        <v>14956</v>
      </c>
      <c r="B2237" s="29" t="n">
        <v>74</v>
      </c>
      <c r="C2237" s="7" t="n">
        <v>14</v>
      </c>
      <c r="D2237" s="7" t="n">
        <v>0</v>
      </c>
    </row>
    <row r="2238" spans="1:8">
      <c r="A2238" t="s">
        <v>4</v>
      </c>
      <c r="B2238" s="4" t="s">
        <v>5</v>
      </c>
      <c r="C2238" s="4" t="s">
        <v>10</v>
      </c>
    </row>
    <row r="2239" spans="1:8">
      <c r="A2239" t="n">
        <v>14959</v>
      </c>
      <c r="B2239" s="32" t="n">
        <v>16</v>
      </c>
      <c r="C2239" s="7" t="n">
        <v>1000</v>
      </c>
    </row>
    <row r="2240" spans="1:8">
      <c r="A2240" t="s">
        <v>4</v>
      </c>
      <c r="B2240" s="4" t="s">
        <v>5</v>
      </c>
      <c r="C2240" s="4" t="s">
        <v>13</v>
      </c>
      <c r="D2240" s="4" t="s">
        <v>10</v>
      </c>
      <c r="E2240" s="4" t="s">
        <v>19</v>
      </c>
      <c r="F2240" s="4" t="s">
        <v>10</v>
      </c>
      <c r="G2240" s="4" t="s">
        <v>9</v>
      </c>
      <c r="H2240" s="4" t="s">
        <v>9</v>
      </c>
      <c r="I2240" s="4" t="s">
        <v>10</v>
      </c>
      <c r="J2240" s="4" t="s">
        <v>10</v>
      </c>
      <c r="K2240" s="4" t="s">
        <v>9</v>
      </c>
      <c r="L2240" s="4" t="s">
        <v>9</v>
      </c>
      <c r="M2240" s="4" t="s">
        <v>9</v>
      </c>
      <c r="N2240" s="4" t="s">
        <v>9</v>
      </c>
      <c r="O2240" s="4" t="s">
        <v>6</v>
      </c>
    </row>
    <row r="2241" spans="1:15">
      <c r="A2241" t="n">
        <v>14962</v>
      </c>
      <c r="B2241" s="16" t="n">
        <v>50</v>
      </c>
      <c r="C2241" s="7" t="n">
        <v>0</v>
      </c>
      <c r="D2241" s="7" t="n">
        <v>12010</v>
      </c>
      <c r="E2241" s="7" t="n">
        <v>1</v>
      </c>
      <c r="F2241" s="7" t="n">
        <v>0</v>
      </c>
      <c r="G2241" s="7" t="n">
        <v>0</v>
      </c>
      <c r="H2241" s="7" t="n">
        <v>0</v>
      </c>
      <c r="I2241" s="7" t="n">
        <v>0</v>
      </c>
      <c r="J2241" s="7" t="n">
        <v>65533</v>
      </c>
      <c r="K2241" s="7" t="n">
        <v>0</v>
      </c>
      <c r="L2241" s="7" t="n">
        <v>0</v>
      </c>
      <c r="M2241" s="7" t="n">
        <v>0</v>
      </c>
      <c r="N2241" s="7" t="n">
        <v>0</v>
      </c>
      <c r="O2241" s="7" t="s">
        <v>7</v>
      </c>
    </row>
    <row r="2242" spans="1:15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10</v>
      </c>
      <c r="F2242" s="4" t="s">
        <v>10</v>
      </c>
      <c r="G2242" s="4" t="s">
        <v>10</v>
      </c>
      <c r="H2242" s="4" t="s">
        <v>13</v>
      </c>
    </row>
    <row r="2243" spans="1:15">
      <c r="A2243" t="n">
        <v>15001</v>
      </c>
      <c r="B2243" s="24" t="n">
        <v>25</v>
      </c>
      <c r="C2243" s="7" t="n">
        <v>5</v>
      </c>
      <c r="D2243" s="7" t="n">
        <v>65535</v>
      </c>
      <c r="E2243" s="7" t="n">
        <v>65535</v>
      </c>
      <c r="F2243" s="7" t="n">
        <v>65535</v>
      </c>
      <c r="G2243" s="7" t="n">
        <v>65535</v>
      </c>
      <c r="H2243" s="7" t="n">
        <v>0</v>
      </c>
    </row>
    <row r="2244" spans="1:15">
      <c r="A2244" t="s">
        <v>4</v>
      </c>
      <c r="B2244" s="4" t="s">
        <v>5</v>
      </c>
      <c r="C2244" s="4" t="s">
        <v>10</v>
      </c>
      <c r="D2244" s="4" t="s">
        <v>13</v>
      </c>
      <c r="E2244" s="4" t="s">
        <v>13</v>
      </c>
      <c r="F2244" s="4" t="s">
        <v>34</v>
      </c>
      <c r="G2244" s="4" t="s">
        <v>13</v>
      </c>
      <c r="H2244" s="4" t="s">
        <v>13</v>
      </c>
    </row>
    <row r="2245" spans="1:15">
      <c r="A2245" t="n">
        <v>15012</v>
      </c>
      <c r="B2245" s="26" t="n">
        <v>24</v>
      </c>
      <c r="C2245" s="7" t="n">
        <v>65534</v>
      </c>
      <c r="D2245" s="7" t="n">
        <v>6</v>
      </c>
      <c r="E2245" s="7" t="n">
        <v>12</v>
      </c>
      <c r="F2245" s="7" t="s">
        <v>167</v>
      </c>
      <c r="G2245" s="7" t="n">
        <v>2</v>
      </c>
      <c r="H2245" s="7" t="n">
        <v>0</v>
      </c>
    </row>
    <row r="2246" spans="1:15">
      <c r="A2246" t="s">
        <v>4</v>
      </c>
      <c r="B2246" s="4" t="s">
        <v>5</v>
      </c>
    </row>
    <row r="2247" spans="1:15">
      <c r="A2247" t="n">
        <v>15057</v>
      </c>
      <c r="B2247" s="27" t="n">
        <v>28</v>
      </c>
    </row>
    <row r="2248" spans="1:15">
      <c r="A2248" t="s">
        <v>4</v>
      </c>
      <c r="B2248" s="4" t="s">
        <v>5</v>
      </c>
      <c r="C2248" s="4" t="s">
        <v>13</v>
      </c>
    </row>
    <row r="2249" spans="1:15">
      <c r="A2249" t="n">
        <v>15058</v>
      </c>
      <c r="B2249" s="28" t="n">
        <v>27</v>
      </c>
      <c r="C2249" s="7" t="n">
        <v>0</v>
      </c>
    </row>
    <row r="2250" spans="1:15">
      <c r="A2250" t="s">
        <v>4</v>
      </c>
      <c r="B2250" s="4" t="s">
        <v>5</v>
      </c>
      <c r="C2250" s="4" t="s">
        <v>13</v>
      </c>
      <c r="D2250" s="4" t="s">
        <v>6</v>
      </c>
    </row>
    <row r="2251" spans="1:15">
      <c r="A2251" t="n">
        <v>15060</v>
      </c>
      <c r="B2251" s="19" t="n">
        <v>2</v>
      </c>
      <c r="C2251" s="7" t="n">
        <v>10</v>
      </c>
      <c r="D2251" s="7" t="s">
        <v>39</v>
      </c>
    </row>
    <row r="2252" spans="1:15">
      <c r="A2252" t="s">
        <v>4</v>
      </c>
      <c r="B2252" s="4" t="s">
        <v>5</v>
      </c>
      <c r="C2252" s="4" t="s">
        <v>10</v>
      </c>
    </row>
    <row r="2253" spans="1:15">
      <c r="A2253" t="n">
        <v>15083</v>
      </c>
      <c r="B2253" s="32" t="n">
        <v>16</v>
      </c>
      <c r="C2253" s="7" t="n">
        <v>0</v>
      </c>
    </row>
    <row r="2254" spans="1:15">
      <c r="A2254" t="s">
        <v>4</v>
      </c>
      <c r="B2254" s="4" t="s">
        <v>5</v>
      </c>
      <c r="C2254" s="4" t="s">
        <v>13</v>
      </c>
      <c r="D2254" s="4" t="s">
        <v>6</v>
      </c>
    </row>
    <row r="2255" spans="1:15">
      <c r="A2255" t="n">
        <v>15086</v>
      </c>
      <c r="B2255" s="19" t="n">
        <v>2</v>
      </c>
      <c r="C2255" s="7" t="n">
        <v>10</v>
      </c>
      <c r="D2255" s="7" t="s">
        <v>40</v>
      </c>
    </row>
    <row r="2256" spans="1:15">
      <c r="A2256" t="s">
        <v>4</v>
      </c>
      <c r="B2256" s="4" t="s">
        <v>5</v>
      </c>
      <c r="C2256" s="4" t="s">
        <v>10</v>
      </c>
    </row>
    <row r="2257" spans="1:15">
      <c r="A2257" t="n">
        <v>15104</v>
      </c>
      <c r="B2257" s="32" t="n">
        <v>16</v>
      </c>
      <c r="C2257" s="7" t="n">
        <v>0</v>
      </c>
    </row>
    <row r="2258" spans="1:15">
      <c r="A2258" t="s">
        <v>4</v>
      </c>
      <c r="B2258" s="4" t="s">
        <v>5</v>
      </c>
      <c r="C2258" s="4" t="s">
        <v>13</v>
      </c>
      <c r="D2258" s="4" t="s">
        <v>6</v>
      </c>
    </row>
    <row r="2259" spans="1:15">
      <c r="A2259" t="n">
        <v>15107</v>
      </c>
      <c r="B2259" s="19" t="n">
        <v>2</v>
      </c>
      <c r="C2259" s="7" t="n">
        <v>10</v>
      </c>
      <c r="D2259" s="7" t="s">
        <v>41</v>
      </c>
    </row>
    <row r="2260" spans="1:15">
      <c r="A2260" t="s">
        <v>4</v>
      </c>
      <c r="B2260" s="4" t="s">
        <v>5</v>
      </c>
      <c r="C2260" s="4" t="s">
        <v>10</v>
      </c>
    </row>
    <row r="2261" spans="1:15">
      <c r="A2261" t="n">
        <v>15126</v>
      </c>
      <c r="B2261" s="32" t="n">
        <v>16</v>
      </c>
      <c r="C2261" s="7" t="n">
        <v>0</v>
      </c>
    </row>
    <row r="2262" spans="1:15">
      <c r="A2262" t="s">
        <v>4</v>
      </c>
      <c r="B2262" s="4" t="s">
        <v>5</v>
      </c>
      <c r="C2262" s="4" t="s">
        <v>13</v>
      </c>
    </row>
    <row r="2263" spans="1:15">
      <c r="A2263" t="n">
        <v>15129</v>
      </c>
      <c r="B2263" s="30" t="n">
        <v>23</v>
      </c>
      <c r="C2263" s="7" t="n">
        <v>20</v>
      </c>
    </row>
    <row r="2264" spans="1:15">
      <c r="A2264" t="s">
        <v>4</v>
      </c>
      <c r="B2264" s="4" t="s">
        <v>5</v>
      </c>
    </row>
    <row r="2265" spans="1:15">
      <c r="A2265" t="n">
        <v>15131</v>
      </c>
      <c r="B2265" s="5" t="n">
        <v>1</v>
      </c>
    </row>
    <row r="2266" spans="1:15" s="3" customFormat="1" customHeight="0">
      <c r="A2266" s="3" t="s">
        <v>2</v>
      </c>
      <c r="B2266" s="3" t="s">
        <v>168</v>
      </c>
    </row>
    <row r="2267" spans="1:15">
      <c r="A2267" t="s">
        <v>4</v>
      </c>
      <c r="B2267" s="4" t="s">
        <v>5</v>
      </c>
      <c r="C2267" s="4" t="s">
        <v>13</v>
      </c>
      <c r="D2267" s="4" t="s">
        <v>10</v>
      </c>
    </row>
    <row r="2268" spans="1:15">
      <c r="A2268" t="n">
        <v>15132</v>
      </c>
      <c r="B2268" s="23" t="n">
        <v>22</v>
      </c>
      <c r="C2268" s="7" t="n">
        <v>20</v>
      </c>
      <c r="D2268" s="7" t="n">
        <v>0</v>
      </c>
    </row>
    <row r="2269" spans="1:15">
      <c r="A2269" t="s">
        <v>4</v>
      </c>
      <c r="B2269" s="4" t="s">
        <v>5</v>
      </c>
      <c r="C2269" s="4" t="s">
        <v>13</v>
      </c>
      <c r="D2269" s="4" t="s">
        <v>10</v>
      </c>
      <c r="E2269" s="4" t="s">
        <v>9</v>
      </c>
    </row>
    <row r="2270" spans="1:15">
      <c r="A2270" t="n">
        <v>15136</v>
      </c>
      <c r="B2270" s="25" t="n">
        <v>101</v>
      </c>
      <c r="C2270" s="7" t="n">
        <v>7</v>
      </c>
      <c r="D2270" s="7" t="n">
        <v>247</v>
      </c>
      <c r="E2270" s="7" t="n">
        <v>1000</v>
      </c>
    </row>
    <row r="2271" spans="1:15">
      <c r="A2271" t="s">
        <v>4</v>
      </c>
      <c r="B2271" s="4" t="s">
        <v>5</v>
      </c>
      <c r="C2271" s="4" t="s">
        <v>13</v>
      </c>
      <c r="D2271" s="4" t="s">
        <v>13</v>
      </c>
    </row>
    <row r="2272" spans="1:15">
      <c r="A2272" t="n">
        <v>15144</v>
      </c>
      <c r="B2272" s="29" t="n">
        <v>74</v>
      </c>
      <c r="C2272" s="7" t="n">
        <v>14</v>
      </c>
      <c r="D2272" s="7" t="n">
        <v>0</v>
      </c>
    </row>
    <row r="2273" spans="1:5">
      <c r="A2273" t="s">
        <v>4</v>
      </c>
      <c r="B2273" s="4" t="s">
        <v>5</v>
      </c>
      <c r="C2273" s="4" t="s">
        <v>10</v>
      </c>
    </row>
    <row r="2274" spans="1:5">
      <c r="A2274" t="n">
        <v>15147</v>
      </c>
      <c r="B2274" s="32" t="n">
        <v>16</v>
      </c>
      <c r="C2274" s="7" t="n">
        <v>1000</v>
      </c>
    </row>
    <row r="2275" spans="1:5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19</v>
      </c>
      <c r="F2275" s="4" t="s">
        <v>10</v>
      </c>
      <c r="G2275" s="4" t="s">
        <v>9</v>
      </c>
      <c r="H2275" s="4" t="s">
        <v>9</v>
      </c>
      <c r="I2275" s="4" t="s">
        <v>10</v>
      </c>
      <c r="J2275" s="4" t="s">
        <v>10</v>
      </c>
      <c r="K2275" s="4" t="s">
        <v>9</v>
      </c>
      <c r="L2275" s="4" t="s">
        <v>9</v>
      </c>
      <c r="M2275" s="4" t="s">
        <v>9</v>
      </c>
      <c r="N2275" s="4" t="s">
        <v>9</v>
      </c>
      <c r="O2275" s="4" t="s">
        <v>6</v>
      </c>
    </row>
    <row r="2276" spans="1:5">
      <c r="A2276" t="n">
        <v>15150</v>
      </c>
      <c r="B2276" s="16" t="n">
        <v>50</v>
      </c>
      <c r="C2276" s="7" t="n">
        <v>0</v>
      </c>
      <c r="D2276" s="7" t="n">
        <v>12010</v>
      </c>
      <c r="E2276" s="7" t="n">
        <v>1</v>
      </c>
      <c r="F2276" s="7" t="n">
        <v>0</v>
      </c>
      <c r="G2276" s="7" t="n">
        <v>0</v>
      </c>
      <c r="H2276" s="7" t="n">
        <v>0</v>
      </c>
      <c r="I2276" s="7" t="n">
        <v>0</v>
      </c>
      <c r="J2276" s="7" t="n">
        <v>65533</v>
      </c>
      <c r="K2276" s="7" t="n">
        <v>0</v>
      </c>
      <c r="L2276" s="7" t="n">
        <v>0</v>
      </c>
      <c r="M2276" s="7" t="n">
        <v>0</v>
      </c>
      <c r="N2276" s="7" t="n">
        <v>0</v>
      </c>
      <c r="O2276" s="7" t="s">
        <v>7</v>
      </c>
    </row>
    <row r="2277" spans="1:5">
      <c r="A2277" t="s">
        <v>4</v>
      </c>
      <c r="B2277" s="4" t="s">
        <v>5</v>
      </c>
      <c r="C2277" s="4" t="s">
        <v>13</v>
      </c>
      <c r="D2277" s="4" t="s">
        <v>10</v>
      </c>
      <c r="E2277" s="4" t="s">
        <v>10</v>
      </c>
      <c r="F2277" s="4" t="s">
        <v>10</v>
      </c>
      <c r="G2277" s="4" t="s">
        <v>10</v>
      </c>
      <c r="H2277" s="4" t="s">
        <v>13</v>
      </c>
    </row>
    <row r="2278" spans="1:5">
      <c r="A2278" t="n">
        <v>15189</v>
      </c>
      <c r="B2278" s="24" t="n">
        <v>25</v>
      </c>
      <c r="C2278" s="7" t="n">
        <v>5</v>
      </c>
      <c r="D2278" s="7" t="n">
        <v>65535</v>
      </c>
      <c r="E2278" s="7" t="n">
        <v>65535</v>
      </c>
      <c r="F2278" s="7" t="n">
        <v>65535</v>
      </c>
      <c r="G2278" s="7" t="n">
        <v>65535</v>
      </c>
      <c r="H2278" s="7" t="n">
        <v>0</v>
      </c>
    </row>
    <row r="2279" spans="1:5">
      <c r="A2279" t="s">
        <v>4</v>
      </c>
      <c r="B2279" s="4" t="s">
        <v>5</v>
      </c>
      <c r="C2279" s="4" t="s">
        <v>10</v>
      </c>
      <c r="D2279" s="4" t="s">
        <v>13</v>
      </c>
      <c r="E2279" s="4" t="s">
        <v>13</v>
      </c>
      <c r="F2279" s="4" t="s">
        <v>34</v>
      </c>
      <c r="G2279" s="4" t="s">
        <v>13</v>
      </c>
      <c r="H2279" s="4" t="s">
        <v>13</v>
      </c>
    </row>
    <row r="2280" spans="1:5">
      <c r="A2280" t="n">
        <v>15200</v>
      </c>
      <c r="B2280" s="26" t="n">
        <v>24</v>
      </c>
      <c r="C2280" s="7" t="n">
        <v>65534</v>
      </c>
      <c r="D2280" s="7" t="n">
        <v>6</v>
      </c>
      <c r="E2280" s="7" t="n">
        <v>12</v>
      </c>
      <c r="F2280" s="7" t="s">
        <v>169</v>
      </c>
      <c r="G2280" s="7" t="n">
        <v>2</v>
      </c>
      <c r="H2280" s="7" t="n">
        <v>0</v>
      </c>
    </row>
    <row r="2281" spans="1:5">
      <c r="A2281" t="s">
        <v>4</v>
      </c>
      <c r="B2281" s="4" t="s">
        <v>5</v>
      </c>
    </row>
    <row r="2282" spans="1:5">
      <c r="A2282" t="n">
        <v>15246</v>
      </c>
      <c r="B2282" s="27" t="n">
        <v>28</v>
      </c>
    </row>
    <row r="2283" spans="1:5">
      <c r="A2283" t="s">
        <v>4</v>
      </c>
      <c r="B2283" s="4" t="s">
        <v>5</v>
      </c>
      <c r="C2283" s="4" t="s">
        <v>13</v>
      </c>
    </row>
    <row r="2284" spans="1:5">
      <c r="A2284" t="n">
        <v>15247</v>
      </c>
      <c r="B2284" s="28" t="n">
        <v>27</v>
      </c>
      <c r="C2284" s="7" t="n">
        <v>0</v>
      </c>
    </row>
    <row r="2285" spans="1:5">
      <c r="A2285" t="s">
        <v>4</v>
      </c>
      <c r="B2285" s="4" t="s">
        <v>5</v>
      </c>
      <c r="C2285" s="4" t="s">
        <v>13</v>
      </c>
      <c r="D2285" s="4" t="s">
        <v>6</v>
      </c>
    </row>
    <row r="2286" spans="1:5">
      <c r="A2286" t="n">
        <v>15249</v>
      </c>
      <c r="B2286" s="19" t="n">
        <v>2</v>
      </c>
      <c r="C2286" s="7" t="n">
        <v>10</v>
      </c>
      <c r="D2286" s="7" t="s">
        <v>39</v>
      </c>
    </row>
    <row r="2287" spans="1:5">
      <c r="A2287" t="s">
        <v>4</v>
      </c>
      <c r="B2287" s="4" t="s">
        <v>5</v>
      </c>
      <c r="C2287" s="4" t="s">
        <v>10</v>
      </c>
    </row>
    <row r="2288" spans="1:5">
      <c r="A2288" t="n">
        <v>15272</v>
      </c>
      <c r="B2288" s="32" t="n">
        <v>16</v>
      </c>
      <c r="C2288" s="7" t="n">
        <v>0</v>
      </c>
    </row>
    <row r="2289" spans="1:15">
      <c r="A2289" t="s">
        <v>4</v>
      </c>
      <c r="B2289" s="4" t="s">
        <v>5</v>
      </c>
      <c r="C2289" s="4" t="s">
        <v>13</v>
      </c>
      <c r="D2289" s="4" t="s">
        <v>6</v>
      </c>
    </row>
    <row r="2290" spans="1:15">
      <c r="A2290" t="n">
        <v>15275</v>
      </c>
      <c r="B2290" s="19" t="n">
        <v>2</v>
      </c>
      <c r="C2290" s="7" t="n">
        <v>10</v>
      </c>
      <c r="D2290" s="7" t="s">
        <v>40</v>
      </c>
    </row>
    <row r="2291" spans="1:15">
      <c r="A2291" t="s">
        <v>4</v>
      </c>
      <c r="B2291" s="4" t="s">
        <v>5</v>
      </c>
      <c r="C2291" s="4" t="s">
        <v>10</v>
      </c>
    </row>
    <row r="2292" spans="1:15">
      <c r="A2292" t="n">
        <v>15293</v>
      </c>
      <c r="B2292" s="32" t="n">
        <v>16</v>
      </c>
      <c r="C2292" s="7" t="n">
        <v>0</v>
      </c>
    </row>
    <row r="2293" spans="1:15">
      <c r="A2293" t="s">
        <v>4</v>
      </c>
      <c r="B2293" s="4" t="s">
        <v>5</v>
      </c>
      <c r="C2293" s="4" t="s">
        <v>13</v>
      </c>
      <c r="D2293" s="4" t="s">
        <v>6</v>
      </c>
    </row>
    <row r="2294" spans="1:15">
      <c r="A2294" t="n">
        <v>15296</v>
      </c>
      <c r="B2294" s="19" t="n">
        <v>2</v>
      </c>
      <c r="C2294" s="7" t="n">
        <v>10</v>
      </c>
      <c r="D2294" s="7" t="s">
        <v>41</v>
      </c>
    </row>
    <row r="2295" spans="1:15">
      <c r="A2295" t="s">
        <v>4</v>
      </c>
      <c r="B2295" s="4" t="s">
        <v>5</v>
      </c>
      <c r="C2295" s="4" t="s">
        <v>10</v>
      </c>
    </row>
    <row r="2296" spans="1:15">
      <c r="A2296" t="n">
        <v>15315</v>
      </c>
      <c r="B2296" s="32" t="n">
        <v>16</v>
      </c>
      <c r="C2296" s="7" t="n">
        <v>0</v>
      </c>
    </row>
    <row r="2297" spans="1:15">
      <c r="A2297" t="s">
        <v>4</v>
      </c>
      <c r="B2297" s="4" t="s">
        <v>5</v>
      </c>
      <c r="C2297" s="4" t="s">
        <v>13</v>
      </c>
    </row>
    <row r="2298" spans="1:15">
      <c r="A2298" t="n">
        <v>15318</v>
      </c>
      <c r="B2298" s="30" t="n">
        <v>23</v>
      </c>
      <c r="C2298" s="7" t="n">
        <v>20</v>
      </c>
    </row>
    <row r="2299" spans="1:15">
      <c r="A2299" t="s">
        <v>4</v>
      </c>
      <c r="B2299" s="4" t="s">
        <v>5</v>
      </c>
    </row>
    <row r="2300" spans="1:15">
      <c r="A2300" t="n">
        <v>15320</v>
      </c>
      <c r="B2300" s="5" t="n">
        <v>1</v>
      </c>
    </row>
    <row r="2301" spans="1:15" s="3" customFormat="1" customHeight="0">
      <c r="A2301" s="3" t="s">
        <v>2</v>
      </c>
      <c r="B2301" s="3" t="s">
        <v>170</v>
      </c>
    </row>
    <row r="2302" spans="1:15">
      <c r="A2302" t="s">
        <v>4</v>
      </c>
      <c r="B2302" s="4" t="s">
        <v>5</v>
      </c>
      <c r="C2302" s="4" t="s">
        <v>13</v>
      </c>
      <c r="D2302" s="4" t="s">
        <v>10</v>
      </c>
    </row>
    <row r="2303" spans="1:15">
      <c r="A2303" t="n">
        <v>15324</v>
      </c>
      <c r="B2303" s="23" t="n">
        <v>22</v>
      </c>
      <c r="C2303" s="7" t="n">
        <v>20</v>
      </c>
      <c r="D2303" s="7" t="n">
        <v>0</v>
      </c>
    </row>
    <row r="2304" spans="1:15">
      <c r="A2304" t="s">
        <v>4</v>
      </c>
      <c r="B2304" s="4" t="s">
        <v>5</v>
      </c>
      <c r="C2304" s="4" t="s">
        <v>13</v>
      </c>
      <c r="D2304" s="4" t="s">
        <v>10</v>
      </c>
      <c r="E2304" s="4" t="s">
        <v>9</v>
      </c>
    </row>
    <row r="2305" spans="1:5">
      <c r="A2305" t="n">
        <v>15328</v>
      </c>
      <c r="B2305" s="25" t="n">
        <v>101</v>
      </c>
      <c r="C2305" s="7" t="n">
        <v>7</v>
      </c>
      <c r="D2305" s="7" t="n">
        <v>247</v>
      </c>
      <c r="E2305" s="7" t="n">
        <v>1500</v>
      </c>
    </row>
    <row r="2306" spans="1:5">
      <c r="A2306" t="s">
        <v>4</v>
      </c>
      <c r="B2306" s="4" t="s">
        <v>5</v>
      </c>
      <c r="C2306" s="4" t="s">
        <v>13</v>
      </c>
      <c r="D2306" s="4" t="s">
        <v>13</v>
      </c>
    </row>
    <row r="2307" spans="1:5">
      <c r="A2307" t="n">
        <v>15336</v>
      </c>
      <c r="B2307" s="29" t="n">
        <v>74</v>
      </c>
      <c r="C2307" s="7" t="n">
        <v>14</v>
      </c>
      <c r="D2307" s="7" t="n">
        <v>0</v>
      </c>
    </row>
    <row r="2308" spans="1:5">
      <c r="A2308" t="s">
        <v>4</v>
      </c>
      <c r="B2308" s="4" t="s">
        <v>5</v>
      </c>
      <c r="C2308" s="4" t="s">
        <v>10</v>
      </c>
    </row>
    <row r="2309" spans="1:5">
      <c r="A2309" t="n">
        <v>15339</v>
      </c>
      <c r="B2309" s="32" t="n">
        <v>16</v>
      </c>
      <c r="C2309" s="7" t="n">
        <v>1000</v>
      </c>
    </row>
    <row r="2310" spans="1:5">
      <c r="A2310" t="s">
        <v>4</v>
      </c>
      <c r="B2310" s="4" t="s">
        <v>5</v>
      </c>
      <c r="C2310" s="4" t="s">
        <v>13</v>
      </c>
      <c r="D2310" s="4" t="s">
        <v>10</v>
      </c>
      <c r="E2310" s="4" t="s">
        <v>19</v>
      </c>
      <c r="F2310" s="4" t="s">
        <v>10</v>
      </c>
      <c r="G2310" s="4" t="s">
        <v>9</v>
      </c>
      <c r="H2310" s="4" t="s">
        <v>9</v>
      </c>
      <c r="I2310" s="4" t="s">
        <v>10</v>
      </c>
      <c r="J2310" s="4" t="s">
        <v>10</v>
      </c>
      <c r="K2310" s="4" t="s">
        <v>9</v>
      </c>
      <c r="L2310" s="4" t="s">
        <v>9</v>
      </c>
      <c r="M2310" s="4" t="s">
        <v>9</v>
      </c>
      <c r="N2310" s="4" t="s">
        <v>9</v>
      </c>
      <c r="O2310" s="4" t="s">
        <v>6</v>
      </c>
    </row>
    <row r="2311" spans="1:5">
      <c r="A2311" t="n">
        <v>15342</v>
      </c>
      <c r="B2311" s="16" t="n">
        <v>50</v>
      </c>
      <c r="C2311" s="7" t="n">
        <v>0</v>
      </c>
      <c r="D2311" s="7" t="n">
        <v>12010</v>
      </c>
      <c r="E2311" s="7" t="n">
        <v>1</v>
      </c>
      <c r="F2311" s="7" t="n">
        <v>0</v>
      </c>
      <c r="G2311" s="7" t="n">
        <v>0</v>
      </c>
      <c r="H2311" s="7" t="n">
        <v>0</v>
      </c>
      <c r="I2311" s="7" t="n">
        <v>0</v>
      </c>
      <c r="J2311" s="7" t="n">
        <v>65533</v>
      </c>
      <c r="K2311" s="7" t="n">
        <v>0</v>
      </c>
      <c r="L2311" s="7" t="n">
        <v>0</v>
      </c>
      <c r="M2311" s="7" t="n">
        <v>0</v>
      </c>
      <c r="N2311" s="7" t="n">
        <v>0</v>
      </c>
      <c r="O2311" s="7" t="s">
        <v>7</v>
      </c>
    </row>
    <row r="2312" spans="1:5">
      <c r="A2312" t="s">
        <v>4</v>
      </c>
      <c r="B2312" s="4" t="s">
        <v>5</v>
      </c>
      <c r="C2312" s="4" t="s">
        <v>13</v>
      </c>
      <c r="D2312" s="4" t="s">
        <v>10</v>
      </c>
      <c r="E2312" s="4" t="s">
        <v>10</v>
      </c>
      <c r="F2312" s="4" t="s">
        <v>10</v>
      </c>
      <c r="G2312" s="4" t="s">
        <v>10</v>
      </c>
      <c r="H2312" s="4" t="s">
        <v>13</v>
      </c>
    </row>
    <row r="2313" spans="1:5">
      <c r="A2313" t="n">
        <v>15381</v>
      </c>
      <c r="B2313" s="24" t="n">
        <v>25</v>
      </c>
      <c r="C2313" s="7" t="n">
        <v>5</v>
      </c>
      <c r="D2313" s="7" t="n">
        <v>65535</v>
      </c>
      <c r="E2313" s="7" t="n">
        <v>65535</v>
      </c>
      <c r="F2313" s="7" t="n">
        <v>65535</v>
      </c>
      <c r="G2313" s="7" t="n">
        <v>65535</v>
      </c>
      <c r="H2313" s="7" t="n">
        <v>0</v>
      </c>
    </row>
    <row r="2314" spans="1:5">
      <c r="A2314" t="s">
        <v>4</v>
      </c>
      <c r="B2314" s="4" t="s">
        <v>5</v>
      </c>
      <c r="C2314" s="4" t="s">
        <v>10</v>
      </c>
      <c r="D2314" s="4" t="s">
        <v>13</v>
      </c>
      <c r="E2314" s="4" t="s">
        <v>13</v>
      </c>
      <c r="F2314" s="4" t="s">
        <v>34</v>
      </c>
      <c r="G2314" s="4" t="s">
        <v>13</v>
      </c>
      <c r="H2314" s="4" t="s">
        <v>13</v>
      </c>
    </row>
    <row r="2315" spans="1:5">
      <c r="A2315" t="n">
        <v>15392</v>
      </c>
      <c r="B2315" s="26" t="n">
        <v>24</v>
      </c>
      <c r="C2315" s="7" t="n">
        <v>65534</v>
      </c>
      <c r="D2315" s="7" t="n">
        <v>6</v>
      </c>
      <c r="E2315" s="7" t="n">
        <v>12</v>
      </c>
      <c r="F2315" s="7" t="s">
        <v>171</v>
      </c>
      <c r="G2315" s="7" t="n">
        <v>2</v>
      </c>
      <c r="H2315" s="7" t="n">
        <v>0</v>
      </c>
    </row>
    <row r="2316" spans="1:5">
      <c r="A2316" t="s">
        <v>4</v>
      </c>
      <c r="B2316" s="4" t="s">
        <v>5</v>
      </c>
    </row>
    <row r="2317" spans="1:5">
      <c r="A2317" t="n">
        <v>15438</v>
      </c>
      <c r="B2317" s="27" t="n">
        <v>28</v>
      </c>
    </row>
    <row r="2318" spans="1:5">
      <c r="A2318" t="s">
        <v>4</v>
      </c>
      <c r="B2318" s="4" t="s">
        <v>5</v>
      </c>
      <c r="C2318" s="4" t="s">
        <v>13</v>
      </c>
    </row>
    <row r="2319" spans="1:5">
      <c r="A2319" t="n">
        <v>15439</v>
      </c>
      <c r="B2319" s="28" t="n">
        <v>27</v>
      </c>
      <c r="C2319" s="7" t="n">
        <v>0</v>
      </c>
    </row>
    <row r="2320" spans="1:5">
      <c r="A2320" t="s">
        <v>4</v>
      </c>
      <c r="B2320" s="4" t="s">
        <v>5</v>
      </c>
      <c r="C2320" s="4" t="s">
        <v>13</v>
      </c>
      <c r="D2320" s="4" t="s">
        <v>6</v>
      </c>
    </row>
    <row r="2321" spans="1:15">
      <c r="A2321" t="n">
        <v>15441</v>
      </c>
      <c r="B2321" s="19" t="n">
        <v>2</v>
      </c>
      <c r="C2321" s="7" t="n">
        <v>10</v>
      </c>
      <c r="D2321" s="7" t="s">
        <v>39</v>
      </c>
    </row>
    <row r="2322" spans="1:15">
      <c r="A2322" t="s">
        <v>4</v>
      </c>
      <c r="B2322" s="4" t="s">
        <v>5</v>
      </c>
      <c r="C2322" s="4" t="s">
        <v>10</v>
      </c>
    </row>
    <row r="2323" spans="1:15">
      <c r="A2323" t="n">
        <v>15464</v>
      </c>
      <c r="B2323" s="32" t="n">
        <v>16</v>
      </c>
      <c r="C2323" s="7" t="n">
        <v>0</v>
      </c>
    </row>
    <row r="2324" spans="1:15">
      <c r="A2324" t="s">
        <v>4</v>
      </c>
      <c r="B2324" s="4" t="s">
        <v>5</v>
      </c>
      <c r="C2324" s="4" t="s">
        <v>13</v>
      </c>
      <c r="D2324" s="4" t="s">
        <v>6</v>
      </c>
    </row>
    <row r="2325" spans="1:15">
      <c r="A2325" t="n">
        <v>15467</v>
      </c>
      <c r="B2325" s="19" t="n">
        <v>2</v>
      </c>
      <c r="C2325" s="7" t="n">
        <v>10</v>
      </c>
      <c r="D2325" s="7" t="s">
        <v>40</v>
      </c>
    </row>
    <row r="2326" spans="1:15">
      <c r="A2326" t="s">
        <v>4</v>
      </c>
      <c r="B2326" s="4" t="s">
        <v>5</v>
      </c>
      <c r="C2326" s="4" t="s">
        <v>10</v>
      </c>
    </row>
    <row r="2327" spans="1:15">
      <c r="A2327" t="n">
        <v>15485</v>
      </c>
      <c r="B2327" s="32" t="n">
        <v>16</v>
      </c>
      <c r="C2327" s="7" t="n">
        <v>0</v>
      </c>
    </row>
    <row r="2328" spans="1:15">
      <c r="A2328" t="s">
        <v>4</v>
      </c>
      <c r="B2328" s="4" t="s">
        <v>5</v>
      </c>
      <c r="C2328" s="4" t="s">
        <v>13</v>
      </c>
      <c r="D2328" s="4" t="s">
        <v>6</v>
      </c>
    </row>
    <row r="2329" spans="1:15">
      <c r="A2329" t="n">
        <v>15488</v>
      </c>
      <c r="B2329" s="19" t="n">
        <v>2</v>
      </c>
      <c r="C2329" s="7" t="n">
        <v>10</v>
      </c>
      <c r="D2329" s="7" t="s">
        <v>41</v>
      </c>
    </row>
    <row r="2330" spans="1:15">
      <c r="A2330" t="s">
        <v>4</v>
      </c>
      <c r="B2330" s="4" t="s">
        <v>5</v>
      </c>
      <c r="C2330" s="4" t="s">
        <v>10</v>
      </c>
    </row>
    <row r="2331" spans="1:15">
      <c r="A2331" t="n">
        <v>15507</v>
      </c>
      <c r="B2331" s="32" t="n">
        <v>16</v>
      </c>
      <c r="C2331" s="7" t="n">
        <v>0</v>
      </c>
    </row>
    <row r="2332" spans="1:15">
      <c r="A2332" t="s">
        <v>4</v>
      </c>
      <c r="B2332" s="4" t="s">
        <v>5</v>
      </c>
      <c r="C2332" s="4" t="s">
        <v>13</v>
      </c>
    </row>
    <row r="2333" spans="1:15">
      <c r="A2333" t="n">
        <v>15510</v>
      </c>
      <c r="B2333" s="30" t="n">
        <v>23</v>
      </c>
      <c r="C2333" s="7" t="n">
        <v>20</v>
      </c>
    </row>
    <row r="2334" spans="1:15">
      <c r="A2334" t="s">
        <v>4</v>
      </c>
      <c r="B2334" s="4" t="s">
        <v>5</v>
      </c>
    </row>
    <row r="2335" spans="1:15">
      <c r="A2335" t="n">
        <v>15512</v>
      </c>
      <c r="B2335" s="5" t="n">
        <v>1</v>
      </c>
    </row>
    <row r="2336" spans="1:15" s="3" customFormat="1" customHeight="0">
      <c r="A2336" s="3" t="s">
        <v>2</v>
      </c>
      <c r="B2336" s="3" t="s">
        <v>172</v>
      </c>
    </row>
    <row r="2337" spans="1:4">
      <c r="A2337" t="s">
        <v>4</v>
      </c>
      <c r="B2337" s="4" t="s">
        <v>5</v>
      </c>
      <c r="C2337" s="4" t="s">
        <v>13</v>
      </c>
      <c r="D2337" s="4" t="s">
        <v>10</v>
      </c>
    </row>
    <row r="2338" spans="1:4">
      <c r="A2338" t="n">
        <v>15516</v>
      </c>
      <c r="B2338" s="23" t="n">
        <v>22</v>
      </c>
      <c r="C2338" s="7" t="n">
        <v>20</v>
      </c>
      <c r="D2338" s="7" t="n">
        <v>0</v>
      </c>
    </row>
    <row r="2339" spans="1:4">
      <c r="A2339" t="s">
        <v>4</v>
      </c>
      <c r="B2339" s="4" t="s">
        <v>5</v>
      </c>
      <c r="C2339" s="4" t="s">
        <v>13</v>
      </c>
      <c r="D2339" s="4" t="s">
        <v>10</v>
      </c>
      <c r="E2339" s="4" t="s">
        <v>9</v>
      </c>
    </row>
    <row r="2340" spans="1:4">
      <c r="A2340" t="n">
        <v>15520</v>
      </c>
      <c r="B2340" s="25" t="n">
        <v>101</v>
      </c>
      <c r="C2340" s="7" t="n">
        <v>7</v>
      </c>
      <c r="D2340" s="7" t="n">
        <v>248</v>
      </c>
      <c r="E2340" s="7" t="n">
        <v>500</v>
      </c>
    </row>
    <row r="2341" spans="1:4">
      <c r="A2341" t="s">
        <v>4</v>
      </c>
      <c r="B2341" s="4" t="s">
        <v>5</v>
      </c>
      <c r="C2341" s="4" t="s">
        <v>13</v>
      </c>
      <c r="D2341" s="4" t="s">
        <v>13</v>
      </c>
    </row>
    <row r="2342" spans="1:4">
      <c r="A2342" t="n">
        <v>15528</v>
      </c>
      <c r="B2342" s="29" t="n">
        <v>74</v>
      </c>
      <c r="C2342" s="7" t="n">
        <v>14</v>
      </c>
      <c r="D2342" s="7" t="n">
        <v>0</v>
      </c>
    </row>
    <row r="2343" spans="1:4">
      <c r="A2343" t="s">
        <v>4</v>
      </c>
      <c r="B2343" s="4" t="s">
        <v>5</v>
      </c>
      <c r="C2343" s="4" t="s">
        <v>10</v>
      </c>
    </row>
    <row r="2344" spans="1:4">
      <c r="A2344" t="n">
        <v>15531</v>
      </c>
      <c r="B2344" s="32" t="n">
        <v>16</v>
      </c>
      <c r="C2344" s="7" t="n">
        <v>1000</v>
      </c>
    </row>
    <row r="2345" spans="1:4">
      <c r="A2345" t="s">
        <v>4</v>
      </c>
      <c r="B2345" s="4" t="s">
        <v>5</v>
      </c>
      <c r="C2345" s="4" t="s">
        <v>13</v>
      </c>
      <c r="D2345" s="4" t="s">
        <v>10</v>
      </c>
      <c r="E2345" s="4" t="s">
        <v>19</v>
      </c>
      <c r="F2345" s="4" t="s">
        <v>10</v>
      </c>
      <c r="G2345" s="4" t="s">
        <v>9</v>
      </c>
      <c r="H2345" s="4" t="s">
        <v>9</v>
      </c>
      <c r="I2345" s="4" t="s">
        <v>10</v>
      </c>
      <c r="J2345" s="4" t="s">
        <v>10</v>
      </c>
      <c r="K2345" s="4" t="s">
        <v>9</v>
      </c>
      <c r="L2345" s="4" t="s">
        <v>9</v>
      </c>
      <c r="M2345" s="4" t="s">
        <v>9</v>
      </c>
      <c r="N2345" s="4" t="s">
        <v>9</v>
      </c>
      <c r="O2345" s="4" t="s">
        <v>6</v>
      </c>
    </row>
    <row r="2346" spans="1:4">
      <c r="A2346" t="n">
        <v>15534</v>
      </c>
      <c r="B2346" s="16" t="n">
        <v>50</v>
      </c>
      <c r="C2346" s="7" t="n">
        <v>0</v>
      </c>
      <c r="D2346" s="7" t="n">
        <v>12010</v>
      </c>
      <c r="E2346" s="7" t="n">
        <v>1</v>
      </c>
      <c r="F2346" s="7" t="n">
        <v>0</v>
      </c>
      <c r="G2346" s="7" t="n">
        <v>0</v>
      </c>
      <c r="H2346" s="7" t="n">
        <v>0</v>
      </c>
      <c r="I2346" s="7" t="n">
        <v>0</v>
      </c>
      <c r="J2346" s="7" t="n">
        <v>65533</v>
      </c>
      <c r="K2346" s="7" t="n">
        <v>0</v>
      </c>
      <c r="L2346" s="7" t="n">
        <v>0</v>
      </c>
      <c r="M2346" s="7" t="n">
        <v>0</v>
      </c>
      <c r="N2346" s="7" t="n">
        <v>0</v>
      </c>
      <c r="O2346" s="7" t="s">
        <v>7</v>
      </c>
    </row>
    <row r="2347" spans="1:4">
      <c r="A2347" t="s">
        <v>4</v>
      </c>
      <c r="B2347" s="4" t="s">
        <v>5</v>
      </c>
      <c r="C2347" s="4" t="s">
        <v>13</v>
      </c>
      <c r="D2347" s="4" t="s">
        <v>10</v>
      </c>
      <c r="E2347" s="4" t="s">
        <v>10</v>
      </c>
      <c r="F2347" s="4" t="s">
        <v>10</v>
      </c>
      <c r="G2347" s="4" t="s">
        <v>10</v>
      </c>
      <c r="H2347" s="4" t="s">
        <v>13</v>
      </c>
    </row>
    <row r="2348" spans="1:4">
      <c r="A2348" t="n">
        <v>15573</v>
      </c>
      <c r="B2348" s="24" t="n">
        <v>25</v>
      </c>
      <c r="C2348" s="7" t="n">
        <v>5</v>
      </c>
      <c r="D2348" s="7" t="n">
        <v>65535</v>
      </c>
      <c r="E2348" s="7" t="n">
        <v>65535</v>
      </c>
      <c r="F2348" s="7" t="n">
        <v>65535</v>
      </c>
      <c r="G2348" s="7" t="n">
        <v>65535</v>
      </c>
      <c r="H2348" s="7" t="n">
        <v>0</v>
      </c>
    </row>
    <row r="2349" spans="1:4">
      <c r="A2349" t="s">
        <v>4</v>
      </c>
      <c r="B2349" s="4" t="s">
        <v>5</v>
      </c>
      <c r="C2349" s="4" t="s">
        <v>10</v>
      </c>
      <c r="D2349" s="4" t="s">
        <v>13</v>
      </c>
      <c r="E2349" s="4" t="s">
        <v>13</v>
      </c>
      <c r="F2349" s="4" t="s">
        <v>34</v>
      </c>
      <c r="G2349" s="4" t="s">
        <v>13</v>
      </c>
      <c r="H2349" s="4" t="s">
        <v>13</v>
      </c>
    </row>
    <row r="2350" spans="1:4">
      <c r="A2350" t="n">
        <v>15584</v>
      </c>
      <c r="B2350" s="26" t="n">
        <v>24</v>
      </c>
      <c r="C2350" s="7" t="n">
        <v>65534</v>
      </c>
      <c r="D2350" s="7" t="n">
        <v>6</v>
      </c>
      <c r="E2350" s="7" t="n">
        <v>12</v>
      </c>
      <c r="F2350" s="7" t="s">
        <v>173</v>
      </c>
      <c r="G2350" s="7" t="n">
        <v>2</v>
      </c>
      <c r="H2350" s="7" t="n">
        <v>0</v>
      </c>
    </row>
    <row r="2351" spans="1:4">
      <c r="A2351" t="s">
        <v>4</v>
      </c>
      <c r="B2351" s="4" t="s">
        <v>5</v>
      </c>
    </row>
    <row r="2352" spans="1:4">
      <c r="A2352" t="n">
        <v>15627</v>
      </c>
      <c r="B2352" s="27" t="n">
        <v>28</v>
      </c>
    </row>
    <row r="2353" spans="1:15">
      <c r="A2353" t="s">
        <v>4</v>
      </c>
      <c r="B2353" s="4" t="s">
        <v>5</v>
      </c>
      <c r="C2353" s="4" t="s">
        <v>13</v>
      </c>
    </row>
    <row r="2354" spans="1:15">
      <c r="A2354" t="n">
        <v>15628</v>
      </c>
      <c r="B2354" s="28" t="n">
        <v>27</v>
      </c>
      <c r="C2354" s="7" t="n">
        <v>0</v>
      </c>
    </row>
    <row r="2355" spans="1:15">
      <c r="A2355" t="s">
        <v>4</v>
      </c>
      <c r="B2355" s="4" t="s">
        <v>5</v>
      </c>
      <c r="C2355" s="4" t="s">
        <v>13</v>
      </c>
      <c r="D2355" s="4" t="s">
        <v>6</v>
      </c>
    </row>
    <row r="2356" spans="1:15">
      <c r="A2356" t="n">
        <v>15630</v>
      </c>
      <c r="B2356" s="19" t="n">
        <v>2</v>
      </c>
      <c r="C2356" s="7" t="n">
        <v>10</v>
      </c>
      <c r="D2356" s="7" t="s">
        <v>39</v>
      </c>
    </row>
    <row r="2357" spans="1:15">
      <c r="A2357" t="s">
        <v>4</v>
      </c>
      <c r="B2357" s="4" t="s">
        <v>5</v>
      </c>
      <c r="C2357" s="4" t="s">
        <v>10</v>
      </c>
    </row>
    <row r="2358" spans="1:15">
      <c r="A2358" t="n">
        <v>15653</v>
      </c>
      <c r="B2358" s="32" t="n">
        <v>16</v>
      </c>
      <c r="C2358" s="7" t="n">
        <v>0</v>
      </c>
    </row>
    <row r="2359" spans="1:15">
      <c r="A2359" t="s">
        <v>4</v>
      </c>
      <c r="B2359" s="4" t="s">
        <v>5</v>
      </c>
      <c r="C2359" s="4" t="s">
        <v>13</v>
      </c>
      <c r="D2359" s="4" t="s">
        <v>6</v>
      </c>
    </row>
    <row r="2360" spans="1:15">
      <c r="A2360" t="n">
        <v>15656</v>
      </c>
      <c r="B2360" s="19" t="n">
        <v>2</v>
      </c>
      <c r="C2360" s="7" t="n">
        <v>10</v>
      </c>
      <c r="D2360" s="7" t="s">
        <v>40</v>
      </c>
    </row>
    <row r="2361" spans="1:15">
      <c r="A2361" t="s">
        <v>4</v>
      </c>
      <c r="B2361" s="4" t="s">
        <v>5</v>
      </c>
      <c r="C2361" s="4" t="s">
        <v>10</v>
      </c>
    </row>
    <row r="2362" spans="1:15">
      <c r="A2362" t="n">
        <v>15674</v>
      </c>
      <c r="B2362" s="32" t="n">
        <v>16</v>
      </c>
      <c r="C2362" s="7" t="n">
        <v>0</v>
      </c>
    </row>
    <row r="2363" spans="1:15">
      <c r="A2363" t="s">
        <v>4</v>
      </c>
      <c r="B2363" s="4" t="s">
        <v>5</v>
      </c>
      <c r="C2363" s="4" t="s">
        <v>13</v>
      </c>
      <c r="D2363" s="4" t="s">
        <v>6</v>
      </c>
    </row>
    <row r="2364" spans="1:15">
      <c r="A2364" t="n">
        <v>15677</v>
      </c>
      <c r="B2364" s="19" t="n">
        <v>2</v>
      </c>
      <c r="C2364" s="7" t="n">
        <v>10</v>
      </c>
      <c r="D2364" s="7" t="s">
        <v>41</v>
      </c>
    </row>
    <row r="2365" spans="1:15">
      <c r="A2365" t="s">
        <v>4</v>
      </c>
      <c r="B2365" s="4" t="s">
        <v>5</v>
      </c>
      <c r="C2365" s="4" t="s">
        <v>10</v>
      </c>
    </row>
    <row r="2366" spans="1:15">
      <c r="A2366" t="n">
        <v>15696</v>
      </c>
      <c r="B2366" s="32" t="n">
        <v>16</v>
      </c>
      <c r="C2366" s="7" t="n">
        <v>0</v>
      </c>
    </row>
    <row r="2367" spans="1:15">
      <c r="A2367" t="s">
        <v>4</v>
      </c>
      <c r="B2367" s="4" t="s">
        <v>5</v>
      </c>
      <c r="C2367" s="4" t="s">
        <v>13</v>
      </c>
    </row>
    <row r="2368" spans="1:15">
      <c r="A2368" t="n">
        <v>15699</v>
      </c>
      <c r="B2368" s="30" t="n">
        <v>23</v>
      </c>
      <c r="C2368" s="7" t="n">
        <v>20</v>
      </c>
    </row>
    <row r="2369" spans="1:4">
      <c r="A2369" t="s">
        <v>4</v>
      </c>
      <c r="B2369" s="4" t="s">
        <v>5</v>
      </c>
    </row>
    <row r="2370" spans="1:4">
      <c r="A2370" t="n">
        <v>15701</v>
      </c>
      <c r="B2370" s="5" t="n">
        <v>1</v>
      </c>
    </row>
    <row r="2371" spans="1:4" s="3" customFormat="1" customHeight="0">
      <c r="A2371" s="3" t="s">
        <v>2</v>
      </c>
      <c r="B2371" s="3" t="s">
        <v>174</v>
      </c>
    </row>
    <row r="2372" spans="1:4">
      <c r="A2372" t="s">
        <v>4</v>
      </c>
      <c r="B2372" s="4" t="s">
        <v>5</v>
      </c>
      <c r="C2372" s="4" t="s">
        <v>13</v>
      </c>
      <c r="D2372" s="4" t="s">
        <v>10</v>
      </c>
    </row>
    <row r="2373" spans="1:4">
      <c r="A2373" t="n">
        <v>15704</v>
      </c>
      <c r="B2373" s="23" t="n">
        <v>22</v>
      </c>
      <c r="C2373" s="7" t="n">
        <v>20</v>
      </c>
      <c r="D2373" s="7" t="n">
        <v>0</v>
      </c>
    </row>
    <row r="2374" spans="1:4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9</v>
      </c>
    </row>
    <row r="2375" spans="1:4">
      <c r="A2375" t="n">
        <v>15708</v>
      </c>
      <c r="B2375" s="25" t="n">
        <v>101</v>
      </c>
      <c r="C2375" s="7" t="n">
        <v>7</v>
      </c>
      <c r="D2375" s="7" t="n">
        <v>248</v>
      </c>
      <c r="E2375" s="7" t="n">
        <v>1000</v>
      </c>
    </row>
    <row r="2376" spans="1:4">
      <c r="A2376" t="s">
        <v>4</v>
      </c>
      <c r="B2376" s="4" t="s">
        <v>5</v>
      </c>
      <c r="C2376" s="4" t="s">
        <v>13</v>
      </c>
      <c r="D2376" s="4" t="s">
        <v>13</v>
      </c>
    </row>
    <row r="2377" spans="1:4">
      <c r="A2377" t="n">
        <v>15716</v>
      </c>
      <c r="B2377" s="29" t="n">
        <v>74</v>
      </c>
      <c r="C2377" s="7" t="n">
        <v>14</v>
      </c>
      <c r="D2377" s="7" t="n">
        <v>0</v>
      </c>
    </row>
    <row r="2378" spans="1:4">
      <c r="A2378" t="s">
        <v>4</v>
      </c>
      <c r="B2378" s="4" t="s">
        <v>5</v>
      </c>
      <c r="C2378" s="4" t="s">
        <v>10</v>
      </c>
    </row>
    <row r="2379" spans="1:4">
      <c r="A2379" t="n">
        <v>15719</v>
      </c>
      <c r="B2379" s="32" t="n">
        <v>16</v>
      </c>
      <c r="C2379" s="7" t="n">
        <v>1000</v>
      </c>
    </row>
    <row r="2380" spans="1:4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19</v>
      </c>
      <c r="F2380" s="4" t="s">
        <v>10</v>
      </c>
      <c r="G2380" s="4" t="s">
        <v>9</v>
      </c>
      <c r="H2380" s="4" t="s">
        <v>9</v>
      </c>
      <c r="I2380" s="4" t="s">
        <v>10</v>
      </c>
      <c r="J2380" s="4" t="s">
        <v>10</v>
      </c>
      <c r="K2380" s="4" t="s">
        <v>9</v>
      </c>
      <c r="L2380" s="4" t="s">
        <v>9</v>
      </c>
      <c r="M2380" s="4" t="s">
        <v>9</v>
      </c>
      <c r="N2380" s="4" t="s">
        <v>9</v>
      </c>
      <c r="O2380" s="4" t="s">
        <v>6</v>
      </c>
    </row>
    <row r="2381" spans="1:4">
      <c r="A2381" t="n">
        <v>15722</v>
      </c>
      <c r="B2381" s="16" t="n">
        <v>50</v>
      </c>
      <c r="C2381" s="7" t="n">
        <v>0</v>
      </c>
      <c r="D2381" s="7" t="n">
        <v>12010</v>
      </c>
      <c r="E2381" s="7" t="n">
        <v>1</v>
      </c>
      <c r="F2381" s="7" t="n">
        <v>0</v>
      </c>
      <c r="G2381" s="7" t="n">
        <v>0</v>
      </c>
      <c r="H2381" s="7" t="n">
        <v>0</v>
      </c>
      <c r="I2381" s="7" t="n">
        <v>0</v>
      </c>
      <c r="J2381" s="7" t="n">
        <v>65533</v>
      </c>
      <c r="K2381" s="7" t="n">
        <v>0</v>
      </c>
      <c r="L2381" s="7" t="n">
        <v>0</v>
      </c>
      <c r="M2381" s="7" t="n">
        <v>0</v>
      </c>
      <c r="N2381" s="7" t="n">
        <v>0</v>
      </c>
      <c r="O2381" s="7" t="s">
        <v>7</v>
      </c>
    </row>
    <row r="2382" spans="1:4">
      <c r="A2382" t="s">
        <v>4</v>
      </c>
      <c r="B2382" s="4" t="s">
        <v>5</v>
      </c>
      <c r="C2382" s="4" t="s">
        <v>13</v>
      </c>
      <c r="D2382" s="4" t="s">
        <v>10</v>
      </c>
      <c r="E2382" s="4" t="s">
        <v>10</v>
      </c>
      <c r="F2382" s="4" t="s">
        <v>10</v>
      </c>
      <c r="G2382" s="4" t="s">
        <v>10</v>
      </c>
      <c r="H2382" s="4" t="s">
        <v>13</v>
      </c>
    </row>
    <row r="2383" spans="1:4">
      <c r="A2383" t="n">
        <v>15761</v>
      </c>
      <c r="B2383" s="24" t="n">
        <v>25</v>
      </c>
      <c r="C2383" s="7" t="n">
        <v>5</v>
      </c>
      <c r="D2383" s="7" t="n">
        <v>65535</v>
      </c>
      <c r="E2383" s="7" t="n">
        <v>65535</v>
      </c>
      <c r="F2383" s="7" t="n">
        <v>65535</v>
      </c>
      <c r="G2383" s="7" t="n">
        <v>65535</v>
      </c>
      <c r="H2383" s="7" t="n">
        <v>0</v>
      </c>
    </row>
    <row r="2384" spans="1:4">
      <c r="A2384" t="s">
        <v>4</v>
      </c>
      <c r="B2384" s="4" t="s">
        <v>5</v>
      </c>
      <c r="C2384" s="4" t="s">
        <v>10</v>
      </c>
      <c r="D2384" s="4" t="s">
        <v>13</v>
      </c>
      <c r="E2384" s="4" t="s">
        <v>13</v>
      </c>
      <c r="F2384" s="4" t="s">
        <v>34</v>
      </c>
      <c r="G2384" s="4" t="s">
        <v>13</v>
      </c>
      <c r="H2384" s="4" t="s">
        <v>13</v>
      </c>
    </row>
    <row r="2385" spans="1:15">
      <c r="A2385" t="n">
        <v>15772</v>
      </c>
      <c r="B2385" s="26" t="n">
        <v>24</v>
      </c>
      <c r="C2385" s="7" t="n">
        <v>65534</v>
      </c>
      <c r="D2385" s="7" t="n">
        <v>6</v>
      </c>
      <c r="E2385" s="7" t="n">
        <v>12</v>
      </c>
      <c r="F2385" s="7" t="s">
        <v>175</v>
      </c>
      <c r="G2385" s="7" t="n">
        <v>2</v>
      </c>
      <c r="H2385" s="7" t="n">
        <v>0</v>
      </c>
    </row>
    <row r="2386" spans="1:15">
      <c r="A2386" t="s">
        <v>4</v>
      </c>
      <c r="B2386" s="4" t="s">
        <v>5</v>
      </c>
    </row>
    <row r="2387" spans="1:15">
      <c r="A2387" t="n">
        <v>15816</v>
      </c>
      <c r="B2387" s="27" t="n">
        <v>28</v>
      </c>
    </row>
    <row r="2388" spans="1:15">
      <c r="A2388" t="s">
        <v>4</v>
      </c>
      <c r="B2388" s="4" t="s">
        <v>5</v>
      </c>
      <c r="C2388" s="4" t="s">
        <v>13</v>
      </c>
    </row>
    <row r="2389" spans="1:15">
      <c r="A2389" t="n">
        <v>15817</v>
      </c>
      <c r="B2389" s="28" t="n">
        <v>27</v>
      </c>
      <c r="C2389" s="7" t="n">
        <v>0</v>
      </c>
    </row>
    <row r="2390" spans="1:15">
      <c r="A2390" t="s">
        <v>4</v>
      </c>
      <c r="B2390" s="4" t="s">
        <v>5</v>
      </c>
      <c r="C2390" s="4" t="s">
        <v>13</v>
      </c>
      <c r="D2390" s="4" t="s">
        <v>6</v>
      </c>
    </row>
    <row r="2391" spans="1:15">
      <c r="A2391" t="n">
        <v>15819</v>
      </c>
      <c r="B2391" s="19" t="n">
        <v>2</v>
      </c>
      <c r="C2391" s="7" t="n">
        <v>10</v>
      </c>
      <c r="D2391" s="7" t="s">
        <v>39</v>
      </c>
    </row>
    <row r="2392" spans="1:15">
      <c r="A2392" t="s">
        <v>4</v>
      </c>
      <c r="B2392" s="4" t="s">
        <v>5</v>
      </c>
      <c r="C2392" s="4" t="s">
        <v>10</v>
      </c>
    </row>
    <row r="2393" spans="1:15">
      <c r="A2393" t="n">
        <v>15842</v>
      </c>
      <c r="B2393" s="32" t="n">
        <v>16</v>
      </c>
      <c r="C2393" s="7" t="n">
        <v>0</v>
      </c>
    </row>
    <row r="2394" spans="1:15">
      <c r="A2394" t="s">
        <v>4</v>
      </c>
      <c r="B2394" s="4" t="s">
        <v>5</v>
      </c>
      <c r="C2394" s="4" t="s">
        <v>13</v>
      </c>
      <c r="D2394" s="4" t="s">
        <v>6</v>
      </c>
    </row>
    <row r="2395" spans="1:15">
      <c r="A2395" t="n">
        <v>15845</v>
      </c>
      <c r="B2395" s="19" t="n">
        <v>2</v>
      </c>
      <c r="C2395" s="7" t="n">
        <v>10</v>
      </c>
      <c r="D2395" s="7" t="s">
        <v>40</v>
      </c>
    </row>
    <row r="2396" spans="1:15">
      <c r="A2396" t="s">
        <v>4</v>
      </c>
      <c r="B2396" s="4" t="s">
        <v>5</v>
      </c>
      <c r="C2396" s="4" t="s">
        <v>10</v>
      </c>
    </row>
    <row r="2397" spans="1:15">
      <c r="A2397" t="n">
        <v>15863</v>
      </c>
      <c r="B2397" s="32" t="n">
        <v>16</v>
      </c>
      <c r="C2397" s="7" t="n">
        <v>0</v>
      </c>
    </row>
    <row r="2398" spans="1:15">
      <c r="A2398" t="s">
        <v>4</v>
      </c>
      <c r="B2398" s="4" t="s">
        <v>5</v>
      </c>
      <c r="C2398" s="4" t="s">
        <v>13</v>
      </c>
      <c r="D2398" s="4" t="s">
        <v>6</v>
      </c>
    </row>
    <row r="2399" spans="1:15">
      <c r="A2399" t="n">
        <v>15866</v>
      </c>
      <c r="B2399" s="19" t="n">
        <v>2</v>
      </c>
      <c r="C2399" s="7" t="n">
        <v>10</v>
      </c>
      <c r="D2399" s="7" t="s">
        <v>41</v>
      </c>
    </row>
    <row r="2400" spans="1:15">
      <c r="A2400" t="s">
        <v>4</v>
      </c>
      <c r="B2400" s="4" t="s">
        <v>5</v>
      </c>
      <c r="C2400" s="4" t="s">
        <v>10</v>
      </c>
    </row>
    <row r="2401" spans="1:8">
      <c r="A2401" t="n">
        <v>15885</v>
      </c>
      <c r="B2401" s="32" t="n">
        <v>16</v>
      </c>
      <c r="C2401" s="7" t="n">
        <v>0</v>
      </c>
    </row>
    <row r="2402" spans="1:8">
      <c r="A2402" t="s">
        <v>4</v>
      </c>
      <c r="B2402" s="4" t="s">
        <v>5</v>
      </c>
      <c r="C2402" s="4" t="s">
        <v>13</v>
      </c>
    </row>
    <row r="2403" spans="1:8">
      <c r="A2403" t="n">
        <v>15888</v>
      </c>
      <c r="B2403" s="30" t="n">
        <v>23</v>
      </c>
      <c r="C2403" s="7" t="n">
        <v>20</v>
      </c>
    </row>
    <row r="2404" spans="1:8">
      <c r="A2404" t="s">
        <v>4</v>
      </c>
      <c r="B2404" s="4" t="s">
        <v>5</v>
      </c>
    </row>
    <row r="2405" spans="1:8">
      <c r="A2405" t="n">
        <v>15890</v>
      </c>
      <c r="B2405" s="5" t="n">
        <v>1</v>
      </c>
    </row>
    <row r="2406" spans="1:8" s="3" customFormat="1" customHeight="0">
      <c r="A2406" s="3" t="s">
        <v>2</v>
      </c>
      <c r="B2406" s="3" t="s">
        <v>176</v>
      </c>
    </row>
    <row r="2407" spans="1:8">
      <c r="A2407" t="s">
        <v>4</v>
      </c>
      <c r="B2407" s="4" t="s">
        <v>5</v>
      </c>
      <c r="C2407" s="4" t="s">
        <v>13</v>
      </c>
      <c r="D2407" s="4" t="s">
        <v>10</v>
      </c>
    </row>
    <row r="2408" spans="1:8">
      <c r="A2408" t="n">
        <v>15892</v>
      </c>
      <c r="B2408" s="23" t="n">
        <v>22</v>
      </c>
      <c r="C2408" s="7" t="n">
        <v>20</v>
      </c>
      <c r="D2408" s="7" t="n">
        <v>0</v>
      </c>
    </row>
    <row r="2409" spans="1:8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9</v>
      </c>
    </row>
    <row r="2410" spans="1:8">
      <c r="A2410" t="n">
        <v>15896</v>
      </c>
      <c r="B2410" s="25" t="n">
        <v>101</v>
      </c>
      <c r="C2410" s="7" t="n">
        <v>7</v>
      </c>
      <c r="D2410" s="7" t="n">
        <v>248</v>
      </c>
      <c r="E2410" s="7" t="n">
        <v>1500</v>
      </c>
    </row>
    <row r="2411" spans="1:8">
      <c r="A2411" t="s">
        <v>4</v>
      </c>
      <c r="B2411" s="4" t="s">
        <v>5</v>
      </c>
      <c r="C2411" s="4" t="s">
        <v>13</v>
      </c>
      <c r="D2411" s="4" t="s">
        <v>13</v>
      </c>
    </row>
    <row r="2412" spans="1:8">
      <c r="A2412" t="n">
        <v>15904</v>
      </c>
      <c r="B2412" s="29" t="n">
        <v>74</v>
      </c>
      <c r="C2412" s="7" t="n">
        <v>14</v>
      </c>
      <c r="D2412" s="7" t="n">
        <v>0</v>
      </c>
    </row>
    <row r="2413" spans="1:8">
      <c r="A2413" t="s">
        <v>4</v>
      </c>
      <c r="B2413" s="4" t="s">
        <v>5</v>
      </c>
      <c r="C2413" s="4" t="s">
        <v>10</v>
      </c>
    </row>
    <row r="2414" spans="1:8">
      <c r="A2414" t="n">
        <v>15907</v>
      </c>
      <c r="B2414" s="32" t="n">
        <v>16</v>
      </c>
      <c r="C2414" s="7" t="n">
        <v>1000</v>
      </c>
    </row>
    <row r="2415" spans="1:8">
      <c r="A2415" t="s">
        <v>4</v>
      </c>
      <c r="B2415" s="4" t="s">
        <v>5</v>
      </c>
      <c r="C2415" s="4" t="s">
        <v>13</v>
      </c>
      <c r="D2415" s="4" t="s">
        <v>10</v>
      </c>
      <c r="E2415" s="4" t="s">
        <v>19</v>
      </c>
      <c r="F2415" s="4" t="s">
        <v>10</v>
      </c>
      <c r="G2415" s="4" t="s">
        <v>9</v>
      </c>
      <c r="H2415" s="4" t="s">
        <v>9</v>
      </c>
      <c r="I2415" s="4" t="s">
        <v>10</v>
      </c>
      <c r="J2415" s="4" t="s">
        <v>10</v>
      </c>
      <c r="K2415" s="4" t="s">
        <v>9</v>
      </c>
      <c r="L2415" s="4" t="s">
        <v>9</v>
      </c>
      <c r="M2415" s="4" t="s">
        <v>9</v>
      </c>
      <c r="N2415" s="4" t="s">
        <v>9</v>
      </c>
      <c r="O2415" s="4" t="s">
        <v>6</v>
      </c>
    </row>
    <row r="2416" spans="1:8">
      <c r="A2416" t="n">
        <v>15910</v>
      </c>
      <c r="B2416" s="16" t="n">
        <v>50</v>
      </c>
      <c r="C2416" s="7" t="n">
        <v>0</v>
      </c>
      <c r="D2416" s="7" t="n">
        <v>12010</v>
      </c>
      <c r="E2416" s="7" t="n">
        <v>1</v>
      </c>
      <c r="F2416" s="7" t="n">
        <v>0</v>
      </c>
      <c r="G2416" s="7" t="n">
        <v>0</v>
      </c>
      <c r="H2416" s="7" t="n">
        <v>0</v>
      </c>
      <c r="I2416" s="7" t="n">
        <v>0</v>
      </c>
      <c r="J2416" s="7" t="n">
        <v>65533</v>
      </c>
      <c r="K2416" s="7" t="n">
        <v>0</v>
      </c>
      <c r="L2416" s="7" t="n">
        <v>0</v>
      </c>
      <c r="M2416" s="7" t="n">
        <v>0</v>
      </c>
      <c r="N2416" s="7" t="n">
        <v>0</v>
      </c>
      <c r="O2416" s="7" t="s">
        <v>7</v>
      </c>
    </row>
    <row r="2417" spans="1:15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10</v>
      </c>
      <c r="F2417" s="4" t="s">
        <v>10</v>
      </c>
      <c r="G2417" s="4" t="s">
        <v>10</v>
      </c>
      <c r="H2417" s="4" t="s">
        <v>13</v>
      </c>
    </row>
    <row r="2418" spans="1:15">
      <c r="A2418" t="n">
        <v>15949</v>
      </c>
      <c r="B2418" s="24" t="n">
        <v>25</v>
      </c>
      <c r="C2418" s="7" t="n">
        <v>5</v>
      </c>
      <c r="D2418" s="7" t="n">
        <v>65535</v>
      </c>
      <c r="E2418" s="7" t="n">
        <v>65535</v>
      </c>
      <c r="F2418" s="7" t="n">
        <v>65535</v>
      </c>
      <c r="G2418" s="7" t="n">
        <v>65535</v>
      </c>
      <c r="H2418" s="7" t="n">
        <v>0</v>
      </c>
    </row>
    <row r="2419" spans="1:15">
      <c r="A2419" t="s">
        <v>4</v>
      </c>
      <c r="B2419" s="4" t="s">
        <v>5</v>
      </c>
      <c r="C2419" s="4" t="s">
        <v>10</v>
      </c>
      <c r="D2419" s="4" t="s">
        <v>13</v>
      </c>
      <c r="E2419" s="4" t="s">
        <v>13</v>
      </c>
      <c r="F2419" s="4" t="s">
        <v>34</v>
      </c>
      <c r="G2419" s="4" t="s">
        <v>13</v>
      </c>
      <c r="H2419" s="4" t="s">
        <v>13</v>
      </c>
    </row>
    <row r="2420" spans="1:15">
      <c r="A2420" t="n">
        <v>15960</v>
      </c>
      <c r="B2420" s="26" t="n">
        <v>24</v>
      </c>
      <c r="C2420" s="7" t="n">
        <v>65534</v>
      </c>
      <c r="D2420" s="7" t="n">
        <v>6</v>
      </c>
      <c r="E2420" s="7" t="n">
        <v>12</v>
      </c>
      <c r="F2420" s="7" t="s">
        <v>177</v>
      </c>
      <c r="G2420" s="7" t="n">
        <v>2</v>
      </c>
      <c r="H2420" s="7" t="n">
        <v>0</v>
      </c>
    </row>
    <row r="2421" spans="1:15">
      <c r="A2421" t="s">
        <v>4</v>
      </c>
      <c r="B2421" s="4" t="s">
        <v>5</v>
      </c>
    </row>
    <row r="2422" spans="1:15">
      <c r="A2422" t="n">
        <v>16004</v>
      </c>
      <c r="B2422" s="27" t="n">
        <v>28</v>
      </c>
    </row>
    <row r="2423" spans="1:15">
      <c r="A2423" t="s">
        <v>4</v>
      </c>
      <c r="B2423" s="4" t="s">
        <v>5</v>
      </c>
      <c r="C2423" s="4" t="s">
        <v>13</v>
      </c>
    </row>
    <row r="2424" spans="1:15">
      <c r="A2424" t="n">
        <v>16005</v>
      </c>
      <c r="B2424" s="28" t="n">
        <v>27</v>
      </c>
      <c r="C2424" s="7" t="n">
        <v>0</v>
      </c>
    </row>
    <row r="2425" spans="1:15">
      <c r="A2425" t="s">
        <v>4</v>
      </c>
      <c r="B2425" s="4" t="s">
        <v>5</v>
      </c>
      <c r="C2425" s="4" t="s">
        <v>13</v>
      </c>
      <c r="D2425" s="4" t="s">
        <v>6</v>
      </c>
    </row>
    <row r="2426" spans="1:15">
      <c r="A2426" t="n">
        <v>16007</v>
      </c>
      <c r="B2426" s="19" t="n">
        <v>2</v>
      </c>
      <c r="C2426" s="7" t="n">
        <v>10</v>
      </c>
      <c r="D2426" s="7" t="s">
        <v>39</v>
      </c>
    </row>
    <row r="2427" spans="1:15">
      <c r="A2427" t="s">
        <v>4</v>
      </c>
      <c r="B2427" s="4" t="s">
        <v>5</v>
      </c>
      <c r="C2427" s="4" t="s">
        <v>10</v>
      </c>
    </row>
    <row r="2428" spans="1:15">
      <c r="A2428" t="n">
        <v>16030</v>
      </c>
      <c r="B2428" s="32" t="n">
        <v>16</v>
      </c>
      <c r="C2428" s="7" t="n">
        <v>0</v>
      </c>
    </row>
    <row r="2429" spans="1:15">
      <c r="A2429" t="s">
        <v>4</v>
      </c>
      <c r="B2429" s="4" t="s">
        <v>5</v>
      </c>
      <c r="C2429" s="4" t="s">
        <v>13</v>
      </c>
      <c r="D2429" s="4" t="s">
        <v>6</v>
      </c>
    </row>
    <row r="2430" spans="1:15">
      <c r="A2430" t="n">
        <v>16033</v>
      </c>
      <c r="B2430" s="19" t="n">
        <v>2</v>
      </c>
      <c r="C2430" s="7" t="n">
        <v>10</v>
      </c>
      <c r="D2430" s="7" t="s">
        <v>40</v>
      </c>
    </row>
    <row r="2431" spans="1:15">
      <c r="A2431" t="s">
        <v>4</v>
      </c>
      <c r="B2431" s="4" t="s">
        <v>5</v>
      </c>
      <c r="C2431" s="4" t="s">
        <v>10</v>
      </c>
    </row>
    <row r="2432" spans="1:15">
      <c r="A2432" t="n">
        <v>16051</v>
      </c>
      <c r="B2432" s="32" t="n">
        <v>16</v>
      </c>
      <c r="C2432" s="7" t="n">
        <v>0</v>
      </c>
    </row>
    <row r="2433" spans="1:8">
      <c r="A2433" t="s">
        <v>4</v>
      </c>
      <c r="B2433" s="4" t="s">
        <v>5</v>
      </c>
      <c r="C2433" s="4" t="s">
        <v>13</v>
      </c>
      <c r="D2433" s="4" t="s">
        <v>6</v>
      </c>
    </row>
    <row r="2434" spans="1:8">
      <c r="A2434" t="n">
        <v>16054</v>
      </c>
      <c r="B2434" s="19" t="n">
        <v>2</v>
      </c>
      <c r="C2434" s="7" t="n">
        <v>10</v>
      </c>
      <c r="D2434" s="7" t="s">
        <v>41</v>
      </c>
    </row>
    <row r="2435" spans="1:8">
      <c r="A2435" t="s">
        <v>4</v>
      </c>
      <c r="B2435" s="4" t="s">
        <v>5</v>
      </c>
      <c r="C2435" s="4" t="s">
        <v>10</v>
      </c>
    </row>
    <row r="2436" spans="1:8">
      <c r="A2436" t="n">
        <v>16073</v>
      </c>
      <c r="B2436" s="32" t="n">
        <v>16</v>
      </c>
      <c r="C2436" s="7" t="n">
        <v>0</v>
      </c>
    </row>
    <row r="2437" spans="1:8">
      <c r="A2437" t="s">
        <v>4</v>
      </c>
      <c r="B2437" s="4" t="s">
        <v>5</v>
      </c>
      <c r="C2437" s="4" t="s">
        <v>13</v>
      </c>
    </row>
    <row r="2438" spans="1:8">
      <c r="A2438" t="n">
        <v>16076</v>
      </c>
      <c r="B2438" s="30" t="n">
        <v>23</v>
      </c>
      <c r="C2438" s="7" t="n">
        <v>20</v>
      </c>
    </row>
    <row r="2439" spans="1:8">
      <c r="A2439" t="s">
        <v>4</v>
      </c>
      <c r="B2439" s="4" t="s">
        <v>5</v>
      </c>
    </row>
    <row r="2440" spans="1:8">
      <c r="A2440" t="n">
        <v>16078</v>
      </c>
      <c r="B2440" s="5" t="n">
        <v>1</v>
      </c>
    </row>
    <row r="2441" spans="1:8" s="3" customFormat="1" customHeight="0">
      <c r="A2441" s="3" t="s">
        <v>2</v>
      </c>
      <c r="B2441" s="3" t="s">
        <v>178</v>
      </c>
    </row>
    <row r="2442" spans="1:8">
      <c r="A2442" t="s">
        <v>4</v>
      </c>
      <c r="B2442" s="4" t="s">
        <v>5</v>
      </c>
      <c r="C2442" s="4" t="s">
        <v>13</v>
      </c>
      <c r="D2442" s="4" t="s">
        <v>10</v>
      </c>
    </row>
    <row r="2443" spans="1:8">
      <c r="A2443" t="n">
        <v>16080</v>
      </c>
      <c r="B2443" s="23" t="n">
        <v>22</v>
      </c>
      <c r="C2443" s="7" t="n">
        <v>20</v>
      </c>
      <c r="D2443" s="7" t="n">
        <v>0</v>
      </c>
    </row>
    <row r="2444" spans="1:8">
      <c r="A2444" t="s">
        <v>4</v>
      </c>
      <c r="B2444" s="4" t="s">
        <v>5</v>
      </c>
      <c r="C2444" s="4" t="s">
        <v>13</v>
      </c>
      <c r="D2444" s="4" t="s">
        <v>10</v>
      </c>
      <c r="E2444" s="4" t="s">
        <v>9</v>
      </c>
    </row>
    <row r="2445" spans="1:8">
      <c r="A2445" t="n">
        <v>16084</v>
      </c>
      <c r="B2445" s="25" t="n">
        <v>101</v>
      </c>
      <c r="C2445" s="7" t="n">
        <v>0</v>
      </c>
      <c r="D2445" s="7" t="n">
        <v>50</v>
      </c>
      <c r="E2445" s="7" t="n">
        <v>10</v>
      </c>
    </row>
    <row r="2446" spans="1:8">
      <c r="A2446" t="s">
        <v>4</v>
      </c>
      <c r="B2446" s="4" t="s">
        <v>5</v>
      </c>
      <c r="C2446" s="4" t="s">
        <v>13</v>
      </c>
      <c r="D2446" s="4" t="s">
        <v>13</v>
      </c>
    </row>
    <row r="2447" spans="1:8">
      <c r="A2447" t="n">
        <v>16092</v>
      </c>
      <c r="B2447" s="29" t="n">
        <v>74</v>
      </c>
      <c r="C2447" s="7" t="n">
        <v>14</v>
      </c>
      <c r="D2447" s="7" t="n">
        <v>0</v>
      </c>
    </row>
    <row r="2448" spans="1:8">
      <c r="A2448" t="s">
        <v>4</v>
      </c>
      <c r="B2448" s="4" t="s">
        <v>5</v>
      </c>
      <c r="C2448" s="4" t="s">
        <v>10</v>
      </c>
    </row>
    <row r="2449" spans="1:5">
      <c r="A2449" t="n">
        <v>16095</v>
      </c>
      <c r="B2449" s="32" t="n">
        <v>16</v>
      </c>
      <c r="C2449" s="7" t="n">
        <v>1000</v>
      </c>
    </row>
    <row r="2450" spans="1:5">
      <c r="A2450" t="s">
        <v>4</v>
      </c>
      <c r="B2450" s="4" t="s">
        <v>5</v>
      </c>
      <c r="C2450" s="4" t="s">
        <v>13</v>
      </c>
      <c r="D2450" s="4" t="s">
        <v>10</v>
      </c>
      <c r="E2450" s="4" t="s">
        <v>19</v>
      </c>
      <c r="F2450" s="4" t="s">
        <v>10</v>
      </c>
      <c r="G2450" s="4" t="s">
        <v>9</v>
      </c>
      <c r="H2450" s="4" t="s">
        <v>9</v>
      </c>
      <c r="I2450" s="4" t="s">
        <v>10</v>
      </c>
      <c r="J2450" s="4" t="s">
        <v>10</v>
      </c>
      <c r="K2450" s="4" t="s">
        <v>9</v>
      </c>
      <c r="L2450" s="4" t="s">
        <v>9</v>
      </c>
      <c r="M2450" s="4" t="s">
        <v>9</v>
      </c>
      <c r="N2450" s="4" t="s">
        <v>9</v>
      </c>
      <c r="O2450" s="4" t="s">
        <v>6</v>
      </c>
    </row>
    <row r="2451" spans="1:5">
      <c r="A2451" t="n">
        <v>16098</v>
      </c>
      <c r="B2451" s="16" t="n">
        <v>50</v>
      </c>
      <c r="C2451" s="7" t="n">
        <v>0</v>
      </c>
      <c r="D2451" s="7" t="n">
        <v>12010</v>
      </c>
      <c r="E2451" s="7" t="n">
        <v>1</v>
      </c>
      <c r="F2451" s="7" t="n">
        <v>0</v>
      </c>
      <c r="G2451" s="7" t="n">
        <v>0</v>
      </c>
      <c r="H2451" s="7" t="n">
        <v>0</v>
      </c>
      <c r="I2451" s="7" t="n">
        <v>0</v>
      </c>
      <c r="J2451" s="7" t="n">
        <v>65533</v>
      </c>
      <c r="K2451" s="7" t="n">
        <v>0</v>
      </c>
      <c r="L2451" s="7" t="n">
        <v>0</v>
      </c>
      <c r="M2451" s="7" t="n">
        <v>0</v>
      </c>
      <c r="N2451" s="7" t="n">
        <v>0</v>
      </c>
      <c r="O2451" s="7" t="s">
        <v>7</v>
      </c>
    </row>
    <row r="2452" spans="1:5">
      <c r="A2452" t="s">
        <v>4</v>
      </c>
      <c r="B2452" s="4" t="s">
        <v>5</v>
      </c>
      <c r="C2452" s="4" t="s">
        <v>13</v>
      </c>
      <c r="D2452" s="4" t="s">
        <v>10</v>
      </c>
      <c r="E2452" s="4" t="s">
        <v>10</v>
      </c>
      <c r="F2452" s="4" t="s">
        <v>10</v>
      </c>
      <c r="G2452" s="4" t="s">
        <v>10</v>
      </c>
      <c r="H2452" s="4" t="s">
        <v>13</v>
      </c>
    </row>
    <row r="2453" spans="1:5">
      <c r="A2453" t="n">
        <v>16137</v>
      </c>
      <c r="B2453" s="24" t="n">
        <v>25</v>
      </c>
      <c r="C2453" s="7" t="n">
        <v>5</v>
      </c>
      <c r="D2453" s="7" t="n">
        <v>65535</v>
      </c>
      <c r="E2453" s="7" t="n">
        <v>65535</v>
      </c>
      <c r="F2453" s="7" t="n">
        <v>65535</v>
      </c>
      <c r="G2453" s="7" t="n">
        <v>65535</v>
      </c>
      <c r="H2453" s="7" t="n">
        <v>0</v>
      </c>
    </row>
    <row r="2454" spans="1:5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13</v>
      </c>
      <c r="F2454" s="4" t="s">
        <v>34</v>
      </c>
      <c r="G2454" s="4" t="s">
        <v>13</v>
      </c>
      <c r="H2454" s="4" t="s">
        <v>13</v>
      </c>
    </row>
    <row r="2455" spans="1:5">
      <c r="A2455" t="n">
        <v>16148</v>
      </c>
      <c r="B2455" s="26" t="n">
        <v>24</v>
      </c>
      <c r="C2455" s="7" t="n">
        <v>65534</v>
      </c>
      <c r="D2455" s="7" t="n">
        <v>6</v>
      </c>
      <c r="E2455" s="7" t="n">
        <v>12</v>
      </c>
      <c r="F2455" s="7" t="s">
        <v>179</v>
      </c>
      <c r="G2455" s="7" t="n">
        <v>2</v>
      </c>
      <c r="H2455" s="7" t="n">
        <v>0</v>
      </c>
    </row>
    <row r="2456" spans="1:5">
      <c r="A2456" t="s">
        <v>4</v>
      </c>
      <c r="B2456" s="4" t="s">
        <v>5</v>
      </c>
    </row>
    <row r="2457" spans="1:5">
      <c r="A2457" t="n">
        <v>16190</v>
      </c>
      <c r="B2457" s="27" t="n">
        <v>28</v>
      </c>
    </row>
    <row r="2458" spans="1:5">
      <c r="A2458" t="s">
        <v>4</v>
      </c>
      <c r="B2458" s="4" t="s">
        <v>5</v>
      </c>
      <c r="C2458" s="4" t="s">
        <v>13</v>
      </c>
    </row>
    <row r="2459" spans="1:5">
      <c r="A2459" t="n">
        <v>16191</v>
      </c>
      <c r="B2459" s="28" t="n">
        <v>27</v>
      </c>
      <c r="C2459" s="7" t="n">
        <v>0</v>
      </c>
    </row>
    <row r="2460" spans="1:5">
      <c r="A2460" t="s">
        <v>4</v>
      </c>
      <c r="B2460" s="4" t="s">
        <v>5</v>
      </c>
      <c r="C2460" s="4" t="s">
        <v>13</v>
      </c>
      <c r="D2460" s="4" t="s">
        <v>6</v>
      </c>
    </row>
    <row r="2461" spans="1:5">
      <c r="A2461" t="n">
        <v>16193</v>
      </c>
      <c r="B2461" s="19" t="n">
        <v>2</v>
      </c>
      <c r="C2461" s="7" t="n">
        <v>10</v>
      </c>
      <c r="D2461" s="7" t="s">
        <v>39</v>
      </c>
    </row>
    <row r="2462" spans="1:5">
      <c r="A2462" t="s">
        <v>4</v>
      </c>
      <c r="B2462" s="4" t="s">
        <v>5</v>
      </c>
      <c r="C2462" s="4" t="s">
        <v>10</v>
      </c>
    </row>
    <row r="2463" spans="1:5">
      <c r="A2463" t="n">
        <v>16216</v>
      </c>
      <c r="B2463" s="32" t="n">
        <v>16</v>
      </c>
      <c r="C2463" s="7" t="n">
        <v>0</v>
      </c>
    </row>
    <row r="2464" spans="1:5">
      <c r="A2464" t="s">
        <v>4</v>
      </c>
      <c r="B2464" s="4" t="s">
        <v>5</v>
      </c>
      <c r="C2464" s="4" t="s">
        <v>13</v>
      </c>
      <c r="D2464" s="4" t="s">
        <v>6</v>
      </c>
    </row>
    <row r="2465" spans="1:15">
      <c r="A2465" t="n">
        <v>16219</v>
      </c>
      <c r="B2465" s="19" t="n">
        <v>2</v>
      </c>
      <c r="C2465" s="7" t="n">
        <v>10</v>
      </c>
      <c r="D2465" s="7" t="s">
        <v>40</v>
      </c>
    </row>
    <row r="2466" spans="1:15">
      <c r="A2466" t="s">
        <v>4</v>
      </c>
      <c r="B2466" s="4" t="s">
        <v>5</v>
      </c>
      <c r="C2466" s="4" t="s">
        <v>10</v>
      </c>
    </row>
    <row r="2467" spans="1:15">
      <c r="A2467" t="n">
        <v>16237</v>
      </c>
      <c r="B2467" s="32" t="n">
        <v>16</v>
      </c>
      <c r="C2467" s="7" t="n">
        <v>0</v>
      </c>
    </row>
    <row r="2468" spans="1:15">
      <c r="A2468" t="s">
        <v>4</v>
      </c>
      <c r="B2468" s="4" t="s">
        <v>5</v>
      </c>
      <c r="C2468" s="4" t="s">
        <v>13</v>
      </c>
      <c r="D2468" s="4" t="s">
        <v>6</v>
      </c>
    </row>
    <row r="2469" spans="1:15">
      <c r="A2469" t="n">
        <v>16240</v>
      </c>
      <c r="B2469" s="19" t="n">
        <v>2</v>
      </c>
      <c r="C2469" s="7" t="n">
        <v>10</v>
      </c>
      <c r="D2469" s="7" t="s">
        <v>41</v>
      </c>
    </row>
    <row r="2470" spans="1:15">
      <c r="A2470" t="s">
        <v>4</v>
      </c>
      <c r="B2470" s="4" t="s">
        <v>5</v>
      </c>
      <c r="C2470" s="4" t="s">
        <v>10</v>
      </c>
    </row>
    <row r="2471" spans="1:15">
      <c r="A2471" t="n">
        <v>16259</v>
      </c>
      <c r="B2471" s="32" t="n">
        <v>16</v>
      </c>
      <c r="C2471" s="7" t="n">
        <v>0</v>
      </c>
    </row>
    <row r="2472" spans="1:15">
      <c r="A2472" t="s">
        <v>4</v>
      </c>
      <c r="B2472" s="4" t="s">
        <v>5</v>
      </c>
      <c r="C2472" s="4" t="s">
        <v>13</v>
      </c>
    </row>
    <row r="2473" spans="1:15">
      <c r="A2473" t="n">
        <v>16262</v>
      </c>
      <c r="B2473" s="30" t="n">
        <v>23</v>
      </c>
      <c r="C2473" s="7" t="n">
        <v>20</v>
      </c>
    </row>
    <row r="2474" spans="1:15">
      <c r="A2474" t="s">
        <v>4</v>
      </c>
      <c r="B2474" s="4" t="s">
        <v>5</v>
      </c>
    </row>
    <row r="2475" spans="1:15">
      <c r="A2475" t="n">
        <v>16264</v>
      </c>
      <c r="B2475" s="5" t="n">
        <v>1</v>
      </c>
    </row>
    <row r="2476" spans="1:15" s="3" customFormat="1" customHeight="0">
      <c r="A2476" s="3" t="s">
        <v>2</v>
      </c>
      <c r="B2476" s="3" t="s">
        <v>180</v>
      </c>
    </row>
    <row r="2477" spans="1:15">
      <c r="A2477" t="s">
        <v>4</v>
      </c>
      <c r="B2477" s="4" t="s">
        <v>5</v>
      </c>
      <c r="C2477" s="4" t="s">
        <v>13</v>
      </c>
      <c r="D2477" s="4" t="s">
        <v>10</v>
      </c>
    </row>
    <row r="2478" spans="1:15">
      <c r="A2478" t="n">
        <v>16268</v>
      </c>
      <c r="B2478" s="23" t="n">
        <v>22</v>
      </c>
      <c r="C2478" s="7" t="n">
        <v>20</v>
      </c>
      <c r="D2478" s="7" t="n">
        <v>0</v>
      </c>
    </row>
    <row r="2479" spans="1:15">
      <c r="A2479" t="s">
        <v>4</v>
      </c>
      <c r="B2479" s="4" t="s">
        <v>5</v>
      </c>
      <c r="C2479" s="4" t="s">
        <v>13</v>
      </c>
      <c r="D2479" s="4" t="s">
        <v>10</v>
      </c>
      <c r="E2479" s="4" t="s">
        <v>9</v>
      </c>
    </row>
    <row r="2480" spans="1:15">
      <c r="A2480" t="n">
        <v>16272</v>
      </c>
      <c r="B2480" s="25" t="n">
        <v>101</v>
      </c>
      <c r="C2480" s="7" t="n">
        <v>0</v>
      </c>
      <c r="D2480" s="7" t="n">
        <v>50</v>
      </c>
      <c r="E2480" s="7" t="n">
        <v>20</v>
      </c>
    </row>
    <row r="2481" spans="1:5">
      <c r="A2481" t="s">
        <v>4</v>
      </c>
      <c r="B2481" s="4" t="s">
        <v>5</v>
      </c>
      <c r="C2481" s="4" t="s">
        <v>13</v>
      </c>
      <c r="D2481" s="4" t="s">
        <v>13</v>
      </c>
    </row>
    <row r="2482" spans="1:5">
      <c r="A2482" t="n">
        <v>16280</v>
      </c>
      <c r="B2482" s="29" t="n">
        <v>74</v>
      </c>
      <c r="C2482" s="7" t="n">
        <v>14</v>
      </c>
      <c r="D2482" s="7" t="n">
        <v>0</v>
      </c>
    </row>
    <row r="2483" spans="1:5">
      <c r="A2483" t="s">
        <v>4</v>
      </c>
      <c r="B2483" s="4" t="s">
        <v>5</v>
      </c>
      <c r="C2483" s="4" t="s">
        <v>10</v>
      </c>
    </row>
    <row r="2484" spans="1:5">
      <c r="A2484" t="n">
        <v>16283</v>
      </c>
      <c r="B2484" s="32" t="n">
        <v>16</v>
      </c>
      <c r="C2484" s="7" t="n">
        <v>1000</v>
      </c>
    </row>
    <row r="2485" spans="1:5">
      <c r="A2485" t="s">
        <v>4</v>
      </c>
      <c r="B2485" s="4" t="s">
        <v>5</v>
      </c>
      <c r="C2485" s="4" t="s">
        <v>13</v>
      </c>
      <c r="D2485" s="4" t="s">
        <v>10</v>
      </c>
      <c r="E2485" s="4" t="s">
        <v>19</v>
      </c>
      <c r="F2485" s="4" t="s">
        <v>10</v>
      </c>
      <c r="G2485" s="4" t="s">
        <v>9</v>
      </c>
      <c r="H2485" s="4" t="s">
        <v>9</v>
      </c>
      <c r="I2485" s="4" t="s">
        <v>10</v>
      </c>
      <c r="J2485" s="4" t="s">
        <v>10</v>
      </c>
      <c r="K2485" s="4" t="s">
        <v>9</v>
      </c>
      <c r="L2485" s="4" t="s">
        <v>9</v>
      </c>
      <c r="M2485" s="4" t="s">
        <v>9</v>
      </c>
      <c r="N2485" s="4" t="s">
        <v>9</v>
      </c>
      <c r="O2485" s="4" t="s">
        <v>6</v>
      </c>
    </row>
    <row r="2486" spans="1:5">
      <c r="A2486" t="n">
        <v>16286</v>
      </c>
      <c r="B2486" s="16" t="n">
        <v>50</v>
      </c>
      <c r="C2486" s="7" t="n">
        <v>0</v>
      </c>
      <c r="D2486" s="7" t="n">
        <v>12010</v>
      </c>
      <c r="E2486" s="7" t="n">
        <v>1</v>
      </c>
      <c r="F2486" s="7" t="n">
        <v>0</v>
      </c>
      <c r="G2486" s="7" t="n">
        <v>0</v>
      </c>
      <c r="H2486" s="7" t="n">
        <v>0</v>
      </c>
      <c r="I2486" s="7" t="n">
        <v>0</v>
      </c>
      <c r="J2486" s="7" t="n">
        <v>65533</v>
      </c>
      <c r="K2486" s="7" t="n">
        <v>0</v>
      </c>
      <c r="L2486" s="7" t="n">
        <v>0</v>
      </c>
      <c r="M2486" s="7" t="n">
        <v>0</v>
      </c>
      <c r="N2486" s="7" t="n">
        <v>0</v>
      </c>
      <c r="O2486" s="7" t="s">
        <v>7</v>
      </c>
    </row>
    <row r="2487" spans="1:5">
      <c r="A2487" t="s">
        <v>4</v>
      </c>
      <c r="B2487" s="4" t="s">
        <v>5</v>
      </c>
      <c r="C2487" s="4" t="s">
        <v>13</v>
      </c>
      <c r="D2487" s="4" t="s">
        <v>10</v>
      </c>
      <c r="E2487" s="4" t="s">
        <v>10</v>
      </c>
      <c r="F2487" s="4" t="s">
        <v>10</v>
      </c>
      <c r="G2487" s="4" t="s">
        <v>10</v>
      </c>
      <c r="H2487" s="4" t="s">
        <v>13</v>
      </c>
    </row>
    <row r="2488" spans="1:5">
      <c r="A2488" t="n">
        <v>16325</v>
      </c>
      <c r="B2488" s="24" t="n">
        <v>25</v>
      </c>
      <c r="C2488" s="7" t="n">
        <v>5</v>
      </c>
      <c r="D2488" s="7" t="n">
        <v>65535</v>
      </c>
      <c r="E2488" s="7" t="n">
        <v>65535</v>
      </c>
      <c r="F2488" s="7" t="n">
        <v>65535</v>
      </c>
      <c r="G2488" s="7" t="n">
        <v>65535</v>
      </c>
      <c r="H2488" s="7" t="n">
        <v>0</v>
      </c>
    </row>
    <row r="2489" spans="1:5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13</v>
      </c>
      <c r="F2489" s="4" t="s">
        <v>34</v>
      </c>
      <c r="G2489" s="4" t="s">
        <v>13</v>
      </c>
      <c r="H2489" s="4" t="s">
        <v>13</v>
      </c>
    </row>
    <row r="2490" spans="1:5">
      <c r="A2490" t="n">
        <v>16336</v>
      </c>
      <c r="B2490" s="26" t="n">
        <v>24</v>
      </c>
      <c r="C2490" s="7" t="n">
        <v>65534</v>
      </c>
      <c r="D2490" s="7" t="n">
        <v>6</v>
      </c>
      <c r="E2490" s="7" t="n">
        <v>12</v>
      </c>
      <c r="F2490" s="7" t="s">
        <v>181</v>
      </c>
      <c r="G2490" s="7" t="n">
        <v>2</v>
      </c>
      <c r="H2490" s="7" t="n">
        <v>0</v>
      </c>
    </row>
    <row r="2491" spans="1:5">
      <c r="A2491" t="s">
        <v>4</v>
      </c>
      <c r="B2491" s="4" t="s">
        <v>5</v>
      </c>
    </row>
    <row r="2492" spans="1:5">
      <c r="A2492" t="n">
        <v>16378</v>
      </c>
      <c r="B2492" s="27" t="n">
        <v>28</v>
      </c>
    </row>
    <row r="2493" spans="1:5">
      <c r="A2493" t="s">
        <v>4</v>
      </c>
      <c r="B2493" s="4" t="s">
        <v>5</v>
      </c>
      <c r="C2493" s="4" t="s">
        <v>13</v>
      </c>
    </row>
    <row r="2494" spans="1:5">
      <c r="A2494" t="n">
        <v>16379</v>
      </c>
      <c r="B2494" s="28" t="n">
        <v>27</v>
      </c>
      <c r="C2494" s="7" t="n">
        <v>0</v>
      </c>
    </row>
    <row r="2495" spans="1:5">
      <c r="A2495" t="s">
        <v>4</v>
      </c>
      <c r="B2495" s="4" t="s">
        <v>5</v>
      </c>
      <c r="C2495" s="4" t="s">
        <v>13</v>
      </c>
      <c r="D2495" s="4" t="s">
        <v>6</v>
      </c>
    </row>
    <row r="2496" spans="1:5">
      <c r="A2496" t="n">
        <v>16381</v>
      </c>
      <c r="B2496" s="19" t="n">
        <v>2</v>
      </c>
      <c r="C2496" s="7" t="n">
        <v>10</v>
      </c>
      <c r="D2496" s="7" t="s">
        <v>39</v>
      </c>
    </row>
    <row r="2497" spans="1:15">
      <c r="A2497" t="s">
        <v>4</v>
      </c>
      <c r="B2497" s="4" t="s">
        <v>5</v>
      </c>
      <c r="C2497" s="4" t="s">
        <v>10</v>
      </c>
    </row>
    <row r="2498" spans="1:15">
      <c r="A2498" t="n">
        <v>16404</v>
      </c>
      <c r="B2498" s="32" t="n">
        <v>16</v>
      </c>
      <c r="C2498" s="7" t="n">
        <v>0</v>
      </c>
    </row>
    <row r="2499" spans="1:15">
      <c r="A2499" t="s">
        <v>4</v>
      </c>
      <c r="B2499" s="4" t="s">
        <v>5</v>
      </c>
      <c r="C2499" s="4" t="s">
        <v>13</v>
      </c>
      <c r="D2499" s="4" t="s">
        <v>6</v>
      </c>
    </row>
    <row r="2500" spans="1:15">
      <c r="A2500" t="n">
        <v>16407</v>
      </c>
      <c r="B2500" s="19" t="n">
        <v>2</v>
      </c>
      <c r="C2500" s="7" t="n">
        <v>10</v>
      </c>
      <c r="D2500" s="7" t="s">
        <v>40</v>
      </c>
    </row>
    <row r="2501" spans="1:15">
      <c r="A2501" t="s">
        <v>4</v>
      </c>
      <c r="B2501" s="4" t="s">
        <v>5</v>
      </c>
      <c r="C2501" s="4" t="s">
        <v>10</v>
      </c>
    </row>
    <row r="2502" spans="1:15">
      <c r="A2502" t="n">
        <v>16425</v>
      </c>
      <c r="B2502" s="32" t="n">
        <v>16</v>
      </c>
      <c r="C2502" s="7" t="n">
        <v>0</v>
      </c>
    </row>
    <row r="2503" spans="1:15">
      <c r="A2503" t="s">
        <v>4</v>
      </c>
      <c r="B2503" s="4" t="s">
        <v>5</v>
      </c>
      <c r="C2503" s="4" t="s">
        <v>13</v>
      </c>
      <c r="D2503" s="4" t="s">
        <v>6</v>
      </c>
    </row>
    <row r="2504" spans="1:15">
      <c r="A2504" t="n">
        <v>16428</v>
      </c>
      <c r="B2504" s="19" t="n">
        <v>2</v>
      </c>
      <c r="C2504" s="7" t="n">
        <v>10</v>
      </c>
      <c r="D2504" s="7" t="s">
        <v>41</v>
      </c>
    </row>
    <row r="2505" spans="1:15">
      <c r="A2505" t="s">
        <v>4</v>
      </c>
      <c r="B2505" s="4" t="s">
        <v>5</v>
      </c>
      <c r="C2505" s="4" t="s">
        <v>10</v>
      </c>
    </row>
    <row r="2506" spans="1:15">
      <c r="A2506" t="n">
        <v>16447</v>
      </c>
      <c r="B2506" s="32" t="n">
        <v>16</v>
      </c>
      <c r="C2506" s="7" t="n">
        <v>0</v>
      </c>
    </row>
    <row r="2507" spans="1:15">
      <c r="A2507" t="s">
        <v>4</v>
      </c>
      <c r="B2507" s="4" t="s">
        <v>5</v>
      </c>
      <c r="C2507" s="4" t="s">
        <v>13</v>
      </c>
    </row>
    <row r="2508" spans="1:15">
      <c r="A2508" t="n">
        <v>16450</v>
      </c>
      <c r="B2508" s="30" t="n">
        <v>23</v>
      </c>
      <c r="C2508" s="7" t="n">
        <v>20</v>
      </c>
    </row>
    <row r="2509" spans="1:15">
      <c r="A2509" t="s">
        <v>4</v>
      </c>
      <c r="B2509" s="4" t="s">
        <v>5</v>
      </c>
    </row>
    <row r="2510" spans="1:15">
      <c r="A2510" t="n">
        <v>16452</v>
      </c>
      <c r="B2510" s="5" t="n">
        <v>1</v>
      </c>
    </row>
    <row r="2511" spans="1:15" s="3" customFormat="1" customHeight="0">
      <c r="A2511" s="3" t="s">
        <v>2</v>
      </c>
      <c r="B2511" s="3" t="s">
        <v>182</v>
      </c>
    </row>
    <row r="2512" spans="1:15">
      <c r="A2512" t="s">
        <v>4</v>
      </c>
      <c r="B2512" s="4" t="s">
        <v>5</v>
      </c>
      <c r="C2512" s="4" t="s">
        <v>13</v>
      </c>
      <c r="D2512" s="4" t="s">
        <v>10</v>
      </c>
    </row>
    <row r="2513" spans="1:4">
      <c r="A2513" t="n">
        <v>16456</v>
      </c>
      <c r="B2513" s="23" t="n">
        <v>22</v>
      </c>
      <c r="C2513" s="7" t="n">
        <v>20</v>
      </c>
      <c r="D2513" s="7" t="n">
        <v>0</v>
      </c>
    </row>
    <row r="2514" spans="1:4">
      <c r="A2514" t="s">
        <v>4</v>
      </c>
      <c r="B2514" s="4" t="s">
        <v>5</v>
      </c>
      <c r="C2514" s="4" t="s">
        <v>13</v>
      </c>
      <c r="D2514" s="4" t="s">
        <v>10</v>
      </c>
      <c r="E2514" s="4" t="s">
        <v>9</v>
      </c>
    </row>
    <row r="2515" spans="1:4">
      <c r="A2515" t="n">
        <v>16460</v>
      </c>
      <c r="B2515" s="25" t="n">
        <v>101</v>
      </c>
      <c r="C2515" s="7" t="n">
        <v>0</v>
      </c>
      <c r="D2515" s="7" t="n">
        <v>50</v>
      </c>
      <c r="E2515" s="7" t="n">
        <v>30</v>
      </c>
    </row>
    <row r="2516" spans="1:4">
      <c r="A2516" t="s">
        <v>4</v>
      </c>
      <c r="B2516" s="4" t="s">
        <v>5</v>
      </c>
      <c r="C2516" s="4" t="s">
        <v>13</v>
      </c>
      <c r="D2516" s="4" t="s">
        <v>13</v>
      </c>
    </row>
    <row r="2517" spans="1:4">
      <c r="A2517" t="n">
        <v>16468</v>
      </c>
      <c r="B2517" s="29" t="n">
        <v>74</v>
      </c>
      <c r="C2517" s="7" t="n">
        <v>14</v>
      </c>
      <c r="D2517" s="7" t="n">
        <v>0</v>
      </c>
    </row>
    <row r="2518" spans="1:4">
      <c r="A2518" t="s">
        <v>4</v>
      </c>
      <c r="B2518" s="4" t="s">
        <v>5</v>
      </c>
      <c r="C2518" s="4" t="s">
        <v>10</v>
      </c>
    </row>
    <row r="2519" spans="1:4">
      <c r="A2519" t="n">
        <v>16471</v>
      </c>
      <c r="B2519" s="32" t="n">
        <v>16</v>
      </c>
      <c r="C2519" s="7" t="n">
        <v>1000</v>
      </c>
    </row>
    <row r="2520" spans="1:4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19</v>
      </c>
      <c r="F2520" s="4" t="s">
        <v>10</v>
      </c>
      <c r="G2520" s="4" t="s">
        <v>9</v>
      </c>
      <c r="H2520" s="4" t="s">
        <v>9</v>
      </c>
      <c r="I2520" s="4" t="s">
        <v>10</v>
      </c>
      <c r="J2520" s="4" t="s">
        <v>10</v>
      </c>
      <c r="K2520" s="4" t="s">
        <v>9</v>
      </c>
      <c r="L2520" s="4" t="s">
        <v>9</v>
      </c>
      <c r="M2520" s="4" t="s">
        <v>9</v>
      </c>
      <c r="N2520" s="4" t="s">
        <v>9</v>
      </c>
      <c r="O2520" s="4" t="s">
        <v>6</v>
      </c>
    </row>
    <row r="2521" spans="1:4">
      <c r="A2521" t="n">
        <v>16474</v>
      </c>
      <c r="B2521" s="16" t="n">
        <v>50</v>
      </c>
      <c r="C2521" s="7" t="n">
        <v>0</v>
      </c>
      <c r="D2521" s="7" t="n">
        <v>12010</v>
      </c>
      <c r="E2521" s="7" t="n">
        <v>1</v>
      </c>
      <c r="F2521" s="7" t="n">
        <v>0</v>
      </c>
      <c r="G2521" s="7" t="n">
        <v>0</v>
      </c>
      <c r="H2521" s="7" t="n">
        <v>0</v>
      </c>
      <c r="I2521" s="7" t="n">
        <v>0</v>
      </c>
      <c r="J2521" s="7" t="n">
        <v>65533</v>
      </c>
      <c r="K2521" s="7" t="n">
        <v>0</v>
      </c>
      <c r="L2521" s="7" t="n">
        <v>0</v>
      </c>
      <c r="M2521" s="7" t="n">
        <v>0</v>
      </c>
      <c r="N2521" s="7" t="n">
        <v>0</v>
      </c>
      <c r="O2521" s="7" t="s">
        <v>7</v>
      </c>
    </row>
    <row r="2522" spans="1:4">
      <c r="A2522" t="s">
        <v>4</v>
      </c>
      <c r="B2522" s="4" t="s">
        <v>5</v>
      </c>
      <c r="C2522" s="4" t="s">
        <v>13</v>
      </c>
      <c r="D2522" s="4" t="s">
        <v>10</v>
      </c>
      <c r="E2522" s="4" t="s">
        <v>10</v>
      </c>
      <c r="F2522" s="4" t="s">
        <v>10</v>
      </c>
      <c r="G2522" s="4" t="s">
        <v>10</v>
      </c>
      <c r="H2522" s="4" t="s">
        <v>13</v>
      </c>
    </row>
    <row r="2523" spans="1:4">
      <c r="A2523" t="n">
        <v>16513</v>
      </c>
      <c r="B2523" s="24" t="n">
        <v>25</v>
      </c>
      <c r="C2523" s="7" t="n">
        <v>5</v>
      </c>
      <c r="D2523" s="7" t="n">
        <v>65535</v>
      </c>
      <c r="E2523" s="7" t="n">
        <v>65535</v>
      </c>
      <c r="F2523" s="7" t="n">
        <v>65535</v>
      </c>
      <c r="G2523" s="7" t="n">
        <v>65535</v>
      </c>
      <c r="H2523" s="7" t="n">
        <v>0</v>
      </c>
    </row>
    <row r="2524" spans="1:4">
      <c r="A2524" t="s">
        <v>4</v>
      </c>
      <c r="B2524" s="4" t="s">
        <v>5</v>
      </c>
      <c r="C2524" s="4" t="s">
        <v>10</v>
      </c>
      <c r="D2524" s="4" t="s">
        <v>13</v>
      </c>
      <c r="E2524" s="4" t="s">
        <v>13</v>
      </c>
      <c r="F2524" s="4" t="s">
        <v>34</v>
      </c>
      <c r="G2524" s="4" t="s">
        <v>13</v>
      </c>
      <c r="H2524" s="4" t="s">
        <v>13</v>
      </c>
    </row>
    <row r="2525" spans="1:4">
      <c r="A2525" t="n">
        <v>16524</v>
      </c>
      <c r="B2525" s="26" t="n">
        <v>24</v>
      </c>
      <c r="C2525" s="7" t="n">
        <v>65534</v>
      </c>
      <c r="D2525" s="7" t="n">
        <v>6</v>
      </c>
      <c r="E2525" s="7" t="n">
        <v>12</v>
      </c>
      <c r="F2525" s="7" t="s">
        <v>183</v>
      </c>
      <c r="G2525" s="7" t="n">
        <v>2</v>
      </c>
      <c r="H2525" s="7" t="n">
        <v>0</v>
      </c>
    </row>
    <row r="2526" spans="1:4">
      <c r="A2526" t="s">
        <v>4</v>
      </c>
      <c r="B2526" s="4" t="s">
        <v>5</v>
      </c>
    </row>
    <row r="2527" spans="1:4">
      <c r="A2527" t="n">
        <v>16566</v>
      </c>
      <c r="B2527" s="27" t="n">
        <v>28</v>
      </c>
    </row>
    <row r="2528" spans="1:4">
      <c r="A2528" t="s">
        <v>4</v>
      </c>
      <c r="B2528" s="4" t="s">
        <v>5</v>
      </c>
      <c r="C2528" s="4" t="s">
        <v>13</v>
      </c>
    </row>
    <row r="2529" spans="1:15">
      <c r="A2529" t="n">
        <v>16567</v>
      </c>
      <c r="B2529" s="28" t="n">
        <v>27</v>
      </c>
      <c r="C2529" s="7" t="n">
        <v>0</v>
      </c>
    </row>
    <row r="2530" spans="1:15">
      <c r="A2530" t="s">
        <v>4</v>
      </c>
      <c r="B2530" s="4" t="s">
        <v>5</v>
      </c>
      <c r="C2530" s="4" t="s">
        <v>13</v>
      </c>
      <c r="D2530" s="4" t="s">
        <v>6</v>
      </c>
    </row>
    <row r="2531" spans="1:15">
      <c r="A2531" t="n">
        <v>16569</v>
      </c>
      <c r="B2531" s="19" t="n">
        <v>2</v>
      </c>
      <c r="C2531" s="7" t="n">
        <v>10</v>
      </c>
      <c r="D2531" s="7" t="s">
        <v>39</v>
      </c>
    </row>
    <row r="2532" spans="1:15">
      <c r="A2532" t="s">
        <v>4</v>
      </c>
      <c r="B2532" s="4" t="s">
        <v>5</v>
      </c>
      <c r="C2532" s="4" t="s">
        <v>10</v>
      </c>
    </row>
    <row r="2533" spans="1:15">
      <c r="A2533" t="n">
        <v>16592</v>
      </c>
      <c r="B2533" s="32" t="n">
        <v>16</v>
      </c>
      <c r="C2533" s="7" t="n">
        <v>0</v>
      </c>
    </row>
    <row r="2534" spans="1:15">
      <c r="A2534" t="s">
        <v>4</v>
      </c>
      <c r="B2534" s="4" t="s">
        <v>5</v>
      </c>
      <c r="C2534" s="4" t="s">
        <v>13</v>
      </c>
      <c r="D2534" s="4" t="s">
        <v>6</v>
      </c>
    </row>
    <row r="2535" spans="1:15">
      <c r="A2535" t="n">
        <v>16595</v>
      </c>
      <c r="B2535" s="19" t="n">
        <v>2</v>
      </c>
      <c r="C2535" s="7" t="n">
        <v>10</v>
      </c>
      <c r="D2535" s="7" t="s">
        <v>40</v>
      </c>
    </row>
    <row r="2536" spans="1:15">
      <c r="A2536" t="s">
        <v>4</v>
      </c>
      <c r="B2536" s="4" t="s">
        <v>5</v>
      </c>
      <c r="C2536" s="4" t="s">
        <v>10</v>
      </c>
    </row>
    <row r="2537" spans="1:15">
      <c r="A2537" t="n">
        <v>16613</v>
      </c>
      <c r="B2537" s="32" t="n">
        <v>16</v>
      </c>
      <c r="C2537" s="7" t="n">
        <v>0</v>
      </c>
    </row>
    <row r="2538" spans="1:15">
      <c r="A2538" t="s">
        <v>4</v>
      </c>
      <c r="B2538" s="4" t="s">
        <v>5</v>
      </c>
      <c r="C2538" s="4" t="s">
        <v>13</v>
      </c>
      <c r="D2538" s="4" t="s">
        <v>6</v>
      </c>
    </row>
    <row r="2539" spans="1:15">
      <c r="A2539" t="n">
        <v>16616</v>
      </c>
      <c r="B2539" s="19" t="n">
        <v>2</v>
      </c>
      <c r="C2539" s="7" t="n">
        <v>10</v>
      </c>
      <c r="D2539" s="7" t="s">
        <v>41</v>
      </c>
    </row>
    <row r="2540" spans="1:15">
      <c r="A2540" t="s">
        <v>4</v>
      </c>
      <c r="B2540" s="4" t="s">
        <v>5</v>
      </c>
      <c r="C2540" s="4" t="s">
        <v>10</v>
      </c>
    </row>
    <row r="2541" spans="1:15">
      <c r="A2541" t="n">
        <v>16635</v>
      </c>
      <c r="B2541" s="32" t="n">
        <v>16</v>
      </c>
      <c r="C2541" s="7" t="n">
        <v>0</v>
      </c>
    </row>
    <row r="2542" spans="1:15">
      <c r="A2542" t="s">
        <v>4</v>
      </c>
      <c r="B2542" s="4" t="s">
        <v>5</v>
      </c>
      <c r="C2542" s="4" t="s">
        <v>13</v>
      </c>
    </row>
    <row r="2543" spans="1:15">
      <c r="A2543" t="n">
        <v>16638</v>
      </c>
      <c r="B2543" s="30" t="n">
        <v>23</v>
      </c>
      <c r="C2543" s="7" t="n">
        <v>20</v>
      </c>
    </row>
    <row r="2544" spans="1:15">
      <c r="A2544" t="s">
        <v>4</v>
      </c>
      <c r="B2544" s="4" t="s">
        <v>5</v>
      </c>
    </row>
    <row r="2545" spans="1:4">
      <c r="A2545" t="n">
        <v>16640</v>
      </c>
      <c r="B2545" s="5" t="n">
        <v>1</v>
      </c>
    </row>
    <row r="2546" spans="1:4" s="3" customFormat="1" customHeight="0">
      <c r="A2546" s="3" t="s">
        <v>2</v>
      </c>
      <c r="B2546" s="3" t="s">
        <v>184</v>
      </c>
    </row>
    <row r="2547" spans="1:4">
      <c r="A2547" t="s">
        <v>4</v>
      </c>
      <c r="B2547" s="4" t="s">
        <v>5</v>
      </c>
      <c r="C2547" s="4" t="s">
        <v>13</v>
      </c>
      <c r="D2547" s="4" t="s">
        <v>10</v>
      </c>
    </row>
    <row r="2548" spans="1:4">
      <c r="A2548" t="n">
        <v>16644</v>
      </c>
      <c r="B2548" s="23" t="n">
        <v>22</v>
      </c>
      <c r="C2548" s="7" t="n">
        <v>20</v>
      </c>
      <c r="D2548" s="7" t="n">
        <v>0</v>
      </c>
    </row>
    <row r="2549" spans="1:4">
      <c r="A2549" t="s">
        <v>4</v>
      </c>
      <c r="B2549" s="4" t="s">
        <v>5</v>
      </c>
      <c r="C2549" s="4" t="s">
        <v>13</v>
      </c>
      <c r="D2549" s="4" t="s">
        <v>10</v>
      </c>
      <c r="E2549" s="4" t="s">
        <v>9</v>
      </c>
    </row>
    <row r="2550" spans="1:4">
      <c r="A2550" t="n">
        <v>16648</v>
      </c>
      <c r="B2550" s="25" t="n">
        <v>101</v>
      </c>
      <c r="C2550" s="7" t="n">
        <v>0</v>
      </c>
      <c r="D2550" s="7" t="n">
        <v>3100</v>
      </c>
      <c r="E2550" s="7" t="n">
        <v>1</v>
      </c>
    </row>
    <row r="2551" spans="1:4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9</v>
      </c>
    </row>
    <row r="2552" spans="1:4">
      <c r="A2552" t="n">
        <v>16656</v>
      </c>
      <c r="B2552" s="25" t="n">
        <v>101</v>
      </c>
      <c r="C2552" s="7" t="n">
        <v>0</v>
      </c>
      <c r="D2552" s="7" t="n">
        <v>3101</v>
      </c>
      <c r="E2552" s="7" t="n">
        <v>1</v>
      </c>
    </row>
    <row r="2553" spans="1:4">
      <c r="A2553" t="s">
        <v>4</v>
      </c>
      <c r="B2553" s="4" t="s">
        <v>5</v>
      </c>
      <c r="C2553" s="4" t="s">
        <v>13</v>
      </c>
      <c r="D2553" s="4" t="s">
        <v>10</v>
      </c>
      <c r="E2553" s="4" t="s">
        <v>9</v>
      </c>
    </row>
    <row r="2554" spans="1:4">
      <c r="A2554" t="n">
        <v>16664</v>
      </c>
      <c r="B2554" s="25" t="n">
        <v>101</v>
      </c>
      <c r="C2554" s="7" t="n">
        <v>0</v>
      </c>
      <c r="D2554" s="7" t="n">
        <v>3102</v>
      </c>
      <c r="E2554" s="7" t="n">
        <v>1</v>
      </c>
    </row>
    <row r="2555" spans="1:4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9</v>
      </c>
    </row>
    <row r="2556" spans="1:4">
      <c r="A2556" t="n">
        <v>16672</v>
      </c>
      <c r="B2556" s="25" t="n">
        <v>101</v>
      </c>
      <c r="C2556" s="7" t="n">
        <v>0</v>
      </c>
      <c r="D2556" s="7" t="n">
        <v>3103</v>
      </c>
      <c r="E2556" s="7" t="n">
        <v>1</v>
      </c>
    </row>
    <row r="2557" spans="1:4">
      <c r="A2557" t="s">
        <v>4</v>
      </c>
      <c r="B2557" s="4" t="s">
        <v>5</v>
      </c>
      <c r="C2557" s="4" t="s">
        <v>13</v>
      </c>
      <c r="D2557" s="4" t="s">
        <v>10</v>
      </c>
      <c r="E2557" s="4" t="s">
        <v>9</v>
      </c>
    </row>
    <row r="2558" spans="1:4">
      <c r="A2558" t="n">
        <v>16680</v>
      </c>
      <c r="B2558" s="25" t="n">
        <v>101</v>
      </c>
      <c r="C2558" s="7" t="n">
        <v>0</v>
      </c>
      <c r="D2558" s="7" t="n">
        <v>3104</v>
      </c>
      <c r="E2558" s="7" t="n">
        <v>1</v>
      </c>
    </row>
    <row r="2559" spans="1:4">
      <c r="A2559" t="s">
        <v>4</v>
      </c>
      <c r="B2559" s="4" t="s">
        <v>5</v>
      </c>
      <c r="C2559" s="4" t="s">
        <v>13</v>
      </c>
      <c r="D2559" s="4" t="s">
        <v>10</v>
      </c>
      <c r="E2559" s="4" t="s">
        <v>9</v>
      </c>
    </row>
    <row r="2560" spans="1:4">
      <c r="A2560" t="n">
        <v>16688</v>
      </c>
      <c r="B2560" s="25" t="n">
        <v>101</v>
      </c>
      <c r="C2560" s="7" t="n">
        <v>0</v>
      </c>
      <c r="D2560" s="7" t="n">
        <v>3105</v>
      </c>
      <c r="E2560" s="7" t="n">
        <v>1</v>
      </c>
    </row>
    <row r="2561" spans="1:5">
      <c r="A2561" t="s">
        <v>4</v>
      </c>
      <c r="B2561" s="4" t="s">
        <v>5</v>
      </c>
      <c r="C2561" s="4" t="s">
        <v>13</v>
      </c>
      <c r="D2561" s="4" t="s">
        <v>10</v>
      </c>
      <c r="E2561" s="4" t="s">
        <v>9</v>
      </c>
    </row>
    <row r="2562" spans="1:5">
      <c r="A2562" t="n">
        <v>16696</v>
      </c>
      <c r="B2562" s="25" t="n">
        <v>101</v>
      </c>
      <c r="C2562" s="7" t="n">
        <v>0</v>
      </c>
      <c r="D2562" s="7" t="n">
        <v>3106</v>
      </c>
      <c r="E2562" s="7" t="n">
        <v>1</v>
      </c>
    </row>
    <row r="2563" spans="1:5">
      <c r="A2563" t="s">
        <v>4</v>
      </c>
      <c r="B2563" s="4" t="s">
        <v>5</v>
      </c>
      <c r="C2563" s="4" t="s">
        <v>13</v>
      </c>
      <c r="D2563" s="4" t="s">
        <v>10</v>
      </c>
      <c r="E2563" s="4" t="s">
        <v>9</v>
      </c>
    </row>
    <row r="2564" spans="1:5">
      <c r="A2564" t="n">
        <v>16704</v>
      </c>
      <c r="B2564" s="25" t="n">
        <v>101</v>
      </c>
      <c r="C2564" s="7" t="n">
        <v>0</v>
      </c>
      <c r="D2564" s="7" t="n">
        <v>3107</v>
      </c>
      <c r="E2564" s="7" t="n">
        <v>1</v>
      </c>
    </row>
    <row r="2565" spans="1:5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9</v>
      </c>
    </row>
    <row r="2566" spans="1:5">
      <c r="A2566" t="n">
        <v>16712</v>
      </c>
      <c r="B2566" s="25" t="n">
        <v>101</v>
      </c>
      <c r="C2566" s="7" t="n">
        <v>0</v>
      </c>
      <c r="D2566" s="7" t="n">
        <v>3108</v>
      </c>
      <c r="E2566" s="7" t="n">
        <v>1</v>
      </c>
    </row>
    <row r="2567" spans="1:5">
      <c r="A2567" t="s">
        <v>4</v>
      </c>
      <c r="B2567" s="4" t="s">
        <v>5</v>
      </c>
      <c r="C2567" s="4" t="s">
        <v>13</v>
      </c>
      <c r="D2567" s="4" t="s">
        <v>10</v>
      </c>
      <c r="E2567" s="4" t="s">
        <v>9</v>
      </c>
    </row>
    <row r="2568" spans="1:5">
      <c r="A2568" t="n">
        <v>16720</v>
      </c>
      <c r="B2568" s="25" t="n">
        <v>101</v>
      </c>
      <c r="C2568" s="7" t="n">
        <v>0</v>
      </c>
      <c r="D2568" s="7" t="n">
        <v>3109</v>
      </c>
      <c r="E2568" s="7" t="n">
        <v>1</v>
      </c>
    </row>
    <row r="2569" spans="1:5">
      <c r="A2569" t="s">
        <v>4</v>
      </c>
      <c r="B2569" s="4" t="s">
        <v>5</v>
      </c>
      <c r="C2569" s="4" t="s">
        <v>13</v>
      </c>
      <c r="D2569" s="4" t="s">
        <v>10</v>
      </c>
      <c r="E2569" s="4" t="s">
        <v>9</v>
      </c>
    </row>
    <row r="2570" spans="1:5">
      <c r="A2570" t="n">
        <v>16728</v>
      </c>
      <c r="B2570" s="25" t="n">
        <v>101</v>
      </c>
      <c r="C2570" s="7" t="n">
        <v>0</v>
      </c>
      <c r="D2570" s="7" t="n">
        <v>3110</v>
      </c>
      <c r="E2570" s="7" t="n">
        <v>1</v>
      </c>
    </row>
    <row r="2571" spans="1:5">
      <c r="A2571" t="s">
        <v>4</v>
      </c>
      <c r="B2571" s="4" t="s">
        <v>5</v>
      </c>
      <c r="C2571" s="4" t="s">
        <v>13</v>
      </c>
      <c r="D2571" s="4" t="s">
        <v>10</v>
      </c>
      <c r="E2571" s="4" t="s">
        <v>9</v>
      </c>
    </row>
    <row r="2572" spans="1:5">
      <c r="A2572" t="n">
        <v>16736</v>
      </c>
      <c r="B2572" s="25" t="n">
        <v>101</v>
      </c>
      <c r="C2572" s="7" t="n">
        <v>0</v>
      </c>
      <c r="D2572" s="7" t="n">
        <v>3111</v>
      </c>
      <c r="E2572" s="7" t="n">
        <v>1</v>
      </c>
    </row>
    <row r="2573" spans="1:5">
      <c r="A2573" t="s">
        <v>4</v>
      </c>
      <c r="B2573" s="4" t="s">
        <v>5</v>
      </c>
      <c r="C2573" s="4" t="s">
        <v>13</v>
      </c>
      <c r="D2573" s="4" t="s">
        <v>10</v>
      </c>
      <c r="E2573" s="4" t="s">
        <v>9</v>
      </c>
    </row>
    <row r="2574" spans="1:5">
      <c r="A2574" t="n">
        <v>16744</v>
      </c>
      <c r="B2574" s="25" t="n">
        <v>101</v>
      </c>
      <c r="C2574" s="7" t="n">
        <v>0</v>
      </c>
      <c r="D2574" s="7" t="n">
        <v>3112</v>
      </c>
      <c r="E2574" s="7" t="n">
        <v>1</v>
      </c>
    </row>
    <row r="2575" spans="1:5">
      <c r="A2575" t="s">
        <v>4</v>
      </c>
      <c r="B2575" s="4" t="s">
        <v>5</v>
      </c>
      <c r="C2575" s="4" t="s">
        <v>13</v>
      </c>
      <c r="D2575" s="4" t="s">
        <v>10</v>
      </c>
      <c r="E2575" s="4" t="s">
        <v>9</v>
      </c>
    </row>
    <row r="2576" spans="1:5">
      <c r="A2576" t="n">
        <v>16752</v>
      </c>
      <c r="B2576" s="25" t="n">
        <v>101</v>
      </c>
      <c r="C2576" s="7" t="n">
        <v>0</v>
      </c>
      <c r="D2576" s="7" t="n">
        <v>3113</v>
      </c>
      <c r="E2576" s="7" t="n">
        <v>1</v>
      </c>
    </row>
    <row r="2577" spans="1:5">
      <c r="A2577" t="s">
        <v>4</v>
      </c>
      <c r="B2577" s="4" t="s">
        <v>5</v>
      </c>
      <c r="C2577" s="4" t="s">
        <v>13</v>
      </c>
      <c r="D2577" s="4" t="s">
        <v>10</v>
      </c>
      <c r="E2577" s="4" t="s">
        <v>9</v>
      </c>
    </row>
    <row r="2578" spans="1:5">
      <c r="A2578" t="n">
        <v>16760</v>
      </c>
      <c r="B2578" s="25" t="n">
        <v>101</v>
      </c>
      <c r="C2578" s="7" t="n">
        <v>0</v>
      </c>
      <c r="D2578" s="7" t="n">
        <v>3114</v>
      </c>
      <c r="E2578" s="7" t="n">
        <v>1</v>
      </c>
    </row>
    <row r="2579" spans="1:5">
      <c r="A2579" t="s">
        <v>4</v>
      </c>
      <c r="B2579" s="4" t="s">
        <v>5</v>
      </c>
      <c r="C2579" s="4" t="s">
        <v>13</v>
      </c>
      <c r="D2579" s="4" t="s">
        <v>10</v>
      </c>
      <c r="E2579" s="4" t="s">
        <v>9</v>
      </c>
    </row>
    <row r="2580" spans="1:5">
      <c r="A2580" t="n">
        <v>16768</v>
      </c>
      <c r="B2580" s="25" t="n">
        <v>101</v>
      </c>
      <c r="C2580" s="7" t="n">
        <v>0</v>
      </c>
      <c r="D2580" s="7" t="n">
        <v>3115</v>
      </c>
      <c r="E2580" s="7" t="n">
        <v>1</v>
      </c>
    </row>
    <row r="2581" spans="1:5">
      <c r="A2581" t="s">
        <v>4</v>
      </c>
      <c r="B2581" s="4" t="s">
        <v>5</v>
      </c>
      <c r="C2581" s="4" t="s">
        <v>13</v>
      </c>
      <c r="D2581" s="4" t="s">
        <v>10</v>
      </c>
      <c r="E2581" s="4" t="s">
        <v>9</v>
      </c>
    </row>
    <row r="2582" spans="1:5">
      <c r="A2582" t="n">
        <v>16776</v>
      </c>
      <c r="B2582" s="25" t="n">
        <v>101</v>
      </c>
      <c r="C2582" s="7" t="n">
        <v>0</v>
      </c>
      <c r="D2582" s="7" t="n">
        <v>3116</v>
      </c>
      <c r="E2582" s="7" t="n">
        <v>1</v>
      </c>
    </row>
    <row r="2583" spans="1:5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9</v>
      </c>
    </row>
    <row r="2584" spans="1:5">
      <c r="A2584" t="n">
        <v>16784</v>
      </c>
      <c r="B2584" s="25" t="n">
        <v>101</v>
      </c>
      <c r="C2584" s="7" t="n">
        <v>0</v>
      </c>
      <c r="D2584" s="7" t="n">
        <v>3117</v>
      </c>
      <c r="E2584" s="7" t="n">
        <v>1</v>
      </c>
    </row>
    <row r="2585" spans="1:5">
      <c r="A2585" t="s">
        <v>4</v>
      </c>
      <c r="B2585" s="4" t="s">
        <v>5</v>
      </c>
      <c r="C2585" s="4" t="s">
        <v>13</v>
      </c>
      <c r="D2585" s="4" t="s">
        <v>13</v>
      </c>
    </row>
    <row r="2586" spans="1:5">
      <c r="A2586" t="n">
        <v>16792</v>
      </c>
      <c r="B2586" s="29" t="n">
        <v>74</v>
      </c>
      <c r="C2586" s="7" t="n">
        <v>14</v>
      </c>
      <c r="D2586" s="7" t="n">
        <v>0</v>
      </c>
    </row>
    <row r="2587" spans="1:5">
      <c r="A2587" t="s">
        <v>4</v>
      </c>
      <c r="B2587" s="4" t="s">
        <v>5</v>
      </c>
      <c r="C2587" s="4" t="s">
        <v>13</v>
      </c>
      <c r="D2587" s="4" t="s">
        <v>10</v>
      </c>
      <c r="E2587" s="4" t="s">
        <v>19</v>
      </c>
      <c r="F2587" s="4" t="s">
        <v>10</v>
      </c>
      <c r="G2587" s="4" t="s">
        <v>9</v>
      </c>
      <c r="H2587" s="4" t="s">
        <v>9</v>
      </c>
      <c r="I2587" s="4" t="s">
        <v>10</v>
      </c>
      <c r="J2587" s="4" t="s">
        <v>10</v>
      </c>
      <c r="K2587" s="4" t="s">
        <v>9</v>
      </c>
      <c r="L2587" s="4" t="s">
        <v>9</v>
      </c>
      <c r="M2587" s="4" t="s">
        <v>9</v>
      </c>
      <c r="N2587" s="4" t="s">
        <v>9</v>
      </c>
      <c r="O2587" s="4" t="s">
        <v>6</v>
      </c>
    </row>
    <row r="2588" spans="1:5">
      <c r="A2588" t="n">
        <v>16795</v>
      </c>
      <c r="B2588" s="16" t="n">
        <v>50</v>
      </c>
      <c r="C2588" s="7" t="n">
        <v>0</v>
      </c>
      <c r="D2588" s="7" t="n">
        <v>12010</v>
      </c>
      <c r="E2588" s="7" t="n">
        <v>1</v>
      </c>
      <c r="F2588" s="7" t="n">
        <v>0</v>
      </c>
      <c r="G2588" s="7" t="n">
        <v>0</v>
      </c>
      <c r="H2588" s="7" t="n">
        <v>0</v>
      </c>
      <c r="I2588" s="7" t="n">
        <v>0</v>
      </c>
      <c r="J2588" s="7" t="n">
        <v>65533</v>
      </c>
      <c r="K2588" s="7" t="n">
        <v>0</v>
      </c>
      <c r="L2588" s="7" t="n">
        <v>0</v>
      </c>
      <c r="M2588" s="7" t="n">
        <v>0</v>
      </c>
      <c r="N2588" s="7" t="n">
        <v>0</v>
      </c>
      <c r="O2588" s="7" t="s">
        <v>7</v>
      </c>
    </row>
    <row r="2589" spans="1:5">
      <c r="A2589" t="s">
        <v>4</v>
      </c>
      <c r="B2589" s="4" t="s">
        <v>5</v>
      </c>
      <c r="C2589" s="4" t="s">
        <v>13</v>
      </c>
      <c r="D2589" s="4" t="s">
        <v>10</v>
      </c>
      <c r="E2589" s="4" t="s">
        <v>10</v>
      </c>
      <c r="F2589" s="4" t="s">
        <v>10</v>
      </c>
      <c r="G2589" s="4" t="s">
        <v>10</v>
      </c>
      <c r="H2589" s="4" t="s">
        <v>13</v>
      </c>
    </row>
    <row r="2590" spans="1:5">
      <c r="A2590" t="n">
        <v>16834</v>
      </c>
      <c r="B2590" s="24" t="n">
        <v>25</v>
      </c>
      <c r="C2590" s="7" t="n">
        <v>5</v>
      </c>
      <c r="D2590" s="7" t="n">
        <v>65535</v>
      </c>
      <c r="E2590" s="7" t="n">
        <v>65535</v>
      </c>
      <c r="F2590" s="7" t="n">
        <v>65535</v>
      </c>
      <c r="G2590" s="7" t="n">
        <v>65535</v>
      </c>
      <c r="H2590" s="7" t="n">
        <v>0</v>
      </c>
    </row>
    <row r="2591" spans="1:5">
      <c r="A2591" t="s">
        <v>4</v>
      </c>
      <c r="B2591" s="4" t="s">
        <v>5</v>
      </c>
      <c r="C2591" s="4" t="s">
        <v>10</v>
      </c>
      <c r="D2591" s="4" t="s">
        <v>13</v>
      </c>
      <c r="E2591" s="4" t="s">
        <v>13</v>
      </c>
      <c r="F2591" s="4" t="s">
        <v>10</v>
      </c>
      <c r="G2591" s="4" t="s">
        <v>13</v>
      </c>
      <c r="H2591" s="4" t="s">
        <v>13</v>
      </c>
      <c r="I2591" s="4" t="s">
        <v>13</v>
      </c>
      <c r="J2591" s="4" t="s">
        <v>13</v>
      </c>
      <c r="K2591" s="4" t="s">
        <v>10</v>
      </c>
      <c r="L2591" s="4" t="s">
        <v>13</v>
      </c>
      <c r="M2591" s="4" t="s">
        <v>13</v>
      </c>
      <c r="N2591" s="4" t="s">
        <v>13</v>
      </c>
      <c r="O2591" s="4" t="s">
        <v>13</v>
      </c>
      <c r="P2591" s="4" t="s">
        <v>10</v>
      </c>
      <c r="Q2591" s="4" t="s">
        <v>13</v>
      </c>
      <c r="R2591" s="4" t="s">
        <v>13</v>
      </c>
      <c r="S2591" s="4" t="s">
        <v>13</v>
      </c>
      <c r="T2591" s="4" t="s">
        <v>13</v>
      </c>
      <c r="U2591" s="4" t="s">
        <v>10</v>
      </c>
      <c r="V2591" s="4" t="s">
        <v>13</v>
      </c>
      <c r="W2591" s="4" t="s">
        <v>13</v>
      </c>
      <c r="X2591" s="4" t="s">
        <v>13</v>
      </c>
      <c r="Y2591" s="4" t="s">
        <v>13</v>
      </c>
      <c r="Z2591" s="4" t="s">
        <v>10</v>
      </c>
      <c r="AA2591" s="4" t="s">
        <v>13</v>
      </c>
      <c r="AB2591" s="4" t="s">
        <v>13</v>
      </c>
      <c r="AC2591" s="4" t="s">
        <v>13</v>
      </c>
      <c r="AD2591" s="4" t="s">
        <v>13</v>
      </c>
      <c r="AE2591" s="4" t="s">
        <v>10</v>
      </c>
      <c r="AF2591" s="4" t="s">
        <v>13</v>
      </c>
      <c r="AG2591" s="4" t="s">
        <v>13</v>
      </c>
      <c r="AH2591" s="4" t="s">
        <v>34</v>
      </c>
      <c r="AI2591" s="4" t="s">
        <v>13</v>
      </c>
      <c r="AJ2591" s="4" t="s">
        <v>13</v>
      </c>
      <c r="AK2591" s="4" t="s">
        <v>10</v>
      </c>
      <c r="AL2591" s="4" t="s">
        <v>13</v>
      </c>
      <c r="AM2591" s="4" t="s">
        <v>13</v>
      </c>
      <c r="AN2591" s="4" t="s">
        <v>13</v>
      </c>
      <c r="AO2591" s="4" t="s">
        <v>13</v>
      </c>
      <c r="AP2591" s="4" t="s">
        <v>10</v>
      </c>
      <c r="AQ2591" s="4" t="s">
        <v>13</v>
      </c>
      <c r="AR2591" s="4" t="s">
        <v>13</v>
      </c>
      <c r="AS2591" s="4" t="s">
        <v>13</v>
      </c>
      <c r="AT2591" s="4" t="s">
        <v>13</v>
      </c>
      <c r="AU2591" s="4" t="s">
        <v>10</v>
      </c>
      <c r="AV2591" s="4" t="s">
        <v>13</v>
      </c>
      <c r="AW2591" s="4" t="s">
        <v>13</v>
      </c>
      <c r="AX2591" s="4" t="s">
        <v>13</v>
      </c>
      <c r="AY2591" s="4" t="s">
        <v>13</v>
      </c>
      <c r="AZ2591" s="4" t="s">
        <v>10</v>
      </c>
      <c r="BA2591" s="4" t="s">
        <v>13</v>
      </c>
      <c r="BB2591" s="4" t="s">
        <v>13</v>
      </c>
      <c r="BC2591" s="4" t="s">
        <v>13</v>
      </c>
      <c r="BD2591" s="4" t="s">
        <v>13</v>
      </c>
      <c r="BE2591" s="4" t="s">
        <v>10</v>
      </c>
      <c r="BF2591" s="4" t="s">
        <v>13</v>
      </c>
      <c r="BG2591" s="4" t="s">
        <v>13</v>
      </c>
      <c r="BH2591" s="4" t="s">
        <v>13</v>
      </c>
      <c r="BI2591" s="4" t="s">
        <v>13</v>
      </c>
      <c r="BJ2591" s="4" t="s">
        <v>10</v>
      </c>
      <c r="BK2591" s="4" t="s">
        <v>13</v>
      </c>
      <c r="BL2591" s="4" t="s">
        <v>34</v>
      </c>
      <c r="BM2591" s="4" t="s">
        <v>13</v>
      </c>
      <c r="BN2591" s="4" t="s">
        <v>13</v>
      </c>
      <c r="BO2591" s="4" t="s">
        <v>13</v>
      </c>
    </row>
    <row r="2592" spans="1:5">
      <c r="A2592" t="n">
        <v>16845</v>
      </c>
      <c r="B2592" s="26" t="n">
        <v>24</v>
      </c>
      <c r="C2592" s="7" t="n">
        <v>65533</v>
      </c>
      <c r="D2592" s="7" t="n">
        <v>12</v>
      </c>
      <c r="E2592" s="7" t="n">
        <v>16</v>
      </c>
      <c r="F2592" s="7" t="n">
        <v>3100</v>
      </c>
      <c r="G2592" s="7" t="n">
        <v>7</v>
      </c>
      <c r="H2592" s="7" t="n">
        <v>1</v>
      </c>
      <c r="I2592" s="7" t="n">
        <v>12</v>
      </c>
      <c r="J2592" s="7" t="n">
        <v>16</v>
      </c>
      <c r="K2592" s="7" t="n">
        <v>3101</v>
      </c>
      <c r="L2592" s="7" t="n">
        <v>7</v>
      </c>
      <c r="M2592" s="7" t="n">
        <v>1</v>
      </c>
      <c r="N2592" s="7" t="n">
        <v>12</v>
      </c>
      <c r="O2592" s="7" t="n">
        <v>16</v>
      </c>
      <c r="P2592" s="7" t="n">
        <v>3102</v>
      </c>
      <c r="Q2592" s="7" t="n">
        <v>7</v>
      </c>
      <c r="R2592" s="7" t="n">
        <v>1</v>
      </c>
      <c r="S2592" s="7" t="n">
        <v>12</v>
      </c>
      <c r="T2592" s="7" t="n">
        <v>16</v>
      </c>
      <c r="U2592" s="7" t="n">
        <v>3103</v>
      </c>
      <c r="V2592" s="7" t="n">
        <v>7</v>
      </c>
      <c r="W2592" s="7" t="n">
        <v>1</v>
      </c>
      <c r="X2592" s="7" t="n">
        <v>12</v>
      </c>
      <c r="Y2592" s="7" t="n">
        <v>16</v>
      </c>
      <c r="Z2592" s="7" t="n">
        <v>3104</v>
      </c>
      <c r="AA2592" s="7" t="n">
        <v>7</v>
      </c>
      <c r="AB2592" s="7" t="n">
        <v>1</v>
      </c>
      <c r="AC2592" s="7" t="n">
        <v>12</v>
      </c>
      <c r="AD2592" s="7" t="n">
        <v>16</v>
      </c>
      <c r="AE2592" s="7" t="n">
        <v>3105</v>
      </c>
      <c r="AF2592" s="7" t="n">
        <v>7</v>
      </c>
      <c r="AG2592" s="7" t="n">
        <v>1</v>
      </c>
      <c r="AH2592" s="7" t="s">
        <v>185</v>
      </c>
      <c r="AI2592" s="7" t="n">
        <v>12</v>
      </c>
      <c r="AJ2592" s="7" t="n">
        <v>16</v>
      </c>
      <c r="AK2592" s="7" t="n">
        <v>3100</v>
      </c>
      <c r="AL2592" s="7" t="n">
        <v>7</v>
      </c>
      <c r="AM2592" s="7" t="n">
        <v>1</v>
      </c>
      <c r="AN2592" s="7" t="n">
        <v>12</v>
      </c>
      <c r="AO2592" s="7" t="n">
        <v>16</v>
      </c>
      <c r="AP2592" s="7" t="n">
        <v>3101</v>
      </c>
      <c r="AQ2592" s="7" t="n">
        <v>7</v>
      </c>
      <c r="AR2592" s="7" t="n">
        <v>1</v>
      </c>
      <c r="AS2592" s="7" t="n">
        <v>12</v>
      </c>
      <c r="AT2592" s="7" t="n">
        <v>16</v>
      </c>
      <c r="AU2592" s="7" t="n">
        <v>3102</v>
      </c>
      <c r="AV2592" s="7" t="n">
        <v>7</v>
      </c>
      <c r="AW2592" s="7" t="n">
        <v>1</v>
      </c>
      <c r="AX2592" s="7" t="n">
        <v>12</v>
      </c>
      <c r="AY2592" s="7" t="n">
        <v>16</v>
      </c>
      <c r="AZ2592" s="7" t="n">
        <v>3103</v>
      </c>
      <c r="BA2592" s="7" t="n">
        <v>7</v>
      </c>
      <c r="BB2592" s="7" t="n">
        <v>1</v>
      </c>
      <c r="BC2592" s="7" t="n">
        <v>12</v>
      </c>
      <c r="BD2592" s="7" t="n">
        <v>16</v>
      </c>
      <c r="BE2592" s="7" t="n">
        <v>3104</v>
      </c>
      <c r="BF2592" s="7" t="n">
        <v>7</v>
      </c>
      <c r="BG2592" s="7" t="n">
        <v>1</v>
      </c>
      <c r="BH2592" s="7" t="n">
        <v>12</v>
      </c>
      <c r="BI2592" s="7" t="n">
        <v>16</v>
      </c>
      <c r="BJ2592" s="7" t="n">
        <v>3105</v>
      </c>
      <c r="BK2592" s="7" t="n">
        <v>7</v>
      </c>
      <c r="BL2592" s="7" t="s">
        <v>186</v>
      </c>
      <c r="BM2592" s="7" t="n">
        <v>6</v>
      </c>
      <c r="BN2592" s="7" t="n">
        <v>2</v>
      </c>
      <c r="BO2592" s="7" t="n">
        <v>0</v>
      </c>
    </row>
    <row r="2593" spans="1:67">
      <c r="A2593" t="s">
        <v>4</v>
      </c>
      <c r="B2593" s="4" t="s">
        <v>5</v>
      </c>
    </row>
    <row r="2594" spans="1:67">
      <c r="A2594" t="n">
        <v>16933</v>
      </c>
      <c r="B2594" s="27" t="n">
        <v>28</v>
      </c>
    </row>
    <row r="2595" spans="1:67">
      <c r="A2595" t="s">
        <v>4</v>
      </c>
      <c r="B2595" s="4" t="s">
        <v>5</v>
      </c>
      <c r="C2595" s="4" t="s">
        <v>13</v>
      </c>
    </row>
    <row r="2596" spans="1:67">
      <c r="A2596" t="n">
        <v>16934</v>
      </c>
      <c r="B2596" s="28" t="n">
        <v>27</v>
      </c>
      <c r="C2596" s="7" t="n">
        <v>0</v>
      </c>
    </row>
    <row r="2597" spans="1:67">
      <c r="A2597" t="s">
        <v>4</v>
      </c>
      <c r="B2597" s="4" t="s">
        <v>5</v>
      </c>
      <c r="C2597" s="4" t="s">
        <v>13</v>
      </c>
    </row>
    <row r="2598" spans="1:67">
      <c r="A2598" t="n">
        <v>16936</v>
      </c>
      <c r="B2598" s="28" t="n">
        <v>27</v>
      </c>
      <c r="C2598" s="7" t="n">
        <v>1</v>
      </c>
    </row>
    <row r="2599" spans="1:67">
      <c r="A2599" t="s">
        <v>4</v>
      </c>
      <c r="B2599" s="4" t="s">
        <v>5</v>
      </c>
      <c r="C2599" s="4" t="s">
        <v>10</v>
      </c>
    </row>
    <row r="2600" spans="1:67">
      <c r="A2600" t="n">
        <v>16938</v>
      </c>
      <c r="B2600" s="32" t="n">
        <v>16</v>
      </c>
      <c r="C2600" s="7" t="n">
        <v>300</v>
      </c>
    </row>
    <row r="2601" spans="1:67">
      <c r="A2601" t="s">
        <v>4</v>
      </c>
      <c r="B2601" s="4" t="s">
        <v>5</v>
      </c>
      <c r="C2601" s="4" t="s">
        <v>13</v>
      </c>
      <c r="D2601" s="4" t="s">
        <v>10</v>
      </c>
      <c r="E2601" s="4" t="s">
        <v>19</v>
      </c>
      <c r="F2601" s="4" t="s">
        <v>10</v>
      </c>
      <c r="G2601" s="4" t="s">
        <v>9</v>
      </c>
      <c r="H2601" s="4" t="s">
        <v>9</v>
      </c>
      <c r="I2601" s="4" t="s">
        <v>10</v>
      </c>
      <c r="J2601" s="4" t="s">
        <v>10</v>
      </c>
      <c r="K2601" s="4" t="s">
        <v>9</v>
      </c>
      <c r="L2601" s="4" t="s">
        <v>9</v>
      </c>
      <c r="M2601" s="4" t="s">
        <v>9</v>
      </c>
      <c r="N2601" s="4" t="s">
        <v>9</v>
      </c>
      <c r="O2601" s="4" t="s">
        <v>6</v>
      </c>
    </row>
    <row r="2602" spans="1:67">
      <c r="A2602" t="n">
        <v>16941</v>
      </c>
      <c r="B2602" s="16" t="n">
        <v>50</v>
      </c>
      <c r="C2602" s="7" t="n">
        <v>0</v>
      </c>
      <c r="D2602" s="7" t="n">
        <v>12010</v>
      </c>
      <c r="E2602" s="7" t="n">
        <v>1</v>
      </c>
      <c r="F2602" s="7" t="n">
        <v>0</v>
      </c>
      <c r="G2602" s="7" t="n">
        <v>0</v>
      </c>
      <c r="H2602" s="7" t="n">
        <v>0</v>
      </c>
      <c r="I2602" s="7" t="n">
        <v>0</v>
      </c>
      <c r="J2602" s="7" t="n">
        <v>65533</v>
      </c>
      <c r="K2602" s="7" t="n">
        <v>0</v>
      </c>
      <c r="L2602" s="7" t="n">
        <v>0</v>
      </c>
      <c r="M2602" s="7" t="n">
        <v>0</v>
      </c>
      <c r="N2602" s="7" t="n">
        <v>0</v>
      </c>
      <c r="O2602" s="7" t="s">
        <v>7</v>
      </c>
    </row>
    <row r="2603" spans="1:67">
      <c r="A2603" t="s">
        <v>4</v>
      </c>
      <c r="B2603" s="4" t="s">
        <v>5</v>
      </c>
      <c r="C2603" s="4" t="s">
        <v>13</v>
      </c>
      <c r="D2603" s="4" t="s">
        <v>10</v>
      </c>
      <c r="E2603" s="4" t="s">
        <v>10</v>
      </c>
      <c r="F2603" s="4" t="s">
        <v>10</v>
      </c>
      <c r="G2603" s="4" t="s">
        <v>10</v>
      </c>
      <c r="H2603" s="4" t="s">
        <v>13</v>
      </c>
    </row>
    <row r="2604" spans="1:67">
      <c r="A2604" t="n">
        <v>16980</v>
      </c>
      <c r="B2604" s="24" t="n">
        <v>25</v>
      </c>
      <c r="C2604" s="7" t="n">
        <v>5</v>
      </c>
      <c r="D2604" s="7" t="n">
        <v>65535</v>
      </c>
      <c r="E2604" s="7" t="n">
        <v>65535</v>
      </c>
      <c r="F2604" s="7" t="n">
        <v>65535</v>
      </c>
      <c r="G2604" s="7" t="n">
        <v>65535</v>
      </c>
      <c r="H2604" s="7" t="n">
        <v>0</v>
      </c>
    </row>
    <row r="2605" spans="1:67">
      <c r="A2605" t="s">
        <v>4</v>
      </c>
      <c r="B2605" s="4" t="s">
        <v>5</v>
      </c>
      <c r="C2605" s="4" t="s">
        <v>10</v>
      </c>
      <c r="D2605" s="4" t="s">
        <v>13</v>
      </c>
      <c r="E2605" s="4" t="s">
        <v>13</v>
      </c>
      <c r="F2605" s="4" t="s">
        <v>10</v>
      </c>
      <c r="G2605" s="4" t="s">
        <v>13</v>
      </c>
      <c r="H2605" s="4" t="s">
        <v>13</v>
      </c>
      <c r="I2605" s="4" t="s">
        <v>13</v>
      </c>
      <c r="J2605" s="4" t="s">
        <v>13</v>
      </c>
      <c r="K2605" s="4" t="s">
        <v>10</v>
      </c>
      <c r="L2605" s="4" t="s">
        <v>13</v>
      </c>
      <c r="M2605" s="4" t="s">
        <v>13</v>
      </c>
      <c r="N2605" s="4" t="s">
        <v>13</v>
      </c>
      <c r="O2605" s="4" t="s">
        <v>13</v>
      </c>
      <c r="P2605" s="4" t="s">
        <v>10</v>
      </c>
      <c r="Q2605" s="4" t="s">
        <v>13</v>
      </c>
      <c r="R2605" s="4" t="s">
        <v>13</v>
      </c>
      <c r="S2605" s="4" t="s">
        <v>13</v>
      </c>
      <c r="T2605" s="4" t="s">
        <v>13</v>
      </c>
      <c r="U2605" s="4" t="s">
        <v>10</v>
      </c>
      <c r="V2605" s="4" t="s">
        <v>13</v>
      </c>
      <c r="W2605" s="4" t="s">
        <v>13</v>
      </c>
      <c r="X2605" s="4" t="s">
        <v>13</v>
      </c>
      <c r="Y2605" s="4" t="s">
        <v>13</v>
      </c>
      <c r="Z2605" s="4" t="s">
        <v>10</v>
      </c>
      <c r="AA2605" s="4" t="s">
        <v>13</v>
      </c>
      <c r="AB2605" s="4" t="s">
        <v>13</v>
      </c>
      <c r="AC2605" s="4" t="s">
        <v>13</v>
      </c>
      <c r="AD2605" s="4" t="s">
        <v>13</v>
      </c>
      <c r="AE2605" s="4" t="s">
        <v>10</v>
      </c>
      <c r="AF2605" s="4" t="s">
        <v>13</v>
      </c>
      <c r="AG2605" s="4" t="s">
        <v>13</v>
      </c>
      <c r="AH2605" s="4" t="s">
        <v>34</v>
      </c>
      <c r="AI2605" s="4" t="s">
        <v>13</v>
      </c>
      <c r="AJ2605" s="4" t="s">
        <v>13</v>
      </c>
      <c r="AK2605" s="4" t="s">
        <v>10</v>
      </c>
      <c r="AL2605" s="4" t="s">
        <v>13</v>
      </c>
      <c r="AM2605" s="4" t="s">
        <v>13</v>
      </c>
      <c r="AN2605" s="4" t="s">
        <v>13</v>
      </c>
      <c r="AO2605" s="4" t="s">
        <v>13</v>
      </c>
      <c r="AP2605" s="4" t="s">
        <v>10</v>
      </c>
      <c r="AQ2605" s="4" t="s">
        <v>13</v>
      </c>
      <c r="AR2605" s="4" t="s">
        <v>13</v>
      </c>
      <c r="AS2605" s="4" t="s">
        <v>13</v>
      </c>
      <c r="AT2605" s="4" t="s">
        <v>13</v>
      </c>
      <c r="AU2605" s="4" t="s">
        <v>10</v>
      </c>
      <c r="AV2605" s="4" t="s">
        <v>13</v>
      </c>
      <c r="AW2605" s="4" t="s">
        <v>13</v>
      </c>
      <c r="AX2605" s="4" t="s">
        <v>13</v>
      </c>
      <c r="AY2605" s="4" t="s">
        <v>13</v>
      </c>
      <c r="AZ2605" s="4" t="s">
        <v>10</v>
      </c>
      <c r="BA2605" s="4" t="s">
        <v>13</v>
      </c>
      <c r="BB2605" s="4" t="s">
        <v>13</v>
      </c>
      <c r="BC2605" s="4" t="s">
        <v>13</v>
      </c>
      <c r="BD2605" s="4" t="s">
        <v>13</v>
      </c>
      <c r="BE2605" s="4" t="s">
        <v>10</v>
      </c>
      <c r="BF2605" s="4" t="s">
        <v>13</v>
      </c>
      <c r="BG2605" s="4" t="s">
        <v>13</v>
      </c>
      <c r="BH2605" s="4" t="s">
        <v>13</v>
      </c>
      <c r="BI2605" s="4" t="s">
        <v>13</v>
      </c>
      <c r="BJ2605" s="4" t="s">
        <v>10</v>
      </c>
      <c r="BK2605" s="4" t="s">
        <v>13</v>
      </c>
      <c r="BL2605" s="4" t="s">
        <v>34</v>
      </c>
      <c r="BM2605" s="4" t="s">
        <v>13</v>
      </c>
      <c r="BN2605" s="4" t="s">
        <v>13</v>
      </c>
      <c r="BO2605" s="4" t="s">
        <v>13</v>
      </c>
    </row>
    <row r="2606" spans="1:67">
      <c r="A2606" t="n">
        <v>16991</v>
      </c>
      <c r="B2606" s="26" t="n">
        <v>24</v>
      </c>
      <c r="C2606" s="7" t="n">
        <v>65533</v>
      </c>
      <c r="D2606" s="7" t="n">
        <v>12</v>
      </c>
      <c r="E2606" s="7" t="n">
        <v>16</v>
      </c>
      <c r="F2606" s="7" t="n">
        <v>3106</v>
      </c>
      <c r="G2606" s="7" t="n">
        <v>7</v>
      </c>
      <c r="H2606" s="7" t="n">
        <v>1</v>
      </c>
      <c r="I2606" s="7" t="n">
        <v>12</v>
      </c>
      <c r="J2606" s="7" t="n">
        <v>16</v>
      </c>
      <c r="K2606" s="7" t="n">
        <v>3107</v>
      </c>
      <c r="L2606" s="7" t="n">
        <v>7</v>
      </c>
      <c r="M2606" s="7" t="n">
        <v>1</v>
      </c>
      <c r="N2606" s="7" t="n">
        <v>12</v>
      </c>
      <c r="O2606" s="7" t="n">
        <v>16</v>
      </c>
      <c r="P2606" s="7" t="n">
        <v>3108</v>
      </c>
      <c r="Q2606" s="7" t="n">
        <v>7</v>
      </c>
      <c r="R2606" s="7" t="n">
        <v>1</v>
      </c>
      <c r="S2606" s="7" t="n">
        <v>12</v>
      </c>
      <c r="T2606" s="7" t="n">
        <v>16</v>
      </c>
      <c r="U2606" s="7" t="n">
        <v>3109</v>
      </c>
      <c r="V2606" s="7" t="n">
        <v>7</v>
      </c>
      <c r="W2606" s="7" t="n">
        <v>1</v>
      </c>
      <c r="X2606" s="7" t="n">
        <v>12</v>
      </c>
      <c r="Y2606" s="7" t="n">
        <v>16</v>
      </c>
      <c r="Z2606" s="7" t="n">
        <v>3110</v>
      </c>
      <c r="AA2606" s="7" t="n">
        <v>7</v>
      </c>
      <c r="AB2606" s="7" t="n">
        <v>1</v>
      </c>
      <c r="AC2606" s="7" t="n">
        <v>12</v>
      </c>
      <c r="AD2606" s="7" t="n">
        <v>16</v>
      </c>
      <c r="AE2606" s="7" t="n">
        <v>3111</v>
      </c>
      <c r="AF2606" s="7" t="n">
        <v>7</v>
      </c>
      <c r="AG2606" s="7" t="n">
        <v>1</v>
      </c>
      <c r="AH2606" s="7" t="s">
        <v>185</v>
      </c>
      <c r="AI2606" s="7" t="n">
        <v>12</v>
      </c>
      <c r="AJ2606" s="7" t="n">
        <v>16</v>
      </c>
      <c r="AK2606" s="7" t="n">
        <v>3106</v>
      </c>
      <c r="AL2606" s="7" t="n">
        <v>7</v>
      </c>
      <c r="AM2606" s="7" t="n">
        <v>1</v>
      </c>
      <c r="AN2606" s="7" t="n">
        <v>12</v>
      </c>
      <c r="AO2606" s="7" t="n">
        <v>16</v>
      </c>
      <c r="AP2606" s="7" t="n">
        <v>3107</v>
      </c>
      <c r="AQ2606" s="7" t="n">
        <v>7</v>
      </c>
      <c r="AR2606" s="7" t="n">
        <v>1</v>
      </c>
      <c r="AS2606" s="7" t="n">
        <v>12</v>
      </c>
      <c r="AT2606" s="7" t="n">
        <v>16</v>
      </c>
      <c r="AU2606" s="7" t="n">
        <v>3108</v>
      </c>
      <c r="AV2606" s="7" t="n">
        <v>7</v>
      </c>
      <c r="AW2606" s="7" t="n">
        <v>1</v>
      </c>
      <c r="AX2606" s="7" t="n">
        <v>12</v>
      </c>
      <c r="AY2606" s="7" t="n">
        <v>16</v>
      </c>
      <c r="AZ2606" s="7" t="n">
        <v>3109</v>
      </c>
      <c r="BA2606" s="7" t="n">
        <v>7</v>
      </c>
      <c r="BB2606" s="7" t="n">
        <v>1</v>
      </c>
      <c r="BC2606" s="7" t="n">
        <v>12</v>
      </c>
      <c r="BD2606" s="7" t="n">
        <v>16</v>
      </c>
      <c r="BE2606" s="7" t="n">
        <v>3110</v>
      </c>
      <c r="BF2606" s="7" t="n">
        <v>7</v>
      </c>
      <c r="BG2606" s="7" t="n">
        <v>1</v>
      </c>
      <c r="BH2606" s="7" t="n">
        <v>12</v>
      </c>
      <c r="BI2606" s="7" t="n">
        <v>16</v>
      </c>
      <c r="BJ2606" s="7" t="n">
        <v>3111</v>
      </c>
      <c r="BK2606" s="7" t="n">
        <v>7</v>
      </c>
      <c r="BL2606" s="7" t="s">
        <v>186</v>
      </c>
      <c r="BM2606" s="7" t="n">
        <v>6</v>
      </c>
      <c r="BN2606" s="7" t="n">
        <v>2</v>
      </c>
      <c r="BO2606" s="7" t="n">
        <v>0</v>
      </c>
    </row>
    <row r="2607" spans="1:67">
      <c r="A2607" t="s">
        <v>4</v>
      </c>
      <c r="B2607" s="4" t="s">
        <v>5</v>
      </c>
    </row>
    <row r="2608" spans="1:67">
      <c r="A2608" t="n">
        <v>17079</v>
      </c>
      <c r="B2608" s="27" t="n">
        <v>28</v>
      </c>
    </row>
    <row r="2609" spans="1:67">
      <c r="A2609" t="s">
        <v>4</v>
      </c>
      <c r="B2609" s="4" t="s">
        <v>5</v>
      </c>
      <c r="C2609" s="4" t="s">
        <v>13</v>
      </c>
    </row>
    <row r="2610" spans="1:67">
      <c r="A2610" t="n">
        <v>17080</v>
      </c>
      <c r="B2610" s="28" t="n">
        <v>27</v>
      </c>
      <c r="C2610" s="7" t="n">
        <v>0</v>
      </c>
    </row>
    <row r="2611" spans="1:67">
      <c r="A2611" t="s">
        <v>4</v>
      </c>
      <c r="B2611" s="4" t="s">
        <v>5</v>
      </c>
      <c r="C2611" s="4" t="s">
        <v>13</v>
      </c>
    </row>
    <row r="2612" spans="1:67">
      <c r="A2612" t="n">
        <v>17082</v>
      </c>
      <c r="B2612" s="28" t="n">
        <v>27</v>
      </c>
      <c r="C2612" s="7" t="n">
        <v>1</v>
      </c>
    </row>
    <row r="2613" spans="1:67">
      <c r="A2613" t="s">
        <v>4</v>
      </c>
      <c r="B2613" s="4" t="s">
        <v>5</v>
      </c>
      <c r="C2613" s="4" t="s">
        <v>10</v>
      </c>
    </row>
    <row r="2614" spans="1:67">
      <c r="A2614" t="n">
        <v>17084</v>
      </c>
      <c r="B2614" s="32" t="n">
        <v>16</v>
      </c>
      <c r="C2614" s="7" t="n">
        <v>300</v>
      </c>
    </row>
    <row r="2615" spans="1:67">
      <c r="A2615" t="s">
        <v>4</v>
      </c>
      <c r="B2615" s="4" t="s">
        <v>5</v>
      </c>
      <c r="C2615" s="4" t="s">
        <v>13</v>
      </c>
      <c r="D2615" s="4" t="s">
        <v>10</v>
      </c>
      <c r="E2615" s="4" t="s">
        <v>19</v>
      </c>
      <c r="F2615" s="4" t="s">
        <v>10</v>
      </c>
      <c r="G2615" s="4" t="s">
        <v>9</v>
      </c>
      <c r="H2615" s="4" t="s">
        <v>9</v>
      </c>
      <c r="I2615" s="4" t="s">
        <v>10</v>
      </c>
      <c r="J2615" s="4" t="s">
        <v>10</v>
      </c>
      <c r="K2615" s="4" t="s">
        <v>9</v>
      </c>
      <c r="L2615" s="4" t="s">
        <v>9</v>
      </c>
      <c r="M2615" s="4" t="s">
        <v>9</v>
      </c>
      <c r="N2615" s="4" t="s">
        <v>9</v>
      </c>
      <c r="O2615" s="4" t="s">
        <v>6</v>
      </c>
    </row>
    <row r="2616" spans="1:67">
      <c r="A2616" t="n">
        <v>17087</v>
      </c>
      <c r="B2616" s="16" t="n">
        <v>50</v>
      </c>
      <c r="C2616" s="7" t="n">
        <v>0</v>
      </c>
      <c r="D2616" s="7" t="n">
        <v>12010</v>
      </c>
      <c r="E2616" s="7" t="n">
        <v>1</v>
      </c>
      <c r="F2616" s="7" t="n">
        <v>0</v>
      </c>
      <c r="G2616" s="7" t="n">
        <v>0</v>
      </c>
      <c r="H2616" s="7" t="n">
        <v>0</v>
      </c>
      <c r="I2616" s="7" t="n">
        <v>0</v>
      </c>
      <c r="J2616" s="7" t="n">
        <v>65533</v>
      </c>
      <c r="K2616" s="7" t="n">
        <v>0</v>
      </c>
      <c r="L2616" s="7" t="n">
        <v>0</v>
      </c>
      <c r="M2616" s="7" t="n">
        <v>0</v>
      </c>
      <c r="N2616" s="7" t="n">
        <v>0</v>
      </c>
      <c r="O2616" s="7" t="s">
        <v>7</v>
      </c>
    </row>
    <row r="2617" spans="1:67">
      <c r="A2617" t="s">
        <v>4</v>
      </c>
      <c r="B2617" s="4" t="s">
        <v>5</v>
      </c>
      <c r="C2617" s="4" t="s">
        <v>13</v>
      </c>
      <c r="D2617" s="4" t="s">
        <v>10</v>
      </c>
      <c r="E2617" s="4" t="s">
        <v>10</v>
      </c>
      <c r="F2617" s="4" t="s">
        <v>10</v>
      </c>
      <c r="G2617" s="4" t="s">
        <v>10</v>
      </c>
      <c r="H2617" s="4" t="s">
        <v>13</v>
      </c>
    </row>
    <row r="2618" spans="1:67">
      <c r="A2618" t="n">
        <v>17126</v>
      </c>
      <c r="B2618" s="24" t="n">
        <v>25</v>
      </c>
      <c r="C2618" s="7" t="n">
        <v>5</v>
      </c>
      <c r="D2618" s="7" t="n">
        <v>65535</v>
      </c>
      <c r="E2618" s="7" t="n">
        <v>65535</v>
      </c>
      <c r="F2618" s="7" t="n">
        <v>65535</v>
      </c>
      <c r="G2618" s="7" t="n">
        <v>65535</v>
      </c>
      <c r="H2618" s="7" t="n">
        <v>0</v>
      </c>
    </row>
    <row r="2619" spans="1:67">
      <c r="A2619" t="s">
        <v>4</v>
      </c>
      <c r="B2619" s="4" t="s">
        <v>5</v>
      </c>
      <c r="C2619" s="4" t="s">
        <v>10</v>
      </c>
      <c r="D2619" s="4" t="s">
        <v>13</v>
      </c>
      <c r="E2619" s="4" t="s">
        <v>13</v>
      </c>
      <c r="F2619" s="4" t="s">
        <v>10</v>
      </c>
      <c r="G2619" s="4" t="s">
        <v>13</v>
      </c>
      <c r="H2619" s="4" t="s">
        <v>13</v>
      </c>
      <c r="I2619" s="4" t="s">
        <v>13</v>
      </c>
      <c r="J2619" s="4" t="s">
        <v>13</v>
      </c>
      <c r="K2619" s="4" t="s">
        <v>10</v>
      </c>
      <c r="L2619" s="4" t="s">
        <v>13</v>
      </c>
      <c r="M2619" s="4" t="s">
        <v>13</v>
      </c>
      <c r="N2619" s="4" t="s">
        <v>13</v>
      </c>
      <c r="O2619" s="4" t="s">
        <v>13</v>
      </c>
      <c r="P2619" s="4" t="s">
        <v>10</v>
      </c>
      <c r="Q2619" s="4" t="s">
        <v>13</v>
      </c>
      <c r="R2619" s="4" t="s">
        <v>13</v>
      </c>
      <c r="S2619" s="4" t="s">
        <v>13</v>
      </c>
      <c r="T2619" s="4" t="s">
        <v>13</v>
      </c>
      <c r="U2619" s="4" t="s">
        <v>10</v>
      </c>
      <c r="V2619" s="4" t="s">
        <v>13</v>
      </c>
      <c r="W2619" s="4" t="s">
        <v>13</v>
      </c>
      <c r="X2619" s="4" t="s">
        <v>13</v>
      </c>
      <c r="Y2619" s="4" t="s">
        <v>13</v>
      </c>
      <c r="Z2619" s="4" t="s">
        <v>10</v>
      </c>
      <c r="AA2619" s="4" t="s">
        <v>13</v>
      </c>
      <c r="AB2619" s="4" t="s">
        <v>13</v>
      </c>
      <c r="AC2619" s="4" t="s">
        <v>13</v>
      </c>
      <c r="AD2619" s="4" t="s">
        <v>13</v>
      </c>
      <c r="AE2619" s="4" t="s">
        <v>10</v>
      </c>
      <c r="AF2619" s="4" t="s">
        <v>13</v>
      </c>
      <c r="AG2619" s="4" t="s">
        <v>13</v>
      </c>
      <c r="AH2619" s="4" t="s">
        <v>34</v>
      </c>
      <c r="AI2619" s="4" t="s">
        <v>13</v>
      </c>
      <c r="AJ2619" s="4" t="s">
        <v>13</v>
      </c>
      <c r="AK2619" s="4" t="s">
        <v>10</v>
      </c>
      <c r="AL2619" s="4" t="s">
        <v>13</v>
      </c>
      <c r="AM2619" s="4" t="s">
        <v>13</v>
      </c>
      <c r="AN2619" s="4" t="s">
        <v>13</v>
      </c>
      <c r="AO2619" s="4" t="s">
        <v>13</v>
      </c>
      <c r="AP2619" s="4" t="s">
        <v>10</v>
      </c>
      <c r="AQ2619" s="4" t="s">
        <v>13</v>
      </c>
      <c r="AR2619" s="4" t="s">
        <v>13</v>
      </c>
      <c r="AS2619" s="4" t="s">
        <v>13</v>
      </c>
      <c r="AT2619" s="4" t="s">
        <v>13</v>
      </c>
      <c r="AU2619" s="4" t="s">
        <v>10</v>
      </c>
      <c r="AV2619" s="4" t="s">
        <v>13</v>
      </c>
      <c r="AW2619" s="4" t="s">
        <v>13</v>
      </c>
      <c r="AX2619" s="4" t="s">
        <v>13</v>
      </c>
      <c r="AY2619" s="4" t="s">
        <v>13</v>
      </c>
      <c r="AZ2619" s="4" t="s">
        <v>10</v>
      </c>
      <c r="BA2619" s="4" t="s">
        <v>13</v>
      </c>
      <c r="BB2619" s="4" t="s">
        <v>13</v>
      </c>
      <c r="BC2619" s="4" t="s">
        <v>13</v>
      </c>
      <c r="BD2619" s="4" t="s">
        <v>13</v>
      </c>
      <c r="BE2619" s="4" t="s">
        <v>10</v>
      </c>
      <c r="BF2619" s="4" t="s">
        <v>13</v>
      </c>
      <c r="BG2619" s="4" t="s">
        <v>13</v>
      </c>
      <c r="BH2619" s="4" t="s">
        <v>13</v>
      </c>
      <c r="BI2619" s="4" t="s">
        <v>13</v>
      </c>
      <c r="BJ2619" s="4" t="s">
        <v>10</v>
      </c>
      <c r="BK2619" s="4" t="s">
        <v>13</v>
      </c>
      <c r="BL2619" s="4" t="s">
        <v>34</v>
      </c>
      <c r="BM2619" s="4" t="s">
        <v>13</v>
      </c>
      <c r="BN2619" s="4" t="s">
        <v>13</v>
      </c>
      <c r="BO2619" s="4" t="s">
        <v>13</v>
      </c>
    </row>
    <row r="2620" spans="1:67">
      <c r="A2620" t="n">
        <v>17137</v>
      </c>
      <c r="B2620" s="26" t="n">
        <v>24</v>
      </c>
      <c r="C2620" s="7" t="n">
        <v>65533</v>
      </c>
      <c r="D2620" s="7" t="n">
        <v>12</v>
      </c>
      <c r="E2620" s="7" t="n">
        <v>16</v>
      </c>
      <c r="F2620" s="7" t="n">
        <v>3112</v>
      </c>
      <c r="G2620" s="7" t="n">
        <v>7</v>
      </c>
      <c r="H2620" s="7" t="n">
        <v>1</v>
      </c>
      <c r="I2620" s="7" t="n">
        <v>12</v>
      </c>
      <c r="J2620" s="7" t="n">
        <v>16</v>
      </c>
      <c r="K2620" s="7" t="n">
        <v>3113</v>
      </c>
      <c r="L2620" s="7" t="n">
        <v>7</v>
      </c>
      <c r="M2620" s="7" t="n">
        <v>1</v>
      </c>
      <c r="N2620" s="7" t="n">
        <v>12</v>
      </c>
      <c r="O2620" s="7" t="n">
        <v>16</v>
      </c>
      <c r="P2620" s="7" t="n">
        <v>3114</v>
      </c>
      <c r="Q2620" s="7" t="n">
        <v>7</v>
      </c>
      <c r="R2620" s="7" t="n">
        <v>1</v>
      </c>
      <c r="S2620" s="7" t="n">
        <v>12</v>
      </c>
      <c r="T2620" s="7" t="n">
        <v>16</v>
      </c>
      <c r="U2620" s="7" t="n">
        <v>3115</v>
      </c>
      <c r="V2620" s="7" t="n">
        <v>7</v>
      </c>
      <c r="W2620" s="7" t="n">
        <v>1</v>
      </c>
      <c r="X2620" s="7" t="n">
        <v>12</v>
      </c>
      <c r="Y2620" s="7" t="n">
        <v>16</v>
      </c>
      <c r="Z2620" s="7" t="n">
        <v>3116</v>
      </c>
      <c r="AA2620" s="7" t="n">
        <v>7</v>
      </c>
      <c r="AB2620" s="7" t="n">
        <v>1</v>
      </c>
      <c r="AC2620" s="7" t="n">
        <v>12</v>
      </c>
      <c r="AD2620" s="7" t="n">
        <v>16</v>
      </c>
      <c r="AE2620" s="7" t="n">
        <v>3117</v>
      </c>
      <c r="AF2620" s="7" t="n">
        <v>7</v>
      </c>
      <c r="AG2620" s="7" t="n">
        <v>1</v>
      </c>
      <c r="AH2620" s="7" t="s">
        <v>185</v>
      </c>
      <c r="AI2620" s="7" t="n">
        <v>12</v>
      </c>
      <c r="AJ2620" s="7" t="n">
        <v>16</v>
      </c>
      <c r="AK2620" s="7" t="n">
        <v>3112</v>
      </c>
      <c r="AL2620" s="7" t="n">
        <v>7</v>
      </c>
      <c r="AM2620" s="7" t="n">
        <v>1</v>
      </c>
      <c r="AN2620" s="7" t="n">
        <v>12</v>
      </c>
      <c r="AO2620" s="7" t="n">
        <v>16</v>
      </c>
      <c r="AP2620" s="7" t="n">
        <v>3113</v>
      </c>
      <c r="AQ2620" s="7" t="n">
        <v>7</v>
      </c>
      <c r="AR2620" s="7" t="n">
        <v>1</v>
      </c>
      <c r="AS2620" s="7" t="n">
        <v>12</v>
      </c>
      <c r="AT2620" s="7" t="n">
        <v>16</v>
      </c>
      <c r="AU2620" s="7" t="n">
        <v>3114</v>
      </c>
      <c r="AV2620" s="7" t="n">
        <v>7</v>
      </c>
      <c r="AW2620" s="7" t="n">
        <v>1</v>
      </c>
      <c r="AX2620" s="7" t="n">
        <v>12</v>
      </c>
      <c r="AY2620" s="7" t="n">
        <v>16</v>
      </c>
      <c r="AZ2620" s="7" t="n">
        <v>3115</v>
      </c>
      <c r="BA2620" s="7" t="n">
        <v>7</v>
      </c>
      <c r="BB2620" s="7" t="n">
        <v>1</v>
      </c>
      <c r="BC2620" s="7" t="n">
        <v>12</v>
      </c>
      <c r="BD2620" s="7" t="n">
        <v>16</v>
      </c>
      <c r="BE2620" s="7" t="n">
        <v>3116</v>
      </c>
      <c r="BF2620" s="7" t="n">
        <v>7</v>
      </c>
      <c r="BG2620" s="7" t="n">
        <v>1</v>
      </c>
      <c r="BH2620" s="7" t="n">
        <v>12</v>
      </c>
      <c r="BI2620" s="7" t="n">
        <v>16</v>
      </c>
      <c r="BJ2620" s="7" t="n">
        <v>3117</v>
      </c>
      <c r="BK2620" s="7" t="n">
        <v>7</v>
      </c>
      <c r="BL2620" s="7" t="s">
        <v>186</v>
      </c>
      <c r="BM2620" s="7" t="n">
        <v>6</v>
      </c>
      <c r="BN2620" s="7" t="n">
        <v>2</v>
      </c>
      <c r="BO2620" s="7" t="n">
        <v>0</v>
      </c>
    </row>
    <row r="2621" spans="1:67">
      <c r="A2621" t="s">
        <v>4</v>
      </c>
      <c r="B2621" s="4" t="s">
        <v>5</v>
      </c>
    </row>
    <row r="2622" spans="1:67">
      <c r="A2622" t="n">
        <v>17225</v>
      </c>
      <c r="B2622" s="27" t="n">
        <v>28</v>
      </c>
    </row>
    <row r="2623" spans="1:67">
      <c r="A2623" t="s">
        <v>4</v>
      </c>
      <c r="B2623" s="4" t="s">
        <v>5</v>
      </c>
      <c r="C2623" s="4" t="s">
        <v>13</v>
      </c>
    </row>
    <row r="2624" spans="1:67">
      <c r="A2624" t="n">
        <v>17226</v>
      </c>
      <c r="B2624" s="28" t="n">
        <v>27</v>
      </c>
      <c r="C2624" s="7" t="n">
        <v>0</v>
      </c>
    </row>
    <row r="2625" spans="1:67">
      <c r="A2625" t="s">
        <v>4</v>
      </c>
      <c r="B2625" s="4" t="s">
        <v>5</v>
      </c>
      <c r="C2625" s="4" t="s">
        <v>13</v>
      </c>
    </row>
    <row r="2626" spans="1:67">
      <c r="A2626" t="n">
        <v>17228</v>
      </c>
      <c r="B2626" s="28" t="n">
        <v>27</v>
      </c>
      <c r="C2626" s="7" t="n">
        <v>1</v>
      </c>
    </row>
    <row r="2627" spans="1:67">
      <c r="A2627" t="s">
        <v>4</v>
      </c>
      <c r="B2627" s="4" t="s">
        <v>5</v>
      </c>
      <c r="C2627" s="4" t="s">
        <v>13</v>
      </c>
      <c r="D2627" s="4" t="s">
        <v>6</v>
      </c>
    </row>
    <row r="2628" spans="1:67">
      <c r="A2628" t="n">
        <v>17230</v>
      </c>
      <c r="B2628" s="19" t="n">
        <v>2</v>
      </c>
      <c r="C2628" s="7" t="n">
        <v>10</v>
      </c>
      <c r="D2628" s="7" t="s">
        <v>39</v>
      </c>
    </row>
    <row r="2629" spans="1:67">
      <c r="A2629" t="s">
        <v>4</v>
      </c>
      <c r="B2629" s="4" t="s">
        <v>5</v>
      </c>
      <c r="C2629" s="4" t="s">
        <v>10</v>
      </c>
    </row>
    <row r="2630" spans="1:67">
      <c r="A2630" t="n">
        <v>17253</v>
      </c>
      <c r="B2630" s="32" t="n">
        <v>16</v>
      </c>
      <c r="C2630" s="7" t="n">
        <v>0</v>
      </c>
    </row>
    <row r="2631" spans="1:67">
      <c r="A2631" t="s">
        <v>4</v>
      </c>
      <c r="B2631" s="4" t="s">
        <v>5</v>
      </c>
      <c r="C2631" s="4" t="s">
        <v>13</v>
      </c>
      <c r="D2631" s="4" t="s">
        <v>6</v>
      </c>
    </row>
    <row r="2632" spans="1:67">
      <c r="A2632" t="n">
        <v>17256</v>
      </c>
      <c r="B2632" s="19" t="n">
        <v>2</v>
      </c>
      <c r="C2632" s="7" t="n">
        <v>10</v>
      </c>
      <c r="D2632" s="7" t="s">
        <v>40</v>
      </c>
    </row>
    <row r="2633" spans="1:67">
      <c r="A2633" t="s">
        <v>4</v>
      </c>
      <c r="B2633" s="4" t="s">
        <v>5</v>
      </c>
      <c r="C2633" s="4" t="s">
        <v>10</v>
      </c>
    </row>
    <row r="2634" spans="1:67">
      <c r="A2634" t="n">
        <v>17274</v>
      </c>
      <c r="B2634" s="32" t="n">
        <v>16</v>
      </c>
      <c r="C2634" s="7" t="n">
        <v>0</v>
      </c>
    </row>
    <row r="2635" spans="1:67">
      <c r="A2635" t="s">
        <v>4</v>
      </c>
      <c r="B2635" s="4" t="s">
        <v>5</v>
      </c>
      <c r="C2635" s="4" t="s">
        <v>13</v>
      </c>
      <c r="D2635" s="4" t="s">
        <v>6</v>
      </c>
    </row>
    <row r="2636" spans="1:67">
      <c r="A2636" t="n">
        <v>17277</v>
      </c>
      <c r="B2636" s="19" t="n">
        <v>2</v>
      </c>
      <c r="C2636" s="7" t="n">
        <v>10</v>
      </c>
      <c r="D2636" s="7" t="s">
        <v>41</v>
      </c>
    </row>
    <row r="2637" spans="1:67">
      <c r="A2637" t="s">
        <v>4</v>
      </c>
      <c r="B2637" s="4" t="s">
        <v>5</v>
      </c>
      <c r="C2637" s="4" t="s">
        <v>10</v>
      </c>
    </row>
    <row r="2638" spans="1:67">
      <c r="A2638" t="n">
        <v>17296</v>
      </c>
      <c r="B2638" s="32" t="n">
        <v>16</v>
      </c>
      <c r="C2638" s="7" t="n">
        <v>0</v>
      </c>
    </row>
    <row r="2639" spans="1:67">
      <c r="A2639" t="s">
        <v>4</v>
      </c>
      <c r="B2639" s="4" t="s">
        <v>5</v>
      </c>
      <c r="C2639" s="4" t="s">
        <v>13</v>
      </c>
    </row>
    <row r="2640" spans="1:67">
      <c r="A2640" t="n">
        <v>17299</v>
      </c>
      <c r="B2640" s="30" t="n">
        <v>23</v>
      </c>
      <c r="C2640" s="7" t="n">
        <v>20</v>
      </c>
    </row>
    <row r="2641" spans="1:4">
      <c r="A2641" t="s">
        <v>4</v>
      </c>
      <c r="B2641" s="4" t="s">
        <v>5</v>
      </c>
    </row>
    <row r="2642" spans="1:4">
      <c r="A2642" t="n">
        <v>17301</v>
      </c>
      <c r="B2642" s="5" t="n">
        <v>1</v>
      </c>
    </row>
    <row r="2643" spans="1:4" s="3" customFormat="1" customHeight="0">
      <c r="A2643" s="3" t="s">
        <v>2</v>
      </c>
      <c r="B2643" s="3" t="s">
        <v>187</v>
      </c>
    </row>
    <row r="2644" spans="1:4">
      <c r="A2644" t="s">
        <v>4</v>
      </c>
      <c r="B2644" s="4" t="s">
        <v>5</v>
      </c>
      <c r="C2644" s="4" t="s">
        <v>13</v>
      </c>
      <c r="D2644" s="4" t="s">
        <v>10</v>
      </c>
    </row>
    <row r="2645" spans="1:4">
      <c r="A2645" t="n">
        <v>17304</v>
      </c>
      <c r="B2645" s="23" t="n">
        <v>22</v>
      </c>
      <c r="C2645" s="7" t="n">
        <v>20</v>
      </c>
      <c r="D2645" s="7" t="n">
        <v>0</v>
      </c>
    </row>
    <row r="2646" spans="1:4">
      <c r="A2646" t="s">
        <v>4</v>
      </c>
      <c r="B2646" s="4" t="s">
        <v>5</v>
      </c>
      <c r="C2646" s="4" t="s">
        <v>13</v>
      </c>
      <c r="D2646" s="4" t="s">
        <v>10</v>
      </c>
      <c r="E2646" s="4" t="s">
        <v>9</v>
      </c>
    </row>
    <row r="2647" spans="1:4">
      <c r="A2647" t="n">
        <v>17308</v>
      </c>
      <c r="B2647" s="25" t="n">
        <v>101</v>
      </c>
      <c r="C2647" s="7" t="n">
        <v>0</v>
      </c>
      <c r="D2647" s="7" t="n">
        <v>3100</v>
      </c>
      <c r="E2647" s="7" t="n">
        <v>2</v>
      </c>
    </row>
    <row r="2648" spans="1:4">
      <c r="A2648" t="s">
        <v>4</v>
      </c>
      <c r="B2648" s="4" t="s">
        <v>5</v>
      </c>
      <c r="C2648" s="4" t="s">
        <v>13</v>
      </c>
      <c r="D2648" s="4" t="s">
        <v>10</v>
      </c>
      <c r="E2648" s="4" t="s">
        <v>9</v>
      </c>
    </row>
    <row r="2649" spans="1:4">
      <c r="A2649" t="n">
        <v>17316</v>
      </c>
      <c r="B2649" s="25" t="n">
        <v>101</v>
      </c>
      <c r="C2649" s="7" t="n">
        <v>0</v>
      </c>
      <c r="D2649" s="7" t="n">
        <v>3101</v>
      </c>
      <c r="E2649" s="7" t="n">
        <v>2</v>
      </c>
    </row>
    <row r="2650" spans="1:4">
      <c r="A2650" t="s">
        <v>4</v>
      </c>
      <c r="B2650" s="4" t="s">
        <v>5</v>
      </c>
      <c r="C2650" s="4" t="s">
        <v>13</v>
      </c>
      <c r="D2650" s="4" t="s">
        <v>10</v>
      </c>
      <c r="E2650" s="4" t="s">
        <v>9</v>
      </c>
    </row>
    <row r="2651" spans="1:4">
      <c r="A2651" t="n">
        <v>17324</v>
      </c>
      <c r="B2651" s="25" t="n">
        <v>101</v>
      </c>
      <c r="C2651" s="7" t="n">
        <v>0</v>
      </c>
      <c r="D2651" s="7" t="n">
        <v>3102</v>
      </c>
      <c r="E2651" s="7" t="n">
        <v>2</v>
      </c>
    </row>
    <row r="2652" spans="1:4">
      <c r="A2652" t="s">
        <v>4</v>
      </c>
      <c r="B2652" s="4" t="s">
        <v>5</v>
      </c>
      <c r="C2652" s="4" t="s">
        <v>13</v>
      </c>
      <c r="D2652" s="4" t="s">
        <v>10</v>
      </c>
      <c r="E2652" s="4" t="s">
        <v>9</v>
      </c>
    </row>
    <row r="2653" spans="1:4">
      <c r="A2653" t="n">
        <v>17332</v>
      </c>
      <c r="B2653" s="25" t="n">
        <v>101</v>
      </c>
      <c r="C2653" s="7" t="n">
        <v>0</v>
      </c>
      <c r="D2653" s="7" t="n">
        <v>3103</v>
      </c>
      <c r="E2653" s="7" t="n">
        <v>2</v>
      </c>
    </row>
    <row r="2654" spans="1:4">
      <c r="A2654" t="s">
        <v>4</v>
      </c>
      <c r="B2654" s="4" t="s">
        <v>5</v>
      </c>
      <c r="C2654" s="4" t="s">
        <v>13</v>
      </c>
      <c r="D2654" s="4" t="s">
        <v>10</v>
      </c>
      <c r="E2654" s="4" t="s">
        <v>9</v>
      </c>
    </row>
    <row r="2655" spans="1:4">
      <c r="A2655" t="n">
        <v>17340</v>
      </c>
      <c r="B2655" s="25" t="n">
        <v>101</v>
      </c>
      <c r="C2655" s="7" t="n">
        <v>0</v>
      </c>
      <c r="D2655" s="7" t="n">
        <v>3104</v>
      </c>
      <c r="E2655" s="7" t="n">
        <v>2</v>
      </c>
    </row>
    <row r="2656" spans="1:4">
      <c r="A2656" t="s">
        <v>4</v>
      </c>
      <c r="B2656" s="4" t="s">
        <v>5</v>
      </c>
      <c r="C2656" s="4" t="s">
        <v>13</v>
      </c>
      <c r="D2656" s="4" t="s">
        <v>10</v>
      </c>
      <c r="E2656" s="4" t="s">
        <v>9</v>
      </c>
    </row>
    <row r="2657" spans="1:5">
      <c r="A2657" t="n">
        <v>17348</v>
      </c>
      <c r="B2657" s="25" t="n">
        <v>101</v>
      </c>
      <c r="C2657" s="7" t="n">
        <v>0</v>
      </c>
      <c r="D2657" s="7" t="n">
        <v>3105</v>
      </c>
      <c r="E2657" s="7" t="n">
        <v>2</v>
      </c>
    </row>
    <row r="2658" spans="1:5">
      <c r="A2658" t="s">
        <v>4</v>
      </c>
      <c r="B2658" s="4" t="s">
        <v>5</v>
      </c>
      <c r="C2658" s="4" t="s">
        <v>13</v>
      </c>
      <c r="D2658" s="4" t="s">
        <v>10</v>
      </c>
      <c r="E2658" s="4" t="s">
        <v>9</v>
      </c>
    </row>
    <row r="2659" spans="1:5">
      <c r="A2659" t="n">
        <v>17356</v>
      </c>
      <c r="B2659" s="25" t="n">
        <v>101</v>
      </c>
      <c r="C2659" s="7" t="n">
        <v>0</v>
      </c>
      <c r="D2659" s="7" t="n">
        <v>3106</v>
      </c>
      <c r="E2659" s="7" t="n">
        <v>2</v>
      </c>
    </row>
    <row r="2660" spans="1:5">
      <c r="A2660" t="s">
        <v>4</v>
      </c>
      <c r="B2660" s="4" t="s">
        <v>5</v>
      </c>
      <c r="C2660" s="4" t="s">
        <v>13</v>
      </c>
      <c r="D2660" s="4" t="s">
        <v>10</v>
      </c>
      <c r="E2660" s="4" t="s">
        <v>9</v>
      </c>
    </row>
    <row r="2661" spans="1:5">
      <c r="A2661" t="n">
        <v>17364</v>
      </c>
      <c r="B2661" s="25" t="n">
        <v>101</v>
      </c>
      <c r="C2661" s="7" t="n">
        <v>0</v>
      </c>
      <c r="D2661" s="7" t="n">
        <v>3107</v>
      </c>
      <c r="E2661" s="7" t="n">
        <v>2</v>
      </c>
    </row>
    <row r="2662" spans="1:5">
      <c r="A2662" t="s">
        <v>4</v>
      </c>
      <c r="B2662" s="4" t="s">
        <v>5</v>
      </c>
      <c r="C2662" s="4" t="s">
        <v>13</v>
      </c>
      <c r="D2662" s="4" t="s">
        <v>10</v>
      </c>
      <c r="E2662" s="4" t="s">
        <v>9</v>
      </c>
    </row>
    <row r="2663" spans="1:5">
      <c r="A2663" t="n">
        <v>17372</v>
      </c>
      <c r="B2663" s="25" t="n">
        <v>101</v>
      </c>
      <c r="C2663" s="7" t="n">
        <v>0</v>
      </c>
      <c r="D2663" s="7" t="n">
        <v>3108</v>
      </c>
      <c r="E2663" s="7" t="n">
        <v>2</v>
      </c>
    </row>
    <row r="2664" spans="1:5">
      <c r="A2664" t="s">
        <v>4</v>
      </c>
      <c r="B2664" s="4" t="s">
        <v>5</v>
      </c>
      <c r="C2664" s="4" t="s">
        <v>13</v>
      </c>
      <c r="D2664" s="4" t="s">
        <v>10</v>
      </c>
      <c r="E2664" s="4" t="s">
        <v>9</v>
      </c>
    </row>
    <row r="2665" spans="1:5">
      <c r="A2665" t="n">
        <v>17380</v>
      </c>
      <c r="B2665" s="25" t="n">
        <v>101</v>
      </c>
      <c r="C2665" s="7" t="n">
        <v>0</v>
      </c>
      <c r="D2665" s="7" t="n">
        <v>3109</v>
      </c>
      <c r="E2665" s="7" t="n">
        <v>2</v>
      </c>
    </row>
    <row r="2666" spans="1:5">
      <c r="A2666" t="s">
        <v>4</v>
      </c>
      <c r="B2666" s="4" t="s">
        <v>5</v>
      </c>
      <c r="C2666" s="4" t="s">
        <v>13</v>
      </c>
      <c r="D2666" s="4" t="s">
        <v>10</v>
      </c>
      <c r="E2666" s="4" t="s">
        <v>9</v>
      </c>
    </row>
    <row r="2667" spans="1:5">
      <c r="A2667" t="n">
        <v>17388</v>
      </c>
      <c r="B2667" s="25" t="n">
        <v>101</v>
      </c>
      <c r="C2667" s="7" t="n">
        <v>0</v>
      </c>
      <c r="D2667" s="7" t="n">
        <v>3110</v>
      </c>
      <c r="E2667" s="7" t="n">
        <v>2</v>
      </c>
    </row>
    <row r="2668" spans="1:5">
      <c r="A2668" t="s">
        <v>4</v>
      </c>
      <c r="B2668" s="4" t="s">
        <v>5</v>
      </c>
      <c r="C2668" s="4" t="s">
        <v>13</v>
      </c>
      <c r="D2668" s="4" t="s">
        <v>10</v>
      </c>
      <c r="E2668" s="4" t="s">
        <v>9</v>
      </c>
    </row>
    <row r="2669" spans="1:5">
      <c r="A2669" t="n">
        <v>17396</v>
      </c>
      <c r="B2669" s="25" t="n">
        <v>101</v>
      </c>
      <c r="C2669" s="7" t="n">
        <v>0</v>
      </c>
      <c r="D2669" s="7" t="n">
        <v>3111</v>
      </c>
      <c r="E2669" s="7" t="n">
        <v>2</v>
      </c>
    </row>
    <row r="2670" spans="1:5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9</v>
      </c>
    </row>
    <row r="2671" spans="1:5">
      <c r="A2671" t="n">
        <v>17404</v>
      </c>
      <c r="B2671" s="25" t="n">
        <v>101</v>
      </c>
      <c r="C2671" s="7" t="n">
        <v>0</v>
      </c>
      <c r="D2671" s="7" t="n">
        <v>3112</v>
      </c>
      <c r="E2671" s="7" t="n">
        <v>2</v>
      </c>
    </row>
    <row r="2672" spans="1:5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9</v>
      </c>
    </row>
    <row r="2673" spans="1:5">
      <c r="A2673" t="n">
        <v>17412</v>
      </c>
      <c r="B2673" s="25" t="n">
        <v>101</v>
      </c>
      <c r="C2673" s="7" t="n">
        <v>0</v>
      </c>
      <c r="D2673" s="7" t="n">
        <v>3113</v>
      </c>
      <c r="E2673" s="7" t="n">
        <v>2</v>
      </c>
    </row>
    <row r="2674" spans="1:5">
      <c r="A2674" t="s">
        <v>4</v>
      </c>
      <c r="B2674" s="4" t="s">
        <v>5</v>
      </c>
      <c r="C2674" s="4" t="s">
        <v>13</v>
      </c>
      <c r="D2674" s="4" t="s">
        <v>10</v>
      </c>
      <c r="E2674" s="4" t="s">
        <v>9</v>
      </c>
    </row>
    <row r="2675" spans="1:5">
      <c r="A2675" t="n">
        <v>17420</v>
      </c>
      <c r="B2675" s="25" t="n">
        <v>101</v>
      </c>
      <c r="C2675" s="7" t="n">
        <v>0</v>
      </c>
      <c r="D2675" s="7" t="n">
        <v>3114</v>
      </c>
      <c r="E2675" s="7" t="n">
        <v>2</v>
      </c>
    </row>
    <row r="2676" spans="1:5">
      <c r="A2676" t="s">
        <v>4</v>
      </c>
      <c r="B2676" s="4" t="s">
        <v>5</v>
      </c>
      <c r="C2676" s="4" t="s">
        <v>13</v>
      </c>
      <c r="D2676" s="4" t="s">
        <v>10</v>
      </c>
      <c r="E2676" s="4" t="s">
        <v>9</v>
      </c>
    </row>
    <row r="2677" spans="1:5">
      <c r="A2677" t="n">
        <v>17428</v>
      </c>
      <c r="B2677" s="25" t="n">
        <v>101</v>
      </c>
      <c r="C2677" s="7" t="n">
        <v>0</v>
      </c>
      <c r="D2677" s="7" t="n">
        <v>3115</v>
      </c>
      <c r="E2677" s="7" t="n">
        <v>2</v>
      </c>
    </row>
    <row r="2678" spans="1:5">
      <c r="A2678" t="s">
        <v>4</v>
      </c>
      <c r="B2678" s="4" t="s">
        <v>5</v>
      </c>
      <c r="C2678" s="4" t="s">
        <v>13</v>
      </c>
      <c r="D2678" s="4" t="s">
        <v>10</v>
      </c>
      <c r="E2678" s="4" t="s">
        <v>9</v>
      </c>
    </row>
    <row r="2679" spans="1:5">
      <c r="A2679" t="n">
        <v>17436</v>
      </c>
      <c r="B2679" s="25" t="n">
        <v>101</v>
      </c>
      <c r="C2679" s="7" t="n">
        <v>0</v>
      </c>
      <c r="D2679" s="7" t="n">
        <v>3116</v>
      </c>
      <c r="E2679" s="7" t="n">
        <v>2</v>
      </c>
    </row>
    <row r="2680" spans="1:5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9</v>
      </c>
    </row>
    <row r="2681" spans="1:5">
      <c r="A2681" t="n">
        <v>17444</v>
      </c>
      <c r="B2681" s="25" t="n">
        <v>101</v>
      </c>
      <c r="C2681" s="7" t="n">
        <v>0</v>
      </c>
      <c r="D2681" s="7" t="n">
        <v>3117</v>
      </c>
      <c r="E2681" s="7" t="n">
        <v>2</v>
      </c>
    </row>
    <row r="2682" spans="1:5">
      <c r="A2682" t="s">
        <v>4</v>
      </c>
      <c r="B2682" s="4" t="s">
        <v>5</v>
      </c>
      <c r="C2682" s="4" t="s">
        <v>13</v>
      </c>
      <c r="D2682" s="4" t="s">
        <v>13</v>
      </c>
    </row>
    <row r="2683" spans="1:5">
      <c r="A2683" t="n">
        <v>17452</v>
      </c>
      <c r="B2683" s="29" t="n">
        <v>74</v>
      </c>
      <c r="C2683" s="7" t="n">
        <v>14</v>
      </c>
      <c r="D2683" s="7" t="n">
        <v>0</v>
      </c>
    </row>
    <row r="2684" spans="1:5">
      <c r="A2684" t="s">
        <v>4</v>
      </c>
      <c r="B2684" s="4" t="s">
        <v>5</v>
      </c>
      <c r="C2684" s="4" t="s">
        <v>13</v>
      </c>
      <c r="D2684" s="4" t="s">
        <v>10</v>
      </c>
      <c r="E2684" s="4" t="s">
        <v>19</v>
      </c>
      <c r="F2684" s="4" t="s">
        <v>10</v>
      </c>
      <c r="G2684" s="4" t="s">
        <v>9</v>
      </c>
      <c r="H2684" s="4" t="s">
        <v>9</v>
      </c>
      <c r="I2684" s="4" t="s">
        <v>10</v>
      </c>
      <c r="J2684" s="4" t="s">
        <v>10</v>
      </c>
      <c r="K2684" s="4" t="s">
        <v>9</v>
      </c>
      <c r="L2684" s="4" t="s">
        <v>9</v>
      </c>
      <c r="M2684" s="4" t="s">
        <v>9</v>
      </c>
      <c r="N2684" s="4" t="s">
        <v>9</v>
      </c>
      <c r="O2684" s="4" t="s">
        <v>6</v>
      </c>
    </row>
    <row r="2685" spans="1:5">
      <c r="A2685" t="n">
        <v>17455</v>
      </c>
      <c r="B2685" s="16" t="n">
        <v>50</v>
      </c>
      <c r="C2685" s="7" t="n">
        <v>0</v>
      </c>
      <c r="D2685" s="7" t="n">
        <v>12010</v>
      </c>
      <c r="E2685" s="7" t="n">
        <v>1</v>
      </c>
      <c r="F2685" s="7" t="n">
        <v>0</v>
      </c>
      <c r="G2685" s="7" t="n">
        <v>0</v>
      </c>
      <c r="H2685" s="7" t="n">
        <v>0</v>
      </c>
      <c r="I2685" s="7" t="n">
        <v>0</v>
      </c>
      <c r="J2685" s="7" t="n">
        <v>65533</v>
      </c>
      <c r="K2685" s="7" t="n">
        <v>0</v>
      </c>
      <c r="L2685" s="7" t="n">
        <v>0</v>
      </c>
      <c r="M2685" s="7" t="n">
        <v>0</v>
      </c>
      <c r="N2685" s="7" t="n">
        <v>0</v>
      </c>
      <c r="O2685" s="7" t="s">
        <v>7</v>
      </c>
    </row>
    <row r="2686" spans="1:5">
      <c r="A2686" t="s">
        <v>4</v>
      </c>
      <c r="B2686" s="4" t="s">
        <v>5</v>
      </c>
      <c r="C2686" s="4" t="s">
        <v>13</v>
      </c>
      <c r="D2686" s="4" t="s">
        <v>10</v>
      </c>
      <c r="E2686" s="4" t="s">
        <v>10</v>
      </c>
      <c r="F2686" s="4" t="s">
        <v>10</v>
      </c>
      <c r="G2686" s="4" t="s">
        <v>10</v>
      </c>
      <c r="H2686" s="4" t="s">
        <v>13</v>
      </c>
    </row>
    <row r="2687" spans="1:5">
      <c r="A2687" t="n">
        <v>17494</v>
      </c>
      <c r="B2687" s="24" t="n">
        <v>25</v>
      </c>
      <c r="C2687" s="7" t="n">
        <v>5</v>
      </c>
      <c r="D2687" s="7" t="n">
        <v>65535</v>
      </c>
      <c r="E2687" s="7" t="n">
        <v>65535</v>
      </c>
      <c r="F2687" s="7" t="n">
        <v>65535</v>
      </c>
      <c r="G2687" s="7" t="n">
        <v>65535</v>
      </c>
      <c r="H2687" s="7" t="n">
        <v>0</v>
      </c>
    </row>
    <row r="2688" spans="1:5">
      <c r="A2688" t="s">
        <v>4</v>
      </c>
      <c r="B2688" s="4" t="s">
        <v>5</v>
      </c>
      <c r="C2688" s="4" t="s">
        <v>10</v>
      </c>
      <c r="D2688" s="4" t="s">
        <v>34</v>
      </c>
      <c r="E2688" s="4" t="s">
        <v>13</v>
      </c>
      <c r="F2688" s="4" t="s">
        <v>13</v>
      </c>
      <c r="G2688" s="4" t="s">
        <v>10</v>
      </c>
      <c r="H2688" s="4" t="s">
        <v>13</v>
      </c>
      <c r="I2688" s="4" t="s">
        <v>34</v>
      </c>
      <c r="J2688" s="4" t="s">
        <v>13</v>
      </c>
      <c r="K2688" s="4" t="s">
        <v>13</v>
      </c>
      <c r="L2688" s="4" t="s">
        <v>10</v>
      </c>
      <c r="M2688" s="4" t="s">
        <v>13</v>
      </c>
      <c r="N2688" s="4" t="s">
        <v>34</v>
      </c>
      <c r="O2688" s="4" t="s">
        <v>13</v>
      </c>
      <c r="P2688" s="4" t="s">
        <v>13</v>
      </c>
      <c r="Q2688" s="4" t="s">
        <v>10</v>
      </c>
      <c r="R2688" s="4" t="s">
        <v>13</v>
      </c>
      <c r="S2688" s="4" t="s">
        <v>34</v>
      </c>
      <c r="T2688" s="4" t="s">
        <v>13</v>
      </c>
      <c r="U2688" s="4" t="s">
        <v>13</v>
      </c>
      <c r="V2688" s="4" t="s">
        <v>10</v>
      </c>
      <c r="W2688" s="4" t="s">
        <v>13</v>
      </c>
      <c r="X2688" s="4" t="s">
        <v>34</v>
      </c>
      <c r="Y2688" s="4" t="s">
        <v>13</v>
      </c>
      <c r="Z2688" s="4" t="s">
        <v>13</v>
      </c>
      <c r="AA2688" s="4" t="s">
        <v>10</v>
      </c>
      <c r="AB2688" s="4" t="s">
        <v>13</v>
      </c>
      <c r="AC2688" s="4" t="s">
        <v>34</v>
      </c>
      <c r="AD2688" s="4" t="s">
        <v>13</v>
      </c>
      <c r="AE2688" s="4" t="s">
        <v>13</v>
      </c>
      <c r="AF2688" s="4" t="s">
        <v>10</v>
      </c>
      <c r="AG2688" s="4" t="s">
        <v>13</v>
      </c>
      <c r="AH2688" s="4" t="s">
        <v>34</v>
      </c>
      <c r="AI2688" s="4" t="s">
        <v>13</v>
      </c>
      <c r="AJ2688" s="4" t="s">
        <v>13</v>
      </c>
      <c r="AK2688" s="4" t="s">
        <v>13</v>
      </c>
    </row>
    <row r="2689" spans="1:37">
      <c r="A2689" t="n">
        <v>17505</v>
      </c>
      <c r="B2689" s="26" t="n">
        <v>24</v>
      </c>
      <c r="C2689" s="7" t="n">
        <v>65533</v>
      </c>
      <c r="D2689" s="7" t="s">
        <v>185</v>
      </c>
      <c r="E2689" s="7" t="n">
        <v>12</v>
      </c>
      <c r="F2689" s="7" t="n">
        <v>16</v>
      </c>
      <c r="G2689" s="7" t="n">
        <v>3100</v>
      </c>
      <c r="H2689" s="7" t="n">
        <v>7</v>
      </c>
      <c r="I2689" s="7" t="s">
        <v>188</v>
      </c>
      <c r="J2689" s="7" t="n">
        <v>12</v>
      </c>
      <c r="K2689" s="7" t="n">
        <v>16</v>
      </c>
      <c r="L2689" s="7" t="n">
        <v>3101</v>
      </c>
      <c r="M2689" s="7" t="n">
        <v>7</v>
      </c>
      <c r="N2689" s="7" t="s">
        <v>188</v>
      </c>
      <c r="O2689" s="7" t="n">
        <v>12</v>
      </c>
      <c r="P2689" s="7" t="n">
        <v>16</v>
      </c>
      <c r="Q2689" s="7" t="n">
        <v>3102</v>
      </c>
      <c r="R2689" s="7" t="n">
        <v>7</v>
      </c>
      <c r="S2689" s="7" t="s">
        <v>188</v>
      </c>
      <c r="T2689" s="7" t="n">
        <v>12</v>
      </c>
      <c r="U2689" s="7" t="n">
        <v>16</v>
      </c>
      <c r="V2689" s="7" t="n">
        <v>3103</v>
      </c>
      <c r="W2689" s="7" t="n">
        <v>7</v>
      </c>
      <c r="X2689" s="7" t="s">
        <v>188</v>
      </c>
      <c r="Y2689" s="7" t="n">
        <v>12</v>
      </c>
      <c r="Z2689" s="7" t="n">
        <v>16</v>
      </c>
      <c r="AA2689" s="7" t="n">
        <v>3104</v>
      </c>
      <c r="AB2689" s="7" t="n">
        <v>7</v>
      </c>
      <c r="AC2689" s="7" t="s">
        <v>188</v>
      </c>
      <c r="AD2689" s="7" t="n">
        <v>12</v>
      </c>
      <c r="AE2689" s="7" t="n">
        <v>16</v>
      </c>
      <c r="AF2689" s="7" t="n">
        <v>3105</v>
      </c>
      <c r="AG2689" s="7" t="n">
        <v>7</v>
      </c>
      <c r="AH2689" s="7" t="s">
        <v>189</v>
      </c>
      <c r="AI2689" s="7" t="n">
        <v>6</v>
      </c>
      <c r="AJ2689" s="7" t="n">
        <v>2</v>
      </c>
      <c r="AK2689" s="7" t="n">
        <v>0</v>
      </c>
    </row>
    <row r="2690" spans="1:37">
      <c r="A2690" t="s">
        <v>4</v>
      </c>
      <c r="B2690" s="4" t="s">
        <v>5</v>
      </c>
    </row>
    <row r="2691" spans="1:37">
      <c r="A2691" t="n">
        <v>17580</v>
      </c>
      <c r="B2691" s="27" t="n">
        <v>28</v>
      </c>
    </row>
    <row r="2692" spans="1:37">
      <c r="A2692" t="s">
        <v>4</v>
      </c>
      <c r="B2692" s="4" t="s">
        <v>5</v>
      </c>
      <c r="C2692" s="4" t="s">
        <v>13</v>
      </c>
    </row>
    <row r="2693" spans="1:37">
      <c r="A2693" t="n">
        <v>17581</v>
      </c>
      <c r="B2693" s="28" t="n">
        <v>27</v>
      </c>
      <c r="C2693" s="7" t="n">
        <v>0</v>
      </c>
    </row>
    <row r="2694" spans="1:37">
      <c r="A2694" t="s">
        <v>4</v>
      </c>
      <c r="B2694" s="4" t="s">
        <v>5</v>
      </c>
      <c r="C2694" s="4" t="s">
        <v>13</v>
      </c>
    </row>
    <row r="2695" spans="1:37">
      <c r="A2695" t="n">
        <v>17583</v>
      </c>
      <c r="B2695" s="28" t="n">
        <v>27</v>
      </c>
      <c r="C2695" s="7" t="n">
        <v>1</v>
      </c>
    </row>
    <row r="2696" spans="1:37">
      <c r="A2696" t="s">
        <v>4</v>
      </c>
      <c r="B2696" s="4" t="s">
        <v>5</v>
      </c>
      <c r="C2696" s="4" t="s">
        <v>10</v>
      </c>
    </row>
    <row r="2697" spans="1:37">
      <c r="A2697" t="n">
        <v>17585</v>
      </c>
      <c r="B2697" s="32" t="n">
        <v>16</v>
      </c>
      <c r="C2697" s="7" t="n">
        <v>300</v>
      </c>
    </row>
    <row r="2698" spans="1:37">
      <c r="A2698" t="s">
        <v>4</v>
      </c>
      <c r="B2698" s="4" t="s">
        <v>5</v>
      </c>
      <c r="C2698" s="4" t="s">
        <v>13</v>
      </c>
      <c r="D2698" s="4" t="s">
        <v>10</v>
      </c>
      <c r="E2698" s="4" t="s">
        <v>19</v>
      </c>
      <c r="F2698" s="4" t="s">
        <v>10</v>
      </c>
      <c r="G2698" s="4" t="s">
        <v>9</v>
      </c>
      <c r="H2698" s="4" t="s">
        <v>9</v>
      </c>
      <c r="I2698" s="4" t="s">
        <v>10</v>
      </c>
      <c r="J2698" s="4" t="s">
        <v>10</v>
      </c>
      <c r="K2698" s="4" t="s">
        <v>9</v>
      </c>
      <c r="L2698" s="4" t="s">
        <v>9</v>
      </c>
      <c r="M2698" s="4" t="s">
        <v>9</v>
      </c>
      <c r="N2698" s="4" t="s">
        <v>9</v>
      </c>
      <c r="O2698" s="4" t="s">
        <v>6</v>
      </c>
    </row>
    <row r="2699" spans="1:37">
      <c r="A2699" t="n">
        <v>17588</v>
      </c>
      <c r="B2699" s="16" t="n">
        <v>50</v>
      </c>
      <c r="C2699" s="7" t="n">
        <v>0</v>
      </c>
      <c r="D2699" s="7" t="n">
        <v>12010</v>
      </c>
      <c r="E2699" s="7" t="n">
        <v>1</v>
      </c>
      <c r="F2699" s="7" t="n">
        <v>0</v>
      </c>
      <c r="G2699" s="7" t="n">
        <v>0</v>
      </c>
      <c r="H2699" s="7" t="n">
        <v>0</v>
      </c>
      <c r="I2699" s="7" t="n">
        <v>0</v>
      </c>
      <c r="J2699" s="7" t="n">
        <v>65533</v>
      </c>
      <c r="K2699" s="7" t="n">
        <v>0</v>
      </c>
      <c r="L2699" s="7" t="n">
        <v>0</v>
      </c>
      <c r="M2699" s="7" t="n">
        <v>0</v>
      </c>
      <c r="N2699" s="7" t="n">
        <v>0</v>
      </c>
      <c r="O2699" s="7" t="s">
        <v>7</v>
      </c>
    </row>
    <row r="2700" spans="1:37">
      <c r="A2700" t="s">
        <v>4</v>
      </c>
      <c r="B2700" s="4" t="s">
        <v>5</v>
      </c>
      <c r="C2700" s="4" t="s">
        <v>13</v>
      </c>
      <c r="D2700" s="4" t="s">
        <v>10</v>
      </c>
      <c r="E2700" s="4" t="s">
        <v>10</v>
      </c>
      <c r="F2700" s="4" t="s">
        <v>10</v>
      </c>
      <c r="G2700" s="4" t="s">
        <v>10</v>
      </c>
      <c r="H2700" s="4" t="s">
        <v>13</v>
      </c>
    </row>
    <row r="2701" spans="1:37">
      <c r="A2701" t="n">
        <v>17627</v>
      </c>
      <c r="B2701" s="24" t="n">
        <v>25</v>
      </c>
      <c r="C2701" s="7" t="n">
        <v>5</v>
      </c>
      <c r="D2701" s="7" t="n">
        <v>65535</v>
      </c>
      <c r="E2701" s="7" t="n">
        <v>65535</v>
      </c>
      <c r="F2701" s="7" t="n">
        <v>65535</v>
      </c>
      <c r="G2701" s="7" t="n">
        <v>65535</v>
      </c>
      <c r="H2701" s="7" t="n">
        <v>0</v>
      </c>
    </row>
    <row r="2702" spans="1:37">
      <c r="A2702" t="s">
        <v>4</v>
      </c>
      <c r="B2702" s="4" t="s">
        <v>5</v>
      </c>
      <c r="C2702" s="4" t="s">
        <v>10</v>
      </c>
      <c r="D2702" s="4" t="s">
        <v>34</v>
      </c>
      <c r="E2702" s="4" t="s">
        <v>13</v>
      </c>
      <c r="F2702" s="4" t="s">
        <v>13</v>
      </c>
      <c r="G2702" s="4" t="s">
        <v>10</v>
      </c>
      <c r="H2702" s="4" t="s">
        <v>13</v>
      </c>
      <c r="I2702" s="4" t="s">
        <v>34</v>
      </c>
      <c r="J2702" s="4" t="s">
        <v>13</v>
      </c>
      <c r="K2702" s="4" t="s">
        <v>13</v>
      </c>
      <c r="L2702" s="4" t="s">
        <v>10</v>
      </c>
      <c r="M2702" s="4" t="s">
        <v>13</v>
      </c>
      <c r="N2702" s="4" t="s">
        <v>34</v>
      </c>
      <c r="O2702" s="4" t="s">
        <v>13</v>
      </c>
      <c r="P2702" s="4" t="s">
        <v>13</v>
      </c>
      <c r="Q2702" s="4" t="s">
        <v>10</v>
      </c>
      <c r="R2702" s="4" t="s">
        <v>13</v>
      </c>
      <c r="S2702" s="4" t="s">
        <v>34</v>
      </c>
      <c r="T2702" s="4" t="s">
        <v>13</v>
      </c>
      <c r="U2702" s="4" t="s">
        <v>13</v>
      </c>
      <c r="V2702" s="4" t="s">
        <v>10</v>
      </c>
      <c r="W2702" s="4" t="s">
        <v>13</v>
      </c>
      <c r="X2702" s="4" t="s">
        <v>34</v>
      </c>
      <c r="Y2702" s="4" t="s">
        <v>13</v>
      </c>
      <c r="Z2702" s="4" t="s">
        <v>13</v>
      </c>
      <c r="AA2702" s="4" t="s">
        <v>10</v>
      </c>
      <c r="AB2702" s="4" t="s">
        <v>13</v>
      </c>
      <c r="AC2702" s="4" t="s">
        <v>34</v>
      </c>
      <c r="AD2702" s="4" t="s">
        <v>13</v>
      </c>
      <c r="AE2702" s="4" t="s">
        <v>13</v>
      </c>
      <c r="AF2702" s="4" t="s">
        <v>10</v>
      </c>
      <c r="AG2702" s="4" t="s">
        <v>13</v>
      </c>
      <c r="AH2702" s="4" t="s">
        <v>34</v>
      </c>
      <c r="AI2702" s="4" t="s">
        <v>13</v>
      </c>
      <c r="AJ2702" s="4" t="s">
        <v>13</v>
      </c>
      <c r="AK2702" s="4" t="s">
        <v>13</v>
      </c>
    </row>
    <row r="2703" spans="1:37">
      <c r="A2703" t="n">
        <v>17638</v>
      </c>
      <c r="B2703" s="26" t="n">
        <v>24</v>
      </c>
      <c r="C2703" s="7" t="n">
        <v>65533</v>
      </c>
      <c r="D2703" s="7" t="s">
        <v>185</v>
      </c>
      <c r="E2703" s="7" t="n">
        <v>12</v>
      </c>
      <c r="F2703" s="7" t="n">
        <v>16</v>
      </c>
      <c r="G2703" s="7" t="n">
        <v>3106</v>
      </c>
      <c r="H2703" s="7" t="n">
        <v>7</v>
      </c>
      <c r="I2703" s="7" t="s">
        <v>188</v>
      </c>
      <c r="J2703" s="7" t="n">
        <v>12</v>
      </c>
      <c r="K2703" s="7" t="n">
        <v>16</v>
      </c>
      <c r="L2703" s="7" t="n">
        <v>3107</v>
      </c>
      <c r="M2703" s="7" t="n">
        <v>7</v>
      </c>
      <c r="N2703" s="7" t="s">
        <v>188</v>
      </c>
      <c r="O2703" s="7" t="n">
        <v>12</v>
      </c>
      <c r="P2703" s="7" t="n">
        <v>16</v>
      </c>
      <c r="Q2703" s="7" t="n">
        <v>3108</v>
      </c>
      <c r="R2703" s="7" t="n">
        <v>7</v>
      </c>
      <c r="S2703" s="7" t="s">
        <v>188</v>
      </c>
      <c r="T2703" s="7" t="n">
        <v>12</v>
      </c>
      <c r="U2703" s="7" t="n">
        <v>16</v>
      </c>
      <c r="V2703" s="7" t="n">
        <v>3109</v>
      </c>
      <c r="W2703" s="7" t="n">
        <v>7</v>
      </c>
      <c r="X2703" s="7" t="s">
        <v>188</v>
      </c>
      <c r="Y2703" s="7" t="n">
        <v>12</v>
      </c>
      <c r="Z2703" s="7" t="n">
        <v>16</v>
      </c>
      <c r="AA2703" s="7" t="n">
        <v>3110</v>
      </c>
      <c r="AB2703" s="7" t="n">
        <v>7</v>
      </c>
      <c r="AC2703" s="7" t="s">
        <v>188</v>
      </c>
      <c r="AD2703" s="7" t="n">
        <v>12</v>
      </c>
      <c r="AE2703" s="7" t="n">
        <v>16</v>
      </c>
      <c r="AF2703" s="7" t="n">
        <v>3111</v>
      </c>
      <c r="AG2703" s="7" t="n">
        <v>7</v>
      </c>
      <c r="AH2703" s="7" t="s">
        <v>189</v>
      </c>
      <c r="AI2703" s="7" t="n">
        <v>6</v>
      </c>
      <c r="AJ2703" s="7" t="n">
        <v>2</v>
      </c>
      <c r="AK2703" s="7" t="n">
        <v>0</v>
      </c>
    </row>
    <row r="2704" spans="1:37">
      <c r="A2704" t="s">
        <v>4</v>
      </c>
      <c r="B2704" s="4" t="s">
        <v>5</v>
      </c>
    </row>
    <row r="2705" spans="1:37">
      <c r="A2705" t="n">
        <v>17713</v>
      </c>
      <c r="B2705" s="27" t="n">
        <v>28</v>
      </c>
    </row>
    <row r="2706" spans="1:37">
      <c r="A2706" t="s">
        <v>4</v>
      </c>
      <c r="B2706" s="4" t="s">
        <v>5</v>
      </c>
      <c r="C2706" s="4" t="s">
        <v>13</v>
      </c>
    </row>
    <row r="2707" spans="1:37">
      <c r="A2707" t="n">
        <v>17714</v>
      </c>
      <c r="B2707" s="28" t="n">
        <v>27</v>
      </c>
      <c r="C2707" s="7" t="n">
        <v>0</v>
      </c>
    </row>
    <row r="2708" spans="1:37">
      <c r="A2708" t="s">
        <v>4</v>
      </c>
      <c r="B2708" s="4" t="s">
        <v>5</v>
      </c>
      <c r="C2708" s="4" t="s">
        <v>13</v>
      </c>
    </row>
    <row r="2709" spans="1:37">
      <c r="A2709" t="n">
        <v>17716</v>
      </c>
      <c r="B2709" s="28" t="n">
        <v>27</v>
      </c>
      <c r="C2709" s="7" t="n">
        <v>1</v>
      </c>
    </row>
    <row r="2710" spans="1:37">
      <c r="A2710" t="s">
        <v>4</v>
      </c>
      <c r="B2710" s="4" t="s">
        <v>5</v>
      </c>
      <c r="C2710" s="4" t="s">
        <v>10</v>
      </c>
    </row>
    <row r="2711" spans="1:37">
      <c r="A2711" t="n">
        <v>17718</v>
      </c>
      <c r="B2711" s="32" t="n">
        <v>16</v>
      </c>
      <c r="C2711" s="7" t="n">
        <v>300</v>
      </c>
    </row>
    <row r="2712" spans="1:37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19</v>
      </c>
      <c r="F2712" s="4" t="s">
        <v>10</v>
      </c>
      <c r="G2712" s="4" t="s">
        <v>9</v>
      </c>
      <c r="H2712" s="4" t="s">
        <v>9</v>
      </c>
      <c r="I2712" s="4" t="s">
        <v>10</v>
      </c>
      <c r="J2712" s="4" t="s">
        <v>10</v>
      </c>
      <c r="K2712" s="4" t="s">
        <v>9</v>
      </c>
      <c r="L2712" s="4" t="s">
        <v>9</v>
      </c>
      <c r="M2712" s="4" t="s">
        <v>9</v>
      </c>
      <c r="N2712" s="4" t="s">
        <v>9</v>
      </c>
      <c r="O2712" s="4" t="s">
        <v>6</v>
      </c>
    </row>
    <row r="2713" spans="1:37">
      <c r="A2713" t="n">
        <v>17721</v>
      </c>
      <c r="B2713" s="16" t="n">
        <v>50</v>
      </c>
      <c r="C2713" s="7" t="n">
        <v>0</v>
      </c>
      <c r="D2713" s="7" t="n">
        <v>12010</v>
      </c>
      <c r="E2713" s="7" t="n">
        <v>1</v>
      </c>
      <c r="F2713" s="7" t="n">
        <v>0</v>
      </c>
      <c r="G2713" s="7" t="n">
        <v>0</v>
      </c>
      <c r="H2713" s="7" t="n">
        <v>0</v>
      </c>
      <c r="I2713" s="7" t="n">
        <v>0</v>
      </c>
      <c r="J2713" s="7" t="n">
        <v>65533</v>
      </c>
      <c r="K2713" s="7" t="n">
        <v>0</v>
      </c>
      <c r="L2713" s="7" t="n">
        <v>0</v>
      </c>
      <c r="M2713" s="7" t="n">
        <v>0</v>
      </c>
      <c r="N2713" s="7" t="n">
        <v>0</v>
      </c>
      <c r="O2713" s="7" t="s">
        <v>7</v>
      </c>
    </row>
    <row r="2714" spans="1:37">
      <c r="A2714" t="s">
        <v>4</v>
      </c>
      <c r="B2714" s="4" t="s">
        <v>5</v>
      </c>
      <c r="C2714" s="4" t="s">
        <v>13</v>
      </c>
      <c r="D2714" s="4" t="s">
        <v>10</v>
      </c>
      <c r="E2714" s="4" t="s">
        <v>10</v>
      </c>
      <c r="F2714" s="4" t="s">
        <v>10</v>
      </c>
      <c r="G2714" s="4" t="s">
        <v>10</v>
      </c>
      <c r="H2714" s="4" t="s">
        <v>13</v>
      </c>
    </row>
    <row r="2715" spans="1:37">
      <c r="A2715" t="n">
        <v>17760</v>
      </c>
      <c r="B2715" s="24" t="n">
        <v>25</v>
      </c>
      <c r="C2715" s="7" t="n">
        <v>5</v>
      </c>
      <c r="D2715" s="7" t="n">
        <v>65535</v>
      </c>
      <c r="E2715" s="7" t="n">
        <v>65535</v>
      </c>
      <c r="F2715" s="7" t="n">
        <v>65535</v>
      </c>
      <c r="G2715" s="7" t="n">
        <v>65535</v>
      </c>
      <c r="H2715" s="7" t="n">
        <v>0</v>
      </c>
    </row>
    <row r="2716" spans="1:37">
      <c r="A2716" t="s">
        <v>4</v>
      </c>
      <c r="B2716" s="4" t="s">
        <v>5</v>
      </c>
      <c r="C2716" s="4" t="s">
        <v>10</v>
      </c>
      <c r="D2716" s="4" t="s">
        <v>34</v>
      </c>
      <c r="E2716" s="4" t="s">
        <v>13</v>
      </c>
      <c r="F2716" s="4" t="s">
        <v>13</v>
      </c>
      <c r="G2716" s="4" t="s">
        <v>10</v>
      </c>
      <c r="H2716" s="4" t="s">
        <v>13</v>
      </c>
      <c r="I2716" s="4" t="s">
        <v>34</v>
      </c>
      <c r="J2716" s="4" t="s">
        <v>13</v>
      </c>
      <c r="K2716" s="4" t="s">
        <v>13</v>
      </c>
      <c r="L2716" s="4" t="s">
        <v>10</v>
      </c>
      <c r="M2716" s="4" t="s">
        <v>13</v>
      </c>
      <c r="N2716" s="4" t="s">
        <v>34</v>
      </c>
      <c r="O2716" s="4" t="s">
        <v>13</v>
      </c>
      <c r="P2716" s="4" t="s">
        <v>13</v>
      </c>
      <c r="Q2716" s="4" t="s">
        <v>10</v>
      </c>
      <c r="R2716" s="4" t="s">
        <v>13</v>
      </c>
      <c r="S2716" s="4" t="s">
        <v>34</v>
      </c>
      <c r="T2716" s="4" t="s">
        <v>13</v>
      </c>
      <c r="U2716" s="4" t="s">
        <v>13</v>
      </c>
      <c r="V2716" s="4" t="s">
        <v>10</v>
      </c>
      <c r="W2716" s="4" t="s">
        <v>13</v>
      </c>
      <c r="X2716" s="4" t="s">
        <v>34</v>
      </c>
      <c r="Y2716" s="4" t="s">
        <v>13</v>
      </c>
      <c r="Z2716" s="4" t="s">
        <v>13</v>
      </c>
      <c r="AA2716" s="4" t="s">
        <v>10</v>
      </c>
      <c r="AB2716" s="4" t="s">
        <v>13</v>
      </c>
      <c r="AC2716" s="4" t="s">
        <v>34</v>
      </c>
      <c r="AD2716" s="4" t="s">
        <v>13</v>
      </c>
      <c r="AE2716" s="4" t="s">
        <v>13</v>
      </c>
      <c r="AF2716" s="4" t="s">
        <v>10</v>
      </c>
      <c r="AG2716" s="4" t="s">
        <v>13</v>
      </c>
      <c r="AH2716" s="4" t="s">
        <v>34</v>
      </c>
      <c r="AI2716" s="4" t="s">
        <v>13</v>
      </c>
      <c r="AJ2716" s="4" t="s">
        <v>13</v>
      </c>
      <c r="AK2716" s="4" t="s">
        <v>13</v>
      </c>
    </row>
    <row r="2717" spans="1:37">
      <c r="A2717" t="n">
        <v>17771</v>
      </c>
      <c r="B2717" s="26" t="n">
        <v>24</v>
      </c>
      <c r="C2717" s="7" t="n">
        <v>65533</v>
      </c>
      <c r="D2717" s="7" t="s">
        <v>185</v>
      </c>
      <c r="E2717" s="7" t="n">
        <v>12</v>
      </c>
      <c r="F2717" s="7" t="n">
        <v>16</v>
      </c>
      <c r="G2717" s="7" t="n">
        <v>3112</v>
      </c>
      <c r="H2717" s="7" t="n">
        <v>7</v>
      </c>
      <c r="I2717" s="7" t="s">
        <v>188</v>
      </c>
      <c r="J2717" s="7" t="n">
        <v>12</v>
      </c>
      <c r="K2717" s="7" t="n">
        <v>16</v>
      </c>
      <c r="L2717" s="7" t="n">
        <v>3113</v>
      </c>
      <c r="M2717" s="7" t="n">
        <v>7</v>
      </c>
      <c r="N2717" s="7" t="s">
        <v>188</v>
      </c>
      <c r="O2717" s="7" t="n">
        <v>12</v>
      </c>
      <c r="P2717" s="7" t="n">
        <v>16</v>
      </c>
      <c r="Q2717" s="7" t="n">
        <v>3114</v>
      </c>
      <c r="R2717" s="7" t="n">
        <v>7</v>
      </c>
      <c r="S2717" s="7" t="s">
        <v>188</v>
      </c>
      <c r="T2717" s="7" t="n">
        <v>12</v>
      </c>
      <c r="U2717" s="7" t="n">
        <v>16</v>
      </c>
      <c r="V2717" s="7" t="n">
        <v>3115</v>
      </c>
      <c r="W2717" s="7" t="n">
        <v>7</v>
      </c>
      <c r="X2717" s="7" t="s">
        <v>188</v>
      </c>
      <c r="Y2717" s="7" t="n">
        <v>12</v>
      </c>
      <c r="Z2717" s="7" t="n">
        <v>16</v>
      </c>
      <c r="AA2717" s="7" t="n">
        <v>3116</v>
      </c>
      <c r="AB2717" s="7" t="n">
        <v>7</v>
      </c>
      <c r="AC2717" s="7" t="s">
        <v>190</v>
      </c>
      <c r="AD2717" s="7" t="n">
        <v>12</v>
      </c>
      <c r="AE2717" s="7" t="n">
        <v>16</v>
      </c>
      <c r="AF2717" s="7" t="n">
        <v>3117</v>
      </c>
      <c r="AG2717" s="7" t="n">
        <v>7</v>
      </c>
      <c r="AH2717" s="7" t="s">
        <v>189</v>
      </c>
      <c r="AI2717" s="7" t="n">
        <v>6</v>
      </c>
      <c r="AJ2717" s="7" t="n">
        <v>2</v>
      </c>
      <c r="AK2717" s="7" t="n">
        <v>0</v>
      </c>
    </row>
    <row r="2718" spans="1:37">
      <c r="A2718" t="s">
        <v>4</v>
      </c>
      <c r="B2718" s="4" t="s">
        <v>5</v>
      </c>
    </row>
    <row r="2719" spans="1:37">
      <c r="A2719" t="n">
        <v>17846</v>
      </c>
      <c r="B2719" s="27" t="n">
        <v>28</v>
      </c>
    </row>
    <row r="2720" spans="1:37">
      <c r="A2720" t="s">
        <v>4</v>
      </c>
      <c r="B2720" s="4" t="s">
        <v>5</v>
      </c>
      <c r="C2720" s="4" t="s">
        <v>13</v>
      </c>
    </row>
    <row r="2721" spans="1:37">
      <c r="A2721" t="n">
        <v>17847</v>
      </c>
      <c r="B2721" s="28" t="n">
        <v>27</v>
      </c>
      <c r="C2721" s="7" t="n">
        <v>0</v>
      </c>
    </row>
    <row r="2722" spans="1:37">
      <c r="A2722" t="s">
        <v>4</v>
      </c>
      <c r="B2722" s="4" t="s">
        <v>5</v>
      </c>
      <c r="C2722" s="4" t="s">
        <v>13</v>
      </c>
    </row>
    <row r="2723" spans="1:37">
      <c r="A2723" t="n">
        <v>17849</v>
      </c>
      <c r="B2723" s="28" t="n">
        <v>27</v>
      </c>
      <c r="C2723" s="7" t="n">
        <v>1</v>
      </c>
    </row>
    <row r="2724" spans="1:37">
      <c r="A2724" t="s">
        <v>4</v>
      </c>
      <c r="B2724" s="4" t="s">
        <v>5</v>
      </c>
      <c r="C2724" s="4" t="s">
        <v>13</v>
      </c>
      <c r="D2724" s="4" t="s">
        <v>6</v>
      </c>
    </row>
    <row r="2725" spans="1:37">
      <c r="A2725" t="n">
        <v>17851</v>
      </c>
      <c r="B2725" s="19" t="n">
        <v>2</v>
      </c>
      <c r="C2725" s="7" t="n">
        <v>10</v>
      </c>
      <c r="D2725" s="7" t="s">
        <v>39</v>
      </c>
    </row>
    <row r="2726" spans="1:37">
      <c r="A2726" t="s">
        <v>4</v>
      </c>
      <c r="B2726" s="4" t="s">
        <v>5</v>
      </c>
      <c r="C2726" s="4" t="s">
        <v>10</v>
      </c>
    </row>
    <row r="2727" spans="1:37">
      <c r="A2727" t="n">
        <v>17874</v>
      </c>
      <c r="B2727" s="32" t="n">
        <v>16</v>
      </c>
      <c r="C2727" s="7" t="n">
        <v>0</v>
      </c>
    </row>
    <row r="2728" spans="1:37">
      <c r="A2728" t="s">
        <v>4</v>
      </c>
      <c r="B2728" s="4" t="s">
        <v>5</v>
      </c>
      <c r="C2728" s="4" t="s">
        <v>13</v>
      </c>
      <c r="D2728" s="4" t="s">
        <v>6</v>
      </c>
    </row>
    <row r="2729" spans="1:37">
      <c r="A2729" t="n">
        <v>17877</v>
      </c>
      <c r="B2729" s="19" t="n">
        <v>2</v>
      </c>
      <c r="C2729" s="7" t="n">
        <v>10</v>
      </c>
      <c r="D2729" s="7" t="s">
        <v>40</v>
      </c>
    </row>
    <row r="2730" spans="1:37">
      <c r="A2730" t="s">
        <v>4</v>
      </c>
      <c r="B2730" s="4" t="s">
        <v>5</v>
      </c>
      <c r="C2730" s="4" t="s">
        <v>10</v>
      </c>
    </row>
    <row r="2731" spans="1:37">
      <c r="A2731" t="n">
        <v>17895</v>
      </c>
      <c r="B2731" s="32" t="n">
        <v>16</v>
      </c>
      <c r="C2731" s="7" t="n">
        <v>0</v>
      </c>
    </row>
    <row r="2732" spans="1:37">
      <c r="A2732" t="s">
        <v>4</v>
      </c>
      <c r="B2732" s="4" t="s">
        <v>5</v>
      </c>
      <c r="C2732" s="4" t="s">
        <v>13</v>
      </c>
      <c r="D2732" s="4" t="s">
        <v>6</v>
      </c>
    </row>
    <row r="2733" spans="1:37">
      <c r="A2733" t="n">
        <v>17898</v>
      </c>
      <c r="B2733" s="19" t="n">
        <v>2</v>
      </c>
      <c r="C2733" s="7" t="n">
        <v>10</v>
      </c>
      <c r="D2733" s="7" t="s">
        <v>41</v>
      </c>
    </row>
    <row r="2734" spans="1:37">
      <c r="A2734" t="s">
        <v>4</v>
      </c>
      <c r="B2734" s="4" t="s">
        <v>5</v>
      </c>
      <c r="C2734" s="4" t="s">
        <v>10</v>
      </c>
    </row>
    <row r="2735" spans="1:37">
      <c r="A2735" t="n">
        <v>17917</v>
      </c>
      <c r="B2735" s="32" t="n">
        <v>16</v>
      </c>
      <c r="C2735" s="7" t="n">
        <v>0</v>
      </c>
    </row>
    <row r="2736" spans="1:37">
      <c r="A2736" t="s">
        <v>4</v>
      </c>
      <c r="B2736" s="4" t="s">
        <v>5</v>
      </c>
      <c r="C2736" s="4" t="s">
        <v>13</v>
      </c>
    </row>
    <row r="2737" spans="1:4">
      <c r="A2737" t="n">
        <v>17920</v>
      </c>
      <c r="B2737" s="30" t="n">
        <v>23</v>
      </c>
      <c r="C2737" s="7" t="n">
        <v>20</v>
      </c>
    </row>
    <row r="2738" spans="1:4">
      <c r="A2738" t="s">
        <v>4</v>
      </c>
      <c r="B2738" s="4" t="s">
        <v>5</v>
      </c>
    </row>
    <row r="2739" spans="1:4">
      <c r="A2739" t="n">
        <v>17922</v>
      </c>
      <c r="B2739" s="5" t="n">
        <v>1</v>
      </c>
    </row>
    <row r="2740" spans="1:4" s="3" customFormat="1" customHeight="0">
      <c r="A2740" s="3" t="s">
        <v>2</v>
      </c>
      <c r="B2740" s="3" t="s">
        <v>191</v>
      </c>
    </row>
    <row r="2741" spans="1:4">
      <c r="A2741" t="s">
        <v>4</v>
      </c>
      <c r="B2741" s="4" t="s">
        <v>5</v>
      </c>
      <c r="C2741" s="4" t="s">
        <v>13</v>
      </c>
      <c r="D2741" s="4" t="s">
        <v>10</v>
      </c>
    </row>
    <row r="2742" spans="1:4">
      <c r="A2742" t="n">
        <v>17924</v>
      </c>
      <c r="B2742" s="23" t="n">
        <v>22</v>
      </c>
      <c r="C2742" s="7" t="n">
        <v>20</v>
      </c>
      <c r="D2742" s="7" t="n">
        <v>0</v>
      </c>
    </row>
    <row r="2743" spans="1:4">
      <c r="A2743" t="s">
        <v>4</v>
      </c>
      <c r="B2743" s="4" t="s">
        <v>5</v>
      </c>
      <c r="C2743" s="4" t="s">
        <v>13</v>
      </c>
      <c r="D2743" s="4" t="s">
        <v>10</v>
      </c>
      <c r="E2743" s="4" t="s">
        <v>9</v>
      </c>
    </row>
    <row r="2744" spans="1:4">
      <c r="A2744" t="n">
        <v>17928</v>
      </c>
      <c r="B2744" s="25" t="n">
        <v>101</v>
      </c>
      <c r="C2744" s="7" t="n">
        <v>0</v>
      </c>
      <c r="D2744" s="7" t="n">
        <v>3100</v>
      </c>
      <c r="E2744" s="7" t="n">
        <v>3</v>
      </c>
    </row>
    <row r="2745" spans="1:4">
      <c r="A2745" t="s">
        <v>4</v>
      </c>
      <c r="B2745" s="4" t="s">
        <v>5</v>
      </c>
      <c r="C2745" s="4" t="s">
        <v>13</v>
      </c>
      <c r="D2745" s="4" t="s">
        <v>10</v>
      </c>
      <c r="E2745" s="4" t="s">
        <v>9</v>
      </c>
    </row>
    <row r="2746" spans="1:4">
      <c r="A2746" t="n">
        <v>17936</v>
      </c>
      <c r="B2746" s="25" t="n">
        <v>101</v>
      </c>
      <c r="C2746" s="7" t="n">
        <v>0</v>
      </c>
      <c r="D2746" s="7" t="n">
        <v>3101</v>
      </c>
      <c r="E2746" s="7" t="n">
        <v>3</v>
      </c>
    </row>
    <row r="2747" spans="1:4">
      <c r="A2747" t="s">
        <v>4</v>
      </c>
      <c r="B2747" s="4" t="s">
        <v>5</v>
      </c>
      <c r="C2747" s="4" t="s">
        <v>13</v>
      </c>
      <c r="D2747" s="4" t="s">
        <v>10</v>
      </c>
      <c r="E2747" s="4" t="s">
        <v>9</v>
      </c>
    </row>
    <row r="2748" spans="1:4">
      <c r="A2748" t="n">
        <v>17944</v>
      </c>
      <c r="B2748" s="25" t="n">
        <v>101</v>
      </c>
      <c r="C2748" s="7" t="n">
        <v>0</v>
      </c>
      <c r="D2748" s="7" t="n">
        <v>3102</v>
      </c>
      <c r="E2748" s="7" t="n">
        <v>3</v>
      </c>
    </row>
    <row r="2749" spans="1:4">
      <c r="A2749" t="s">
        <v>4</v>
      </c>
      <c r="B2749" s="4" t="s">
        <v>5</v>
      </c>
      <c r="C2749" s="4" t="s">
        <v>13</v>
      </c>
      <c r="D2749" s="4" t="s">
        <v>10</v>
      </c>
      <c r="E2749" s="4" t="s">
        <v>9</v>
      </c>
    </row>
    <row r="2750" spans="1:4">
      <c r="A2750" t="n">
        <v>17952</v>
      </c>
      <c r="B2750" s="25" t="n">
        <v>101</v>
      </c>
      <c r="C2750" s="7" t="n">
        <v>0</v>
      </c>
      <c r="D2750" s="7" t="n">
        <v>3103</v>
      </c>
      <c r="E2750" s="7" t="n">
        <v>3</v>
      </c>
    </row>
    <row r="2751" spans="1:4">
      <c r="A2751" t="s">
        <v>4</v>
      </c>
      <c r="B2751" s="4" t="s">
        <v>5</v>
      </c>
      <c r="C2751" s="4" t="s">
        <v>13</v>
      </c>
      <c r="D2751" s="4" t="s">
        <v>10</v>
      </c>
      <c r="E2751" s="4" t="s">
        <v>9</v>
      </c>
    </row>
    <row r="2752" spans="1:4">
      <c r="A2752" t="n">
        <v>17960</v>
      </c>
      <c r="B2752" s="25" t="n">
        <v>101</v>
      </c>
      <c r="C2752" s="7" t="n">
        <v>0</v>
      </c>
      <c r="D2752" s="7" t="n">
        <v>3104</v>
      </c>
      <c r="E2752" s="7" t="n">
        <v>3</v>
      </c>
    </row>
    <row r="2753" spans="1:5">
      <c r="A2753" t="s">
        <v>4</v>
      </c>
      <c r="B2753" s="4" t="s">
        <v>5</v>
      </c>
      <c r="C2753" s="4" t="s">
        <v>13</v>
      </c>
      <c r="D2753" s="4" t="s">
        <v>10</v>
      </c>
      <c r="E2753" s="4" t="s">
        <v>9</v>
      </c>
    </row>
    <row r="2754" spans="1:5">
      <c r="A2754" t="n">
        <v>17968</v>
      </c>
      <c r="B2754" s="25" t="n">
        <v>101</v>
      </c>
      <c r="C2754" s="7" t="n">
        <v>0</v>
      </c>
      <c r="D2754" s="7" t="n">
        <v>3105</v>
      </c>
      <c r="E2754" s="7" t="n">
        <v>3</v>
      </c>
    </row>
    <row r="2755" spans="1:5">
      <c r="A2755" t="s">
        <v>4</v>
      </c>
      <c r="B2755" s="4" t="s">
        <v>5</v>
      </c>
      <c r="C2755" s="4" t="s">
        <v>13</v>
      </c>
      <c r="D2755" s="4" t="s">
        <v>10</v>
      </c>
      <c r="E2755" s="4" t="s">
        <v>9</v>
      </c>
    </row>
    <row r="2756" spans="1:5">
      <c r="A2756" t="n">
        <v>17976</v>
      </c>
      <c r="B2756" s="25" t="n">
        <v>101</v>
      </c>
      <c r="C2756" s="7" t="n">
        <v>0</v>
      </c>
      <c r="D2756" s="7" t="n">
        <v>3106</v>
      </c>
      <c r="E2756" s="7" t="n">
        <v>3</v>
      </c>
    </row>
    <row r="2757" spans="1:5">
      <c r="A2757" t="s">
        <v>4</v>
      </c>
      <c r="B2757" s="4" t="s">
        <v>5</v>
      </c>
      <c r="C2757" s="4" t="s">
        <v>13</v>
      </c>
      <c r="D2757" s="4" t="s">
        <v>10</v>
      </c>
      <c r="E2757" s="4" t="s">
        <v>9</v>
      </c>
    </row>
    <row r="2758" spans="1:5">
      <c r="A2758" t="n">
        <v>17984</v>
      </c>
      <c r="B2758" s="25" t="n">
        <v>101</v>
      </c>
      <c r="C2758" s="7" t="n">
        <v>0</v>
      </c>
      <c r="D2758" s="7" t="n">
        <v>3107</v>
      </c>
      <c r="E2758" s="7" t="n">
        <v>3</v>
      </c>
    </row>
    <row r="2759" spans="1:5">
      <c r="A2759" t="s">
        <v>4</v>
      </c>
      <c r="B2759" s="4" t="s">
        <v>5</v>
      </c>
      <c r="C2759" s="4" t="s">
        <v>13</v>
      </c>
      <c r="D2759" s="4" t="s">
        <v>10</v>
      </c>
      <c r="E2759" s="4" t="s">
        <v>9</v>
      </c>
    </row>
    <row r="2760" spans="1:5">
      <c r="A2760" t="n">
        <v>17992</v>
      </c>
      <c r="B2760" s="25" t="n">
        <v>101</v>
      </c>
      <c r="C2760" s="7" t="n">
        <v>0</v>
      </c>
      <c r="D2760" s="7" t="n">
        <v>3108</v>
      </c>
      <c r="E2760" s="7" t="n">
        <v>3</v>
      </c>
    </row>
    <row r="2761" spans="1:5">
      <c r="A2761" t="s">
        <v>4</v>
      </c>
      <c r="B2761" s="4" t="s">
        <v>5</v>
      </c>
      <c r="C2761" s="4" t="s">
        <v>13</v>
      </c>
      <c r="D2761" s="4" t="s">
        <v>10</v>
      </c>
      <c r="E2761" s="4" t="s">
        <v>9</v>
      </c>
    </row>
    <row r="2762" spans="1:5">
      <c r="A2762" t="n">
        <v>18000</v>
      </c>
      <c r="B2762" s="25" t="n">
        <v>101</v>
      </c>
      <c r="C2762" s="7" t="n">
        <v>0</v>
      </c>
      <c r="D2762" s="7" t="n">
        <v>3109</v>
      </c>
      <c r="E2762" s="7" t="n">
        <v>3</v>
      </c>
    </row>
    <row r="2763" spans="1:5">
      <c r="A2763" t="s">
        <v>4</v>
      </c>
      <c r="B2763" s="4" t="s">
        <v>5</v>
      </c>
      <c r="C2763" s="4" t="s">
        <v>13</v>
      </c>
      <c r="D2763" s="4" t="s">
        <v>10</v>
      </c>
      <c r="E2763" s="4" t="s">
        <v>9</v>
      </c>
    </row>
    <row r="2764" spans="1:5">
      <c r="A2764" t="n">
        <v>18008</v>
      </c>
      <c r="B2764" s="25" t="n">
        <v>101</v>
      </c>
      <c r="C2764" s="7" t="n">
        <v>0</v>
      </c>
      <c r="D2764" s="7" t="n">
        <v>3110</v>
      </c>
      <c r="E2764" s="7" t="n">
        <v>3</v>
      </c>
    </row>
    <row r="2765" spans="1:5">
      <c r="A2765" t="s">
        <v>4</v>
      </c>
      <c r="B2765" s="4" t="s">
        <v>5</v>
      </c>
      <c r="C2765" s="4" t="s">
        <v>13</v>
      </c>
      <c r="D2765" s="4" t="s">
        <v>10</v>
      </c>
      <c r="E2765" s="4" t="s">
        <v>9</v>
      </c>
    </row>
    <row r="2766" spans="1:5">
      <c r="A2766" t="n">
        <v>18016</v>
      </c>
      <c r="B2766" s="25" t="n">
        <v>101</v>
      </c>
      <c r="C2766" s="7" t="n">
        <v>0</v>
      </c>
      <c r="D2766" s="7" t="n">
        <v>3111</v>
      </c>
      <c r="E2766" s="7" t="n">
        <v>3</v>
      </c>
    </row>
    <row r="2767" spans="1:5">
      <c r="A2767" t="s">
        <v>4</v>
      </c>
      <c r="B2767" s="4" t="s">
        <v>5</v>
      </c>
      <c r="C2767" s="4" t="s">
        <v>13</v>
      </c>
      <c r="D2767" s="4" t="s">
        <v>10</v>
      </c>
      <c r="E2767" s="4" t="s">
        <v>9</v>
      </c>
    </row>
    <row r="2768" spans="1:5">
      <c r="A2768" t="n">
        <v>18024</v>
      </c>
      <c r="B2768" s="25" t="n">
        <v>101</v>
      </c>
      <c r="C2768" s="7" t="n">
        <v>0</v>
      </c>
      <c r="D2768" s="7" t="n">
        <v>3112</v>
      </c>
      <c r="E2768" s="7" t="n">
        <v>3</v>
      </c>
    </row>
    <row r="2769" spans="1:5">
      <c r="A2769" t="s">
        <v>4</v>
      </c>
      <c r="B2769" s="4" t="s">
        <v>5</v>
      </c>
      <c r="C2769" s="4" t="s">
        <v>13</v>
      </c>
      <c r="D2769" s="4" t="s">
        <v>10</v>
      </c>
      <c r="E2769" s="4" t="s">
        <v>9</v>
      </c>
    </row>
    <row r="2770" spans="1:5">
      <c r="A2770" t="n">
        <v>18032</v>
      </c>
      <c r="B2770" s="25" t="n">
        <v>101</v>
      </c>
      <c r="C2770" s="7" t="n">
        <v>0</v>
      </c>
      <c r="D2770" s="7" t="n">
        <v>3113</v>
      </c>
      <c r="E2770" s="7" t="n">
        <v>3</v>
      </c>
    </row>
    <row r="2771" spans="1:5">
      <c r="A2771" t="s">
        <v>4</v>
      </c>
      <c r="B2771" s="4" t="s">
        <v>5</v>
      </c>
      <c r="C2771" s="4" t="s">
        <v>13</v>
      </c>
      <c r="D2771" s="4" t="s">
        <v>10</v>
      </c>
      <c r="E2771" s="4" t="s">
        <v>9</v>
      </c>
    </row>
    <row r="2772" spans="1:5">
      <c r="A2772" t="n">
        <v>18040</v>
      </c>
      <c r="B2772" s="25" t="n">
        <v>101</v>
      </c>
      <c r="C2772" s="7" t="n">
        <v>0</v>
      </c>
      <c r="D2772" s="7" t="n">
        <v>3114</v>
      </c>
      <c r="E2772" s="7" t="n">
        <v>3</v>
      </c>
    </row>
    <row r="2773" spans="1:5">
      <c r="A2773" t="s">
        <v>4</v>
      </c>
      <c r="B2773" s="4" t="s">
        <v>5</v>
      </c>
      <c r="C2773" s="4" t="s">
        <v>13</v>
      </c>
      <c r="D2773" s="4" t="s">
        <v>10</v>
      </c>
      <c r="E2773" s="4" t="s">
        <v>9</v>
      </c>
    </row>
    <row r="2774" spans="1:5">
      <c r="A2774" t="n">
        <v>18048</v>
      </c>
      <c r="B2774" s="25" t="n">
        <v>101</v>
      </c>
      <c r="C2774" s="7" t="n">
        <v>0</v>
      </c>
      <c r="D2774" s="7" t="n">
        <v>3115</v>
      </c>
      <c r="E2774" s="7" t="n">
        <v>3</v>
      </c>
    </row>
    <row r="2775" spans="1:5">
      <c r="A2775" t="s">
        <v>4</v>
      </c>
      <c r="B2775" s="4" t="s">
        <v>5</v>
      </c>
      <c r="C2775" s="4" t="s">
        <v>13</v>
      </c>
      <c r="D2775" s="4" t="s">
        <v>10</v>
      </c>
      <c r="E2775" s="4" t="s">
        <v>9</v>
      </c>
    </row>
    <row r="2776" spans="1:5">
      <c r="A2776" t="n">
        <v>18056</v>
      </c>
      <c r="B2776" s="25" t="n">
        <v>101</v>
      </c>
      <c r="C2776" s="7" t="n">
        <v>0</v>
      </c>
      <c r="D2776" s="7" t="n">
        <v>3116</v>
      </c>
      <c r="E2776" s="7" t="n">
        <v>3</v>
      </c>
    </row>
    <row r="2777" spans="1:5">
      <c r="A2777" t="s">
        <v>4</v>
      </c>
      <c r="B2777" s="4" t="s">
        <v>5</v>
      </c>
      <c r="C2777" s="4" t="s">
        <v>13</v>
      </c>
      <c r="D2777" s="4" t="s">
        <v>10</v>
      </c>
      <c r="E2777" s="4" t="s">
        <v>9</v>
      </c>
    </row>
    <row r="2778" spans="1:5">
      <c r="A2778" t="n">
        <v>18064</v>
      </c>
      <c r="B2778" s="25" t="n">
        <v>101</v>
      </c>
      <c r="C2778" s="7" t="n">
        <v>0</v>
      </c>
      <c r="D2778" s="7" t="n">
        <v>3117</v>
      </c>
      <c r="E2778" s="7" t="n">
        <v>3</v>
      </c>
    </row>
    <row r="2779" spans="1:5">
      <c r="A2779" t="s">
        <v>4</v>
      </c>
      <c r="B2779" s="4" t="s">
        <v>5</v>
      </c>
      <c r="C2779" s="4" t="s">
        <v>13</v>
      </c>
      <c r="D2779" s="4" t="s">
        <v>13</v>
      </c>
    </row>
    <row r="2780" spans="1:5">
      <c r="A2780" t="n">
        <v>18072</v>
      </c>
      <c r="B2780" s="29" t="n">
        <v>74</v>
      </c>
      <c r="C2780" s="7" t="n">
        <v>14</v>
      </c>
      <c r="D2780" s="7" t="n">
        <v>0</v>
      </c>
    </row>
    <row r="2781" spans="1:5">
      <c r="A2781" t="s">
        <v>4</v>
      </c>
      <c r="B2781" s="4" t="s">
        <v>5</v>
      </c>
      <c r="C2781" s="4" t="s">
        <v>13</v>
      </c>
      <c r="D2781" s="4" t="s">
        <v>10</v>
      </c>
      <c r="E2781" s="4" t="s">
        <v>19</v>
      </c>
      <c r="F2781" s="4" t="s">
        <v>10</v>
      </c>
      <c r="G2781" s="4" t="s">
        <v>9</v>
      </c>
      <c r="H2781" s="4" t="s">
        <v>9</v>
      </c>
      <c r="I2781" s="4" t="s">
        <v>10</v>
      </c>
      <c r="J2781" s="4" t="s">
        <v>10</v>
      </c>
      <c r="K2781" s="4" t="s">
        <v>9</v>
      </c>
      <c r="L2781" s="4" t="s">
        <v>9</v>
      </c>
      <c r="M2781" s="4" t="s">
        <v>9</v>
      </c>
      <c r="N2781" s="4" t="s">
        <v>9</v>
      </c>
      <c r="O2781" s="4" t="s">
        <v>6</v>
      </c>
    </row>
    <row r="2782" spans="1:5">
      <c r="A2782" t="n">
        <v>18075</v>
      </c>
      <c r="B2782" s="16" t="n">
        <v>50</v>
      </c>
      <c r="C2782" s="7" t="n">
        <v>0</v>
      </c>
      <c r="D2782" s="7" t="n">
        <v>12010</v>
      </c>
      <c r="E2782" s="7" t="n">
        <v>1</v>
      </c>
      <c r="F2782" s="7" t="n">
        <v>0</v>
      </c>
      <c r="G2782" s="7" t="n">
        <v>0</v>
      </c>
      <c r="H2782" s="7" t="n">
        <v>0</v>
      </c>
      <c r="I2782" s="7" t="n">
        <v>0</v>
      </c>
      <c r="J2782" s="7" t="n">
        <v>65533</v>
      </c>
      <c r="K2782" s="7" t="n">
        <v>0</v>
      </c>
      <c r="L2782" s="7" t="n">
        <v>0</v>
      </c>
      <c r="M2782" s="7" t="n">
        <v>0</v>
      </c>
      <c r="N2782" s="7" t="n">
        <v>0</v>
      </c>
      <c r="O2782" s="7" t="s">
        <v>7</v>
      </c>
    </row>
    <row r="2783" spans="1:5">
      <c r="A2783" t="s">
        <v>4</v>
      </c>
      <c r="B2783" s="4" t="s">
        <v>5</v>
      </c>
      <c r="C2783" s="4" t="s">
        <v>13</v>
      </c>
      <c r="D2783" s="4" t="s">
        <v>10</v>
      </c>
      <c r="E2783" s="4" t="s">
        <v>10</v>
      </c>
      <c r="F2783" s="4" t="s">
        <v>10</v>
      </c>
      <c r="G2783" s="4" t="s">
        <v>10</v>
      </c>
      <c r="H2783" s="4" t="s">
        <v>13</v>
      </c>
    </row>
    <row r="2784" spans="1:5">
      <c r="A2784" t="n">
        <v>18114</v>
      </c>
      <c r="B2784" s="24" t="n">
        <v>25</v>
      </c>
      <c r="C2784" s="7" t="n">
        <v>5</v>
      </c>
      <c r="D2784" s="7" t="n">
        <v>65535</v>
      </c>
      <c r="E2784" s="7" t="n">
        <v>65535</v>
      </c>
      <c r="F2784" s="7" t="n">
        <v>65535</v>
      </c>
      <c r="G2784" s="7" t="n">
        <v>65535</v>
      </c>
      <c r="H2784" s="7" t="n">
        <v>0</v>
      </c>
    </row>
    <row r="2785" spans="1:15">
      <c r="A2785" t="s">
        <v>4</v>
      </c>
      <c r="B2785" s="4" t="s">
        <v>5</v>
      </c>
      <c r="C2785" s="4" t="s">
        <v>10</v>
      </c>
      <c r="D2785" s="4" t="s">
        <v>34</v>
      </c>
      <c r="E2785" s="4" t="s">
        <v>13</v>
      </c>
      <c r="F2785" s="4" t="s">
        <v>13</v>
      </c>
      <c r="G2785" s="4" t="s">
        <v>10</v>
      </c>
      <c r="H2785" s="4" t="s">
        <v>13</v>
      </c>
      <c r="I2785" s="4" t="s">
        <v>34</v>
      </c>
      <c r="J2785" s="4" t="s">
        <v>13</v>
      </c>
      <c r="K2785" s="4" t="s">
        <v>13</v>
      </c>
      <c r="L2785" s="4" t="s">
        <v>10</v>
      </c>
      <c r="M2785" s="4" t="s">
        <v>13</v>
      </c>
      <c r="N2785" s="4" t="s">
        <v>34</v>
      </c>
      <c r="O2785" s="4" t="s">
        <v>13</v>
      </c>
      <c r="P2785" s="4" t="s">
        <v>13</v>
      </c>
      <c r="Q2785" s="4" t="s">
        <v>10</v>
      </c>
      <c r="R2785" s="4" t="s">
        <v>13</v>
      </c>
      <c r="S2785" s="4" t="s">
        <v>34</v>
      </c>
      <c r="T2785" s="4" t="s">
        <v>13</v>
      </c>
      <c r="U2785" s="4" t="s">
        <v>13</v>
      </c>
      <c r="V2785" s="4" t="s">
        <v>10</v>
      </c>
      <c r="W2785" s="4" t="s">
        <v>13</v>
      </c>
      <c r="X2785" s="4" t="s">
        <v>34</v>
      </c>
      <c r="Y2785" s="4" t="s">
        <v>13</v>
      </c>
      <c r="Z2785" s="4" t="s">
        <v>13</v>
      </c>
      <c r="AA2785" s="4" t="s">
        <v>10</v>
      </c>
      <c r="AB2785" s="4" t="s">
        <v>13</v>
      </c>
      <c r="AC2785" s="4" t="s">
        <v>34</v>
      </c>
      <c r="AD2785" s="4" t="s">
        <v>13</v>
      </c>
      <c r="AE2785" s="4" t="s">
        <v>13</v>
      </c>
      <c r="AF2785" s="4" t="s">
        <v>10</v>
      </c>
      <c r="AG2785" s="4" t="s">
        <v>13</v>
      </c>
      <c r="AH2785" s="4" t="s">
        <v>34</v>
      </c>
      <c r="AI2785" s="4" t="s">
        <v>13</v>
      </c>
      <c r="AJ2785" s="4" t="s">
        <v>13</v>
      </c>
      <c r="AK2785" s="4" t="s">
        <v>13</v>
      </c>
    </row>
    <row r="2786" spans="1:15">
      <c r="A2786" t="n">
        <v>18125</v>
      </c>
      <c r="B2786" s="26" t="n">
        <v>24</v>
      </c>
      <c r="C2786" s="7" t="n">
        <v>65533</v>
      </c>
      <c r="D2786" s="7" t="s">
        <v>185</v>
      </c>
      <c r="E2786" s="7" t="n">
        <v>12</v>
      </c>
      <c r="F2786" s="7" t="n">
        <v>16</v>
      </c>
      <c r="G2786" s="7" t="n">
        <v>3100</v>
      </c>
      <c r="H2786" s="7" t="n">
        <v>7</v>
      </c>
      <c r="I2786" s="7" t="s">
        <v>192</v>
      </c>
      <c r="J2786" s="7" t="n">
        <v>12</v>
      </c>
      <c r="K2786" s="7" t="n">
        <v>16</v>
      </c>
      <c r="L2786" s="7" t="n">
        <v>3101</v>
      </c>
      <c r="M2786" s="7" t="n">
        <v>7</v>
      </c>
      <c r="N2786" s="7" t="s">
        <v>192</v>
      </c>
      <c r="O2786" s="7" t="n">
        <v>12</v>
      </c>
      <c r="P2786" s="7" t="n">
        <v>16</v>
      </c>
      <c r="Q2786" s="7" t="n">
        <v>3102</v>
      </c>
      <c r="R2786" s="7" t="n">
        <v>7</v>
      </c>
      <c r="S2786" s="7" t="s">
        <v>192</v>
      </c>
      <c r="T2786" s="7" t="n">
        <v>12</v>
      </c>
      <c r="U2786" s="7" t="n">
        <v>16</v>
      </c>
      <c r="V2786" s="7" t="n">
        <v>3103</v>
      </c>
      <c r="W2786" s="7" t="n">
        <v>7</v>
      </c>
      <c r="X2786" s="7" t="s">
        <v>192</v>
      </c>
      <c r="Y2786" s="7" t="n">
        <v>12</v>
      </c>
      <c r="Z2786" s="7" t="n">
        <v>16</v>
      </c>
      <c r="AA2786" s="7" t="n">
        <v>3104</v>
      </c>
      <c r="AB2786" s="7" t="n">
        <v>7</v>
      </c>
      <c r="AC2786" s="7" t="s">
        <v>192</v>
      </c>
      <c r="AD2786" s="7" t="n">
        <v>12</v>
      </c>
      <c r="AE2786" s="7" t="n">
        <v>16</v>
      </c>
      <c r="AF2786" s="7" t="n">
        <v>3105</v>
      </c>
      <c r="AG2786" s="7" t="n">
        <v>7</v>
      </c>
      <c r="AH2786" s="7" t="s">
        <v>193</v>
      </c>
      <c r="AI2786" s="7" t="n">
        <v>6</v>
      </c>
      <c r="AJ2786" s="7" t="n">
        <v>2</v>
      </c>
      <c r="AK2786" s="7" t="n">
        <v>0</v>
      </c>
    </row>
    <row r="2787" spans="1:15">
      <c r="A2787" t="s">
        <v>4</v>
      </c>
      <c r="B2787" s="4" t="s">
        <v>5</v>
      </c>
    </row>
    <row r="2788" spans="1:15">
      <c r="A2788" t="n">
        <v>18195</v>
      </c>
      <c r="B2788" s="27" t="n">
        <v>28</v>
      </c>
    </row>
    <row r="2789" spans="1:15">
      <c r="A2789" t="s">
        <v>4</v>
      </c>
      <c r="B2789" s="4" t="s">
        <v>5</v>
      </c>
      <c r="C2789" s="4" t="s">
        <v>13</v>
      </c>
    </row>
    <row r="2790" spans="1:15">
      <c r="A2790" t="n">
        <v>18196</v>
      </c>
      <c r="B2790" s="28" t="n">
        <v>27</v>
      </c>
      <c r="C2790" s="7" t="n">
        <v>0</v>
      </c>
    </row>
    <row r="2791" spans="1:15">
      <c r="A2791" t="s">
        <v>4</v>
      </c>
      <c r="B2791" s="4" t="s">
        <v>5</v>
      </c>
      <c r="C2791" s="4" t="s">
        <v>13</v>
      </c>
    </row>
    <row r="2792" spans="1:15">
      <c r="A2792" t="n">
        <v>18198</v>
      </c>
      <c r="B2792" s="28" t="n">
        <v>27</v>
      </c>
      <c r="C2792" s="7" t="n">
        <v>1</v>
      </c>
    </row>
    <row r="2793" spans="1:15">
      <c r="A2793" t="s">
        <v>4</v>
      </c>
      <c r="B2793" s="4" t="s">
        <v>5</v>
      </c>
      <c r="C2793" s="4" t="s">
        <v>10</v>
      </c>
    </row>
    <row r="2794" spans="1:15">
      <c r="A2794" t="n">
        <v>18200</v>
      </c>
      <c r="B2794" s="32" t="n">
        <v>16</v>
      </c>
      <c r="C2794" s="7" t="n">
        <v>300</v>
      </c>
    </row>
    <row r="2795" spans="1:15">
      <c r="A2795" t="s">
        <v>4</v>
      </c>
      <c r="B2795" s="4" t="s">
        <v>5</v>
      </c>
      <c r="C2795" s="4" t="s">
        <v>13</v>
      </c>
      <c r="D2795" s="4" t="s">
        <v>10</v>
      </c>
      <c r="E2795" s="4" t="s">
        <v>19</v>
      </c>
      <c r="F2795" s="4" t="s">
        <v>10</v>
      </c>
      <c r="G2795" s="4" t="s">
        <v>9</v>
      </c>
      <c r="H2795" s="4" t="s">
        <v>9</v>
      </c>
      <c r="I2795" s="4" t="s">
        <v>10</v>
      </c>
      <c r="J2795" s="4" t="s">
        <v>10</v>
      </c>
      <c r="K2795" s="4" t="s">
        <v>9</v>
      </c>
      <c r="L2795" s="4" t="s">
        <v>9</v>
      </c>
      <c r="M2795" s="4" t="s">
        <v>9</v>
      </c>
      <c r="N2795" s="4" t="s">
        <v>9</v>
      </c>
      <c r="O2795" s="4" t="s">
        <v>6</v>
      </c>
    </row>
    <row r="2796" spans="1:15">
      <c r="A2796" t="n">
        <v>18203</v>
      </c>
      <c r="B2796" s="16" t="n">
        <v>50</v>
      </c>
      <c r="C2796" s="7" t="n">
        <v>0</v>
      </c>
      <c r="D2796" s="7" t="n">
        <v>12010</v>
      </c>
      <c r="E2796" s="7" t="n">
        <v>1</v>
      </c>
      <c r="F2796" s="7" t="n">
        <v>0</v>
      </c>
      <c r="G2796" s="7" t="n">
        <v>0</v>
      </c>
      <c r="H2796" s="7" t="n">
        <v>0</v>
      </c>
      <c r="I2796" s="7" t="n">
        <v>0</v>
      </c>
      <c r="J2796" s="7" t="n">
        <v>65533</v>
      </c>
      <c r="K2796" s="7" t="n">
        <v>0</v>
      </c>
      <c r="L2796" s="7" t="n">
        <v>0</v>
      </c>
      <c r="M2796" s="7" t="n">
        <v>0</v>
      </c>
      <c r="N2796" s="7" t="n">
        <v>0</v>
      </c>
      <c r="O2796" s="7" t="s">
        <v>7</v>
      </c>
    </row>
    <row r="2797" spans="1:15">
      <c r="A2797" t="s">
        <v>4</v>
      </c>
      <c r="B2797" s="4" t="s">
        <v>5</v>
      </c>
      <c r="C2797" s="4" t="s">
        <v>13</v>
      </c>
      <c r="D2797" s="4" t="s">
        <v>10</v>
      </c>
      <c r="E2797" s="4" t="s">
        <v>10</v>
      </c>
      <c r="F2797" s="4" t="s">
        <v>10</v>
      </c>
      <c r="G2797" s="4" t="s">
        <v>10</v>
      </c>
      <c r="H2797" s="4" t="s">
        <v>13</v>
      </c>
    </row>
    <row r="2798" spans="1:15">
      <c r="A2798" t="n">
        <v>18242</v>
      </c>
      <c r="B2798" s="24" t="n">
        <v>25</v>
      </c>
      <c r="C2798" s="7" t="n">
        <v>5</v>
      </c>
      <c r="D2798" s="7" t="n">
        <v>65535</v>
      </c>
      <c r="E2798" s="7" t="n">
        <v>65535</v>
      </c>
      <c r="F2798" s="7" t="n">
        <v>65535</v>
      </c>
      <c r="G2798" s="7" t="n">
        <v>65535</v>
      </c>
      <c r="H2798" s="7" t="n">
        <v>0</v>
      </c>
    </row>
    <row r="2799" spans="1:15">
      <c r="A2799" t="s">
        <v>4</v>
      </c>
      <c r="B2799" s="4" t="s">
        <v>5</v>
      </c>
      <c r="C2799" s="4" t="s">
        <v>10</v>
      </c>
      <c r="D2799" s="4" t="s">
        <v>34</v>
      </c>
      <c r="E2799" s="4" t="s">
        <v>13</v>
      </c>
      <c r="F2799" s="4" t="s">
        <v>13</v>
      </c>
      <c r="G2799" s="4" t="s">
        <v>10</v>
      </c>
      <c r="H2799" s="4" t="s">
        <v>13</v>
      </c>
      <c r="I2799" s="4" t="s">
        <v>34</v>
      </c>
      <c r="J2799" s="4" t="s">
        <v>13</v>
      </c>
      <c r="K2799" s="4" t="s">
        <v>13</v>
      </c>
      <c r="L2799" s="4" t="s">
        <v>10</v>
      </c>
      <c r="M2799" s="4" t="s">
        <v>13</v>
      </c>
      <c r="N2799" s="4" t="s">
        <v>34</v>
      </c>
      <c r="O2799" s="4" t="s">
        <v>13</v>
      </c>
      <c r="P2799" s="4" t="s">
        <v>13</v>
      </c>
      <c r="Q2799" s="4" t="s">
        <v>10</v>
      </c>
      <c r="R2799" s="4" t="s">
        <v>13</v>
      </c>
      <c r="S2799" s="4" t="s">
        <v>34</v>
      </c>
      <c r="T2799" s="4" t="s">
        <v>13</v>
      </c>
      <c r="U2799" s="4" t="s">
        <v>13</v>
      </c>
      <c r="V2799" s="4" t="s">
        <v>10</v>
      </c>
      <c r="W2799" s="4" t="s">
        <v>13</v>
      </c>
      <c r="X2799" s="4" t="s">
        <v>34</v>
      </c>
      <c r="Y2799" s="4" t="s">
        <v>13</v>
      </c>
      <c r="Z2799" s="4" t="s">
        <v>13</v>
      </c>
      <c r="AA2799" s="4" t="s">
        <v>10</v>
      </c>
      <c r="AB2799" s="4" t="s">
        <v>13</v>
      </c>
      <c r="AC2799" s="4" t="s">
        <v>34</v>
      </c>
      <c r="AD2799" s="4" t="s">
        <v>13</v>
      </c>
      <c r="AE2799" s="4" t="s">
        <v>13</v>
      </c>
      <c r="AF2799" s="4" t="s">
        <v>10</v>
      </c>
      <c r="AG2799" s="4" t="s">
        <v>13</v>
      </c>
      <c r="AH2799" s="4" t="s">
        <v>34</v>
      </c>
      <c r="AI2799" s="4" t="s">
        <v>13</v>
      </c>
      <c r="AJ2799" s="4" t="s">
        <v>13</v>
      </c>
      <c r="AK2799" s="4" t="s">
        <v>13</v>
      </c>
    </row>
    <row r="2800" spans="1:15">
      <c r="A2800" t="n">
        <v>18253</v>
      </c>
      <c r="B2800" s="26" t="n">
        <v>24</v>
      </c>
      <c r="C2800" s="7" t="n">
        <v>65533</v>
      </c>
      <c r="D2800" s="7" t="s">
        <v>185</v>
      </c>
      <c r="E2800" s="7" t="n">
        <v>12</v>
      </c>
      <c r="F2800" s="7" t="n">
        <v>16</v>
      </c>
      <c r="G2800" s="7" t="n">
        <v>3106</v>
      </c>
      <c r="H2800" s="7" t="n">
        <v>7</v>
      </c>
      <c r="I2800" s="7" t="s">
        <v>192</v>
      </c>
      <c r="J2800" s="7" t="n">
        <v>12</v>
      </c>
      <c r="K2800" s="7" t="n">
        <v>16</v>
      </c>
      <c r="L2800" s="7" t="n">
        <v>3107</v>
      </c>
      <c r="M2800" s="7" t="n">
        <v>7</v>
      </c>
      <c r="N2800" s="7" t="s">
        <v>192</v>
      </c>
      <c r="O2800" s="7" t="n">
        <v>12</v>
      </c>
      <c r="P2800" s="7" t="n">
        <v>16</v>
      </c>
      <c r="Q2800" s="7" t="n">
        <v>3108</v>
      </c>
      <c r="R2800" s="7" t="n">
        <v>7</v>
      </c>
      <c r="S2800" s="7" t="s">
        <v>192</v>
      </c>
      <c r="T2800" s="7" t="n">
        <v>12</v>
      </c>
      <c r="U2800" s="7" t="n">
        <v>16</v>
      </c>
      <c r="V2800" s="7" t="n">
        <v>3109</v>
      </c>
      <c r="W2800" s="7" t="n">
        <v>7</v>
      </c>
      <c r="X2800" s="7" t="s">
        <v>192</v>
      </c>
      <c r="Y2800" s="7" t="n">
        <v>12</v>
      </c>
      <c r="Z2800" s="7" t="n">
        <v>16</v>
      </c>
      <c r="AA2800" s="7" t="n">
        <v>3110</v>
      </c>
      <c r="AB2800" s="7" t="n">
        <v>7</v>
      </c>
      <c r="AC2800" s="7" t="s">
        <v>192</v>
      </c>
      <c r="AD2800" s="7" t="n">
        <v>12</v>
      </c>
      <c r="AE2800" s="7" t="n">
        <v>16</v>
      </c>
      <c r="AF2800" s="7" t="n">
        <v>3111</v>
      </c>
      <c r="AG2800" s="7" t="n">
        <v>7</v>
      </c>
      <c r="AH2800" s="7" t="s">
        <v>193</v>
      </c>
      <c r="AI2800" s="7" t="n">
        <v>6</v>
      </c>
      <c r="AJ2800" s="7" t="n">
        <v>2</v>
      </c>
      <c r="AK2800" s="7" t="n">
        <v>0</v>
      </c>
    </row>
    <row r="2801" spans="1:37">
      <c r="A2801" t="s">
        <v>4</v>
      </c>
      <c r="B2801" s="4" t="s">
        <v>5</v>
      </c>
    </row>
    <row r="2802" spans="1:37">
      <c r="A2802" t="n">
        <v>18323</v>
      </c>
      <c r="B2802" s="27" t="n">
        <v>28</v>
      </c>
    </row>
    <row r="2803" spans="1:37">
      <c r="A2803" t="s">
        <v>4</v>
      </c>
      <c r="B2803" s="4" t="s">
        <v>5</v>
      </c>
      <c r="C2803" s="4" t="s">
        <v>13</v>
      </c>
    </row>
    <row r="2804" spans="1:37">
      <c r="A2804" t="n">
        <v>18324</v>
      </c>
      <c r="B2804" s="28" t="n">
        <v>27</v>
      </c>
      <c r="C2804" s="7" t="n">
        <v>0</v>
      </c>
    </row>
    <row r="2805" spans="1:37">
      <c r="A2805" t="s">
        <v>4</v>
      </c>
      <c r="B2805" s="4" t="s">
        <v>5</v>
      </c>
      <c r="C2805" s="4" t="s">
        <v>13</v>
      </c>
    </row>
    <row r="2806" spans="1:37">
      <c r="A2806" t="n">
        <v>18326</v>
      </c>
      <c r="B2806" s="28" t="n">
        <v>27</v>
      </c>
      <c r="C2806" s="7" t="n">
        <v>1</v>
      </c>
    </row>
    <row r="2807" spans="1:37">
      <c r="A2807" t="s">
        <v>4</v>
      </c>
      <c r="B2807" s="4" t="s">
        <v>5</v>
      </c>
      <c r="C2807" s="4" t="s">
        <v>10</v>
      </c>
    </row>
    <row r="2808" spans="1:37">
      <c r="A2808" t="n">
        <v>18328</v>
      </c>
      <c r="B2808" s="32" t="n">
        <v>16</v>
      </c>
      <c r="C2808" s="7" t="n">
        <v>300</v>
      </c>
    </row>
    <row r="2809" spans="1:37">
      <c r="A2809" t="s">
        <v>4</v>
      </c>
      <c r="B2809" s="4" t="s">
        <v>5</v>
      </c>
      <c r="C2809" s="4" t="s">
        <v>13</v>
      </c>
      <c r="D2809" s="4" t="s">
        <v>10</v>
      </c>
      <c r="E2809" s="4" t="s">
        <v>19</v>
      </c>
      <c r="F2809" s="4" t="s">
        <v>10</v>
      </c>
      <c r="G2809" s="4" t="s">
        <v>9</v>
      </c>
      <c r="H2809" s="4" t="s">
        <v>9</v>
      </c>
      <c r="I2809" s="4" t="s">
        <v>10</v>
      </c>
      <c r="J2809" s="4" t="s">
        <v>10</v>
      </c>
      <c r="K2809" s="4" t="s">
        <v>9</v>
      </c>
      <c r="L2809" s="4" t="s">
        <v>9</v>
      </c>
      <c r="M2809" s="4" t="s">
        <v>9</v>
      </c>
      <c r="N2809" s="4" t="s">
        <v>9</v>
      </c>
      <c r="O2809" s="4" t="s">
        <v>6</v>
      </c>
    </row>
    <row r="2810" spans="1:37">
      <c r="A2810" t="n">
        <v>18331</v>
      </c>
      <c r="B2810" s="16" t="n">
        <v>50</v>
      </c>
      <c r="C2810" s="7" t="n">
        <v>0</v>
      </c>
      <c r="D2810" s="7" t="n">
        <v>12010</v>
      </c>
      <c r="E2810" s="7" t="n">
        <v>1</v>
      </c>
      <c r="F2810" s="7" t="n">
        <v>0</v>
      </c>
      <c r="G2810" s="7" t="n">
        <v>0</v>
      </c>
      <c r="H2810" s="7" t="n">
        <v>0</v>
      </c>
      <c r="I2810" s="7" t="n">
        <v>0</v>
      </c>
      <c r="J2810" s="7" t="n">
        <v>65533</v>
      </c>
      <c r="K2810" s="7" t="n">
        <v>0</v>
      </c>
      <c r="L2810" s="7" t="n">
        <v>0</v>
      </c>
      <c r="M2810" s="7" t="n">
        <v>0</v>
      </c>
      <c r="N2810" s="7" t="n">
        <v>0</v>
      </c>
      <c r="O2810" s="7" t="s">
        <v>7</v>
      </c>
    </row>
    <row r="2811" spans="1:37">
      <c r="A2811" t="s">
        <v>4</v>
      </c>
      <c r="B2811" s="4" t="s">
        <v>5</v>
      </c>
      <c r="C2811" s="4" t="s">
        <v>13</v>
      </c>
      <c r="D2811" s="4" t="s">
        <v>10</v>
      </c>
      <c r="E2811" s="4" t="s">
        <v>10</v>
      </c>
      <c r="F2811" s="4" t="s">
        <v>10</v>
      </c>
      <c r="G2811" s="4" t="s">
        <v>10</v>
      </c>
      <c r="H2811" s="4" t="s">
        <v>13</v>
      </c>
    </row>
    <row r="2812" spans="1:37">
      <c r="A2812" t="n">
        <v>18370</v>
      </c>
      <c r="B2812" s="24" t="n">
        <v>25</v>
      </c>
      <c r="C2812" s="7" t="n">
        <v>5</v>
      </c>
      <c r="D2812" s="7" t="n">
        <v>65535</v>
      </c>
      <c r="E2812" s="7" t="n">
        <v>65535</v>
      </c>
      <c r="F2812" s="7" t="n">
        <v>65535</v>
      </c>
      <c r="G2812" s="7" t="n">
        <v>65535</v>
      </c>
      <c r="H2812" s="7" t="n">
        <v>0</v>
      </c>
    </row>
    <row r="2813" spans="1:37">
      <c r="A2813" t="s">
        <v>4</v>
      </c>
      <c r="B2813" s="4" t="s">
        <v>5</v>
      </c>
      <c r="C2813" s="4" t="s">
        <v>10</v>
      </c>
      <c r="D2813" s="4" t="s">
        <v>34</v>
      </c>
      <c r="E2813" s="4" t="s">
        <v>13</v>
      </c>
      <c r="F2813" s="4" t="s">
        <v>13</v>
      </c>
      <c r="G2813" s="4" t="s">
        <v>10</v>
      </c>
      <c r="H2813" s="4" t="s">
        <v>13</v>
      </c>
      <c r="I2813" s="4" t="s">
        <v>34</v>
      </c>
      <c r="J2813" s="4" t="s">
        <v>13</v>
      </c>
      <c r="K2813" s="4" t="s">
        <v>13</v>
      </c>
      <c r="L2813" s="4" t="s">
        <v>10</v>
      </c>
      <c r="M2813" s="4" t="s">
        <v>13</v>
      </c>
      <c r="N2813" s="4" t="s">
        <v>34</v>
      </c>
      <c r="O2813" s="4" t="s">
        <v>13</v>
      </c>
      <c r="P2813" s="4" t="s">
        <v>13</v>
      </c>
      <c r="Q2813" s="4" t="s">
        <v>10</v>
      </c>
      <c r="R2813" s="4" t="s">
        <v>13</v>
      </c>
      <c r="S2813" s="4" t="s">
        <v>34</v>
      </c>
      <c r="T2813" s="4" t="s">
        <v>13</v>
      </c>
      <c r="U2813" s="4" t="s">
        <v>13</v>
      </c>
      <c r="V2813" s="4" t="s">
        <v>10</v>
      </c>
      <c r="W2813" s="4" t="s">
        <v>13</v>
      </c>
      <c r="X2813" s="4" t="s">
        <v>34</v>
      </c>
      <c r="Y2813" s="4" t="s">
        <v>13</v>
      </c>
      <c r="Z2813" s="4" t="s">
        <v>13</v>
      </c>
      <c r="AA2813" s="4" t="s">
        <v>10</v>
      </c>
      <c r="AB2813" s="4" t="s">
        <v>13</v>
      </c>
      <c r="AC2813" s="4" t="s">
        <v>34</v>
      </c>
      <c r="AD2813" s="4" t="s">
        <v>13</v>
      </c>
      <c r="AE2813" s="4" t="s">
        <v>13</v>
      </c>
      <c r="AF2813" s="4" t="s">
        <v>10</v>
      </c>
      <c r="AG2813" s="4" t="s">
        <v>13</v>
      </c>
      <c r="AH2813" s="4" t="s">
        <v>34</v>
      </c>
      <c r="AI2813" s="4" t="s">
        <v>13</v>
      </c>
      <c r="AJ2813" s="4" t="s">
        <v>13</v>
      </c>
      <c r="AK2813" s="4" t="s">
        <v>13</v>
      </c>
    </row>
    <row r="2814" spans="1:37">
      <c r="A2814" t="n">
        <v>18381</v>
      </c>
      <c r="B2814" s="26" t="n">
        <v>24</v>
      </c>
      <c r="C2814" s="7" t="n">
        <v>65533</v>
      </c>
      <c r="D2814" s="7" t="s">
        <v>185</v>
      </c>
      <c r="E2814" s="7" t="n">
        <v>12</v>
      </c>
      <c r="F2814" s="7" t="n">
        <v>16</v>
      </c>
      <c r="G2814" s="7" t="n">
        <v>3112</v>
      </c>
      <c r="H2814" s="7" t="n">
        <v>7</v>
      </c>
      <c r="I2814" s="7" t="s">
        <v>192</v>
      </c>
      <c r="J2814" s="7" t="n">
        <v>12</v>
      </c>
      <c r="K2814" s="7" t="n">
        <v>16</v>
      </c>
      <c r="L2814" s="7" t="n">
        <v>3113</v>
      </c>
      <c r="M2814" s="7" t="n">
        <v>7</v>
      </c>
      <c r="N2814" s="7" t="s">
        <v>192</v>
      </c>
      <c r="O2814" s="7" t="n">
        <v>12</v>
      </c>
      <c r="P2814" s="7" t="n">
        <v>16</v>
      </c>
      <c r="Q2814" s="7" t="n">
        <v>3114</v>
      </c>
      <c r="R2814" s="7" t="n">
        <v>7</v>
      </c>
      <c r="S2814" s="7" t="s">
        <v>192</v>
      </c>
      <c r="T2814" s="7" t="n">
        <v>12</v>
      </c>
      <c r="U2814" s="7" t="n">
        <v>16</v>
      </c>
      <c r="V2814" s="7" t="n">
        <v>3115</v>
      </c>
      <c r="W2814" s="7" t="n">
        <v>7</v>
      </c>
      <c r="X2814" s="7" t="s">
        <v>192</v>
      </c>
      <c r="Y2814" s="7" t="n">
        <v>12</v>
      </c>
      <c r="Z2814" s="7" t="n">
        <v>16</v>
      </c>
      <c r="AA2814" s="7" t="n">
        <v>3116</v>
      </c>
      <c r="AB2814" s="7" t="n">
        <v>7</v>
      </c>
      <c r="AC2814" s="7" t="s">
        <v>192</v>
      </c>
      <c r="AD2814" s="7" t="n">
        <v>12</v>
      </c>
      <c r="AE2814" s="7" t="n">
        <v>16</v>
      </c>
      <c r="AF2814" s="7" t="n">
        <v>3117</v>
      </c>
      <c r="AG2814" s="7" t="n">
        <v>7</v>
      </c>
      <c r="AH2814" s="7" t="s">
        <v>193</v>
      </c>
      <c r="AI2814" s="7" t="n">
        <v>6</v>
      </c>
      <c r="AJ2814" s="7" t="n">
        <v>2</v>
      </c>
      <c r="AK2814" s="7" t="n">
        <v>0</v>
      </c>
    </row>
    <row r="2815" spans="1:37">
      <c r="A2815" t="s">
        <v>4</v>
      </c>
      <c r="B2815" s="4" t="s">
        <v>5</v>
      </c>
    </row>
    <row r="2816" spans="1:37">
      <c r="A2816" t="n">
        <v>18451</v>
      </c>
      <c r="B2816" s="27" t="n">
        <v>28</v>
      </c>
    </row>
    <row r="2817" spans="1:37">
      <c r="A2817" t="s">
        <v>4</v>
      </c>
      <c r="B2817" s="4" t="s">
        <v>5</v>
      </c>
      <c r="C2817" s="4" t="s">
        <v>13</v>
      </c>
    </row>
    <row r="2818" spans="1:37">
      <c r="A2818" t="n">
        <v>18452</v>
      </c>
      <c r="B2818" s="28" t="n">
        <v>27</v>
      </c>
      <c r="C2818" s="7" t="n">
        <v>0</v>
      </c>
    </row>
    <row r="2819" spans="1:37">
      <c r="A2819" t="s">
        <v>4</v>
      </c>
      <c r="B2819" s="4" t="s">
        <v>5</v>
      </c>
      <c r="C2819" s="4" t="s">
        <v>13</v>
      </c>
    </row>
    <row r="2820" spans="1:37">
      <c r="A2820" t="n">
        <v>18454</v>
      </c>
      <c r="B2820" s="28" t="n">
        <v>27</v>
      </c>
      <c r="C2820" s="7" t="n">
        <v>1</v>
      </c>
    </row>
    <row r="2821" spans="1:37">
      <c r="A2821" t="s">
        <v>4</v>
      </c>
      <c r="B2821" s="4" t="s">
        <v>5</v>
      </c>
      <c r="C2821" s="4" t="s">
        <v>13</v>
      </c>
      <c r="D2821" s="4" t="s">
        <v>6</v>
      </c>
    </row>
    <row r="2822" spans="1:37">
      <c r="A2822" t="n">
        <v>18456</v>
      </c>
      <c r="B2822" s="19" t="n">
        <v>2</v>
      </c>
      <c r="C2822" s="7" t="n">
        <v>10</v>
      </c>
      <c r="D2822" s="7" t="s">
        <v>39</v>
      </c>
    </row>
    <row r="2823" spans="1:37">
      <c r="A2823" t="s">
        <v>4</v>
      </c>
      <c r="B2823" s="4" t="s">
        <v>5</v>
      </c>
      <c r="C2823" s="4" t="s">
        <v>10</v>
      </c>
    </row>
    <row r="2824" spans="1:37">
      <c r="A2824" t="n">
        <v>18479</v>
      </c>
      <c r="B2824" s="32" t="n">
        <v>16</v>
      </c>
      <c r="C2824" s="7" t="n">
        <v>0</v>
      </c>
    </row>
    <row r="2825" spans="1:37">
      <c r="A2825" t="s">
        <v>4</v>
      </c>
      <c r="B2825" s="4" t="s">
        <v>5</v>
      </c>
      <c r="C2825" s="4" t="s">
        <v>13</v>
      </c>
      <c r="D2825" s="4" t="s">
        <v>6</v>
      </c>
    </row>
    <row r="2826" spans="1:37">
      <c r="A2826" t="n">
        <v>18482</v>
      </c>
      <c r="B2826" s="19" t="n">
        <v>2</v>
      </c>
      <c r="C2826" s="7" t="n">
        <v>10</v>
      </c>
      <c r="D2826" s="7" t="s">
        <v>40</v>
      </c>
    </row>
    <row r="2827" spans="1:37">
      <c r="A2827" t="s">
        <v>4</v>
      </c>
      <c r="B2827" s="4" t="s">
        <v>5</v>
      </c>
      <c r="C2827" s="4" t="s">
        <v>10</v>
      </c>
    </row>
    <row r="2828" spans="1:37">
      <c r="A2828" t="n">
        <v>18500</v>
      </c>
      <c r="B2828" s="32" t="n">
        <v>16</v>
      </c>
      <c r="C2828" s="7" t="n">
        <v>0</v>
      </c>
    </row>
    <row r="2829" spans="1:37">
      <c r="A2829" t="s">
        <v>4</v>
      </c>
      <c r="B2829" s="4" t="s">
        <v>5</v>
      </c>
      <c r="C2829" s="4" t="s">
        <v>13</v>
      </c>
      <c r="D2829" s="4" t="s">
        <v>6</v>
      </c>
    </row>
    <row r="2830" spans="1:37">
      <c r="A2830" t="n">
        <v>18503</v>
      </c>
      <c r="B2830" s="19" t="n">
        <v>2</v>
      </c>
      <c r="C2830" s="7" t="n">
        <v>10</v>
      </c>
      <c r="D2830" s="7" t="s">
        <v>41</v>
      </c>
    </row>
    <row r="2831" spans="1:37">
      <c r="A2831" t="s">
        <v>4</v>
      </c>
      <c r="B2831" s="4" t="s">
        <v>5</v>
      </c>
      <c r="C2831" s="4" t="s">
        <v>10</v>
      </c>
    </row>
    <row r="2832" spans="1:37">
      <c r="A2832" t="n">
        <v>18522</v>
      </c>
      <c r="B2832" s="32" t="n">
        <v>16</v>
      </c>
      <c r="C2832" s="7" t="n">
        <v>0</v>
      </c>
    </row>
    <row r="2833" spans="1:4">
      <c r="A2833" t="s">
        <v>4</v>
      </c>
      <c r="B2833" s="4" t="s">
        <v>5</v>
      </c>
      <c r="C2833" s="4" t="s">
        <v>13</v>
      </c>
    </row>
    <row r="2834" spans="1:4">
      <c r="A2834" t="n">
        <v>18525</v>
      </c>
      <c r="B2834" s="30" t="n">
        <v>23</v>
      </c>
      <c r="C2834" s="7" t="n">
        <v>20</v>
      </c>
    </row>
    <row r="2835" spans="1:4">
      <c r="A2835" t="s">
        <v>4</v>
      </c>
      <c r="B2835" s="4" t="s">
        <v>5</v>
      </c>
    </row>
    <row r="2836" spans="1:4">
      <c r="A2836" t="n">
        <v>18527</v>
      </c>
      <c r="B2836" s="5" t="n">
        <v>1</v>
      </c>
    </row>
    <row r="2837" spans="1:4" s="3" customFormat="1" customHeight="0">
      <c r="A2837" s="3" t="s">
        <v>2</v>
      </c>
      <c r="B2837" s="3" t="s">
        <v>194</v>
      </c>
    </row>
    <row r="2838" spans="1:4">
      <c r="A2838" t="s">
        <v>4</v>
      </c>
      <c r="B2838" s="4" t="s">
        <v>5</v>
      </c>
      <c r="C2838" s="4" t="s">
        <v>13</v>
      </c>
      <c r="D2838" s="4" t="s">
        <v>10</v>
      </c>
    </row>
    <row r="2839" spans="1:4">
      <c r="A2839" t="n">
        <v>18528</v>
      </c>
      <c r="B2839" s="23" t="n">
        <v>22</v>
      </c>
      <c r="C2839" s="7" t="n">
        <v>0</v>
      </c>
      <c r="D2839" s="7" t="n">
        <v>0</v>
      </c>
    </row>
    <row r="2840" spans="1:4">
      <c r="A2840" t="s">
        <v>4</v>
      </c>
      <c r="B2840" s="4" t="s">
        <v>5</v>
      </c>
      <c r="C2840" s="4" t="s">
        <v>13</v>
      </c>
      <c r="D2840" s="4" t="s">
        <v>10</v>
      </c>
    </row>
    <row r="2841" spans="1:4">
      <c r="A2841" t="n">
        <v>18532</v>
      </c>
      <c r="B2841" s="33" t="n">
        <v>58</v>
      </c>
      <c r="C2841" s="7" t="n">
        <v>5</v>
      </c>
      <c r="D2841" s="7" t="n">
        <v>300</v>
      </c>
    </row>
    <row r="2842" spans="1:4">
      <c r="A2842" t="s">
        <v>4</v>
      </c>
      <c r="B2842" s="4" t="s">
        <v>5</v>
      </c>
      <c r="C2842" s="4" t="s">
        <v>19</v>
      </c>
      <c r="D2842" s="4" t="s">
        <v>10</v>
      </c>
    </row>
    <row r="2843" spans="1:4">
      <c r="A2843" t="n">
        <v>18536</v>
      </c>
      <c r="B2843" s="61" t="n">
        <v>103</v>
      </c>
      <c r="C2843" s="7" t="n">
        <v>0</v>
      </c>
      <c r="D2843" s="7" t="n">
        <v>300</v>
      </c>
    </row>
    <row r="2844" spans="1:4">
      <c r="A2844" t="s">
        <v>4</v>
      </c>
      <c r="B2844" s="4" t="s">
        <v>5</v>
      </c>
      <c r="C2844" s="4" t="s">
        <v>13</v>
      </c>
      <c r="D2844" s="4" t="s">
        <v>19</v>
      </c>
      <c r="E2844" s="4" t="s">
        <v>10</v>
      </c>
      <c r="F2844" s="4" t="s">
        <v>13</v>
      </c>
    </row>
    <row r="2845" spans="1:4">
      <c r="A2845" t="n">
        <v>18543</v>
      </c>
      <c r="B2845" s="18" t="n">
        <v>49</v>
      </c>
      <c r="C2845" s="7" t="n">
        <v>3</v>
      </c>
      <c r="D2845" s="7" t="n">
        <v>0.699999988079071</v>
      </c>
      <c r="E2845" s="7" t="n">
        <v>500</v>
      </c>
      <c r="F2845" s="7" t="n">
        <v>0</v>
      </c>
    </row>
    <row r="2846" spans="1:4">
      <c r="A2846" t="s">
        <v>4</v>
      </c>
      <c r="B2846" s="4" t="s">
        <v>5</v>
      </c>
      <c r="C2846" s="4" t="s">
        <v>13</v>
      </c>
      <c r="D2846" s="4" t="s">
        <v>10</v>
      </c>
    </row>
    <row r="2847" spans="1:4">
      <c r="A2847" t="n">
        <v>18552</v>
      </c>
      <c r="B2847" s="33" t="n">
        <v>58</v>
      </c>
      <c r="C2847" s="7" t="n">
        <v>10</v>
      </c>
      <c r="D2847" s="7" t="n">
        <v>300</v>
      </c>
    </row>
    <row r="2848" spans="1:4">
      <c r="A2848" t="s">
        <v>4</v>
      </c>
      <c r="B2848" s="4" t="s">
        <v>5</v>
      </c>
      <c r="C2848" s="4" t="s">
        <v>13</v>
      </c>
      <c r="D2848" s="4" t="s">
        <v>10</v>
      </c>
    </row>
    <row r="2849" spans="1:6">
      <c r="A2849" t="n">
        <v>18556</v>
      </c>
      <c r="B2849" s="33" t="n">
        <v>58</v>
      </c>
      <c r="C2849" s="7" t="n">
        <v>12</v>
      </c>
      <c r="D2849" s="7" t="n">
        <v>0</v>
      </c>
    </row>
    <row r="2850" spans="1:6">
      <c r="A2850" t="s">
        <v>4</v>
      </c>
      <c r="B2850" s="4" t="s">
        <v>5</v>
      </c>
      <c r="C2850" s="4" t="s">
        <v>13</v>
      </c>
    </row>
    <row r="2851" spans="1:6">
      <c r="A2851" t="n">
        <v>18560</v>
      </c>
      <c r="B2851" s="12" t="n">
        <v>64</v>
      </c>
      <c r="C2851" s="7" t="n">
        <v>7</v>
      </c>
    </row>
    <row r="2852" spans="1:6">
      <c r="A2852" t="s">
        <v>4</v>
      </c>
      <c r="B2852" s="4" t="s">
        <v>5</v>
      </c>
      <c r="C2852" s="4" t="s">
        <v>13</v>
      </c>
      <c r="D2852" s="4" t="s">
        <v>10</v>
      </c>
      <c r="E2852" s="4" t="s">
        <v>19</v>
      </c>
      <c r="F2852" s="4" t="s">
        <v>10</v>
      </c>
      <c r="G2852" s="4" t="s">
        <v>9</v>
      </c>
      <c r="H2852" s="4" t="s">
        <v>9</v>
      </c>
      <c r="I2852" s="4" t="s">
        <v>10</v>
      </c>
      <c r="J2852" s="4" t="s">
        <v>10</v>
      </c>
      <c r="K2852" s="4" t="s">
        <v>9</v>
      </c>
      <c r="L2852" s="4" t="s">
        <v>9</v>
      </c>
      <c r="M2852" s="4" t="s">
        <v>9</v>
      </c>
      <c r="N2852" s="4" t="s">
        <v>9</v>
      </c>
      <c r="O2852" s="4" t="s">
        <v>6</v>
      </c>
    </row>
    <row r="2853" spans="1:6">
      <c r="A2853" t="n">
        <v>18562</v>
      </c>
      <c r="B2853" s="16" t="n">
        <v>50</v>
      </c>
      <c r="C2853" s="7" t="n">
        <v>0</v>
      </c>
      <c r="D2853" s="7" t="n">
        <v>12105</v>
      </c>
      <c r="E2853" s="7" t="n">
        <v>1</v>
      </c>
      <c r="F2853" s="7" t="n">
        <v>0</v>
      </c>
      <c r="G2853" s="7" t="n">
        <v>0</v>
      </c>
      <c r="H2853" s="7" t="n">
        <v>0</v>
      </c>
      <c r="I2853" s="7" t="n">
        <v>0</v>
      </c>
      <c r="J2853" s="7" t="n">
        <v>65533</v>
      </c>
      <c r="K2853" s="7" t="n">
        <v>0</v>
      </c>
      <c r="L2853" s="7" t="n">
        <v>0</v>
      </c>
      <c r="M2853" s="7" t="n">
        <v>0</v>
      </c>
      <c r="N2853" s="7" t="n">
        <v>0</v>
      </c>
      <c r="O2853" s="7" t="s">
        <v>7</v>
      </c>
    </row>
    <row r="2854" spans="1:6">
      <c r="A2854" t="s">
        <v>4</v>
      </c>
      <c r="B2854" s="4" t="s">
        <v>5</v>
      </c>
      <c r="C2854" s="4" t="s">
        <v>13</v>
      </c>
      <c r="D2854" s="4" t="s">
        <v>10</v>
      </c>
      <c r="E2854" s="4" t="s">
        <v>10</v>
      </c>
      <c r="F2854" s="4" t="s">
        <v>10</v>
      </c>
      <c r="G2854" s="4" t="s">
        <v>10</v>
      </c>
      <c r="H2854" s="4" t="s">
        <v>13</v>
      </c>
    </row>
    <row r="2855" spans="1:6">
      <c r="A2855" t="n">
        <v>18601</v>
      </c>
      <c r="B2855" s="24" t="n">
        <v>25</v>
      </c>
      <c r="C2855" s="7" t="n">
        <v>5</v>
      </c>
      <c r="D2855" s="7" t="n">
        <v>65535</v>
      </c>
      <c r="E2855" s="7" t="n">
        <v>500</v>
      </c>
      <c r="F2855" s="7" t="n">
        <v>800</v>
      </c>
      <c r="G2855" s="7" t="n">
        <v>140</v>
      </c>
      <c r="H2855" s="7" t="n">
        <v>0</v>
      </c>
    </row>
    <row r="2856" spans="1:6">
      <c r="A2856" t="s">
        <v>4</v>
      </c>
      <c r="B2856" s="4" t="s">
        <v>5</v>
      </c>
      <c r="C2856" s="4" t="s">
        <v>10</v>
      </c>
      <c r="D2856" s="4" t="s">
        <v>13</v>
      </c>
      <c r="E2856" s="4" t="s">
        <v>34</v>
      </c>
      <c r="F2856" s="4" t="s">
        <v>13</v>
      </c>
      <c r="G2856" s="4" t="s">
        <v>13</v>
      </c>
    </row>
    <row r="2857" spans="1:6">
      <c r="A2857" t="n">
        <v>18612</v>
      </c>
      <c r="B2857" s="26" t="n">
        <v>24</v>
      </c>
      <c r="C2857" s="7" t="n">
        <v>65533</v>
      </c>
      <c r="D2857" s="7" t="n">
        <v>11</v>
      </c>
      <c r="E2857" s="7" t="s">
        <v>195</v>
      </c>
      <c r="F2857" s="7" t="n">
        <v>2</v>
      </c>
      <c r="G2857" s="7" t="n">
        <v>0</v>
      </c>
    </row>
    <row r="2858" spans="1:6">
      <c r="A2858" t="s">
        <v>4</v>
      </c>
      <c r="B2858" s="4" t="s">
        <v>5</v>
      </c>
    </row>
    <row r="2859" spans="1:6">
      <c r="A2859" t="n">
        <v>18722</v>
      </c>
      <c r="B2859" s="27" t="n">
        <v>28</v>
      </c>
    </row>
    <row r="2860" spans="1:6">
      <c r="A2860" t="s">
        <v>4</v>
      </c>
      <c r="B2860" s="4" t="s">
        <v>5</v>
      </c>
      <c r="C2860" s="4" t="s">
        <v>10</v>
      </c>
      <c r="D2860" s="4" t="s">
        <v>13</v>
      </c>
      <c r="E2860" s="4" t="s">
        <v>34</v>
      </c>
      <c r="F2860" s="4" t="s">
        <v>13</v>
      </c>
      <c r="G2860" s="4" t="s">
        <v>13</v>
      </c>
    </row>
    <row r="2861" spans="1:6">
      <c r="A2861" t="n">
        <v>18723</v>
      </c>
      <c r="B2861" s="26" t="n">
        <v>24</v>
      </c>
      <c r="C2861" s="7" t="n">
        <v>65533</v>
      </c>
      <c r="D2861" s="7" t="n">
        <v>11</v>
      </c>
      <c r="E2861" s="7" t="s">
        <v>196</v>
      </c>
      <c r="F2861" s="7" t="n">
        <v>2</v>
      </c>
      <c r="G2861" s="7" t="n">
        <v>0</v>
      </c>
    </row>
    <row r="2862" spans="1:6">
      <c r="A2862" t="s">
        <v>4</v>
      </c>
      <c r="B2862" s="4" t="s">
        <v>5</v>
      </c>
    </row>
    <row r="2863" spans="1:6">
      <c r="A2863" t="n">
        <v>18791</v>
      </c>
      <c r="B2863" s="27" t="n">
        <v>28</v>
      </c>
    </row>
    <row r="2864" spans="1:6">
      <c r="A2864" t="s">
        <v>4</v>
      </c>
      <c r="B2864" s="4" t="s">
        <v>5</v>
      </c>
      <c r="C2864" s="4" t="s">
        <v>13</v>
      </c>
    </row>
    <row r="2865" spans="1:15">
      <c r="A2865" t="n">
        <v>18792</v>
      </c>
      <c r="B2865" s="28" t="n">
        <v>27</v>
      </c>
      <c r="C2865" s="7" t="n">
        <v>0</v>
      </c>
    </row>
    <row r="2866" spans="1:15">
      <c r="A2866" t="s">
        <v>4</v>
      </c>
      <c r="B2866" s="4" t="s">
        <v>5</v>
      </c>
      <c r="C2866" s="4" t="s">
        <v>13</v>
      </c>
    </row>
    <row r="2867" spans="1:15">
      <c r="A2867" t="n">
        <v>18794</v>
      </c>
      <c r="B2867" s="28" t="n">
        <v>27</v>
      </c>
      <c r="C2867" s="7" t="n">
        <v>1</v>
      </c>
    </row>
    <row r="2868" spans="1:15">
      <c r="A2868" t="s">
        <v>4</v>
      </c>
      <c r="B2868" s="4" t="s">
        <v>5</v>
      </c>
      <c r="C2868" s="4" t="s">
        <v>13</v>
      </c>
      <c r="D2868" s="4" t="s">
        <v>10</v>
      </c>
      <c r="E2868" s="4" t="s">
        <v>10</v>
      </c>
      <c r="F2868" s="4" t="s">
        <v>10</v>
      </c>
      <c r="G2868" s="4" t="s">
        <v>10</v>
      </c>
      <c r="H2868" s="4" t="s">
        <v>13</v>
      </c>
    </row>
    <row r="2869" spans="1:15">
      <c r="A2869" t="n">
        <v>18796</v>
      </c>
      <c r="B2869" s="24" t="n">
        <v>25</v>
      </c>
      <c r="C2869" s="7" t="n">
        <v>5</v>
      </c>
      <c r="D2869" s="7" t="n">
        <v>65535</v>
      </c>
      <c r="E2869" s="7" t="n">
        <v>65535</v>
      </c>
      <c r="F2869" s="7" t="n">
        <v>65535</v>
      </c>
      <c r="G2869" s="7" t="n">
        <v>65535</v>
      </c>
      <c r="H2869" s="7" t="n">
        <v>0</v>
      </c>
    </row>
    <row r="2870" spans="1:15">
      <c r="A2870" t="s">
        <v>4</v>
      </c>
      <c r="B2870" s="4" t="s">
        <v>5</v>
      </c>
      <c r="C2870" s="4" t="s">
        <v>10</v>
      </c>
      <c r="D2870" s="4" t="s">
        <v>19</v>
      </c>
      <c r="E2870" s="4" t="s">
        <v>19</v>
      </c>
      <c r="F2870" s="4" t="s">
        <v>19</v>
      </c>
      <c r="G2870" s="4" t="s">
        <v>19</v>
      </c>
    </row>
    <row r="2871" spans="1:15">
      <c r="A2871" t="n">
        <v>18807</v>
      </c>
      <c r="B2871" s="57" t="n">
        <v>46</v>
      </c>
      <c r="C2871" s="7" t="n">
        <v>61456</v>
      </c>
      <c r="D2871" s="7" t="n">
        <v>0</v>
      </c>
      <c r="E2871" s="7" t="n">
        <v>2</v>
      </c>
      <c r="F2871" s="7" t="n">
        <v>8.39999961853027</v>
      </c>
      <c r="G2871" s="7" t="n">
        <v>0</v>
      </c>
    </row>
    <row r="2872" spans="1:15">
      <c r="A2872" t="s">
        <v>4</v>
      </c>
      <c r="B2872" s="4" t="s">
        <v>5</v>
      </c>
      <c r="C2872" s="4" t="s">
        <v>13</v>
      </c>
      <c r="D2872" s="4" t="s">
        <v>13</v>
      </c>
      <c r="E2872" s="4" t="s">
        <v>10</v>
      </c>
    </row>
    <row r="2873" spans="1:15">
      <c r="A2873" t="n">
        <v>18826</v>
      </c>
      <c r="B2873" s="49" t="n">
        <v>45</v>
      </c>
      <c r="C2873" s="7" t="n">
        <v>8</v>
      </c>
      <c r="D2873" s="7" t="n">
        <v>1</v>
      </c>
      <c r="E2873" s="7" t="n">
        <v>0</v>
      </c>
    </row>
    <row r="2874" spans="1:15">
      <c r="A2874" t="s">
        <v>4</v>
      </c>
      <c r="B2874" s="4" t="s">
        <v>5</v>
      </c>
      <c r="C2874" s="4" t="s">
        <v>13</v>
      </c>
      <c r="D2874" s="4" t="s">
        <v>10</v>
      </c>
      <c r="E2874" s="4" t="s">
        <v>10</v>
      </c>
      <c r="F2874" s="4" t="s">
        <v>13</v>
      </c>
    </row>
    <row r="2875" spans="1:15">
      <c r="A2875" t="n">
        <v>18831</v>
      </c>
      <c r="B2875" s="24" t="n">
        <v>25</v>
      </c>
      <c r="C2875" s="7" t="n">
        <v>1</v>
      </c>
      <c r="D2875" s="7" t="n">
        <v>65535</v>
      </c>
      <c r="E2875" s="7" t="n">
        <v>65535</v>
      </c>
      <c r="F2875" s="7" t="n">
        <v>0</v>
      </c>
    </row>
    <row r="2876" spans="1:15">
      <c r="A2876" t="s">
        <v>4</v>
      </c>
      <c r="B2876" s="4" t="s">
        <v>5</v>
      </c>
      <c r="C2876" s="4" t="s">
        <v>13</v>
      </c>
      <c r="D2876" s="4" t="s">
        <v>6</v>
      </c>
    </row>
    <row r="2877" spans="1:15">
      <c r="A2877" t="n">
        <v>18838</v>
      </c>
      <c r="B2877" s="19" t="n">
        <v>2</v>
      </c>
      <c r="C2877" s="7" t="n">
        <v>10</v>
      </c>
      <c r="D2877" s="7" t="s">
        <v>39</v>
      </c>
    </row>
    <row r="2878" spans="1:15">
      <c r="A2878" t="s">
        <v>4</v>
      </c>
      <c r="B2878" s="4" t="s">
        <v>5</v>
      </c>
      <c r="C2878" s="4" t="s">
        <v>13</v>
      </c>
      <c r="D2878" s="4" t="s">
        <v>10</v>
      </c>
    </row>
    <row r="2879" spans="1:15">
      <c r="A2879" t="n">
        <v>18861</v>
      </c>
      <c r="B2879" s="33" t="n">
        <v>58</v>
      </c>
      <c r="C2879" s="7" t="n">
        <v>105</v>
      </c>
      <c r="D2879" s="7" t="n">
        <v>300</v>
      </c>
    </row>
    <row r="2880" spans="1:15">
      <c r="A2880" t="s">
        <v>4</v>
      </c>
      <c r="B2880" s="4" t="s">
        <v>5</v>
      </c>
      <c r="C2880" s="4" t="s">
        <v>19</v>
      </c>
      <c r="D2880" s="4" t="s">
        <v>10</v>
      </c>
    </row>
    <row r="2881" spans="1:8">
      <c r="A2881" t="n">
        <v>18865</v>
      </c>
      <c r="B2881" s="61" t="n">
        <v>103</v>
      </c>
      <c r="C2881" s="7" t="n">
        <v>1</v>
      </c>
      <c r="D2881" s="7" t="n">
        <v>300</v>
      </c>
    </row>
    <row r="2882" spans="1:8">
      <c r="A2882" t="s">
        <v>4</v>
      </c>
      <c r="B2882" s="4" t="s">
        <v>5</v>
      </c>
      <c r="C2882" s="4" t="s">
        <v>13</v>
      </c>
    </row>
    <row r="2883" spans="1:8">
      <c r="A2883" t="n">
        <v>18872</v>
      </c>
      <c r="B2883" s="29" t="n">
        <v>74</v>
      </c>
      <c r="C2883" s="7" t="n">
        <v>67</v>
      </c>
    </row>
    <row r="2884" spans="1:8">
      <c r="A2884" t="s">
        <v>4</v>
      </c>
      <c r="B2884" s="4" t="s">
        <v>5</v>
      </c>
      <c r="C2884" s="4" t="s">
        <v>13</v>
      </c>
      <c r="D2884" s="4" t="s">
        <v>19</v>
      </c>
      <c r="E2884" s="4" t="s">
        <v>10</v>
      </c>
      <c r="F2884" s="4" t="s">
        <v>13</v>
      </c>
    </row>
    <row r="2885" spans="1:8">
      <c r="A2885" t="n">
        <v>18874</v>
      </c>
      <c r="B2885" s="18" t="n">
        <v>49</v>
      </c>
      <c r="C2885" s="7" t="n">
        <v>3</v>
      </c>
      <c r="D2885" s="7" t="n">
        <v>1</v>
      </c>
      <c r="E2885" s="7" t="n">
        <v>500</v>
      </c>
      <c r="F2885" s="7" t="n">
        <v>0</v>
      </c>
    </row>
    <row r="2886" spans="1:8">
      <c r="A2886" t="s">
        <v>4</v>
      </c>
      <c r="B2886" s="4" t="s">
        <v>5</v>
      </c>
      <c r="C2886" s="4" t="s">
        <v>13</v>
      </c>
      <c r="D2886" s="4" t="s">
        <v>10</v>
      </c>
    </row>
    <row r="2887" spans="1:8">
      <c r="A2887" t="n">
        <v>18883</v>
      </c>
      <c r="B2887" s="33" t="n">
        <v>58</v>
      </c>
      <c r="C2887" s="7" t="n">
        <v>11</v>
      </c>
      <c r="D2887" s="7" t="n">
        <v>300</v>
      </c>
    </row>
    <row r="2888" spans="1:8">
      <c r="A2888" t="s">
        <v>4</v>
      </c>
      <c r="B2888" s="4" t="s">
        <v>5</v>
      </c>
      <c r="C2888" s="4" t="s">
        <v>13</v>
      </c>
      <c r="D2888" s="4" t="s">
        <v>10</v>
      </c>
    </row>
    <row r="2889" spans="1:8">
      <c r="A2889" t="n">
        <v>18887</v>
      </c>
      <c r="B2889" s="33" t="n">
        <v>58</v>
      </c>
      <c r="C2889" s="7" t="n">
        <v>12</v>
      </c>
      <c r="D2889" s="7" t="n">
        <v>0</v>
      </c>
    </row>
    <row r="2890" spans="1:8">
      <c r="A2890" t="s">
        <v>4</v>
      </c>
      <c r="B2890" s="4" t="s">
        <v>5</v>
      </c>
      <c r="C2890" s="4" t="s">
        <v>13</v>
      </c>
    </row>
    <row r="2891" spans="1:8">
      <c r="A2891" t="n">
        <v>18891</v>
      </c>
      <c r="B2891" s="29" t="n">
        <v>74</v>
      </c>
      <c r="C2891" s="7" t="n">
        <v>46</v>
      </c>
    </row>
    <row r="2892" spans="1:8">
      <c r="A2892" t="s">
        <v>4</v>
      </c>
      <c r="B2892" s="4" t="s">
        <v>5</v>
      </c>
      <c r="C2892" s="4" t="s">
        <v>13</v>
      </c>
    </row>
    <row r="2893" spans="1:8">
      <c r="A2893" t="n">
        <v>18893</v>
      </c>
      <c r="B2893" s="30" t="n">
        <v>23</v>
      </c>
      <c r="C2893" s="7" t="n">
        <v>0</v>
      </c>
    </row>
    <row r="2894" spans="1:8">
      <c r="A2894" t="s">
        <v>4</v>
      </c>
      <c r="B2894" s="4" t="s">
        <v>5</v>
      </c>
      <c r="C2894" s="4" t="s">
        <v>13</v>
      </c>
      <c r="D2894" s="4" t="s">
        <v>9</v>
      </c>
    </row>
    <row r="2895" spans="1:8">
      <c r="A2895" t="n">
        <v>18895</v>
      </c>
      <c r="B2895" s="29" t="n">
        <v>74</v>
      </c>
      <c r="C2895" s="7" t="n">
        <v>52</v>
      </c>
      <c r="D2895" s="7" t="n">
        <v>8192</v>
      </c>
    </row>
    <row r="2896" spans="1:8">
      <c r="A2896" t="s">
        <v>4</v>
      </c>
      <c r="B2896" s="4" t="s">
        <v>5</v>
      </c>
    </row>
    <row r="2897" spans="1:6">
      <c r="A2897" t="n">
        <v>18901</v>
      </c>
      <c r="B2897" s="5" t="n">
        <v>1</v>
      </c>
    </row>
    <row r="2898" spans="1:6" s="3" customFormat="1" customHeight="0">
      <c r="A2898" s="3" t="s">
        <v>2</v>
      </c>
      <c r="B2898" s="3" t="s">
        <v>197</v>
      </c>
    </row>
    <row r="2899" spans="1:6">
      <c r="A2899" t="s">
        <v>4</v>
      </c>
      <c r="B2899" s="4" t="s">
        <v>5</v>
      </c>
      <c r="C2899" s="4" t="s">
        <v>13</v>
      </c>
      <c r="D2899" s="4" t="s">
        <v>13</v>
      </c>
      <c r="E2899" s="4" t="s">
        <v>13</v>
      </c>
      <c r="F2899" s="4" t="s">
        <v>13</v>
      </c>
    </row>
    <row r="2900" spans="1:6">
      <c r="A2900" t="n">
        <v>18904</v>
      </c>
      <c r="B2900" s="53" t="n">
        <v>14</v>
      </c>
      <c r="C2900" s="7" t="n">
        <v>2</v>
      </c>
      <c r="D2900" s="7" t="n">
        <v>0</v>
      </c>
      <c r="E2900" s="7" t="n">
        <v>0</v>
      </c>
      <c r="F2900" s="7" t="n">
        <v>0</v>
      </c>
    </row>
    <row r="2901" spans="1:6">
      <c r="A2901" t="s">
        <v>4</v>
      </c>
      <c r="B2901" s="4" t="s">
        <v>5</v>
      </c>
      <c r="C2901" s="4" t="s">
        <v>13</v>
      </c>
      <c r="D2901" s="11" t="s">
        <v>16</v>
      </c>
      <c r="E2901" s="4" t="s">
        <v>5</v>
      </c>
      <c r="F2901" s="4" t="s">
        <v>13</v>
      </c>
      <c r="G2901" s="4" t="s">
        <v>10</v>
      </c>
      <c r="H2901" s="11" t="s">
        <v>17</v>
      </c>
      <c r="I2901" s="4" t="s">
        <v>13</v>
      </c>
      <c r="J2901" s="4" t="s">
        <v>9</v>
      </c>
      <c r="K2901" s="4" t="s">
        <v>13</v>
      </c>
      <c r="L2901" s="4" t="s">
        <v>13</v>
      </c>
      <c r="M2901" s="11" t="s">
        <v>16</v>
      </c>
      <c r="N2901" s="4" t="s">
        <v>5</v>
      </c>
      <c r="O2901" s="4" t="s">
        <v>13</v>
      </c>
      <c r="P2901" s="4" t="s">
        <v>10</v>
      </c>
      <c r="Q2901" s="11" t="s">
        <v>17</v>
      </c>
      <c r="R2901" s="4" t="s">
        <v>13</v>
      </c>
      <c r="S2901" s="4" t="s">
        <v>9</v>
      </c>
      <c r="T2901" s="4" t="s">
        <v>13</v>
      </c>
      <c r="U2901" s="4" t="s">
        <v>13</v>
      </c>
      <c r="V2901" s="4" t="s">
        <v>13</v>
      </c>
      <c r="W2901" s="4" t="s">
        <v>14</v>
      </c>
    </row>
    <row r="2902" spans="1:6">
      <c r="A2902" t="n">
        <v>18909</v>
      </c>
      <c r="B2902" s="8" t="n">
        <v>5</v>
      </c>
      <c r="C2902" s="7" t="n">
        <v>28</v>
      </c>
      <c r="D2902" s="11" t="s">
        <v>3</v>
      </c>
      <c r="E2902" s="62" t="n">
        <v>162</v>
      </c>
      <c r="F2902" s="7" t="n">
        <v>3</v>
      </c>
      <c r="G2902" s="7" t="n">
        <v>24603</v>
      </c>
      <c r="H2902" s="11" t="s">
        <v>3</v>
      </c>
      <c r="I2902" s="7" t="n">
        <v>0</v>
      </c>
      <c r="J2902" s="7" t="n">
        <v>1</v>
      </c>
      <c r="K2902" s="7" t="n">
        <v>2</v>
      </c>
      <c r="L2902" s="7" t="n">
        <v>28</v>
      </c>
      <c r="M2902" s="11" t="s">
        <v>3</v>
      </c>
      <c r="N2902" s="62" t="n">
        <v>162</v>
      </c>
      <c r="O2902" s="7" t="n">
        <v>3</v>
      </c>
      <c r="P2902" s="7" t="n">
        <v>24603</v>
      </c>
      <c r="Q2902" s="11" t="s">
        <v>3</v>
      </c>
      <c r="R2902" s="7" t="n">
        <v>0</v>
      </c>
      <c r="S2902" s="7" t="n">
        <v>2</v>
      </c>
      <c r="T2902" s="7" t="n">
        <v>2</v>
      </c>
      <c r="U2902" s="7" t="n">
        <v>11</v>
      </c>
      <c r="V2902" s="7" t="n">
        <v>1</v>
      </c>
      <c r="W2902" s="9" t="n">
        <f t="normal" ca="1">A2906</f>
        <v>0</v>
      </c>
    </row>
    <row r="2903" spans="1:6">
      <c r="A2903" t="s">
        <v>4</v>
      </c>
      <c r="B2903" s="4" t="s">
        <v>5</v>
      </c>
      <c r="C2903" s="4" t="s">
        <v>13</v>
      </c>
      <c r="D2903" s="4" t="s">
        <v>10</v>
      </c>
      <c r="E2903" s="4" t="s">
        <v>19</v>
      </c>
    </row>
    <row r="2904" spans="1:6">
      <c r="A2904" t="n">
        <v>18938</v>
      </c>
      <c r="B2904" s="33" t="n">
        <v>58</v>
      </c>
      <c r="C2904" s="7" t="n">
        <v>0</v>
      </c>
      <c r="D2904" s="7" t="n">
        <v>0</v>
      </c>
      <c r="E2904" s="7" t="n">
        <v>1</v>
      </c>
    </row>
    <row r="2905" spans="1:6">
      <c r="A2905" t="s">
        <v>4</v>
      </c>
      <c r="B2905" s="4" t="s">
        <v>5</v>
      </c>
      <c r="C2905" s="4" t="s">
        <v>13</v>
      </c>
      <c r="D2905" s="11" t="s">
        <v>16</v>
      </c>
      <c r="E2905" s="4" t="s">
        <v>5</v>
      </c>
      <c r="F2905" s="4" t="s">
        <v>13</v>
      </c>
      <c r="G2905" s="4" t="s">
        <v>10</v>
      </c>
      <c r="H2905" s="11" t="s">
        <v>17</v>
      </c>
      <c r="I2905" s="4" t="s">
        <v>13</v>
      </c>
      <c r="J2905" s="4" t="s">
        <v>9</v>
      </c>
      <c r="K2905" s="4" t="s">
        <v>13</v>
      </c>
      <c r="L2905" s="4" t="s">
        <v>13</v>
      </c>
      <c r="M2905" s="11" t="s">
        <v>16</v>
      </c>
      <c r="N2905" s="4" t="s">
        <v>5</v>
      </c>
      <c r="O2905" s="4" t="s">
        <v>13</v>
      </c>
      <c r="P2905" s="4" t="s">
        <v>10</v>
      </c>
      <c r="Q2905" s="11" t="s">
        <v>17</v>
      </c>
      <c r="R2905" s="4" t="s">
        <v>13</v>
      </c>
      <c r="S2905" s="4" t="s">
        <v>9</v>
      </c>
      <c r="T2905" s="4" t="s">
        <v>13</v>
      </c>
      <c r="U2905" s="4" t="s">
        <v>13</v>
      </c>
      <c r="V2905" s="4" t="s">
        <v>13</v>
      </c>
      <c r="W2905" s="4" t="s">
        <v>14</v>
      </c>
    </row>
    <row r="2906" spans="1:6">
      <c r="A2906" t="n">
        <v>18946</v>
      </c>
      <c r="B2906" s="8" t="n">
        <v>5</v>
      </c>
      <c r="C2906" s="7" t="n">
        <v>28</v>
      </c>
      <c r="D2906" s="11" t="s">
        <v>3</v>
      </c>
      <c r="E2906" s="62" t="n">
        <v>162</v>
      </c>
      <c r="F2906" s="7" t="n">
        <v>3</v>
      </c>
      <c r="G2906" s="7" t="n">
        <v>24603</v>
      </c>
      <c r="H2906" s="11" t="s">
        <v>3</v>
      </c>
      <c r="I2906" s="7" t="n">
        <v>0</v>
      </c>
      <c r="J2906" s="7" t="n">
        <v>1</v>
      </c>
      <c r="K2906" s="7" t="n">
        <v>3</v>
      </c>
      <c r="L2906" s="7" t="n">
        <v>28</v>
      </c>
      <c r="M2906" s="11" t="s">
        <v>3</v>
      </c>
      <c r="N2906" s="62" t="n">
        <v>162</v>
      </c>
      <c r="O2906" s="7" t="n">
        <v>3</v>
      </c>
      <c r="P2906" s="7" t="n">
        <v>24603</v>
      </c>
      <c r="Q2906" s="11" t="s">
        <v>3</v>
      </c>
      <c r="R2906" s="7" t="n">
        <v>0</v>
      </c>
      <c r="S2906" s="7" t="n">
        <v>2</v>
      </c>
      <c r="T2906" s="7" t="n">
        <v>3</v>
      </c>
      <c r="U2906" s="7" t="n">
        <v>9</v>
      </c>
      <c r="V2906" s="7" t="n">
        <v>1</v>
      </c>
      <c r="W2906" s="9" t="n">
        <f t="normal" ca="1">A2916</f>
        <v>0</v>
      </c>
    </row>
    <row r="2907" spans="1:6">
      <c r="A2907" t="s">
        <v>4</v>
      </c>
      <c r="B2907" s="4" t="s">
        <v>5</v>
      </c>
      <c r="C2907" s="4" t="s">
        <v>13</v>
      </c>
      <c r="D2907" s="11" t="s">
        <v>16</v>
      </c>
      <c r="E2907" s="4" t="s">
        <v>5</v>
      </c>
      <c r="F2907" s="4" t="s">
        <v>10</v>
      </c>
      <c r="G2907" s="4" t="s">
        <v>13</v>
      </c>
      <c r="H2907" s="4" t="s">
        <v>13</v>
      </c>
      <c r="I2907" s="4" t="s">
        <v>6</v>
      </c>
      <c r="J2907" s="11" t="s">
        <v>17</v>
      </c>
      <c r="K2907" s="4" t="s">
        <v>13</v>
      </c>
      <c r="L2907" s="4" t="s">
        <v>13</v>
      </c>
      <c r="M2907" s="11" t="s">
        <v>16</v>
      </c>
      <c r="N2907" s="4" t="s">
        <v>5</v>
      </c>
      <c r="O2907" s="4" t="s">
        <v>13</v>
      </c>
      <c r="P2907" s="11" t="s">
        <v>17</v>
      </c>
      <c r="Q2907" s="4" t="s">
        <v>13</v>
      </c>
      <c r="R2907" s="4" t="s">
        <v>9</v>
      </c>
      <c r="S2907" s="4" t="s">
        <v>13</v>
      </c>
      <c r="T2907" s="4" t="s">
        <v>13</v>
      </c>
      <c r="U2907" s="4" t="s">
        <v>13</v>
      </c>
      <c r="V2907" s="11" t="s">
        <v>16</v>
      </c>
      <c r="W2907" s="4" t="s">
        <v>5</v>
      </c>
      <c r="X2907" s="4" t="s">
        <v>13</v>
      </c>
      <c r="Y2907" s="11" t="s">
        <v>17</v>
      </c>
      <c r="Z2907" s="4" t="s">
        <v>13</v>
      </c>
      <c r="AA2907" s="4" t="s">
        <v>9</v>
      </c>
      <c r="AB2907" s="4" t="s">
        <v>13</v>
      </c>
      <c r="AC2907" s="4" t="s">
        <v>13</v>
      </c>
      <c r="AD2907" s="4" t="s">
        <v>13</v>
      </c>
      <c r="AE2907" s="4" t="s">
        <v>14</v>
      </c>
    </row>
    <row r="2908" spans="1:6">
      <c r="A2908" t="n">
        <v>18975</v>
      </c>
      <c r="B2908" s="8" t="n">
        <v>5</v>
      </c>
      <c r="C2908" s="7" t="n">
        <v>28</v>
      </c>
      <c r="D2908" s="11" t="s">
        <v>3</v>
      </c>
      <c r="E2908" s="55" t="n">
        <v>47</v>
      </c>
      <c r="F2908" s="7" t="n">
        <v>61456</v>
      </c>
      <c r="G2908" s="7" t="n">
        <v>2</v>
      </c>
      <c r="H2908" s="7" t="n">
        <v>0</v>
      </c>
      <c r="I2908" s="7" t="s">
        <v>198</v>
      </c>
      <c r="J2908" s="11" t="s">
        <v>3</v>
      </c>
      <c r="K2908" s="7" t="n">
        <v>8</v>
      </c>
      <c r="L2908" s="7" t="n">
        <v>28</v>
      </c>
      <c r="M2908" s="11" t="s">
        <v>3</v>
      </c>
      <c r="N2908" s="29" t="n">
        <v>74</v>
      </c>
      <c r="O2908" s="7" t="n">
        <v>65</v>
      </c>
      <c r="P2908" s="11" t="s">
        <v>3</v>
      </c>
      <c r="Q2908" s="7" t="n">
        <v>0</v>
      </c>
      <c r="R2908" s="7" t="n">
        <v>1</v>
      </c>
      <c r="S2908" s="7" t="n">
        <v>3</v>
      </c>
      <c r="T2908" s="7" t="n">
        <v>9</v>
      </c>
      <c r="U2908" s="7" t="n">
        <v>28</v>
      </c>
      <c r="V2908" s="11" t="s">
        <v>3</v>
      </c>
      <c r="W2908" s="29" t="n">
        <v>74</v>
      </c>
      <c r="X2908" s="7" t="n">
        <v>65</v>
      </c>
      <c r="Y2908" s="11" t="s">
        <v>3</v>
      </c>
      <c r="Z2908" s="7" t="n">
        <v>0</v>
      </c>
      <c r="AA2908" s="7" t="n">
        <v>2</v>
      </c>
      <c r="AB2908" s="7" t="n">
        <v>3</v>
      </c>
      <c r="AC2908" s="7" t="n">
        <v>9</v>
      </c>
      <c r="AD2908" s="7" t="n">
        <v>1</v>
      </c>
      <c r="AE2908" s="9" t="n">
        <f t="normal" ca="1">A2912</f>
        <v>0</v>
      </c>
    </row>
    <row r="2909" spans="1:6">
      <c r="A2909" t="s">
        <v>4</v>
      </c>
      <c r="B2909" s="4" t="s">
        <v>5</v>
      </c>
      <c r="C2909" s="4" t="s">
        <v>10</v>
      </c>
      <c r="D2909" s="4" t="s">
        <v>13</v>
      </c>
      <c r="E2909" s="4" t="s">
        <v>13</v>
      </c>
      <c r="F2909" s="4" t="s">
        <v>6</v>
      </c>
    </row>
    <row r="2910" spans="1:6">
      <c r="A2910" t="n">
        <v>19023</v>
      </c>
      <c r="B2910" s="55" t="n">
        <v>47</v>
      </c>
      <c r="C2910" s="7" t="n">
        <v>61456</v>
      </c>
      <c r="D2910" s="7" t="n">
        <v>0</v>
      </c>
      <c r="E2910" s="7" t="n">
        <v>0</v>
      </c>
      <c r="F2910" s="7" t="s">
        <v>199</v>
      </c>
    </row>
    <row r="2911" spans="1:6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19</v>
      </c>
    </row>
    <row r="2912" spans="1:6">
      <c r="A2912" t="n">
        <v>19036</v>
      </c>
      <c r="B2912" s="33" t="n">
        <v>58</v>
      </c>
      <c r="C2912" s="7" t="n">
        <v>0</v>
      </c>
      <c r="D2912" s="7" t="n">
        <v>300</v>
      </c>
      <c r="E2912" s="7" t="n">
        <v>1</v>
      </c>
    </row>
    <row r="2913" spans="1:31">
      <c r="A2913" t="s">
        <v>4</v>
      </c>
      <c r="B2913" s="4" t="s">
        <v>5</v>
      </c>
      <c r="C2913" s="4" t="s">
        <v>13</v>
      </c>
      <c r="D2913" s="4" t="s">
        <v>10</v>
      </c>
    </row>
    <row r="2914" spans="1:31">
      <c r="A2914" t="n">
        <v>19044</v>
      </c>
      <c r="B2914" s="33" t="n">
        <v>58</v>
      </c>
      <c r="C2914" s="7" t="n">
        <v>255</v>
      </c>
      <c r="D2914" s="7" t="n">
        <v>0</v>
      </c>
    </row>
    <row r="2915" spans="1:31">
      <c r="A2915" t="s">
        <v>4</v>
      </c>
      <c r="B2915" s="4" t="s">
        <v>5</v>
      </c>
      <c r="C2915" s="4" t="s">
        <v>13</v>
      </c>
      <c r="D2915" s="4" t="s">
        <v>13</v>
      </c>
      <c r="E2915" s="4" t="s">
        <v>13</v>
      </c>
      <c r="F2915" s="4" t="s">
        <v>13</v>
      </c>
    </row>
    <row r="2916" spans="1:31">
      <c r="A2916" t="n">
        <v>19048</v>
      </c>
      <c r="B2916" s="53" t="n">
        <v>14</v>
      </c>
      <c r="C2916" s="7" t="n">
        <v>0</v>
      </c>
      <c r="D2916" s="7" t="n">
        <v>0</v>
      </c>
      <c r="E2916" s="7" t="n">
        <v>0</v>
      </c>
      <c r="F2916" s="7" t="n">
        <v>64</v>
      </c>
    </row>
    <row r="2917" spans="1:31">
      <c r="A2917" t="s">
        <v>4</v>
      </c>
      <c r="B2917" s="4" t="s">
        <v>5</v>
      </c>
      <c r="C2917" s="4" t="s">
        <v>13</v>
      </c>
      <c r="D2917" s="4" t="s">
        <v>10</v>
      </c>
    </row>
    <row r="2918" spans="1:31">
      <c r="A2918" t="n">
        <v>19053</v>
      </c>
      <c r="B2918" s="23" t="n">
        <v>22</v>
      </c>
      <c r="C2918" s="7" t="n">
        <v>0</v>
      </c>
      <c r="D2918" s="7" t="n">
        <v>24603</v>
      </c>
    </row>
    <row r="2919" spans="1:31">
      <c r="A2919" t="s">
        <v>4</v>
      </c>
      <c r="B2919" s="4" t="s">
        <v>5</v>
      </c>
      <c r="C2919" s="4" t="s">
        <v>13</v>
      </c>
      <c r="D2919" s="4" t="s">
        <v>10</v>
      </c>
    </row>
    <row r="2920" spans="1:31">
      <c r="A2920" t="n">
        <v>19057</v>
      </c>
      <c r="B2920" s="33" t="n">
        <v>58</v>
      </c>
      <c r="C2920" s="7" t="n">
        <v>5</v>
      </c>
      <c r="D2920" s="7" t="n">
        <v>300</v>
      </c>
    </row>
    <row r="2921" spans="1:31">
      <c r="A2921" t="s">
        <v>4</v>
      </c>
      <c r="B2921" s="4" t="s">
        <v>5</v>
      </c>
      <c r="C2921" s="4" t="s">
        <v>19</v>
      </c>
      <c r="D2921" s="4" t="s">
        <v>10</v>
      </c>
    </row>
    <row r="2922" spans="1:31">
      <c r="A2922" t="n">
        <v>19061</v>
      </c>
      <c r="B2922" s="61" t="n">
        <v>103</v>
      </c>
      <c r="C2922" s="7" t="n">
        <v>0</v>
      </c>
      <c r="D2922" s="7" t="n">
        <v>300</v>
      </c>
    </row>
    <row r="2923" spans="1:31">
      <c r="A2923" t="s">
        <v>4</v>
      </c>
      <c r="B2923" s="4" t="s">
        <v>5</v>
      </c>
      <c r="C2923" s="4" t="s">
        <v>13</v>
      </c>
    </row>
    <row r="2924" spans="1:31">
      <c r="A2924" t="n">
        <v>19068</v>
      </c>
      <c r="B2924" s="12" t="n">
        <v>64</v>
      </c>
      <c r="C2924" s="7" t="n">
        <v>7</v>
      </c>
    </row>
    <row r="2925" spans="1:31">
      <c r="A2925" t="s">
        <v>4</v>
      </c>
      <c r="B2925" s="4" t="s">
        <v>5</v>
      </c>
      <c r="C2925" s="4" t="s">
        <v>13</v>
      </c>
      <c r="D2925" s="4" t="s">
        <v>10</v>
      </c>
    </row>
    <row r="2926" spans="1:31">
      <c r="A2926" t="n">
        <v>19070</v>
      </c>
      <c r="B2926" s="63" t="n">
        <v>72</v>
      </c>
      <c r="C2926" s="7" t="n">
        <v>5</v>
      </c>
      <c r="D2926" s="7" t="n">
        <v>0</v>
      </c>
    </row>
    <row r="2927" spans="1:31">
      <c r="A2927" t="s">
        <v>4</v>
      </c>
      <c r="B2927" s="4" t="s">
        <v>5</v>
      </c>
      <c r="C2927" s="4" t="s">
        <v>13</v>
      </c>
      <c r="D2927" s="11" t="s">
        <v>16</v>
      </c>
      <c r="E2927" s="4" t="s">
        <v>5</v>
      </c>
      <c r="F2927" s="4" t="s">
        <v>13</v>
      </c>
      <c r="G2927" s="4" t="s">
        <v>10</v>
      </c>
      <c r="H2927" s="11" t="s">
        <v>17</v>
      </c>
      <c r="I2927" s="4" t="s">
        <v>13</v>
      </c>
      <c r="J2927" s="4" t="s">
        <v>9</v>
      </c>
      <c r="K2927" s="4" t="s">
        <v>13</v>
      </c>
      <c r="L2927" s="4" t="s">
        <v>13</v>
      </c>
      <c r="M2927" s="4" t="s">
        <v>14</v>
      </c>
    </row>
    <row r="2928" spans="1:31">
      <c r="A2928" t="n">
        <v>19074</v>
      </c>
      <c r="B2928" s="8" t="n">
        <v>5</v>
      </c>
      <c r="C2928" s="7" t="n">
        <v>28</v>
      </c>
      <c r="D2928" s="11" t="s">
        <v>3</v>
      </c>
      <c r="E2928" s="62" t="n">
        <v>162</v>
      </c>
      <c r="F2928" s="7" t="n">
        <v>4</v>
      </c>
      <c r="G2928" s="7" t="n">
        <v>24603</v>
      </c>
      <c r="H2928" s="11" t="s">
        <v>3</v>
      </c>
      <c r="I2928" s="7" t="n">
        <v>0</v>
      </c>
      <c r="J2928" s="7" t="n">
        <v>1</v>
      </c>
      <c r="K2928" s="7" t="n">
        <v>2</v>
      </c>
      <c r="L2928" s="7" t="n">
        <v>1</v>
      </c>
      <c r="M2928" s="9" t="n">
        <f t="normal" ca="1">A2934</f>
        <v>0</v>
      </c>
    </row>
    <row r="2929" spans="1:13">
      <c r="A2929" t="s">
        <v>4</v>
      </c>
      <c r="B2929" s="4" t="s">
        <v>5</v>
      </c>
      <c r="C2929" s="4" t="s">
        <v>13</v>
      </c>
      <c r="D2929" s="4" t="s">
        <v>6</v>
      </c>
    </row>
    <row r="2930" spans="1:13">
      <c r="A2930" t="n">
        <v>19091</v>
      </c>
      <c r="B2930" s="19" t="n">
        <v>2</v>
      </c>
      <c r="C2930" s="7" t="n">
        <v>10</v>
      </c>
      <c r="D2930" s="7" t="s">
        <v>200</v>
      </c>
    </row>
    <row r="2931" spans="1:13">
      <c r="A2931" t="s">
        <v>4</v>
      </c>
      <c r="B2931" s="4" t="s">
        <v>5</v>
      </c>
      <c r="C2931" s="4" t="s">
        <v>10</v>
      </c>
    </row>
    <row r="2932" spans="1:13">
      <c r="A2932" t="n">
        <v>19108</v>
      </c>
      <c r="B2932" s="32" t="n">
        <v>16</v>
      </c>
      <c r="C2932" s="7" t="n">
        <v>0</v>
      </c>
    </row>
    <row r="2933" spans="1:13">
      <c r="A2933" t="s">
        <v>4</v>
      </c>
      <c r="B2933" s="4" t="s">
        <v>5</v>
      </c>
      <c r="C2933" s="4" t="s">
        <v>13</v>
      </c>
      <c r="D2933" s="4" t="s">
        <v>10</v>
      </c>
      <c r="E2933" s="4" t="s">
        <v>13</v>
      </c>
      <c r="F2933" s="4" t="s">
        <v>6</v>
      </c>
    </row>
    <row r="2934" spans="1:13">
      <c r="A2934" t="n">
        <v>19111</v>
      </c>
      <c r="B2934" s="13" t="n">
        <v>39</v>
      </c>
      <c r="C2934" s="7" t="n">
        <v>10</v>
      </c>
      <c r="D2934" s="7" t="n">
        <v>65533</v>
      </c>
      <c r="E2934" s="7" t="n">
        <v>203</v>
      </c>
      <c r="F2934" s="7" t="s">
        <v>201</v>
      </c>
    </row>
    <row r="2935" spans="1:13">
      <c r="A2935" t="s">
        <v>4</v>
      </c>
      <c r="B2935" s="4" t="s">
        <v>5</v>
      </c>
      <c r="C2935" s="4" t="s">
        <v>13</v>
      </c>
      <c r="D2935" s="11" t="s">
        <v>16</v>
      </c>
      <c r="E2935" s="4" t="s">
        <v>5</v>
      </c>
      <c r="F2935" s="4" t="s">
        <v>13</v>
      </c>
      <c r="G2935" s="11" t="s">
        <v>17</v>
      </c>
      <c r="H2935" s="4" t="s">
        <v>13</v>
      </c>
      <c r="I2935" s="4" t="s">
        <v>9</v>
      </c>
      <c r="J2935" s="4" t="s">
        <v>13</v>
      </c>
      <c r="K2935" s="4" t="s">
        <v>13</v>
      </c>
      <c r="L2935" s="4" t="s">
        <v>14</v>
      </c>
    </row>
    <row r="2936" spans="1:13">
      <c r="A2936" t="n">
        <v>19135</v>
      </c>
      <c r="B2936" s="8" t="n">
        <v>5</v>
      </c>
      <c r="C2936" s="7" t="n">
        <v>28</v>
      </c>
      <c r="D2936" s="11" t="s">
        <v>3</v>
      </c>
      <c r="E2936" s="10" t="n">
        <v>166</v>
      </c>
      <c r="F2936" s="7" t="n">
        <v>16</v>
      </c>
      <c r="G2936" s="11" t="s">
        <v>3</v>
      </c>
      <c r="H2936" s="7" t="n">
        <v>0</v>
      </c>
      <c r="I2936" s="7" t="n">
        <v>0</v>
      </c>
      <c r="J2936" s="7" t="n">
        <v>2</v>
      </c>
      <c r="K2936" s="7" t="n">
        <v>1</v>
      </c>
      <c r="L2936" s="9" t="n">
        <f t="normal" ca="1">A2942</f>
        <v>0</v>
      </c>
    </row>
    <row r="2937" spans="1:13">
      <c r="A2937" t="s">
        <v>4</v>
      </c>
      <c r="B2937" s="4" t="s">
        <v>5</v>
      </c>
      <c r="C2937" s="4" t="s">
        <v>10</v>
      </c>
      <c r="D2937" s="4" t="s">
        <v>6</v>
      </c>
      <c r="E2937" s="4" t="s">
        <v>6</v>
      </c>
      <c r="F2937" s="4" t="s">
        <v>6</v>
      </c>
      <c r="G2937" s="4" t="s">
        <v>13</v>
      </c>
      <c r="H2937" s="4" t="s">
        <v>9</v>
      </c>
      <c r="I2937" s="4" t="s">
        <v>19</v>
      </c>
      <c r="J2937" s="4" t="s">
        <v>19</v>
      </c>
      <c r="K2937" s="4" t="s">
        <v>19</v>
      </c>
      <c r="L2937" s="4" t="s">
        <v>19</v>
      </c>
      <c r="M2937" s="4" t="s">
        <v>19</v>
      </c>
      <c r="N2937" s="4" t="s">
        <v>19</v>
      </c>
      <c r="O2937" s="4" t="s">
        <v>19</v>
      </c>
      <c r="P2937" s="4" t="s">
        <v>6</v>
      </c>
      <c r="Q2937" s="4" t="s">
        <v>6</v>
      </c>
      <c r="R2937" s="4" t="s">
        <v>9</v>
      </c>
      <c r="S2937" s="4" t="s">
        <v>13</v>
      </c>
      <c r="T2937" s="4" t="s">
        <v>9</v>
      </c>
      <c r="U2937" s="4" t="s">
        <v>9</v>
      </c>
      <c r="V2937" s="4" t="s">
        <v>10</v>
      </c>
    </row>
    <row r="2938" spans="1:13">
      <c r="A2938" t="n">
        <v>19150</v>
      </c>
      <c r="B2938" s="43" t="n">
        <v>19</v>
      </c>
      <c r="C2938" s="7" t="n">
        <v>1660</v>
      </c>
      <c r="D2938" s="7" t="s">
        <v>202</v>
      </c>
      <c r="E2938" s="7" t="s">
        <v>203</v>
      </c>
      <c r="F2938" s="7" t="s">
        <v>7</v>
      </c>
      <c r="G2938" s="7" t="n">
        <v>0</v>
      </c>
      <c r="H2938" s="7" t="n">
        <v>1</v>
      </c>
      <c r="I2938" s="7" t="n">
        <v>0</v>
      </c>
      <c r="J2938" s="7" t="n">
        <v>0</v>
      </c>
      <c r="K2938" s="7" t="n">
        <v>67.0599975585938</v>
      </c>
      <c r="L2938" s="7" t="n">
        <v>180</v>
      </c>
      <c r="M2938" s="7" t="n">
        <v>1</v>
      </c>
      <c r="N2938" s="7" t="n">
        <v>1.60000002384186</v>
      </c>
      <c r="O2938" s="7" t="n">
        <v>0.0900000035762787</v>
      </c>
      <c r="P2938" s="7" t="s">
        <v>204</v>
      </c>
      <c r="Q2938" s="7" t="s">
        <v>7</v>
      </c>
      <c r="R2938" s="7" t="n">
        <v>-1</v>
      </c>
      <c r="S2938" s="7" t="n">
        <v>0</v>
      </c>
      <c r="T2938" s="7" t="n">
        <v>0</v>
      </c>
      <c r="U2938" s="7" t="n">
        <v>0</v>
      </c>
      <c r="V2938" s="7" t="n">
        <v>0</v>
      </c>
    </row>
    <row r="2939" spans="1:13">
      <c r="A2939" t="s">
        <v>4</v>
      </c>
      <c r="B2939" s="4" t="s">
        <v>5</v>
      </c>
      <c r="C2939" s="4" t="s">
        <v>14</v>
      </c>
    </row>
    <row r="2940" spans="1:13">
      <c r="A2940" t="n">
        <v>19236</v>
      </c>
      <c r="B2940" s="38" t="n">
        <v>3</v>
      </c>
      <c r="C2940" s="9" t="n">
        <f t="normal" ca="1">A2958</f>
        <v>0</v>
      </c>
    </row>
    <row r="2941" spans="1:13">
      <c r="A2941" t="s">
        <v>4</v>
      </c>
      <c r="B2941" s="4" t="s">
        <v>5</v>
      </c>
      <c r="C2941" s="4" t="s">
        <v>13</v>
      </c>
      <c r="D2941" s="11" t="s">
        <v>16</v>
      </c>
      <c r="E2941" s="4" t="s">
        <v>5</v>
      </c>
      <c r="F2941" s="4" t="s">
        <v>13</v>
      </c>
      <c r="G2941" s="11" t="s">
        <v>17</v>
      </c>
      <c r="H2941" s="4" t="s">
        <v>13</v>
      </c>
      <c r="I2941" s="4" t="s">
        <v>9</v>
      </c>
      <c r="J2941" s="4" t="s">
        <v>13</v>
      </c>
      <c r="K2941" s="4" t="s">
        <v>13</v>
      </c>
      <c r="L2941" s="4" t="s">
        <v>14</v>
      </c>
    </row>
    <row r="2942" spans="1:13">
      <c r="A2942" t="n">
        <v>19241</v>
      </c>
      <c r="B2942" s="8" t="n">
        <v>5</v>
      </c>
      <c r="C2942" s="7" t="n">
        <v>28</v>
      </c>
      <c r="D2942" s="11" t="s">
        <v>3</v>
      </c>
      <c r="E2942" s="10" t="n">
        <v>166</v>
      </c>
      <c r="F2942" s="7" t="n">
        <v>16</v>
      </c>
      <c r="G2942" s="11" t="s">
        <v>3</v>
      </c>
      <c r="H2942" s="7" t="n">
        <v>0</v>
      </c>
      <c r="I2942" s="7" t="n">
        <v>1</v>
      </c>
      <c r="J2942" s="7" t="n">
        <v>2</v>
      </c>
      <c r="K2942" s="7" t="n">
        <v>1</v>
      </c>
      <c r="L2942" s="9" t="n">
        <f t="normal" ca="1">A2948</f>
        <v>0</v>
      </c>
    </row>
    <row r="2943" spans="1:13">
      <c r="A2943" t="s">
        <v>4</v>
      </c>
      <c r="B2943" s="4" t="s">
        <v>5</v>
      </c>
      <c r="C2943" s="4" t="s">
        <v>10</v>
      </c>
      <c r="D2943" s="4" t="s">
        <v>6</v>
      </c>
      <c r="E2943" s="4" t="s">
        <v>6</v>
      </c>
      <c r="F2943" s="4" t="s">
        <v>6</v>
      </c>
      <c r="G2943" s="4" t="s">
        <v>13</v>
      </c>
      <c r="H2943" s="4" t="s">
        <v>9</v>
      </c>
      <c r="I2943" s="4" t="s">
        <v>19</v>
      </c>
      <c r="J2943" s="4" t="s">
        <v>19</v>
      </c>
      <c r="K2943" s="4" t="s">
        <v>19</v>
      </c>
      <c r="L2943" s="4" t="s">
        <v>19</v>
      </c>
      <c r="M2943" s="4" t="s">
        <v>19</v>
      </c>
      <c r="N2943" s="4" t="s">
        <v>19</v>
      </c>
      <c r="O2943" s="4" t="s">
        <v>19</v>
      </c>
      <c r="P2943" s="4" t="s">
        <v>6</v>
      </c>
      <c r="Q2943" s="4" t="s">
        <v>6</v>
      </c>
      <c r="R2943" s="4" t="s">
        <v>9</v>
      </c>
      <c r="S2943" s="4" t="s">
        <v>13</v>
      </c>
      <c r="T2943" s="4" t="s">
        <v>9</v>
      </c>
      <c r="U2943" s="4" t="s">
        <v>9</v>
      </c>
      <c r="V2943" s="4" t="s">
        <v>10</v>
      </c>
    </row>
    <row r="2944" spans="1:13">
      <c r="A2944" t="n">
        <v>19256</v>
      </c>
      <c r="B2944" s="43" t="n">
        <v>19</v>
      </c>
      <c r="C2944" s="7" t="n">
        <v>1660</v>
      </c>
      <c r="D2944" s="7" t="s">
        <v>205</v>
      </c>
      <c r="E2944" s="7" t="s">
        <v>206</v>
      </c>
      <c r="F2944" s="7" t="s">
        <v>7</v>
      </c>
      <c r="G2944" s="7" t="n">
        <v>0</v>
      </c>
      <c r="H2944" s="7" t="n">
        <v>1</v>
      </c>
      <c r="I2944" s="7" t="n">
        <v>0</v>
      </c>
      <c r="J2944" s="7" t="n">
        <v>0</v>
      </c>
      <c r="K2944" s="7" t="n">
        <v>67.0599975585938</v>
      </c>
      <c r="L2944" s="7" t="n">
        <v>180</v>
      </c>
      <c r="M2944" s="7" t="n">
        <v>1</v>
      </c>
      <c r="N2944" s="7" t="n">
        <v>1.60000002384186</v>
      </c>
      <c r="O2944" s="7" t="n">
        <v>0.0900000035762787</v>
      </c>
      <c r="P2944" s="7" t="s">
        <v>207</v>
      </c>
      <c r="Q2944" s="7" t="s">
        <v>7</v>
      </c>
      <c r="R2944" s="7" t="n">
        <v>-1</v>
      </c>
      <c r="S2944" s="7" t="n">
        <v>0</v>
      </c>
      <c r="T2944" s="7" t="n">
        <v>0</v>
      </c>
      <c r="U2944" s="7" t="n">
        <v>0</v>
      </c>
      <c r="V2944" s="7" t="n">
        <v>0</v>
      </c>
    </row>
    <row r="2945" spans="1:22">
      <c r="A2945" t="s">
        <v>4</v>
      </c>
      <c r="B2945" s="4" t="s">
        <v>5</v>
      </c>
      <c r="C2945" s="4" t="s">
        <v>14</v>
      </c>
    </row>
    <row r="2946" spans="1:22">
      <c r="A2946" t="n">
        <v>19342</v>
      </c>
      <c r="B2946" s="38" t="n">
        <v>3</v>
      </c>
      <c r="C2946" s="9" t="n">
        <f t="normal" ca="1">A2958</f>
        <v>0</v>
      </c>
    </row>
    <row r="2947" spans="1:22">
      <c r="A2947" t="s">
        <v>4</v>
      </c>
      <c r="B2947" s="4" t="s">
        <v>5</v>
      </c>
      <c r="C2947" s="4" t="s">
        <v>13</v>
      </c>
      <c r="D2947" s="11" t="s">
        <v>16</v>
      </c>
      <c r="E2947" s="4" t="s">
        <v>5</v>
      </c>
      <c r="F2947" s="4" t="s">
        <v>13</v>
      </c>
      <c r="G2947" s="11" t="s">
        <v>17</v>
      </c>
      <c r="H2947" s="4" t="s">
        <v>13</v>
      </c>
      <c r="I2947" s="4" t="s">
        <v>9</v>
      </c>
      <c r="J2947" s="4" t="s">
        <v>13</v>
      </c>
      <c r="K2947" s="4" t="s">
        <v>13</v>
      </c>
      <c r="L2947" s="4" t="s">
        <v>14</v>
      </c>
    </row>
    <row r="2948" spans="1:22">
      <c r="A2948" t="n">
        <v>19347</v>
      </c>
      <c r="B2948" s="8" t="n">
        <v>5</v>
      </c>
      <c r="C2948" s="7" t="n">
        <v>28</v>
      </c>
      <c r="D2948" s="11" t="s">
        <v>3</v>
      </c>
      <c r="E2948" s="10" t="n">
        <v>166</v>
      </c>
      <c r="F2948" s="7" t="n">
        <v>16</v>
      </c>
      <c r="G2948" s="11" t="s">
        <v>3</v>
      </c>
      <c r="H2948" s="7" t="n">
        <v>0</v>
      </c>
      <c r="I2948" s="7" t="n">
        <v>2</v>
      </c>
      <c r="J2948" s="7" t="n">
        <v>2</v>
      </c>
      <c r="K2948" s="7" t="n">
        <v>1</v>
      </c>
      <c r="L2948" s="9" t="n">
        <f t="normal" ca="1">A2954</f>
        <v>0</v>
      </c>
    </row>
    <row r="2949" spans="1:22">
      <c r="A2949" t="s">
        <v>4</v>
      </c>
      <c r="B2949" s="4" t="s">
        <v>5</v>
      </c>
      <c r="C2949" s="4" t="s">
        <v>10</v>
      </c>
      <c r="D2949" s="4" t="s">
        <v>6</v>
      </c>
      <c r="E2949" s="4" t="s">
        <v>6</v>
      </c>
      <c r="F2949" s="4" t="s">
        <v>6</v>
      </c>
      <c r="G2949" s="4" t="s">
        <v>13</v>
      </c>
      <c r="H2949" s="4" t="s">
        <v>9</v>
      </c>
      <c r="I2949" s="4" t="s">
        <v>19</v>
      </c>
      <c r="J2949" s="4" t="s">
        <v>19</v>
      </c>
      <c r="K2949" s="4" t="s">
        <v>19</v>
      </c>
      <c r="L2949" s="4" t="s">
        <v>19</v>
      </c>
      <c r="M2949" s="4" t="s">
        <v>19</v>
      </c>
      <c r="N2949" s="4" t="s">
        <v>19</v>
      </c>
      <c r="O2949" s="4" t="s">
        <v>19</v>
      </c>
      <c r="P2949" s="4" t="s">
        <v>6</v>
      </c>
      <c r="Q2949" s="4" t="s">
        <v>6</v>
      </c>
      <c r="R2949" s="4" t="s">
        <v>9</v>
      </c>
      <c r="S2949" s="4" t="s">
        <v>13</v>
      </c>
      <c r="T2949" s="4" t="s">
        <v>9</v>
      </c>
      <c r="U2949" s="4" t="s">
        <v>9</v>
      </c>
      <c r="V2949" s="4" t="s">
        <v>10</v>
      </c>
    </row>
    <row r="2950" spans="1:22">
      <c r="A2950" t="n">
        <v>19362</v>
      </c>
      <c r="B2950" s="43" t="n">
        <v>19</v>
      </c>
      <c r="C2950" s="7" t="n">
        <v>1660</v>
      </c>
      <c r="D2950" s="7" t="s">
        <v>208</v>
      </c>
      <c r="E2950" s="7" t="s">
        <v>209</v>
      </c>
      <c r="F2950" s="7" t="s">
        <v>7</v>
      </c>
      <c r="G2950" s="7" t="n">
        <v>0</v>
      </c>
      <c r="H2950" s="7" t="n">
        <v>1</v>
      </c>
      <c r="I2950" s="7" t="n">
        <v>0</v>
      </c>
      <c r="J2950" s="7" t="n">
        <v>0</v>
      </c>
      <c r="K2950" s="7" t="n">
        <v>67.0599975585938</v>
      </c>
      <c r="L2950" s="7" t="n">
        <v>180</v>
      </c>
      <c r="M2950" s="7" t="n">
        <v>1</v>
      </c>
      <c r="N2950" s="7" t="n">
        <v>1.60000002384186</v>
      </c>
      <c r="O2950" s="7" t="n">
        <v>0.0900000035762787</v>
      </c>
      <c r="P2950" s="7" t="s">
        <v>210</v>
      </c>
      <c r="Q2950" s="7" t="s">
        <v>7</v>
      </c>
      <c r="R2950" s="7" t="n">
        <v>-1</v>
      </c>
      <c r="S2950" s="7" t="n">
        <v>0</v>
      </c>
      <c r="T2950" s="7" t="n">
        <v>0</v>
      </c>
      <c r="U2950" s="7" t="n">
        <v>0</v>
      </c>
      <c r="V2950" s="7" t="n">
        <v>0</v>
      </c>
    </row>
    <row r="2951" spans="1:22">
      <c r="A2951" t="s">
        <v>4</v>
      </c>
      <c r="B2951" s="4" t="s">
        <v>5</v>
      </c>
      <c r="C2951" s="4" t="s">
        <v>14</v>
      </c>
    </row>
    <row r="2952" spans="1:22">
      <c r="A2952" t="n">
        <v>19448</v>
      </c>
      <c r="B2952" s="38" t="n">
        <v>3</v>
      </c>
      <c r="C2952" s="9" t="n">
        <f t="normal" ca="1">A2958</f>
        <v>0</v>
      </c>
    </row>
    <row r="2953" spans="1:22">
      <c r="A2953" t="s">
        <v>4</v>
      </c>
      <c r="B2953" s="4" t="s">
        <v>5</v>
      </c>
      <c r="C2953" s="4" t="s">
        <v>13</v>
      </c>
      <c r="D2953" s="11" t="s">
        <v>16</v>
      </c>
      <c r="E2953" s="4" t="s">
        <v>5</v>
      </c>
      <c r="F2953" s="4" t="s">
        <v>13</v>
      </c>
      <c r="G2953" s="11" t="s">
        <v>17</v>
      </c>
      <c r="H2953" s="4" t="s">
        <v>13</v>
      </c>
      <c r="I2953" s="4" t="s">
        <v>9</v>
      </c>
      <c r="J2953" s="4" t="s">
        <v>13</v>
      </c>
      <c r="K2953" s="4" t="s">
        <v>13</v>
      </c>
      <c r="L2953" s="4" t="s">
        <v>14</v>
      </c>
    </row>
    <row r="2954" spans="1:22">
      <c r="A2954" t="n">
        <v>19453</v>
      </c>
      <c r="B2954" s="8" t="n">
        <v>5</v>
      </c>
      <c r="C2954" s="7" t="n">
        <v>28</v>
      </c>
      <c r="D2954" s="11" t="s">
        <v>3</v>
      </c>
      <c r="E2954" s="10" t="n">
        <v>166</v>
      </c>
      <c r="F2954" s="7" t="n">
        <v>16</v>
      </c>
      <c r="G2954" s="11" t="s">
        <v>3</v>
      </c>
      <c r="H2954" s="7" t="n">
        <v>0</v>
      </c>
      <c r="I2954" s="7" t="n">
        <v>3</v>
      </c>
      <c r="J2954" s="7" t="n">
        <v>2</v>
      </c>
      <c r="K2954" s="7" t="n">
        <v>1</v>
      </c>
      <c r="L2954" s="9" t="n">
        <f t="normal" ca="1">A2958</f>
        <v>0</v>
      </c>
    </row>
    <row r="2955" spans="1:22">
      <c r="A2955" t="s">
        <v>4</v>
      </c>
      <c r="B2955" s="4" t="s">
        <v>5</v>
      </c>
      <c r="C2955" s="4" t="s">
        <v>10</v>
      </c>
      <c r="D2955" s="4" t="s">
        <v>6</v>
      </c>
      <c r="E2955" s="4" t="s">
        <v>6</v>
      </c>
      <c r="F2955" s="4" t="s">
        <v>6</v>
      </c>
      <c r="G2955" s="4" t="s">
        <v>13</v>
      </c>
      <c r="H2955" s="4" t="s">
        <v>9</v>
      </c>
      <c r="I2955" s="4" t="s">
        <v>19</v>
      </c>
      <c r="J2955" s="4" t="s">
        <v>19</v>
      </c>
      <c r="K2955" s="4" t="s">
        <v>19</v>
      </c>
      <c r="L2955" s="4" t="s">
        <v>19</v>
      </c>
      <c r="M2955" s="4" t="s">
        <v>19</v>
      </c>
      <c r="N2955" s="4" t="s">
        <v>19</v>
      </c>
      <c r="O2955" s="4" t="s">
        <v>19</v>
      </c>
      <c r="P2955" s="4" t="s">
        <v>6</v>
      </c>
      <c r="Q2955" s="4" t="s">
        <v>6</v>
      </c>
      <c r="R2955" s="4" t="s">
        <v>9</v>
      </c>
      <c r="S2955" s="4" t="s">
        <v>13</v>
      </c>
      <c r="T2955" s="4" t="s">
        <v>9</v>
      </c>
      <c r="U2955" s="4" t="s">
        <v>9</v>
      </c>
      <c r="V2955" s="4" t="s">
        <v>10</v>
      </c>
    </row>
    <row r="2956" spans="1:22">
      <c r="A2956" t="n">
        <v>19468</v>
      </c>
      <c r="B2956" s="43" t="n">
        <v>19</v>
      </c>
      <c r="C2956" s="7" t="n">
        <v>1660</v>
      </c>
      <c r="D2956" s="7" t="s">
        <v>211</v>
      </c>
      <c r="E2956" s="7" t="s">
        <v>212</v>
      </c>
      <c r="F2956" s="7" t="s">
        <v>7</v>
      </c>
      <c r="G2956" s="7" t="n">
        <v>0</v>
      </c>
      <c r="H2956" s="7" t="n">
        <v>1</v>
      </c>
      <c r="I2956" s="7" t="n">
        <v>0</v>
      </c>
      <c r="J2956" s="7" t="n">
        <v>0</v>
      </c>
      <c r="K2956" s="7" t="n">
        <v>67.0599975585938</v>
      </c>
      <c r="L2956" s="7" t="n">
        <v>180</v>
      </c>
      <c r="M2956" s="7" t="n">
        <v>1</v>
      </c>
      <c r="N2956" s="7" t="n">
        <v>1.60000002384186</v>
      </c>
      <c r="O2956" s="7" t="n">
        <v>0.0900000035762787</v>
      </c>
      <c r="P2956" s="7" t="s">
        <v>213</v>
      </c>
      <c r="Q2956" s="7" t="s">
        <v>7</v>
      </c>
      <c r="R2956" s="7" t="n">
        <v>-1</v>
      </c>
      <c r="S2956" s="7" t="n">
        <v>0</v>
      </c>
      <c r="T2956" s="7" t="n">
        <v>0</v>
      </c>
      <c r="U2956" s="7" t="n">
        <v>0</v>
      </c>
      <c r="V2956" s="7" t="n">
        <v>0</v>
      </c>
    </row>
    <row r="2957" spans="1:22">
      <c r="A2957" t="s">
        <v>4</v>
      </c>
      <c r="B2957" s="4" t="s">
        <v>5</v>
      </c>
      <c r="C2957" s="4" t="s">
        <v>10</v>
      </c>
      <c r="D2957" s="4" t="s">
        <v>13</v>
      </c>
      <c r="E2957" s="4" t="s">
        <v>13</v>
      </c>
      <c r="F2957" s="4" t="s">
        <v>6</v>
      </c>
    </row>
    <row r="2958" spans="1:22">
      <c r="A2958" t="n">
        <v>19553</v>
      </c>
      <c r="B2958" s="14" t="n">
        <v>20</v>
      </c>
      <c r="C2958" s="7" t="n">
        <v>1660</v>
      </c>
      <c r="D2958" s="7" t="n">
        <v>3</v>
      </c>
      <c r="E2958" s="7" t="n">
        <v>10</v>
      </c>
      <c r="F2958" s="7" t="s">
        <v>102</v>
      </c>
    </row>
    <row r="2959" spans="1:22">
      <c r="A2959" t="s">
        <v>4</v>
      </c>
      <c r="B2959" s="4" t="s">
        <v>5</v>
      </c>
      <c r="C2959" s="4" t="s">
        <v>10</v>
      </c>
    </row>
    <row r="2960" spans="1:22">
      <c r="A2960" t="n">
        <v>19571</v>
      </c>
      <c r="B2960" s="32" t="n">
        <v>16</v>
      </c>
      <c r="C2960" s="7" t="n">
        <v>0</v>
      </c>
    </row>
    <row r="2961" spans="1:22">
      <c r="A2961" t="s">
        <v>4</v>
      </c>
      <c r="B2961" s="4" t="s">
        <v>5</v>
      </c>
      <c r="C2961" s="4" t="s">
        <v>10</v>
      </c>
      <c r="D2961" s="4" t="s">
        <v>13</v>
      </c>
      <c r="E2961" s="4" t="s">
        <v>13</v>
      </c>
      <c r="F2961" s="4" t="s">
        <v>6</v>
      </c>
    </row>
    <row r="2962" spans="1:22">
      <c r="A2962" t="n">
        <v>19574</v>
      </c>
      <c r="B2962" s="14" t="n">
        <v>20</v>
      </c>
      <c r="C2962" s="7" t="n">
        <v>0</v>
      </c>
      <c r="D2962" s="7" t="n">
        <v>3</v>
      </c>
      <c r="E2962" s="7" t="n">
        <v>10</v>
      </c>
      <c r="F2962" s="7" t="s">
        <v>102</v>
      </c>
    </row>
    <row r="2963" spans="1:22">
      <c r="A2963" t="s">
        <v>4</v>
      </c>
      <c r="B2963" s="4" t="s">
        <v>5</v>
      </c>
      <c r="C2963" s="4" t="s">
        <v>10</v>
      </c>
    </row>
    <row r="2964" spans="1:22">
      <c r="A2964" t="n">
        <v>19592</v>
      </c>
      <c r="B2964" s="32" t="n">
        <v>16</v>
      </c>
      <c r="C2964" s="7" t="n">
        <v>0</v>
      </c>
    </row>
    <row r="2965" spans="1:22">
      <c r="A2965" t="s">
        <v>4</v>
      </c>
      <c r="B2965" s="4" t="s">
        <v>5</v>
      </c>
      <c r="C2965" s="4" t="s">
        <v>10</v>
      </c>
      <c r="D2965" s="4" t="s">
        <v>13</v>
      </c>
      <c r="E2965" s="4" t="s">
        <v>13</v>
      </c>
      <c r="F2965" s="4" t="s">
        <v>6</v>
      </c>
    </row>
    <row r="2966" spans="1:22">
      <c r="A2966" t="n">
        <v>19595</v>
      </c>
      <c r="B2966" s="14" t="n">
        <v>20</v>
      </c>
      <c r="C2966" s="7" t="n">
        <v>61491</v>
      </c>
      <c r="D2966" s="7" t="n">
        <v>3</v>
      </c>
      <c r="E2966" s="7" t="n">
        <v>10</v>
      </c>
      <c r="F2966" s="7" t="s">
        <v>102</v>
      </c>
    </row>
    <row r="2967" spans="1:22">
      <c r="A2967" t="s">
        <v>4</v>
      </c>
      <c r="B2967" s="4" t="s">
        <v>5</v>
      </c>
      <c r="C2967" s="4" t="s">
        <v>10</v>
      </c>
    </row>
    <row r="2968" spans="1:22">
      <c r="A2968" t="n">
        <v>19613</v>
      </c>
      <c r="B2968" s="32" t="n">
        <v>16</v>
      </c>
      <c r="C2968" s="7" t="n">
        <v>0</v>
      </c>
    </row>
    <row r="2969" spans="1:22">
      <c r="A2969" t="s">
        <v>4</v>
      </c>
      <c r="B2969" s="4" t="s">
        <v>5</v>
      </c>
      <c r="C2969" s="4" t="s">
        <v>10</v>
      </c>
      <c r="D2969" s="4" t="s">
        <v>13</v>
      </c>
      <c r="E2969" s="4" t="s">
        <v>13</v>
      </c>
      <c r="F2969" s="4" t="s">
        <v>6</v>
      </c>
    </row>
    <row r="2970" spans="1:22">
      <c r="A2970" t="n">
        <v>19616</v>
      </c>
      <c r="B2970" s="14" t="n">
        <v>20</v>
      </c>
      <c r="C2970" s="7" t="n">
        <v>61492</v>
      </c>
      <c r="D2970" s="7" t="n">
        <v>3</v>
      </c>
      <c r="E2970" s="7" t="n">
        <v>10</v>
      </c>
      <c r="F2970" s="7" t="s">
        <v>102</v>
      </c>
    </row>
    <row r="2971" spans="1:22">
      <c r="A2971" t="s">
        <v>4</v>
      </c>
      <c r="B2971" s="4" t="s">
        <v>5</v>
      </c>
      <c r="C2971" s="4" t="s">
        <v>10</v>
      </c>
    </row>
    <row r="2972" spans="1:22">
      <c r="A2972" t="n">
        <v>19634</v>
      </c>
      <c r="B2972" s="32" t="n">
        <v>16</v>
      </c>
      <c r="C2972" s="7" t="n">
        <v>0</v>
      </c>
    </row>
    <row r="2973" spans="1:22">
      <c r="A2973" t="s">
        <v>4</v>
      </c>
      <c r="B2973" s="4" t="s">
        <v>5</v>
      </c>
      <c r="C2973" s="4" t="s">
        <v>10</v>
      </c>
      <c r="D2973" s="4" t="s">
        <v>13</v>
      </c>
      <c r="E2973" s="4" t="s">
        <v>13</v>
      </c>
      <c r="F2973" s="4" t="s">
        <v>6</v>
      </c>
    </row>
    <row r="2974" spans="1:22">
      <c r="A2974" t="n">
        <v>19637</v>
      </c>
      <c r="B2974" s="14" t="n">
        <v>20</v>
      </c>
      <c r="C2974" s="7" t="n">
        <v>61493</v>
      </c>
      <c r="D2974" s="7" t="n">
        <v>3</v>
      </c>
      <c r="E2974" s="7" t="n">
        <v>10</v>
      </c>
      <c r="F2974" s="7" t="s">
        <v>102</v>
      </c>
    </row>
    <row r="2975" spans="1:22">
      <c r="A2975" t="s">
        <v>4</v>
      </c>
      <c r="B2975" s="4" t="s">
        <v>5</v>
      </c>
      <c r="C2975" s="4" t="s">
        <v>10</v>
      </c>
    </row>
    <row r="2976" spans="1:22">
      <c r="A2976" t="n">
        <v>19655</v>
      </c>
      <c r="B2976" s="32" t="n">
        <v>16</v>
      </c>
      <c r="C2976" s="7" t="n">
        <v>0</v>
      </c>
    </row>
    <row r="2977" spans="1:6">
      <c r="A2977" t="s">
        <v>4</v>
      </c>
      <c r="B2977" s="4" t="s">
        <v>5</v>
      </c>
      <c r="C2977" s="4" t="s">
        <v>10</v>
      </c>
      <c r="D2977" s="4" t="s">
        <v>13</v>
      </c>
      <c r="E2977" s="4" t="s">
        <v>13</v>
      </c>
      <c r="F2977" s="4" t="s">
        <v>6</v>
      </c>
    </row>
    <row r="2978" spans="1:6">
      <c r="A2978" t="n">
        <v>19658</v>
      </c>
      <c r="B2978" s="14" t="n">
        <v>20</v>
      </c>
      <c r="C2978" s="7" t="n">
        <v>61494</v>
      </c>
      <c r="D2978" s="7" t="n">
        <v>3</v>
      </c>
      <c r="E2978" s="7" t="n">
        <v>10</v>
      </c>
      <c r="F2978" s="7" t="s">
        <v>102</v>
      </c>
    </row>
    <row r="2979" spans="1:6">
      <c r="A2979" t="s">
        <v>4</v>
      </c>
      <c r="B2979" s="4" t="s">
        <v>5</v>
      </c>
      <c r="C2979" s="4" t="s">
        <v>10</v>
      </c>
    </row>
    <row r="2980" spans="1:6">
      <c r="A2980" t="n">
        <v>19676</v>
      </c>
      <c r="B2980" s="32" t="n">
        <v>16</v>
      </c>
      <c r="C2980" s="7" t="n">
        <v>0</v>
      </c>
    </row>
    <row r="2981" spans="1:6">
      <c r="A2981" t="s">
        <v>4</v>
      </c>
      <c r="B2981" s="4" t="s">
        <v>5</v>
      </c>
      <c r="C2981" s="4" t="s">
        <v>10</v>
      </c>
      <c r="D2981" s="4" t="s">
        <v>13</v>
      </c>
      <c r="E2981" s="4" t="s">
        <v>13</v>
      </c>
      <c r="F2981" s="4" t="s">
        <v>6</v>
      </c>
    </row>
    <row r="2982" spans="1:6">
      <c r="A2982" t="n">
        <v>19679</v>
      </c>
      <c r="B2982" s="14" t="n">
        <v>20</v>
      </c>
      <c r="C2982" s="7" t="n">
        <v>61495</v>
      </c>
      <c r="D2982" s="7" t="n">
        <v>3</v>
      </c>
      <c r="E2982" s="7" t="n">
        <v>10</v>
      </c>
      <c r="F2982" s="7" t="s">
        <v>102</v>
      </c>
    </row>
    <row r="2983" spans="1:6">
      <c r="A2983" t="s">
        <v>4</v>
      </c>
      <c r="B2983" s="4" t="s">
        <v>5</v>
      </c>
      <c r="C2983" s="4" t="s">
        <v>10</v>
      </c>
    </row>
    <row r="2984" spans="1:6">
      <c r="A2984" t="n">
        <v>19697</v>
      </c>
      <c r="B2984" s="32" t="n">
        <v>16</v>
      </c>
      <c r="C2984" s="7" t="n">
        <v>0</v>
      </c>
    </row>
    <row r="2985" spans="1:6">
      <c r="A2985" t="s">
        <v>4</v>
      </c>
      <c r="B2985" s="4" t="s">
        <v>5</v>
      </c>
      <c r="C2985" s="4" t="s">
        <v>10</v>
      </c>
      <c r="D2985" s="4" t="s">
        <v>13</v>
      </c>
      <c r="E2985" s="4" t="s">
        <v>13</v>
      </c>
      <c r="F2985" s="4" t="s">
        <v>6</v>
      </c>
    </row>
    <row r="2986" spans="1:6">
      <c r="A2986" t="n">
        <v>19700</v>
      </c>
      <c r="B2986" s="14" t="n">
        <v>20</v>
      </c>
      <c r="C2986" s="7" t="n">
        <v>61496</v>
      </c>
      <c r="D2986" s="7" t="n">
        <v>3</v>
      </c>
      <c r="E2986" s="7" t="n">
        <v>10</v>
      </c>
      <c r="F2986" s="7" t="s">
        <v>102</v>
      </c>
    </row>
    <row r="2987" spans="1:6">
      <c r="A2987" t="s">
        <v>4</v>
      </c>
      <c r="B2987" s="4" t="s">
        <v>5</v>
      </c>
      <c r="C2987" s="4" t="s">
        <v>10</v>
      </c>
    </row>
    <row r="2988" spans="1:6">
      <c r="A2988" t="n">
        <v>19718</v>
      </c>
      <c r="B2988" s="32" t="n">
        <v>16</v>
      </c>
      <c r="C2988" s="7" t="n">
        <v>0</v>
      </c>
    </row>
    <row r="2989" spans="1:6">
      <c r="A2989" t="s">
        <v>4</v>
      </c>
      <c r="B2989" s="4" t="s">
        <v>5</v>
      </c>
      <c r="C2989" s="4" t="s">
        <v>10</v>
      </c>
      <c r="D2989" s="4" t="s">
        <v>19</v>
      </c>
      <c r="E2989" s="4" t="s">
        <v>19</v>
      </c>
      <c r="F2989" s="4" t="s">
        <v>19</v>
      </c>
      <c r="G2989" s="4" t="s">
        <v>19</v>
      </c>
    </row>
    <row r="2990" spans="1:6">
      <c r="A2990" t="n">
        <v>19721</v>
      </c>
      <c r="B2990" s="57" t="n">
        <v>46</v>
      </c>
      <c r="C2990" s="7" t="n">
        <v>1660</v>
      </c>
      <c r="D2990" s="7" t="n">
        <v>0</v>
      </c>
      <c r="E2990" s="7" t="n">
        <v>2</v>
      </c>
      <c r="F2990" s="7" t="n">
        <v>-8.55000019073486</v>
      </c>
      <c r="G2990" s="7" t="n">
        <v>0</v>
      </c>
    </row>
    <row r="2991" spans="1:6">
      <c r="A2991" t="s">
        <v>4</v>
      </c>
      <c r="B2991" s="4" t="s">
        <v>5</v>
      </c>
      <c r="C2991" s="4" t="s">
        <v>10</v>
      </c>
      <c r="D2991" s="4" t="s">
        <v>9</v>
      </c>
      <c r="E2991" s="4" t="s">
        <v>9</v>
      </c>
      <c r="F2991" s="4" t="s">
        <v>9</v>
      </c>
      <c r="G2991" s="4" t="s">
        <v>9</v>
      </c>
      <c r="H2991" s="4" t="s">
        <v>10</v>
      </c>
      <c r="I2991" s="4" t="s">
        <v>13</v>
      </c>
    </row>
    <row r="2992" spans="1:6">
      <c r="A2992" t="n">
        <v>19740</v>
      </c>
      <c r="B2992" s="64" t="n">
        <v>66</v>
      </c>
      <c r="C2992" s="7" t="n">
        <v>1660</v>
      </c>
      <c r="D2992" s="7" t="n">
        <v>0</v>
      </c>
      <c r="E2992" s="7" t="n">
        <v>0</v>
      </c>
      <c r="F2992" s="7" t="n">
        <v>0</v>
      </c>
      <c r="G2992" s="7" t="n">
        <v>0</v>
      </c>
      <c r="H2992" s="7" t="n">
        <v>1</v>
      </c>
      <c r="I2992" s="7" t="n">
        <v>3</v>
      </c>
    </row>
    <row r="2993" spans="1:9">
      <c r="A2993" t="s">
        <v>4</v>
      </c>
      <c r="B2993" s="4" t="s">
        <v>5</v>
      </c>
      <c r="C2993" s="4" t="s">
        <v>10</v>
      </c>
      <c r="D2993" s="4" t="s">
        <v>19</v>
      </c>
      <c r="E2993" s="4" t="s">
        <v>19</v>
      </c>
      <c r="F2993" s="4" t="s">
        <v>19</v>
      </c>
      <c r="G2993" s="4" t="s">
        <v>19</v>
      </c>
    </row>
    <row r="2994" spans="1:9">
      <c r="A2994" t="n">
        <v>19762</v>
      </c>
      <c r="B2994" s="57" t="n">
        <v>46</v>
      </c>
      <c r="C2994" s="7" t="n">
        <v>0</v>
      </c>
      <c r="D2994" s="7" t="n">
        <v>0</v>
      </c>
      <c r="E2994" s="7" t="n">
        <v>1.96000003814697</v>
      </c>
      <c r="F2994" s="7" t="n">
        <v>8.64999961853027</v>
      </c>
      <c r="G2994" s="7" t="n">
        <v>180</v>
      </c>
    </row>
    <row r="2995" spans="1:9">
      <c r="A2995" t="s">
        <v>4</v>
      </c>
      <c r="B2995" s="4" t="s">
        <v>5</v>
      </c>
      <c r="C2995" s="4" t="s">
        <v>10</v>
      </c>
      <c r="D2995" s="4" t="s">
        <v>19</v>
      </c>
      <c r="E2995" s="4" t="s">
        <v>19</v>
      </c>
      <c r="F2995" s="4" t="s">
        <v>19</v>
      </c>
      <c r="G2995" s="4" t="s">
        <v>19</v>
      </c>
    </row>
    <row r="2996" spans="1:9">
      <c r="A2996" t="n">
        <v>19781</v>
      </c>
      <c r="B2996" s="57" t="n">
        <v>46</v>
      </c>
      <c r="C2996" s="7" t="n">
        <v>61491</v>
      </c>
      <c r="D2996" s="7" t="n">
        <v>0.800000011920929</v>
      </c>
      <c r="E2996" s="7" t="n">
        <v>1.79999995231628</v>
      </c>
      <c r="F2996" s="7" t="n">
        <v>9.30000019073486</v>
      </c>
      <c r="G2996" s="7" t="n">
        <v>180</v>
      </c>
    </row>
    <row r="2997" spans="1:9">
      <c r="A2997" t="s">
        <v>4</v>
      </c>
      <c r="B2997" s="4" t="s">
        <v>5</v>
      </c>
      <c r="C2997" s="4" t="s">
        <v>10</v>
      </c>
      <c r="D2997" s="4" t="s">
        <v>19</v>
      </c>
      <c r="E2997" s="4" t="s">
        <v>19</v>
      </c>
      <c r="F2997" s="4" t="s">
        <v>19</v>
      </c>
      <c r="G2997" s="4" t="s">
        <v>19</v>
      </c>
    </row>
    <row r="2998" spans="1:9">
      <c r="A2998" t="n">
        <v>19800</v>
      </c>
      <c r="B2998" s="57" t="n">
        <v>46</v>
      </c>
      <c r="C2998" s="7" t="n">
        <v>61492</v>
      </c>
      <c r="D2998" s="7" t="n">
        <v>-0.629999995231628</v>
      </c>
      <c r="E2998" s="7" t="n">
        <v>1.72000002861023</v>
      </c>
      <c r="F2998" s="7" t="n">
        <v>9.63000011444092</v>
      </c>
      <c r="G2998" s="7" t="n">
        <v>180</v>
      </c>
    </row>
    <row r="2999" spans="1:9">
      <c r="A2999" t="s">
        <v>4</v>
      </c>
      <c r="B2999" s="4" t="s">
        <v>5</v>
      </c>
      <c r="C2999" s="4" t="s">
        <v>10</v>
      </c>
      <c r="D2999" s="4" t="s">
        <v>19</v>
      </c>
      <c r="E2999" s="4" t="s">
        <v>19</v>
      </c>
      <c r="F2999" s="4" t="s">
        <v>19</v>
      </c>
      <c r="G2999" s="4" t="s">
        <v>19</v>
      </c>
    </row>
    <row r="3000" spans="1:9">
      <c r="A3000" t="n">
        <v>19819</v>
      </c>
      <c r="B3000" s="57" t="n">
        <v>46</v>
      </c>
      <c r="C3000" s="7" t="n">
        <v>61493</v>
      </c>
      <c r="D3000" s="7" t="n">
        <v>0.709999978542328</v>
      </c>
      <c r="E3000" s="7" t="n">
        <v>1.3400000333786</v>
      </c>
      <c r="F3000" s="7" t="n">
        <v>11.1400003433228</v>
      </c>
      <c r="G3000" s="7" t="n">
        <v>180</v>
      </c>
    </row>
    <row r="3001" spans="1:9">
      <c r="A3001" t="s">
        <v>4</v>
      </c>
      <c r="B3001" s="4" t="s">
        <v>5</v>
      </c>
      <c r="C3001" s="4" t="s">
        <v>10</v>
      </c>
      <c r="D3001" s="4" t="s">
        <v>19</v>
      </c>
      <c r="E3001" s="4" t="s">
        <v>19</v>
      </c>
      <c r="F3001" s="4" t="s">
        <v>19</v>
      </c>
      <c r="G3001" s="4" t="s">
        <v>19</v>
      </c>
    </row>
    <row r="3002" spans="1:9">
      <c r="A3002" t="n">
        <v>19838</v>
      </c>
      <c r="B3002" s="57" t="n">
        <v>46</v>
      </c>
      <c r="C3002" s="7" t="n">
        <v>61494</v>
      </c>
      <c r="D3002" s="7" t="n">
        <v>-0.409999996423721</v>
      </c>
      <c r="E3002" s="7" t="n">
        <v>1.20000004768372</v>
      </c>
      <c r="F3002" s="7" t="n">
        <v>11.6899995803833</v>
      </c>
      <c r="G3002" s="7" t="n">
        <v>180</v>
      </c>
    </row>
    <row r="3003" spans="1:9">
      <c r="A3003" t="s">
        <v>4</v>
      </c>
      <c r="B3003" s="4" t="s">
        <v>5</v>
      </c>
      <c r="C3003" s="4" t="s">
        <v>10</v>
      </c>
      <c r="D3003" s="4" t="s">
        <v>19</v>
      </c>
      <c r="E3003" s="4" t="s">
        <v>19</v>
      </c>
      <c r="F3003" s="4" t="s">
        <v>19</v>
      </c>
      <c r="G3003" s="4" t="s">
        <v>19</v>
      </c>
    </row>
    <row r="3004" spans="1:9">
      <c r="A3004" t="n">
        <v>19857</v>
      </c>
      <c r="B3004" s="57" t="n">
        <v>46</v>
      </c>
      <c r="C3004" s="7" t="n">
        <v>61495</v>
      </c>
      <c r="D3004" s="7" t="n">
        <v>1.71000003814697</v>
      </c>
      <c r="E3004" s="7" t="n">
        <v>1.50999999046326</v>
      </c>
      <c r="F3004" s="7" t="n">
        <v>10.460000038147</v>
      </c>
      <c r="G3004" s="7" t="n">
        <v>180</v>
      </c>
    </row>
    <row r="3005" spans="1:9">
      <c r="A3005" t="s">
        <v>4</v>
      </c>
      <c r="B3005" s="4" t="s">
        <v>5</v>
      </c>
      <c r="C3005" s="4" t="s">
        <v>10</v>
      </c>
      <c r="D3005" s="4" t="s">
        <v>19</v>
      </c>
      <c r="E3005" s="4" t="s">
        <v>19</v>
      </c>
      <c r="F3005" s="4" t="s">
        <v>19</v>
      </c>
      <c r="G3005" s="4" t="s">
        <v>19</v>
      </c>
    </row>
    <row r="3006" spans="1:9">
      <c r="A3006" t="n">
        <v>19876</v>
      </c>
      <c r="B3006" s="57" t="n">
        <v>46</v>
      </c>
      <c r="C3006" s="7" t="n">
        <v>61496</v>
      </c>
      <c r="D3006" s="7" t="n">
        <v>-1.53999996185303</v>
      </c>
      <c r="E3006" s="7" t="n">
        <v>1.51999998092651</v>
      </c>
      <c r="F3006" s="7" t="n">
        <v>10.4099998474121</v>
      </c>
      <c r="G3006" s="7" t="n">
        <v>180</v>
      </c>
    </row>
    <row r="3007" spans="1:9">
      <c r="A3007" t="s">
        <v>4</v>
      </c>
      <c r="B3007" s="4" t="s">
        <v>5</v>
      </c>
      <c r="C3007" s="4" t="s">
        <v>10</v>
      </c>
      <c r="D3007" s="4" t="s">
        <v>9</v>
      </c>
    </row>
    <row r="3008" spans="1:9">
      <c r="A3008" t="n">
        <v>19895</v>
      </c>
      <c r="B3008" s="41" t="n">
        <v>43</v>
      </c>
      <c r="C3008" s="7" t="n">
        <v>1660</v>
      </c>
      <c r="D3008" s="7" t="n">
        <v>8388608</v>
      </c>
    </row>
    <row r="3009" spans="1:7">
      <c r="A3009" t="s">
        <v>4</v>
      </c>
      <c r="B3009" s="4" t="s">
        <v>5</v>
      </c>
      <c r="C3009" s="4" t="s">
        <v>13</v>
      </c>
      <c r="D3009" s="4" t="s">
        <v>10</v>
      </c>
      <c r="E3009" s="4" t="s">
        <v>6</v>
      </c>
      <c r="F3009" s="4" t="s">
        <v>6</v>
      </c>
      <c r="G3009" s="4" t="s">
        <v>6</v>
      </c>
      <c r="H3009" s="4" t="s">
        <v>6</v>
      </c>
    </row>
    <row r="3010" spans="1:7">
      <c r="A3010" t="n">
        <v>19902</v>
      </c>
      <c r="B3010" s="34" t="n">
        <v>51</v>
      </c>
      <c r="C3010" s="7" t="n">
        <v>3</v>
      </c>
      <c r="D3010" s="7" t="n">
        <v>0</v>
      </c>
      <c r="E3010" s="7" t="s">
        <v>115</v>
      </c>
      <c r="F3010" s="7" t="s">
        <v>214</v>
      </c>
      <c r="G3010" s="7" t="s">
        <v>117</v>
      </c>
      <c r="H3010" s="7" t="s">
        <v>118</v>
      </c>
    </row>
    <row r="3011" spans="1:7">
      <c r="A3011" t="s">
        <v>4</v>
      </c>
      <c r="B3011" s="4" t="s">
        <v>5</v>
      </c>
      <c r="C3011" s="4" t="s">
        <v>13</v>
      </c>
      <c r="D3011" s="4" t="s">
        <v>10</v>
      </c>
      <c r="E3011" s="4" t="s">
        <v>6</v>
      </c>
      <c r="F3011" s="4" t="s">
        <v>6</v>
      </c>
      <c r="G3011" s="4" t="s">
        <v>6</v>
      </c>
      <c r="H3011" s="4" t="s">
        <v>6</v>
      </c>
    </row>
    <row r="3012" spans="1:7">
      <c r="A3012" t="n">
        <v>19923</v>
      </c>
      <c r="B3012" s="34" t="n">
        <v>51</v>
      </c>
      <c r="C3012" s="7" t="n">
        <v>3</v>
      </c>
      <c r="D3012" s="7" t="n">
        <v>61491</v>
      </c>
      <c r="E3012" s="7" t="s">
        <v>115</v>
      </c>
      <c r="F3012" s="7" t="s">
        <v>214</v>
      </c>
      <c r="G3012" s="7" t="s">
        <v>117</v>
      </c>
      <c r="H3012" s="7" t="s">
        <v>118</v>
      </c>
    </row>
    <row r="3013" spans="1:7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6</v>
      </c>
      <c r="F3013" s="4" t="s">
        <v>6</v>
      </c>
      <c r="G3013" s="4" t="s">
        <v>6</v>
      </c>
      <c r="H3013" s="4" t="s">
        <v>6</v>
      </c>
    </row>
    <row r="3014" spans="1:7">
      <c r="A3014" t="n">
        <v>19944</v>
      </c>
      <c r="B3014" s="34" t="n">
        <v>51</v>
      </c>
      <c r="C3014" s="7" t="n">
        <v>3</v>
      </c>
      <c r="D3014" s="7" t="n">
        <v>61492</v>
      </c>
      <c r="E3014" s="7" t="s">
        <v>115</v>
      </c>
      <c r="F3014" s="7" t="s">
        <v>214</v>
      </c>
      <c r="G3014" s="7" t="s">
        <v>117</v>
      </c>
      <c r="H3014" s="7" t="s">
        <v>118</v>
      </c>
    </row>
    <row r="3015" spans="1:7">
      <c r="A3015" t="s">
        <v>4</v>
      </c>
      <c r="B3015" s="4" t="s">
        <v>5</v>
      </c>
      <c r="C3015" s="4" t="s">
        <v>13</v>
      </c>
      <c r="D3015" s="4" t="s">
        <v>10</v>
      </c>
      <c r="E3015" s="4" t="s">
        <v>6</v>
      </c>
      <c r="F3015" s="4" t="s">
        <v>6</v>
      </c>
      <c r="G3015" s="4" t="s">
        <v>6</v>
      </c>
      <c r="H3015" s="4" t="s">
        <v>6</v>
      </c>
    </row>
    <row r="3016" spans="1:7">
      <c r="A3016" t="n">
        <v>19965</v>
      </c>
      <c r="B3016" s="34" t="n">
        <v>51</v>
      </c>
      <c r="C3016" s="7" t="n">
        <v>3</v>
      </c>
      <c r="D3016" s="7" t="n">
        <v>61493</v>
      </c>
      <c r="E3016" s="7" t="s">
        <v>115</v>
      </c>
      <c r="F3016" s="7" t="s">
        <v>214</v>
      </c>
      <c r="G3016" s="7" t="s">
        <v>117</v>
      </c>
      <c r="H3016" s="7" t="s">
        <v>118</v>
      </c>
    </row>
    <row r="3017" spans="1:7">
      <c r="A3017" t="s">
        <v>4</v>
      </c>
      <c r="B3017" s="4" t="s">
        <v>5</v>
      </c>
      <c r="C3017" s="4" t="s">
        <v>13</v>
      </c>
      <c r="D3017" s="4" t="s">
        <v>10</v>
      </c>
      <c r="E3017" s="4" t="s">
        <v>6</v>
      </c>
      <c r="F3017" s="4" t="s">
        <v>6</v>
      </c>
      <c r="G3017" s="4" t="s">
        <v>6</v>
      </c>
      <c r="H3017" s="4" t="s">
        <v>6</v>
      </c>
    </row>
    <row r="3018" spans="1:7">
      <c r="A3018" t="n">
        <v>19986</v>
      </c>
      <c r="B3018" s="34" t="n">
        <v>51</v>
      </c>
      <c r="C3018" s="7" t="n">
        <v>3</v>
      </c>
      <c r="D3018" s="7" t="n">
        <v>61494</v>
      </c>
      <c r="E3018" s="7" t="s">
        <v>115</v>
      </c>
      <c r="F3018" s="7" t="s">
        <v>214</v>
      </c>
      <c r="G3018" s="7" t="s">
        <v>117</v>
      </c>
      <c r="H3018" s="7" t="s">
        <v>118</v>
      </c>
    </row>
    <row r="3019" spans="1:7">
      <c r="A3019" t="s">
        <v>4</v>
      </c>
      <c r="B3019" s="4" t="s">
        <v>5</v>
      </c>
      <c r="C3019" s="4" t="s">
        <v>13</v>
      </c>
      <c r="D3019" s="4" t="s">
        <v>10</v>
      </c>
      <c r="E3019" s="4" t="s">
        <v>6</v>
      </c>
      <c r="F3019" s="4" t="s">
        <v>6</v>
      </c>
      <c r="G3019" s="4" t="s">
        <v>6</v>
      </c>
      <c r="H3019" s="4" t="s">
        <v>6</v>
      </c>
    </row>
    <row r="3020" spans="1:7">
      <c r="A3020" t="n">
        <v>20007</v>
      </c>
      <c r="B3020" s="34" t="n">
        <v>51</v>
      </c>
      <c r="C3020" s="7" t="n">
        <v>3</v>
      </c>
      <c r="D3020" s="7" t="n">
        <v>61495</v>
      </c>
      <c r="E3020" s="7" t="s">
        <v>115</v>
      </c>
      <c r="F3020" s="7" t="s">
        <v>214</v>
      </c>
      <c r="G3020" s="7" t="s">
        <v>117</v>
      </c>
      <c r="H3020" s="7" t="s">
        <v>118</v>
      </c>
    </row>
    <row r="3021" spans="1:7">
      <c r="A3021" t="s">
        <v>4</v>
      </c>
      <c r="B3021" s="4" t="s">
        <v>5</v>
      </c>
      <c r="C3021" s="4" t="s">
        <v>13</v>
      </c>
      <c r="D3021" s="4" t="s">
        <v>10</v>
      </c>
      <c r="E3021" s="4" t="s">
        <v>6</v>
      </c>
      <c r="F3021" s="4" t="s">
        <v>6</v>
      </c>
      <c r="G3021" s="4" t="s">
        <v>6</v>
      </c>
      <c r="H3021" s="4" t="s">
        <v>6</v>
      </c>
    </row>
    <row r="3022" spans="1:7">
      <c r="A3022" t="n">
        <v>20028</v>
      </c>
      <c r="B3022" s="34" t="n">
        <v>51</v>
      </c>
      <c r="C3022" s="7" t="n">
        <v>3</v>
      </c>
      <c r="D3022" s="7" t="n">
        <v>61496</v>
      </c>
      <c r="E3022" s="7" t="s">
        <v>115</v>
      </c>
      <c r="F3022" s="7" t="s">
        <v>214</v>
      </c>
      <c r="G3022" s="7" t="s">
        <v>117</v>
      </c>
      <c r="H3022" s="7" t="s">
        <v>118</v>
      </c>
    </row>
    <row r="3023" spans="1:7">
      <c r="A3023" t="s">
        <v>4</v>
      </c>
      <c r="B3023" s="4" t="s">
        <v>5</v>
      </c>
      <c r="C3023" s="4" t="s">
        <v>13</v>
      </c>
      <c r="D3023" s="4" t="s">
        <v>13</v>
      </c>
      <c r="E3023" s="4" t="s">
        <v>19</v>
      </c>
      <c r="F3023" s="4" t="s">
        <v>19</v>
      </c>
      <c r="G3023" s="4" t="s">
        <v>19</v>
      </c>
      <c r="H3023" s="4" t="s">
        <v>10</v>
      </c>
    </row>
    <row r="3024" spans="1:7">
      <c r="A3024" t="n">
        <v>20049</v>
      </c>
      <c r="B3024" s="49" t="n">
        <v>45</v>
      </c>
      <c r="C3024" s="7" t="n">
        <v>2</v>
      </c>
      <c r="D3024" s="7" t="n">
        <v>3</v>
      </c>
      <c r="E3024" s="7" t="n">
        <v>0.280000001192093</v>
      </c>
      <c r="F3024" s="7" t="n">
        <v>2.91000008583069</v>
      </c>
      <c r="G3024" s="7" t="n">
        <v>7.36999988555908</v>
      </c>
      <c r="H3024" s="7" t="n">
        <v>0</v>
      </c>
    </row>
    <row r="3025" spans="1:8">
      <c r="A3025" t="s">
        <v>4</v>
      </c>
      <c r="B3025" s="4" t="s">
        <v>5</v>
      </c>
      <c r="C3025" s="4" t="s">
        <v>13</v>
      </c>
      <c r="D3025" s="4" t="s">
        <v>13</v>
      </c>
      <c r="E3025" s="4" t="s">
        <v>19</v>
      </c>
      <c r="F3025" s="4" t="s">
        <v>19</v>
      </c>
      <c r="G3025" s="4" t="s">
        <v>19</v>
      </c>
      <c r="H3025" s="4" t="s">
        <v>10</v>
      </c>
      <c r="I3025" s="4" t="s">
        <v>13</v>
      </c>
    </row>
    <row r="3026" spans="1:8">
      <c r="A3026" t="n">
        <v>20066</v>
      </c>
      <c r="B3026" s="49" t="n">
        <v>45</v>
      </c>
      <c r="C3026" s="7" t="n">
        <v>4</v>
      </c>
      <c r="D3026" s="7" t="n">
        <v>3</v>
      </c>
      <c r="E3026" s="7" t="n">
        <v>19.8899993896484</v>
      </c>
      <c r="F3026" s="7" t="n">
        <v>193.940002441406</v>
      </c>
      <c r="G3026" s="7" t="n">
        <v>356</v>
      </c>
      <c r="H3026" s="7" t="n">
        <v>0</v>
      </c>
      <c r="I3026" s="7" t="n">
        <v>0</v>
      </c>
    </row>
    <row r="3027" spans="1:8">
      <c r="A3027" t="s">
        <v>4</v>
      </c>
      <c r="B3027" s="4" t="s">
        <v>5</v>
      </c>
      <c r="C3027" s="4" t="s">
        <v>13</v>
      </c>
      <c r="D3027" s="4" t="s">
        <v>13</v>
      </c>
      <c r="E3027" s="4" t="s">
        <v>19</v>
      </c>
      <c r="F3027" s="4" t="s">
        <v>10</v>
      </c>
    </row>
    <row r="3028" spans="1:8">
      <c r="A3028" t="n">
        <v>20084</v>
      </c>
      <c r="B3028" s="49" t="n">
        <v>45</v>
      </c>
      <c r="C3028" s="7" t="n">
        <v>5</v>
      </c>
      <c r="D3028" s="7" t="n">
        <v>3</v>
      </c>
      <c r="E3028" s="7" t="n">
        <v>7.59999990463257</v>
      </c>
      <c r="F3028" s="7" t="n">
        <v>0</v>
      </c>
    </row>
    <row r="3029" spans="1:8">
      <c r="A3029" t="s">
        <v>4</v>
      </c>
      <c r="B3029" s="4" t="s">
        <v>5</v>
      </c>
      <c r="C3029" s="4" t="s">
        <v>13</v>
      </c>
      <c r="D3029" s="4" t="s">
        <v>13</v>
      </c>
      <c r="E3029" s="4" t="s">
        <v>19</v>
      </c>
      <c r="F3029" s="4" t="s">
        <v>10</v>
      </c>
    </row>
    <row r="3030" spans="1:8">
      <c r="A3030" t="n">
        <v>20093</v>
      </c>
      <c r="B3030" s="49" t="n">
        <v>45</v>
      </c>
      <c r="C3030" s="7" t="n">
        <v>11</v>
      </c>
      <c r="D3030" s="7" t="n">
        <v>3</v>
      </c>
      <c r="E3030" s="7" t="n">
        <v>39.2000007629395</v>
      </c>
      <c r="F3030" s="7" t="n">
        <v>0</v>
      </c>
    </row>
    <row r="3031" spans="1:8">
      <c r="A3031" t="s">
        <v>4</v>
      </c>
      <c r="B3031" s="4" t="s">
        <v>5</v>
      </c>
      <c r="C3031" s="4" t="s">
        <v>13</v>
      </c>
    </row>
    <row r="3032" spans="1:8">
      <c r="A3032" t="n">
        <v>20102</v>
      </c>
      <c r="B3032" s="65" t="n">
        <v>116</v>
      </c>
      <c r="C3032" s="7" t="n">
        <v>0</v>
      </c>
    </row>
    <row r="3033" spans="1:8">
      <c r="A3033" t="s">
        <v>4</v>
      </c>
      <c r="B3033" s="4" t="s">
        <v>5</v>
      </c>
      <c r="C3033" s="4" t="s">
        <v>13</v>
      </c>
      <c r="D3033" s="4" t="s">
        <v>10</v>
      </c>
    </row>
    <row r="3034" spans="1:8">
      <c r="A3034" t="n">
        <v>20104</v>
      </c>
      <c r="B3034" s="65" t="n">
        <v>116</v>
      </c>
      <c r="C3034" s="7" t="n">
        <v>2</v>
      </c>
      <c r="D3034" s="7" t="n">
        <v>1</v>
      </c>
    </row>
    <row r="3035" spans="1:8">
      <c r="A3035" t="s">
        <v>4</v>
      </c>
      <c r="B3035" s="4" t="s">
        <v>5</v>
      </c>
      <c r="C3035" s="4" t="s">
        <v>13</v>
      </c>
      <c r="D3035" s="4" t="s">
        <v>9</v>
      </c>
    </row>
    <row r="3036" spans="1:8">
      <c r="A3036" t="n">
        <v>20108</v>
      </c>
      <c r="B3036" s="65" t="n">
        <v>116</v>
      </c>
      <c r="C3036" s="7" t="n">
        <v>5</v>
      </c>
      <c r="D3036" s="7" t="n">
        <v>1112014848</v>
      </c>
    </row>
    <row r="3037" spans="1:8">
      <c r="A3037" t="s">
        <v>4</v>
      </c>
      <c r="B3037" s="4" t="s">
        <v>5</v>
      </c>
      <c r="C3037" s="4" t="s">
        <v>13</v>
      </c>
      <c r="D3037" s="4" t="s">
        <v>10</v>
      </c>
    </row>
    <row r="3038" spans="1:8">
      <c r="A3038" t="n">
        <v>20114</v>
      </c>
      <c r="B3038" s="65" t="n">
        <v>116</v>
      </c>
      <c r="C3038" s="7" t="n">
        <v>6</v>
      </c>
      <c r="D3038" s="7" t="n">
        <v>1</v>
      </c>
    </row>
    <row r="3039" spans="1:8">
      <c r="A3039" t="s">
        <v>4</v>
      </c>
      <c r="B3039" s="4" t="s">
        <v>5</v>
      </c>
      <c r="C3039" s="4" t="s">
        <v>13</v>
      </c>
      <c r="D3039" s="4" t="s">
        <v>13</v>
      </c>
      <c r="E3039" s="4" t="s">
        <v>19</v>
      </c>
      <c r="F3039" s="4" t="s">
        <v>19</v>
      </c>
      <c r="G3039" s="4" t="s">
        <v>19</v>
      </c>
      <c r="H3039" s="4" t="s">
        <v>10</v>
      </c>
    </row>
    <row r="3040" spans="1:8">
      <c r="A3040" t="n">
        <v>20118</v>
      </c>
      <c r="B3040" s="49" t="n">
        <v>45</v>
      </c>
      <c r="C3040" s="7" t="n">
        <v>2</v>
      </c>
      <c r="D3040" s="7" t="n">
        <v>3</v>
      </c>
      <c r="E3040" s="7" t="n">
        <v>0.850000023841858</v>
      </c>
      <c r="F3040" s="7" t="n">
        <v>2.48000001907349</v>
      </c>
      <c r="G3040" s="7" t="n">
        <v>9.26000022888184</v>
      </c>
      <c r="H3040" s="7" t="n">
        <v>3000</v>
      </c>
    </row>
    <row r="3041" spans="1:9">
      <c r="A3041" t="s">
        <v>4</v>
      </c>
      <c r="B3041" s="4" t="s">
        <v>5</v>
      </c>
      <c r="C3041" s="4" t="s">
        <v>13</v>
      </c>
      <c r="D3041" s="4" t="s">
        <v>13</v>
      </c>
      <c r="E3041" s="4" t="s">
        <v>19</v>
      </c>
      <c r="F3041" s="4" t="s">
        <v>19</v>
      </c>
      <c r="G3041" s="4" t="s">
        <v>19</v>
      </c>
      <c r="H3041" s="4" t="s">
        <v>10</v>
      </c>
      <c r="I3041" s="4" t="s">
        <v>13</v>
      </c>
    </row>
    <row r="3042" spans="1:9">
      <c r="A3042" t="n">
        <v>20135</v>
      </c>
      <c r="B3042" s="49" t="n">
        <v>45</v>
      </c>
      <c r="C3042" s="7" t="n">
        <v>4</v>
      </c>
      <c r="D3042" s="7" t="n">
        <v>3</v>
      </c>
      <c r="E3042" s="7" t="n">
        <v>12.0600004196167</v>
      </c>
      <c r="F3042" s="7" t="n">
        <v>206.970001220703</v>
      </c>
      <c r="G3042" s="7" t="n">
        <v>4</v>
      </c>
      <c r="H3042" s="7" t="n">
        <v>3000</v>
      </c>
      <c r="I3042" s="7" t="n">
        <v>1</v>
      </c>
    </row>
    <row r="3043" spans="1:9">
      <c r="A3043" t="s">
        <v>4</v>
      </c>
      <c r="B3043" s="4" t="s">
        <v>5</v>
      </c>
      <c r="C3043" s="4" t="s">
        <v>13</v>
      </c>
      <c r="D3043" s="4" t="s">
        <v>13</v>
      </c>
      <c r="E3043" s="4" t="s">
        <v>19</v>
      </c>
      <c r="F3043" s="4" t="s">
        <v>10</v>
      </c>
    </row>
    <row r="3044" spans="1:9">
      <c r="A3044" t="n">
        <v>20153</v>
      </c>
      <c r="B3044" s="49" t="n">
        <v>45</v>
      </c>
      <c r="C3044" s="7" t="n">
        <v>5</v>
      </c>
      <c r="D3044" s="7" t="n">
        <v>3</v>
      </c>
      <c r="E3044" s="7" t="n">
        <v>7.19999980926514</v>
      </c>
      <c r="F3044" s="7" t="n">
        <v>3000</v>
      </c>
    </row>
    <row r="3045" spans="1:9">
      <c r="A3045" t="s">
        <v>4</v>
      </c>
      <c r="B3045" s="4" t="s">
        <v>5</v>
      </c>
      <c r="C3045" s="4" t="s">
        <v>13</v>
      </c>
      <c r="D3045" s="4" t="s">
        <v>13</v>
      </c>
      <c r="E3045" s="4" t="s">
        <v>19</v>
      </c>
      <c r="F3045" s="4" t="s">
        <v>10</v>
      </c>
    </row>
    <row r="3046" spans="1:9">
      <c r="A3046" t="n">
        <v>20162</v>
      </c>
      <c r="B3046" s="49" t="n">
        <v>45</v>
      </c>
      <c r="C3046" s="7" t="n">
        <v>11</v>
      </c>
      <c r="D3046" s="7" t="n">
        <v>3</v>
      </c>
      <c r="E3046" s="7" t="n">
        <v>39.2000007629395</v>
      </c>
      <c r="F3046" s="7" t="n">
        <v>3000</v>
      </c>
    </row>
    <row r="3047" spans="1:9">
      <c r="A3047" t="s">
        <v>4</v>
      </c>
      <c r="B3047" s="4" t="s">
        <v>5</v>
      </c>
      <c r="C3047" s="4" t="s">
        <v>10</v>
      </c>
      <c r="D3047" s="4" t="s">
        <v>13</v>
      </c>
      <c r="E3047" s="4" t="s">
        <v>13</v>
      </c>
      <c r="F3047" s="4" t="s">
        <v>6</v>
      </c>
    </row>
    <row r="3048" spans="1:9">
      <c r="A3048" t="n">
        <v>20171</v>
      </c>
      <c r="B3048" s="14" t="n">
        <v>20</v>
      </c>
      <c r="C3048" s="7" t="n">
        <v>0</v>
      </c>
      <c r="D3048" s="7" t="n">
        <v>2</v>
      </c>
      <c r="E3048" s="7" t="n">
        <v>11</v>
      </c>
      <c r="F3048" s="7" t="s">
        <v>215</v>
      </c>
    </row>
    <row r="3049" spans="1:9">
      <c r="A3049" t="s">
        <v>4</v>
      </c>
      <c r="B3049" s="4" t="s">
        <v>5</v>
      </c>
      <c r="C3049" s="4" t="s">
        <v>10</v>
      </c>
      <c r="D3049" s="4" t="s">
        <v>13</v>
      </c>
      <c r="E3049" s="4" t="s">
        <v>13</v>
      </c>
      <c r="F3049" s="4" t="s">
        <v>6</v>
      </c>
    </row>
    <row r="3050" spans="1:9">
      <c r="A3050" t="n">
        <v>20195</v>
      </c>
      <c r="B3050" s="14" t="n">
        <v>20</v>
      </c>
      <c r="C3050" s="7" t="n">
        <v>61491</v>
      </c>
      <c r="D3050" s="7" t="n">
        <v>2</v>
      </c>
      <c r="E3050" s="7" t="n">
        <v>11</v>
      </c>
      <c r="F3050" s="7" t="s">
        <v>216</v>
      </c>
    </row>
    <row r="3051" spans="1:9">
      <c r="A3051" t="s">
        <v>4</v>
      </c>
      <c r="B3051" s="4" t="s">
        <v>5</v>
      </c>
      <c r="C3051" s="4" t="s">
        <v>10</v>
      </c>
      <c r="D3051" s="4" t="s">
        <v>13</v>
      </c>
      <c r="E3051" s="4" t="s">
        <v>13</v>
      </c>
      <c r="F3051" s="4" t="s">
        <v>6</v>
      </c>
    </row>
    <row r="3052" spans="1:9">
      <c r="A3052" t="n">
        <v>20221</v>
      </c>
      <c r="B3052" s="14" t="n">
        <v>20</v>
      </c>
      <c r="C3052" s="7" t="n">
        <v>61492</v>
      </c>
      <c r="D3052" s="7" t="n">
        <v>2</v>
      </c>
      <c r="E3052" s="7" t="n">
        <v>11</v>
      </c>
      <c r="F3052" s="7" t="s">
        <v>217</v>
      </c>
    </row>
    <row r="3053" spans="1:9">
      <c r="A3053" t="s">
        <v>4</v>
      </c>
      <c r="B3053" s="4" t="s">
        <v>5</v>
      </c>
      <c r="C3053" s="4" t="s">
        <v>10</v>
      </c>
      <c r="D3053" s="4" t="s">
        <v>13</v>
      </c>
      <c r="E3053" s="4" t="s">
        <v>13</v>
      </c>
      <c r="F3053" s="4" t="s">
        <v>6</v>
      </c>
    </row>
    <row r="3054" spans="1:9">
      <c r="A3054" t="n">
        <v>20247</v>
      </c>
      <c r="B3054" s="14" t="n">
        <v>20</v>
      </c>
      <c r="C3054" s="7" t="n">
        <v>61493</v>
      </c>
      <c r="D3054" s="7" t="n">
        <v>2</v>
      </c>
      <c r="E3054" s="7" t="n">
        <v>11</v>
      </c>
      <c r="F3054" s="7" t="s">
        <v>218</v>
      </c>
    </row>
    <row r="3055" spans="1:9">
      <c r="A3055" t="s">
        <v>4</v>
      </c>
      <c r="B3055" s="4" t="s">
        <v>5</v>
      </c>
      <c r="C3055" s="4" t="s">
        <v>10</v>
      </c>
      <c r="D3055" s="4" t="s">
        <v>13</v>
      </c>
      <c r="E3055" s="4" t="s">
        <v>13</v>
      </c>
      <c r="F3055" s="4" t="s">
        <v>6</v>
      </c>
    </row>
    <row r="3056" spans="1:9">
      <c r="A3056" t="n">
        <v>20273</v>
      </c>
      <c r="B3056" s="14" t="n">
        <v>20</v>
      </c>
      <c r="C3056" s="7" t="n">
        <v>61494</v>
      </c>
      <c r="D3056" s="7" t="n">
        <v>2</v>
      </c>
      <c r="E3056" s="7" t="n">
        <v>11</v>
      </c>
      <c r="F3056" s="7" t="s">
        <v>219</v>
      </c>
    </row>
    <row r="3057" spans="1:9">
      <c r="A3057" t="s">
        <v>4</v>
      </c>
      <c r="B3057" s="4" t="s">
        <v>5</v>
      </c>
      <c r="C3057" s="4" t="s">
        <v>10</v>
      </c>
      <c r="D3057" s="4" t="s">
        <v>13</v>
      </c>
      <c r="E3057" s="4" t="s">
        <v>13</v>
      </c>
      <c r="F3057" s="4" t="s">
        <v>6</v>
      </c>
    </row>
    <row r="3058" spans="1:9">
      <c r="A3058" t="n">
        <v>20299</v>
      </c>
      <c r="B3058" s="14" t="n">
        <v>20</v>
      </c>
      <c r="C3058" s="7" t="n">
        <v>61495</v>
      </c>
      <c r="D3058" s="7" t="n">
        <v>2</v>
      </c>
      <c r="E3058" s="7" t="n">
        <v>11</v>
      </c>
      <c r="F3058" s="7" t="s">
        <v>220</v>
      </c>
    </row>
    <row r="3059" spans="1:9">
      <c r="A3059" t="s">
        <v>4</v>
      </c>
      <c r="B3059" s="4" t="s">
        <v>5</v>
      </c>
      <c r="C3059" s="4" t="s">
        <v>10</v>
      </c>
      <c r="D3059" s="4" t="s">
        <v>13</v>
      </c>
      <c r="E3059" s="4" t="s">
        <v>13</v>
      </c>
      <c r="F3059" s="4" t="s">
        <v>6</v>
      </c>
    </row>
    <row r="3060" spans="1:9">
      <c r="A3060" t="n">
        <v>20325</v>
      </c>
      <c r="B3060" s="14" t="n">
        <v>20</v>
      </c>
      <c r="C3060" s="7" t="n">
        <v>61496</v>
      </c>
      <c r="D3060" s="7" t="n">
        <v>2</v>
      </c>
      <c r="E3060" s="7" t="n">
        <v>11</v>
      </c>
      <c r="F3060" s="7" t="s">
        <v>221</v>
      </c>
    </row>
    <row r="3061" spans="1:9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19</v>
      </c>
    </row>
    <row r="3062" spans="1:9">
      <c r="A3062" t="n">
        <v>20351</v>
      </c>
      <c r="B3062" s="33" t="n">
        <v>58</v>
      </c>
      <c r="C3062" s="7" t="n">
        <v>100</v>
      </c>
      <c r="D3062" s="7" t="n">
        <v>1000</v>
      </c>
      <c r="E3062" s="7" t="n">
        <v>1</v>
      </c>
    </row>
    <row r="3063" spans="1:9">
      <c r="A3063" t="s">
        <v>4</v>
      </c>
      <c r="B3063" s="4" t="s">
        <v>5</v>
      </c>
      <c r="C3063" s="4" t="s">
        <v>13</v>
      </c>
      <c r="D3063" s="4" t="s">
        <v>10</v>
      </c>
    </row>
    <row r="3064" spans="1:9">
      <c r="A3064" t="n">
        <v>20359</v>
      </c>
      <c r="B3064" s="33" t="n">
        <v>58</v>
      </c>
      <c r="C3064" s="7" t="n">
        <v>255</v>
      </c>
      <c r="D3064" s="7" t="n">
        <v>0</v>
      </c>
    </row>
    <row r="3065" spans="1:9">
      <c r="A3065" t="s">
        <v>4</v>
      </c>
      <c r="B3065" s="4" t="s">
        <v>5</v>
      </c>
      <c r="C3065" s="4" t="s">
        <v>10</v>
      </c>
      <c r="D3065" s="4" t="s">
        <v>13</v>
      </c>
    </row>
    <row r="3066" spans="1:9">
      <c r="A3066" t="n">
        <v>20363</v>
      </c>
      <c r="B3066" s="60" t="n">
        <v>67</v>
      </c>
      <c r="C3066" s="7" t="n">
        <v>0</v>
      </c>
      <c r="D3066" s="7" t="n">
        <v>2</v>
      </c>
    </row>
    <row r="3067" spans="1:9">
      <c r="A3067" t="s">
        <v>4</v>
      </c>
      <c r="B3067" s="4" t="s">
        <v>5</v>
      </c>
      <c r="C3067" s="4" t="s">
        <v>10</v>
      </c>
      <c r="D3067" s="4" t="s">
        <v>10</v>
      </c>
      <c r="E3067" s="4" t="s">
        <v>10</v>
      </c>
    </row>
    <row r="3068" spans="1:9">
      <c r="A3068" t="n">
        <v>20367</v>
      </c>
      <c r="B3068" s="45" t="n">
        <v>61</v>
      </c>
      <c r="C3068" s="7" t="n">
        <v>0</v>
      </c>
      <c r="D3068" s="7" t="n">
        <v>1660</v>
      </c>
      <c r="E3068" s="7" t="n">
        <v>1000</v>
      </c>
    </row>
    <row r="3069" spans="1:9">
      <c r="A3069" t="s">
        <v>4</v>
      </c>
      <c r="B3069" s="4" t="s">
        <v>5</v>
      </c>
      <c r="C3069" s="4" t="s">
        <v>10</v>
      </c>
      <c r="D3069" s="4" t="s">
        <v>13</v>
      </c>
      <c r="E3069" s="4" t="s">
        <v>19</v>
      </c>
      <c r="F3069" s="4" t="s">
        <v>10</v>
      </c>
    </row>
    <row r="3070" spans="1:9">
      <c r="A3070" t="n">
        <v>20374</v>
      </c>
      <c r="B3070" s="66" t="n">
        <v>59</v>
      </c>
      <c r="C3070" s="7" t="n">
        <v>0</v>
      </c>
      <c r="D3070" s="7" t="n">
        <v>1</v>
      </c>
      <c r="E3070" s="7" t="n">
        <v>0.150000005960464</v>
      </c>
      <c r="F3070" s="7" t="n">
        <v>0</v>
      </c>
    </row>
    <row r="3071" spans="1:9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6</v>
      </c>
      <c r="F3071" s="4" t="s">
        <v>6</v>
      </c>
      <c r="G3071" s="4" t="s">
        <v>6</v>
      </c>
      <c r="H3071" s="4" t="s">
        <v>6</v>
      </c>
    </row>
    <row r="3072" spans="1:9">
      <c r="A3072" t="n">
        <v>20384</v>
      </c>
      <c r="B3072" s="34" t="n">
        <v>51</v>
      </c>
      <c r="C3072" s="7" t="n">
        <v>3</v>
      </c>
      <c r="D3072" s="7" t="n">
        <v>0</v>
      </c>
      <c r="E3072" s="7" t="s">
        <v>222</v>
      </c>
      <c r="F3072" s="7" t="s">
        <v>214</v>
      </c>
      <c r="G3072" s="7" t="s">
        <v>117</v>
      </c>
      <c r="H3072" s="7" t="s">
        <v>118</v>
      </c>
    </row>
    <row r="3073" spans="1:8">
      <c r="A3073" t="s">
        <v>4</v>
      </c>
      <c r="B3073" s="4" t="s">
        <v>5</v>
      </c>
      <c r="C3073" s="4" t="s">
        <v>10</v>
      </c>
    </row>
    <row r="3074" spans="1:8">
      <c r="A3074" t="n">
        <v>20397</v>
      </c>
      <c r="B3074" s="32" t="n">
        <v>16</v>
      </c>
      <c r="C3074" s="7" t="n">
        <v>50</v>
      </c>
    </row>
    <row r="3075" spans="1:8">
      <c r="A3075" t="s">
        <v>4</v>
      </c>
      <c r="B3075" s="4" t="s">
        <v>5</v>
      </c>
      <c r="C3075" s="4" t="s">
        <v>10</v>
      </c>
      <c r="D3075" s="4" t="s">
        <v>10</v>
      </c>
      <c r="E3075" s="4" t="s">
        <v>10</v>
      </c>
    </row>
    <row r="3076" spans="1:8">
      <c r="A3076" t="n">
        <v>20400</v>
      </c>
      <c r="B3076" s="45" t="n">
        <v>61</v>
      </c>
      <c r="C3076" s="7" t="n">
        <v>61491</v>
      </c>
      <c r="D3076" s="7" t="n">
        <v>1660</v>
      </c>
      <c r="E3076" s="7" t="n">
        <v>1000</v>
      </c>
    </row>
    <row r="3077" spans="1:8">
      <c r="A3077" t="s">
        <v>4</v>
      </c>
      <c r="B3077" s="4" t="s">
        <v>5</v>
      </c>
      <c r="C3077" s="4" t="s">
        <v>10</v>
      </c>
      <c r="D3077" s="4" t="s">
        <v>13</v>
      </c>
      <c r="E3077" s="4" t="s">
        <v>19</v>
      </c>
      <c r="F3077" s="4" t="s">
        <v>10</v>
      </c>
    </row>
    <row r="3078" spans="1:8">
      <c r="A3078" t="n">
        <v>20407</v>
      </c>
      <c r="B3078" s="66" t="n">
        <v>59</v>
      </c>
      <c r="C3078" s="7" t="n">
        <v>61491</v>
      </c>
      <c r="D3078" s="7" t="n">
        <v>1</v>
      </c>
      <c r="E3078" s="7" t="n">
        <v>0.150000005960464</v>
      </c>
      <c r="F3078" s="7" t="n">
        <v>0</v>
      </c>
    </row>
    <row r="3079" spans="1:8">
      <c r="A3079" t="s">
        <v>4</v>
      </c>
      <c r="B3079" s="4" t="s">
        <v>5</v>
      </c>
      <c r="C3079" s="4" t="s">
        <v>13</v>
      </c>
      <c r="D3079" s="4" t="s">
        <v>10</v>
      </c>
      <c r="E3079" s="4" t="s">
        <v>6</v>
      </c>
      <c r="F3079" s="4" t="s">
        <v>6</v>
      </c>
      <c r="G3079" s="4" t="s">
        <v>6</v>
      </c>
      <c r="H3079" s="4" t="s">
        <v>6</v>
      </c>
    </row>
    <row r="3080" spans="1:8">
      <c r="A3080" t="n">
        <v>20417</v>
      </c>
      <c r="B3080" s="34" t="n">
        <v>51</v>
      </c>
      <c r="C3080" s="7" t="n">
        <v>3</v>
      </c>
      <c r="D3080" s="7" t="n">
        <v>61491</v>
      </c>
      <c r="E3080" s="7" t="s">
        <v>222</v>
      </c>
      <c r="F3080" s="7" t="s">
        <v>214</v>
      </c>
      <c r="G3080" s="7" t="s">
        <v>117</v>
      </c>
      <c r="H3080" s="7" t="s">
        <v>118</v>
      </c>
    </row>
    <row r="3081" spans="1:8">
      <c r="A3081" t="s">
        <v>4</v>
      </c>
      <c r="B3081" s="4" t="s">
        <v>5</v>
      </c>
      <c r="C3081" s="4" t="s">
        <v>10</v>
      </c>
    </row>
    <row r="3082" spans="1:8">
      <c r="A3082" t="n">
        <v>20430</v>
      </c>
      <c r="B3082" s="32" t="n">
        <v>16</v>
      </c>
      <c r="C3082" s="7" t="n">
        <v>50</v>
      </c>
    </row>
    <row r="3083" spans="1:8">
      <c r="A3083" t="s">
        <v>4</v>
      </c>
      <c r="B3083" s="4" t="s">
        <v>5</v>
      </c>
      <c r="C3083" s="4" t="s">
        <v>10</v>
      </c>
      <c r="D3083" s="4" t="s">
        <v>10</v>
      </c>
      <c r="E3083" s="4" t="s">
        <v>10</v>
      </c>
    </row>
    <row r="3084" spans="1:8">
      <c r="A3084" t="n">
        <v>20433</v>
      </c>
      <c r="B3084" s="45" t="n">
        <v>61</v>
      </c>
      <c r="C3084" s="7" t="n">
        <v>61492</v>
      </c>
      <c r="D3084" s="7" t="n">
        <v>1660</v>
      </c>
      <c r="E3084" s="7" t="n">
        <v>1000</v>
      </c>
    </row>
    <row r="3085" spans="1:8">
      <c r="A3085" t="s">
        <v>4</v>
      </c>
      <c r="B3085" s="4" t="s">
        <v>5</v>
      </c>
      <c r="C3085" s="4" t="s">
        <v>10</v>
      </c>
      <c r="D3085" s="4" t="s">
        <v>13</v>
      </c>
      <c r="E3085" s="4" t="s">
        <v>19</v>
      </c>
      <c r="F3085" s="4" t="s">
        <v>10</v>
      </c>
    </row>
    <row r="3086" spans="1:8">
      <c r="A3086" t="n">
        <v>20440</v>
      </c>
      <c r="B3086" s="66" t="n">
        <v>59</v>
      </c>
      <c r="C3086" s="7" t="n">
        <v>61492</v>
      </c>
      <c r="D3086" s="7" t="n">
        <v>1</v>
      </c>
      <c r="E3086" s="7" t="n">
        <v>0.150000005960464</v>
      </c>
      <c r="F3086" s="7" t="n">
        <v>0</v>
      </c>
    </row>
    <row r="3087" spans="1:8">
      <c r="A3087" t="s">
        <v>4</v>
      </c>
      <c r="B3087" s="4" t="s">
        <v>5</v>
      </c>
      <c r="C3087" s="4" t="s">
        <v>13</v>
      </c>
      <c r="D3087" s="4" t="s">
        <v>10</v>
      </c>
      <c r="E3087" s="4" t="s">
        <v>6</v>
      </c>
      <c r="F3087" s="4" t="s">
        <v>6</v>
      </c>
      <c r="G3087" s="4" t="s">
        <v>6</v>
      </c>
      <c r="H3087" s="4" t="s">
        <v>6</v>
      </c>
    </row>
    <row r="3088" spans="1:8">
      <c r="A3088" t="n">
        <v>20450</v>
      </c>
      <c r="B3088" s="34" t="n">
        <v>51</v>
      </c>
      <c r="C3088" s="7" t="n">
        <v>3</v>
      </c>
      <c r="D3088" s="7" t="n">
        <v>61492</v>
      </c>
      <c r="E3088" s="7" t="s">
        <v>222</v>
      </c>
      <c r="F3088" s="7" t="s">
        <v>214</v>
      </c>
      <c r="G3088" s="7" t="s">
        <v>117</v>
      </c>
      <c r="H3088" s="7" t="s">
        <v>118</v>
      </c>
    </row>
    <row r="3089" spans="1:8">
      <c r="A3089" t="s">
        <v>4</v>
      </c>
      <c r="B3089" s="4" t="s">
        <v>5</v>
      </c>
      <c r="C3089" s="4" t="s">
        <v>10</v>
      </c>
    </row>
    <row r="3090" spans="1:8">
      <c r="A3090" t="n">
        <v>20463</v>
      </c>
      <c r="B3090" s="32" t="n">
        <v>16</v>
      </c>
      <c r="C3090" s="7" t="n">
        <v>50</v>
      </c>
    </row>
    <row r="3091" spans="1:8">
      <c r="A3091" t="s">
        <v>4</v>
      </c>
      <c r="B3091" s="4" t="s">
        <v>5</v>
      </c>
      <c r="C3091" s="4" t="s">
        <v>10</v>
      </c>
      <c r="D3091" s="4" t="s">
        <v>10</v>
      </c>
      <c r="E3091" s="4" t="s">
        <v>10</v>
      </c>
    </row>
    <row r="3092" spans="1:8">
      <c r="A3092" t="n">
        <v>20466</v>
      </c>
      <c r="B3092" s="45" t="n">
        <v>61</v>
      </c>
      <c r="C3092" s="7" t="n">
        <v>61493</v>
      </c>
      <c r="D3092" s="7" t="n">
        <v>1660</v>
      </c>
      <c r="E3092" s="7" t="n">
        <v>1000</v>
      </c>
    </row>
    <row r="3093" spans="1:8">
      <c r="A3093" t="s">
        <v>4</v>
      </c>
      <c r="B3093" s="4" t="s">
        <v>5</v>
      </c>
      <c r="C3093" s="4" t="s">
        <v>10</v>
      </c>
      <c r="D3093" s="4" t="s">
        <v>13</v>
      </c>
      <c r="E3093" s="4" t="s">
        <v>19</v>
      </c>
      <c r="F3093" s="4" t="s">
        <v>10</v>
      </c>
    </row>
    <row r="3094" spans="1:8">
      <c r="A3094" t="n">
        <v>20473</v>
      </c>
      <c r="B3094" s="66" t="n">
        <v>59</v>
      </c>
      <c r="C3094" s="7" t="n">
        <v>61493</v>
      </c>
      <c r="D3094" s="7" t="n">
        <v>1</v>
      </c>
      <c r="E3094" s="7" t="n">
        <v>0.150000005960464</v>
      </c>
      <c r="F3094" s="7" t="n">
        <v>0</v>
      </c>
    </row>
    <row r="3095" spans="1:8">
      <c r="A3095" t="s">
        <v>4</v>
      </c>
      <c r="B3095" s="4" t="s">
        <v>5</v>
      </c>
      <c r="C3095" s="4" t="s">
        <v>13</v>
      </c>
      <c r="D3095" s="4" t="s">
        <v>10</v>
      </c>
      <c r="E3095" s="4" t="s">
        <v>6</v>
      </c>
      <c r="F3095" s="4" t="s">
        <v>6</v>
      </c>
      <c r="G3095" s="4" t="s">
        <v>6</v>
      </c>
      <c r="H3095" s="4" t="s">
        <v>6</v>
      </c>
    </row>
    <row r="3096" spans="1:8">
      <c r="A3096" t="n">
        <v>20483</v>
      </c>
      <c r="B3096" s="34" t="n">
        <v>51</v>
      </c>
      <c r="C3096" s="7" t="n">
        <v>3</v>
      </c>
      <c r="D3096" s="7" t="n">
        <v>61493</v>
      </c>
      <c r="E3096" s="7" t="s">
        <v>222</v>
      </c>
      <c r="F3096" s="7" t="s">
        <v>214</v>
      </c>
      <c r="G3096" s="7" t="s">
        <v>117</v>
      </c>
      <c r="H3096" s="7" t="s">
        <v>118</v>
      </c>
    </row>
    <row r="3097" spans="1:8">
      <c r="A3097" t="s">
        <v>4</v>
      </c>
      <c r="B3097" s="4" t="s">
        <v>5</v>
      </c>
      <c r="C3097" s="4" t="s">
        <v>10</v>
      </c>
    </row>
    <row r="3098" spans="1:8">
      <c r="A3098" t="n">
        <v>20496</v>
      </c>
      <c r="B3098" s="32" t="n">
        <v>16</v>
      </c>
      <c r="C3098" s="7" t="n">
        <v>50</v>
      </c>
    </row>
    <row r="3099" spans="1:8">
      <c r="A3099" t="s">
        <v>4</v>
      </c>
      <c r="B3099" s="4" t="s">
        <v>5</v>
      </c>
      <c r="C3099" s="4" t="s">
        <v>10</v>
      </c>
      <c r="D3099" s="4" t="s">
        <v>10</v>
      </c>
      <c r="E3099" s="4" t="s">
        <v>10</v>
      </c>
    </row>
    <row r="3100" spans="1:8">
      <c r="A3100" t="n">
        <v>20499</v>
      </c>
      <c r="B3100" s="45" t="n">
        <v>61</v>
      </c>
      <c r="C3100" s="7" t="n">
        <v>61494</v>
      </c>
      <c r="D3100" s="7" t="n">
        <v>1660</v>
      </c>
      <c r="E3100" s="7" t="n">
        <v>1000</v>
      </c>
    </row>
    <row r="3101" spans="1:8">
      <c r="A3101" t="s">
        <v>4</v>
      </c>
      <c r="B3101" s="4" t="s">
        <v>5</v>
      </c>
      <c r="C3101" s="4" t="s">
        <v>10</v>
      </c>
      <c r="D3101" s="4" t="s">
        <v>13</v>
      </c>
      <c r="E3101" s="4" t="s">
        <v>19</v>
      </c>
      <c r="F3101" s="4" t="s">
        <v>10</v>
      </c>
    </row>
    <row r="3102" spans="1:8">
      <c r="A3102" t="n">
        <v>20506</v>
      </c>
      <c r="B3102" s="66" t="n">
        <v>59</v>
      </c>
      <c r="C3102" s="7" t="n">
        <v>61494</v>
      </c>
      <c r="D3102" s="7" t="n">
        <v>1</v>
      </c>
      <c r="E3102" s="7" t="n">
        <v>0.150000005960464</v>
      </c>
      <c r="F3102" s="7" t="n">
        <v>0</v>
      </c>
    </row>
    <row r="3103" spans="1:8">
      <c r="A3103" t="s">
        <v>4</v>
      </c>
      <c r="B3103" s="4" t="s">
        <v>5</v>
      </c>
      <c r="C3103" s="4" t="s">
        <v>13</v>
      </c>
      <c r="D3103" s="4" t="s">
        <v>10</v>
      </c>
      <c r="E3103" s="4" t="s">
        <v>6</v>
      </c>
      <c r="F3103" s="4" t="s">
        <v>6</v>
      </c>
      <c r="G3103" s="4" t="s">
        <v>6</v>
      </c>
      <c r="H3103" s="4" t="s">
        <v>6</v>
      </c>
    </row>
    <row r="3104" spans="1:8">
      <c r="A3104" t="n">
        <v>20516</v>
      </c>
      <c r="B3104" s="34" t="n">
        <v>51</v>
      </c>
      <c r="C3104" s="7" t="n">
        <v>3</v>
      </c>
      <c r="D3104" s="7" t="n">
        <v>61494</v>
      </c>
      <c r="E3104" s="7" t="s">
        <v>222</v>
      </c>
      <c r="F3104" s="7" t="s">
        <v>214</v>
      </c>
      <c r="G3104" s="7" t="s">
        <v>117</v>
      </c>
      <c r="H3104" s="7" t="s">
        <v>118</v>
      </c>
    </row>
    <row r="3105" spans="1:8">
      <c r="A3105" t="s">
        <v>4</v>
      </c>
      <c r="B3105" s="4" t="s">
        <v>5</v>
      </c>
      <c r="C3105" s="4" t="s">
        <v>10</v>
      </c>
    </row>
    <row r="3106" spans="1:8">
      <c r="A3106" t="n">
        <v>20529</v>
      </c>
      <c r="B3106" s="32" t="n">
        <v>16</v>
      </c>
      <c r="C3106" s="7" t="n">
        <v>50</v>
      </c>
    </row>
    <row r="3107" spans="1:8">
      <c r="A3107" t="s">
        <v>4</v>
      </c>
      <c r="B3107" s="4" t="s">
        <v>5</v>
      </c>
      <c r="C3107" s="4" t="s">
        <v>10</v>
      </c>
      <c r="D3107" s="4" t="s">
        <v>10</v>
      </c>
      <c r="E3107" s="4" t="s">
        <v>10</v>
      </c>
    </row>
    <row r="3108" spans="1:8">
      <c r="A3108" t="n">
        <v>20532</v>
      </c>
      <c r="B3108" s="45" t="n">
        <v>61</v>
      </c>
      <c r="C3108" s="7" t="n">
        <v>61495</v>
      </c>
      <c r="D3108" s="7" t="n">
        <v>1660</v>
      </c>
      <c r="E3108" s="7" t="n">
        <v>1000</v>
      </c>
    </row>
    <row r="3109" spans="1:8">
      <c r="A3109" t="s">
        <v>4</v>
      </c>
      <c r="B3109" s="4" t="s">
        <v>5</v>
      </c>
      <c r="C3109" s="4" t="s">
        <v>10</v>
      </c>
      <c r="D3109" s="4" t="s">
        <v>13</v>
      </c>
      <c r="E3109" s="4" t="s">
        <v>19</v>
      </c>
      <c r="F3109" s="4" t="s">
        <v>10</v>
      </c>
    </row>
    <row r="3110" spans="1:8">
      <c r="A3110" t="n">
        <v>20539</v>
      </c>
      <c r="B3110" s="66" t="n">
        <v>59</v>
      </c>
      <c r="C3110" s="7" t="n">
        <v>61495</v>
      </c>
      <c r="D3110" s="7" t="n">
        <v>1</v>
      </c>
      <c r="E3110" s="7" t="n">
        <v>0.150000005960464</v>
      </c>
      <c r="F3110" s="7" t="n">
        <v>0</v>
      </c>
    </row>
    <row r="3111" spans="1:8">
      <c r="A3111" t="s">
        <v>4</v>
      </c>
      <c r="B3111" s="4" t="s">
        <v>5</v>
      </c>
      <c r="C3111" s="4" t="s">
        <v>13</v>
      </c>
      <c r="D3111" s="4" t="s">
        <v>10</v>
      </c>
      <c r="E3111" s="4" t="s">
        <v>6</v>
      </c>
      <c r="F3111" s="4" t="s">
        <v>6</v>
      </c>
      <c r="G3111" s="4" t="s">
        <v>6</v>
      </c>
      <c r="H3111" s="4" t="s">
        <v>6</v>
      </c>
    </row>
    <row r="3112" spans="1:8">
      <c r="A3112" t="n">
        <v>20549</v>
      </c>
      <c r="B3112" s="34" t="n">
        <v>51</v>
      </c>
      <c r="C3112" s="7" t="n">
        <v>3</v>
      </c>
      <c r="D3112" s="7" t="n">
        <v>61495</v>
      </c>
      <c r="E3112" s="7" t="s">
        <v>222</v>
      </c>
      <c r="F3112" s="7" t="s">
        <v>214</v>
      </c>
      <c r="G3112" s="7" t="s">
        <v>117</v>
      </c>
      <c r="H3112" s="7" t="s">
        <v>118</v>
      </c>
    </row>
    <row r="3113" spans="1:8">
      <c r="A3113" t="s">
        <v>4</v>
      </c>
      <c r="B3113" s="4" t="s">
        <v>5</v>
      </c>
      <c r="C3113" s="4" t="s">
        <v>10</v>
      </c>
      <c r="D3113" s="4" t="s">
        <v>10</v>
      </c>
      <c r="E3113" s="4" t="s">
        <v>10</v>
      </c>
    </row>
    <row r="3114" spans="1:8">
      <c r="A3114" t="n">
        <v>20562</v>
      </c>
      <c r="B3114" s="45" t="n">
        <v>61</v>
      </c>
      <c r="C3114" s="7" t="n">
        <v>61496</v>
      </c>
      <c r="D3114" s="7" t="n">
        <v>1660</v>
      </c>
      <c r="E3114" s="7" t="n">
        <v>1000</v>
      </c>
    </row>
    <row r="3115" spans="1:8">
      <c r="A3115" t="s">
        <v>4</v>
      </c>
      <c r="B3115" s="4" t="s">
        <v>5</v>
      </c>
      <c r="C3115" s="4" t="s">
        <v>10</v>
      </c>
      <c r="D3115" s="4" t="s">
        <v>13</v>
      </c>
      <c r="E3115" s="4" t="s">
        <v>19</v>
      </c>
      <c r="F3115" s="4" t="s">
        <v>10</v>
      </c>
    </row>
    <row r="3116" spans="1:8">
      <c r="A3116" t="n">
        <v>20569</v>
      </c>
      <c r="B3116" s="66" t="n">
        <v>59</v>
      </c>
      <c r="C3116" s="7" t="n">
        <v>61496</v>
      </c>
      <c r="D3116" s="7" t="n">
        <v>1</v>
      </c>
      <c r="E3116" s="7" t="n">
        <v>0.150000005960464</v>
      </c>
      <c r="F3116" s="7" t="n">
        <v>0</v>
      </c>
    </row>
    <row r="3117" spans="1:8">
      <c r="A3117" t="s">
        <v>4</v>
      </c>
      <c r="B3117" s="4" t="s">
        <v>5</v>
      </c>
      <c r="C3117" s="4" t="s">
        <v>13</v>
      </c>
      <c r="D3117" s="4" t="s">
        <v>10</v>
      </c>
      <c r="E3117" s="4" t="s">
        <v>6</v>
      </c>
      <c r="F3117" s="4" t="s">
        <v>6</v>
      </c>
      <c r="G3117" s="4" t="s">
        <v>6</v>
      </c>
      <c r="H3117" s="4" t="s">
        <v>6</v>
      </c>
    </row>
    <row r="3118" spans="1:8">
      <c r="A3118" t="n">
        <v>20579</v>
      </c>
      <c r="B3118" s="34" t="n">
        <v>51</v>
      </c>
      <c r="C3118" s="7" t="n">
        <v>3</v>
      </c>
      <c r="D3118" s="7" t="n">
        <v>61496</v>
      </c>
      <c r="E3118" s="7" t="s">
        <v>222</v>
      </c>
      <c r="F3118" s="7" t="s">
        <v>214</v>
      </c>
      <c r="G3118" s="7" t="s">
        <v>117</v>
      </c>
      <c r="H3118" s="7" t="s">
        <v>118</v>
      </c>
    </row>
    <row r="3119" spans="1:8">
      <c r="A3119" t="s">
        <v>4</v>
      </c>
      <c r="B3119" s="4" t="s">
        <v>5</v>
      </c>
      <c r="C3119" s="4" t="s">
        <v>10</v>
      </c>
    </row>
    <row r="3120" spans="1:8">
      <c r="A3120" t="n">
        <v>20592</v>
      </c>
      <c r="B3120" s="32" t="n">
        <v>16</v>
      </c>
      <c r="C3120" s="7" t="n">
        <v>1300</v>
      </c>
    </row>
    <row r="3121" spans="1:8">
      <c r="A3121" t="s">
        <v>4</v>
      </c>
      <c r="B3121" s="4" t="s">
        <v>5</v>
      </c>
      <c r="C3121" s="4" t="s">
        <v>10</v>
      </c>
      <c r="D3121" s="4" t="s">
        <v>13</v>
      </c>
    </row>
    <row r="3122" spans="1:8">
      <c r="A3122" t="n">
        <v>20595</v>
      </c>
      <c r="B3122" s="60" t="n">
        <v>67</v>
      </c>
      <c r="C3122" s="7" t="n">
        <v>61491</v>
      </c>
      <c r="D3122" s="7" t="n">
        <v>2</v>
      </c>
    </row>
    <row r="3123" spans="1:8">
      <c r="A3123" t="s">
        <v>4</v>
      </c>
      <c r="B3123" s="4" t="s">
        <v>5</v>
      </c>
      <c r="C3123" s="4" t="s">
        <v>10</v>
      </c>
      <c r="D3123" s="4" t="s">
        <v>13</v>
      </c>
    </row>
    <row r="3124" spans="1:8">
      <c r="A3124" t="n">
        <v>20599</v>
      </c>
      <c r="B3124" s="60" t="n">
        <v>67</v>
      </c>
      <c r="C3124" s="7" t="n">
        <v>61492</v>
      </c>
      <c r="D3124" s="7" t="n">
        <v>2</v>
      </c>
    </row>
    <row r="3125" spans="1:8">
      <c r="A3125" t="s">
        <v>4</v>
      </c>
      <c r="B3125" s="4" t="s">
        <v>5</v>
      </c>
      <c r="C3125" s="4" t="s">
        <v>10</v>
      </c>
      <c r="D3125" s="4" t="s">
        <v>13</v>
      </c>
    </row>
    <row r="3126" spans="1:8">
      <c r="A3126" t="n">
        <v>20603</v>
      </c>
      <c r="B3126" s="60" t="n">
        <v>67</v>
      </c>
      <c r="C3126" s="7" t="n">
        <v>61493</v>
      </c>
      <c r="D3126" s="7" t="n">
        <v>2</v>
      </c>
    </row>
    <row r="3127" spans="1:8">
      <c r="A3127" t="s">
        <v>4</v>
      </c>
      <c r="B3127" s="4" t="s">
        <v>5</v>
      </c>
      <c r="C3127" s="4" t="s">
        <v>10</v>
      </c>
      <c r="D3127" s="4" t="s">
        <v>13</v>
      </c>
    </row>
    <row r="3128" spans="1:8">
      <c r="A3128" t="n">
        <v>20607</v>
      </c>
      <c r="B3128" s="60" t="n">
        <v>67</v>
      </c>
      <c r="C3128" s="7" t="n">
        <v>61494</v>
      </c>
      <c r="D3128" s="7" t="n">
        <v>2</v>
      </c>
    </row>
    <row r="3129" spans="1:8">
      <c r="A3129" t="s">
        <v>4</v>
      </c>
      <c r="B3129" s="4" t="s">
        <v>5</v>
      </c>
      <c r="C3129" s="4" t="s">
        <v>10</v>
      </c>
      <c r="D3129" s="4" t="s">
        <v>13</v>
      </c>
    </row>
    <row r="3130" spans="1:8">
      <c r="A3130" t="n">
        <v>20611</v>
      </c>
      <c r="B3130" s="60" t="n">
        <v>67</v>
      </c>
      <c r="C3130" s="7" t="n">
        <v>61495</v>
      </c>
      <c r="D3130" s="7" t="n">
        <v>2</v>
      </c>
    </row>
    <row r="3131" spans="1:8">
      <c r="A3131" t="s">
        <v>4</v>
      </c>
      <c r="B3131" s="4" t="s">
        <v>5</v>
      </c>
      <c r="C3131" s="4" t="s">
        <v>10</v>
      </c>
      <c r="D3131" s="4" t="s">
        <v>13</v>
      </c>
    </row>
    <row r="3132" spans="1:8">
      <c r="A3132" t="n">
        <v>20615</v>
      </c>
      <c r="B3132" s="60" t="n">
        <v>67</v>
      </c>
      <c r="C3132" s="7" t="n">
        <v>61496</v>
      </c>
      <c r="D3132" s="7" t="n">
        <v>2</v>
      </c>
    </row>
    <row r="3133" spans="1:8">
      <c r="A3133" t="s">
        <v>4</v>
      </c>
      <c r="B3133" s="4" t="s">
        <v>5</v>
      </c>
      <c r="C3133" s="4" t="s">
        <v>13</v>
      </c>
      <c r="D3133" s="4" t="s">
        <v>10</v>
      </c>
      <c r="E3133" s="4" t="s">
        <v>19</v>
      </c>
    </row>
    <row r="3134" spans="1:8">
      <c r="A3134" t="n">
        <v>20619</v>
      </c>
      <c r="B3134" s="33" t="n">
        <v>58</v>
      </c>
      <c r="C3134" s="7" t="n">
        <v>101</v>
      </c>
      <c r="D3134" s="7" t="n">
        <v>500</v>
      </c>
      <c r="E3134" s="7" t="n">
        <v>1</v>
      </c>
    </row>
    <row r="3135" spans="1:8">
      <c r="A3135" t="s">
        <v>4</v>
      </c>
      <c r="B3135" s="4" t="s">
        <v>5</v>
      </c>
      <c r="C3135" s="4" t="s">
        <v>13</v>
      </c>
      <c r="D3135" s="4" t="s">
        <v>10</v>
      </c>
    </row>
    <row r="3136" spans="1:8">
      <c r="A3136" t="n">
        <v>20627</v>
      </c>
      <c r="B3136" s="33" t="n">
        <v>58</v>
      </c>
      <c r="C3136" s="7" t="n">
        <v>254</v>
      </c>
      <c r="D3136" s="7" t="n">
        <v>0</v>
      </c>
    </row>
    <row r="3137" spans="1:5">
      <c r="A3137" t="s">
        <v>4</v>
      </c>
      <c r="B3137" s="4" t="s">
        <v>5</v>
      </c>
      <c r="C3137" s="4" t="s">
        <v>13</v>
      </c>
      <c r="D3137" s="11" t="s">
        <v>16</v>
      </c>
      <c r="E3137" s="4" t="s">
        <v>5</v>
      </c>
      <c r="F3137" s="4" t="s">
        <v>13</v>
      </c>
      <c r="G3137" s="11" t="s">
        <v>17</v>
      </c>
      <c r="H3137" s="4" t="s">
        <v>13</v>
      </c>
      <c r="I3137" s="4" t="s">
        <v>9</v>
      </c>
      <c r="J3137" s="4" t="s">
        <v>13</v>
      </c>
      <c r="K3137" s="4" t="s">
        <v>13</v>
      </c>
      <c r="L3137" s="4" t="s">
        <v>14</v>
      </c>
    </row>
    <row r="3138" spans="1:5">
      <c r="A3138" t="n">
        <v>20631</v>
      </c>
      <c r="B3138" s="8" t="n">
        <v>5</v>
      </c>
      <c r="C3138" s="7" t="n">
        <v>28</v>
      </c>
      <c r="D3138" s="11" t="s">
        <v>3</v>
      </c>
      <c r="E3138" s="10" t="n">
        <v>166</v>
      </c>
      <c r="F3138" s="7" t="n">
        <v>16</v>
      </c>
      <c r="G3138" s="11" t="s">
        <v>3</v>
      </c>
      <c r="H3138" s="7" t="n">
        <v>0</v>
      </c>
      <c r="I3138" s="7" t="n">
        <v>0</v>
      </c>
      <c r="J3138" s="7" t="n">
        <v>2</v>
      </c>
      <c r="K3138" s="7" t="n">
        <v>1</v>
      </c>
      <c r="L3138" s="9" t="n">
        <f t="normal" ca="1">A3158</f>
        <v>0</v>
      </c>
    </row>
    <row r="3139" spans="1:5">
      <c r="A3139" t="s">
        <v>4</v>
      </c>
      <c r="B3139" s="4" t="s">
        <v>5</v>
      </c>
      <c r="C3139" s="4" t="s">
        <v>13</v>
      </c>
      <c r="D3139" s="4" t="s">
        <v>13</v>
      </c>
      <c r="E3139" s="4" t="s">
        <v>19</v>
      </c>
      <c r="F3139" s="4" t="s">
        <v>19</v>
      </c>
      <c r="G3139" s="4" t="s">
        <v>19</v>
      </c>
      <c r="H3139" s="4" t="s">
        <v>10</v>
      </c>
    </row>
    <row r="3140" spans="1:5">
      <c r="A3140" t="n">
        <v>20646</v>
      </c>
      <c r="B3140" s="49" t="n">
        <v>45</v>
      </c>
      <c r="C3140" s="7" t="n">
        <v>2</v>
      </c>
      <c r="D3140" s="7" t="n">
        <v>3</v>
      </c>
      <c r="E3140" s="7" t="n">
        <v>-0.509999990463257</v>
      </c>
      <c r="F3140" s="7" t="n">
        <v>4.11999988555908</v>
      </c>
      <c r="G3140" s="7" t="n">
        <v>4.53999996185303</v>
      </c>
      <c r="H3140" s="7" t="n">
        <v>0</v>
      </c>
    </row>
    <row r="3141" spans="1:5">
      <c r="A3141" t="s">
        <v>4</v>
      </c>
      <c r="B3141" s="4" t="s">
        <v>5</v>
      </c>
      <c r="C3141" s="4" t="s">
        <v>13</v>
      </c>
      <c r="D3141" s="4" t="s">
        <v>13</v>
      </c>
      <c r="E3141" s="4" t="s">
        <v>19</v>
      </c>
      <c r="F3141" s="4" t="s">
        <v>19</v>
      </c>
      <c r="G3141" s="4" t="s">
        <v>19</v>
      </c>
      <c r="H3141" s="4" t="s">
        <v>10</v>
      </c>
      <c r="I3141" s="4" t="s">
        <v>13</v>
      </c>
    </row>
    <row r="3142" spans="1:5">
      <c r="A3142" t="n">
        <v>20663</v>
      </c>
      <c r="B3142" s="49" t="n">
        <v>45</v>
      </c>
      <c r="C3142" s="7" t="n">
        <v>4</v>
      </c>
      <c r="D3142" s="7" t="n">
        <v>3</v>
      </c>
      <c r="E3142" s="7" t="n">
        <v>356.279998779297</v>
      </c>
      <c r="F3142" s="7" t="n">
        <v>351.730010986328</v>
      </c>
      <c r="G3142" s="7" t="n">
        <v>356</v>
      </c>
      <c r="H3142" s="7" t="n">
        <v>0</v>
      </c>
      <c r="I3142" s="7" t="n">
        <v>0</v>
      </c>
    </row>
    <row r="3143" spans="1:5">
      <c r="A3143" t="s">
        <v>4</v>
      </c>
      <c r="B3143" s="4" t="s">
        <v>5</v>
      </c>
      <c r="C3143" s="4" t="s">
        <v>13</v>
      </c>
      <c r="D3143" s="4" t="s">
        <v>13</v>
      </c>
      <c r="E3143" s="4" t="s">
        <v>19</v>
      </c>
      <c r="F3143" s="4" t="s">
        <v>10</v>
      </c>
    </row>
    <row r="3144" spans="1:5">
      <c r="A3144" t="n">
        <v>20681</v>
      </c>
      <c r="B3144" s="49" t="n">
        <v>45</v>
      </c>
      <c r="C3144" s="7" t="n">
        <v>5</v>
      </c>
      <c r="D3144" s="7" t="n">
        <v>3</v>
      </c>
      <c r="E3144" s="7" t="n">
        <v>7.59999990463257</v>
      </c>
      <c r="F3144" s="7" t="n">
        <v>0</v>
      </c>
    </row>
    <row r="3145" spans="1:5">
      <c r="A3145" t="s">
        <v>4</v>
      </c>
      <c r="B3145" s="4" t="s">
        <v>5</v>
      </c>
      <c r="C3145" s="4" t="s">
        <v>13</v>
      </c>
      <c r="D3145" s="4" t="s">
        <v>13</v>
      </c>
      <c r="E3145" s="4" t="s">
        <v>19</v>
      </c>
      <c r="F3145" s="4" t="s">
        <v>10</v>
      </c>
    </row>
    <row r="3146" spans="1:5">
      <c r="A3146" t="n">
        <v>20690</v>
      </c>
      <c r="B3146" s="49" t="n">
        <v>45</v>
      </c>
      <c r="C3146" s="7" t="n">
        <v>11</v>
      </c>
      <c r="D3146" s="7" t="n">
        <v>3</v>
      </c>
      <c r="E3146" s="7" t="n">
        <v>38.5999984741211</v>
      </c>
      <c r="F3146" s="7" t="n">
        <v>0</v>
      </c>
    </row>
    <row r="3147" spans="1:5">
      <c r="A3147" t="s">
        <v>4</v>
      </c>
      <c r="B3147" s="4" t="s">
        <v>5</v>
      </c>
      <c r="C3147" s="4" t="s">
        <v>13</v>
      </c>
      <c r="D3147" s="4" t="s">
        <v>13</v>
      </c>
      <c r="E3147" s="4" t="s">
        <v>19</v>
      </c>
      <c r="F3147" s="4" t="s">
        <v>19</v>
      </c>
      <c r="G3147" s="4" t="s">
        <v>19</v>
      </c>
      <c r="H3147" s="4" t="s">
        <v>10</v>
      </c>
    </row>
    <row r="3148" spans="1:5">
      <c r="A3148" t="n">
        <v>20699</v>
      </c>
      <c r="B3148" s="49" t="n">
        <v>45</v>
      </c>
      <c r="C3148" s="7" t="n">
        <v>2</v>
      </c>
      <c r="D3148" s="7" t="n">
        <v>3</v>
      </c>
      <c r="E3148" s="7" t="n">
        <v>1.00999999046326</v>
      </c>
      <c r="F3148" s="7" t="n">
        <v>5.36999988555908</v>
      </c>
      <c r="G3148" s="7" t="n">
        <v>-4.19000005722046</v>
      </c>
      <c r="H3148" s="7" t="n">
        <v>3500</v>
      </c>
    </row>
    <row r="3149" spans="1:5">
      <c r="A3149" t="s">
        <v>4</v>
      </c>
      <c r="B3149" s="4" t="s">
        <v>5</v>
      </c>
      <c r="C3149" s="4" t="s">
        <v>13</v>
      </c>
      <c r="D3149" s="4" t="s">
        <v>13</v>
      </c>
      <c r="E3149" s="4" t="s">
        <v>19</v>
      </c>
      <c r="F3149" s="4" t="s">
        <v>19</v>
      </c>
      <c r="G3149" s="4" t="s">
        <v>19</v>
      </c>
      <c r="H3149" s="4" t="s">
        <v>10</v>
      </c>
      <c r="I3149" s="4" t="s">
        <v>13</v>
      </c>
    </row>
    <row r="3150" spans="1:5">
      <c r="A3150" t="n">
        <v>20716</v>
      </c>
      <c r="B3150" s="49" t="n">
        <v>45</v>
      </c>
      <c r="C3150" s="7" t="n">
        <v>4</v>
      </c>
      <c r="D3150" s="7" t="n">
        <v>3</v>
      </c>
      <c r="E3150" s="7" t="n">
        <v>354.600006103516</v>
      </c>
      <c r="F3150" s="7" t="n">
        <v>27.2700004577637</v>
      </c>
      <c r="G3150" s="7" t="n">
        <v>356</v>
      </c>
      <c r="H3150" s="7" t="n">
        <v>3500</v>
      </c>
      <c r="I3150" s="7" t="n">
        <v>1</v>
      </c>
    </row>
    <row r="3151" spans="1:5">
      <c r="A3151" t="s">
        <v>4</v>
      </c>
      <c r="B3151" s="4" t="s">
        <v>5</v>
      </c>
      <c r="C3151" s="4" t="s">
        <v>13</v>
      </c>
      <c r="D3151" s="4" t="s">
        <v>13</v>
      </c>
      <c r="E3151" s="4" t="s">
        <v>19</v>
      </c>
      <c r="F3151" s="4" t="s">
        <v>10</v>
      </c>
    </row>
    <row r="3152" spans="1:5">
      <c r="A3152" t="n">
        <v>20734</v>
      </c>
      <c r="B3152" s="49" t="n">
        <v>45</v>
      </c>
      <c r="C3152" s="7" t="n">
        <v>5</v>
      </c>
      <c r="D3152" s="7" t="n">
        <v>3</v>
      </c>
      <c r="E3152" s="7" t="n">
        <v>11</v>
      </c>
      <c r="F3152" s="7" t="n">
        <v>3500</v>
      </c>
    </row>
    <row r="3153" spans="1:12">
      <c r="A3153" t="s">
        <v>4</v>
      </c>
      <c r="B3153" s="4" t="s">
        <v>5</v>
      </c>
      <c r="C3153" s="4" t="s">
        <v>13</v>
      </c>
      <c r="D3153" s="4" t="s">
        <v>13</v>
      </c>
      <c r="E3153" s="4" t="s">
        <v>19</v>
      </c>
      <c r="F3153" s="4" t="s">
        <v>10</v>
      </c>
    </row>
    <row r="3154" spans="1:12">
      <c r="A3154" t="n">
        <v>20743</v>
      </c>
      <c r="B3154" s="49" t="n">
        <v>45</v>
      </c>
      <c r="C3154" s="7" t="n">
        <v>11</v>
      </c>
      <c r="D3154" s="7" t="n">
        <v>3</v>
      </c>
      <c r="E3154" s="7" t="n">
        <v>38.5999984741211</v>
      </c>
      <c r="F3154" s="7" t="n">
        <v>3500</v>
      </c>
    </row>
    <row r="3155" spans="1:12">
      <c r="A3155" t="s">
        <v>4</v>
      </c>
      <c r="B3155" s="4" t="s">
        <v>5</v>
      </c>
      <c r="C3155" s="4" t="s">
        <v>14</v>
      </c>
    </row>
    <row r="3156" spans="1:12">
      <c r="A3156" t="n">
        <v>20752</v>
      </c>
      <c r="B3156" s="38" t="n">
        <v>3</v>
      </c>
      <c r="C3156" s="9" t="n">
        <f t="normal" ca="1">A3216</f>
        <v>0</v>
      </c>
    </row>
    <row r="3157" spans="1:12">
      <c r="A3157" t="s">
        <v>4</v>
      </c>
      <c r="B3157" s="4" t="s">
        <v>5</v>
      </c>
      <c r="C3157" s="4" t="s">
        <v>13</v>
      </c>
      <c r="D3157" s="11" t="s">
        <v>16</v>
      </c>
      <c r="E3157" s="4" t="s">
        <v>5</v>
      </c>
      <c r="F3157" s="4" t="s">
        <v>13</v>
      </c>
      <c r="G3157" s="11" t="s">
        <v>17</v>
      </c>
      <c r="H3157" s="4" t="s">
        <v>13</v>
      </c>
      <c r="I3157" s="4" t="s">
        <v>9</v>
      </c>
      <c r="J3157" s="4" t="s">
        <v>13</v>
      </c>
      <c r="K3157" s="4" t="s">
        <v>13</v>
      </c>
      <c r="L3157" s="4" t="s">
        <v>14</v>
      </c>
    </row>
    <row r="3158" spans="1:12">
      <c r="A3158" t="n">
        <v>20757</v>
      </c>
      <c r="B3158" s="8" t="n">
        <v>5</v>
      </c>
      <c r="C3158" s="7" t="n">
        <v>28</v>
      </c>
      <c r="D3158" s="11" t="s">
        <v>3</v>
      </c>
      <c r="E3158" s="10" t="n">
        <v>166</v>
      </c>
      <c r="F3158" s="7" t="n">
        <v>16</v>
      </c>
      <c r="G3158" s="11" t="s">
        <v>3</v>
      </c>
      <c r="H3158" s="7" t="n">
        <v>0</v>
      </c>
      <c r="I3158" s="7" t="n">
        <v>1</v>
      </c>
      <c r="J3158" s="7" t="n">
        <v>2</v>
      </c>
      <c r="K3158" s="7" t="n">
        <v>1</v>
      </c>
      <c r="L3158" s="9" t="n">
        <f t="normal" ca="1">A3178</f>
        <v>0</v>
      </c>
    </row>
    <row r="3159" spans="1:12">
      <c r="A3159" t="s">
        <v>4</v>
      </c>
      <c r="B3159" s="4" t="s">
        <v>5</v>
      </c>
      <c r="C3159" s="4" t="s">
        <v>13</v>
      </c>
      <c r="D3159" s="4" t="s">
        <v>13</v>
      </c>
      <c r="E3159" s="4" t="s">
        <v>19</v>
      </c>
      <c r="F3159" s="4" t="s">
        <v>19</v>
      </c>
      <c r="G3159" s="4" t="s">
        <v>19</v>
      </c>
      <c r="H3159" s="4" t="s">
        <v>10</v>
      </c>
    </row>
    <row r="3160" spans="1:12">
      <c r="A3160" t="n">
        <v>20772</v>
      </c>
      <c r="B3160" s="49" t="n">
        <v>45</v>
      </c>
      <c r="C3160" s="7" t="n">
        <v>2</v>
      </c>
      <c r="D3160" s="7" t="n">
        <v>3</v>
      </c>
      <c r="E3160" s="7" t="n">
        <v>-0.509999990463257</v>
      </c>
      <c r="F3160" s="7" t="n">
        <v>4.05000019073486</v>
      </c>
      <c r="G3160" s="7" t="n">
        <v>4.53999996185303</v>
      </c>
      <c r="H3160" s="7" t="n">
        <v>0</v>
      </c>
    </row>
    <row r="3161" spans="1:12">
      <c r="A3161" t="s">
        <v>4</v>
      </c>
      <c r="B3161" s="4" t="s">
        <v>5</v>
      </c>
      <c r="C3161" s="4" t="s">
        <v>13</v>
      </c>
      <c r="D3161" s="4" t="s">
        <v>13</v>
      </c>
      <c r="E3161" s="4" t="s">
        <v>19</v>
      </c>
      <c r="F3161" s="4" t="s">
        <v>19</v>
      </c>
      <c r="G3161" s="4" t="s">
        <v>19</v>
      </c>
      <c r="H3161" s="4" t="s">
        <v>10</v>
      </c>
      <c r="I3161" s="4" t="s">
        <v>13</v>
      </c>
    </row>
    <row r="3162" spans="1:12">
      <c r="A3162" t="n">
        <v>20789</v>
      </c>
      <c r="B3162" s="49" t="n">
        <v>45</v>
      </c>
      <c r="C3162" s="7" t="n">
        <v>4</v>
      </c>
      <c r="D3162" s="7" t="n">
        <v>3</v>
      </c>
      <c r="E3162" s="7" t="n">
        <v>359.290008544922</v>
      </c>
      <c r="F3162" s="7" t="n">
        <v>351.730010986328</v>
      </c>
      <c r="G3162" s="7" t="n">
        <v>356</v>
      </c>
      <c r="H3162" s="7" t="n">
        <v>0</v>
      </c>
      <c r="I3162" s="7" t="n">
        <v>0</v>
      </c>
    </row>
    <row r="3163" spans="1:12">
      <c r="A3163" t="s">
        <v>4</v>
      </c>
      <c r="B3163" s="4" t="s">
        <v>5</v>
      </c>
      <c r="C3163" s="4" t="s">
        <v>13</v>
      </c>
      <c r="D3163" s="4" t="s">
        <v>13</v>
      </c>
      <c r="E3163" s="4" t="s">
        <v>19</v>
      </c>
      <c r="F3163" s="4" t="s">
        <v>10</v>
      </c>
    </row>
    <row r="3164" spans="1:12">
      <c r="A3164" t="n">
        <v>20807</v>
      </c>
      <c r="B3164" s="49" t="n">
        <v>45</v>
      </c>
      <c r="C3164" s="7" t="n">
        <v>5</v>
      </c>
      <c r="D3164" s="7" t="n">
        <v>3</v>
      </c>
      <c r="E3164" s="7" t="n">
        <v>7.59999990463257</v>
      </c>
      <c r="F3164" s="7" t="n">
        <v>0</v>
      </c>
    </row>
    <row r="3165" spans="1:12">
      <c r="A3165" t="s">
        <v>4</v>
      </c>
      <c r="B3165" s="4" t="s">
        <v>5</v>
      </c>
      <c r="C3165" s="4" t="s">
        <v>13</v>
      </c>
      <c r="D3165" s="4" t="s">
        <v>13</v>
      </c>
      <c r="E3165" s="4" t="s">
        <v>19</v>
      </c>
      <c r="F3165" s="4" t="s">
        <v>10</v>
      </c>
    </row>
    <row r="3166" spans="1:12">
      <c r="A3166" t="n">
        <v>20816</v>
      </c>
      <c r="B3166" s="49" t="n">
        <v>45</v>
      </c>
      <c r="C3166" s="7" t="n">
        <v>11</v>
      </c>
      <c r="D3166" s="7" t="n">
        <v>3</v>
      </c>
      <c r="E3166" s="7" t="n">
        <v>38.5999984741211</v>
      </c>
      <c r="F3166" s="7" t="n">
        <v>0</v>
      </c>
    </row>
    <row r="3167" spans="1:12">
      <c r="A3167" t="s">
        <v>4</v>
      </c>
      <c r="B3167" s="4" t="s">
        <v>5</v>
      </c>
      <c r="C3167" s="4" t="s">
        <v>13</v>
      </c>
      <c r="D3167" s="4" t="s">
        <v>13</v>
      </c>
      <c r="E3167" s="4" t="s">
        <v>19</v>
      </c>
      <c r="F3167" s="4" t="s">
        <v>19</v>
      </c>
      <c r="G3167" s="4" t="s">
        <v>19</v>
      </c>
      <c r="H3167" s="4" t="s">
        <v>10</v>
      </c>
    </row>
    <row r="3168" spans="1:12">
      <c r="A3168" t="n">
        <v>20825</v>
      </c>
      <c r="B3168" s="49" t="n">
        <v>45</v>
      </c>
      <c r="C3168" s="7" t="n">
        <v>2</v>
      </c>
      <c r="D3168" s="7" t="n">
        <v>3</v>
      </c>
      <c r="E3168" s="7" t="n">
        <v>0.46000000834465</v>
      </c>
      <c r="F3168" s="7" t="n">
        <v>5.38000011444092</v>
      </c>
      <c r="G3168" s="7" t="n">
        <v>-3.28999996185303</v>
      </c>
      <c r="H3168" s="7" t="n">
        <v>3500</v>
      </c>
    </row>
    <row r="3169" spans="1:12">
      <c r="A3169" t="s">
        <v>4</v>
      </c>
      <c r="B3169" s="4" t="s">
        <v>5</v>
      </c>
      <c r="C3169" s="4" t="s">
        <v>13</v>
      </c>
      <c r="D3169" s="4" t="s">
        <v>13</v>
      </c>
      <c r="E3169" s="4" t="s">
        <v>19</v>
      </c>
      <c r="F3169" s="4" t="s">
        <v>19</v>
      </c>
      <c r="G3169" s="4" t="s">
        <v>19</v>
      </c>
      <c r="H3169" s="4" t="s">
        <v>10</v>
      </c>
      <c r="I3169" s="4" t="s">
        <v>13</v>
      </c>
    </row>
    <row r="3170" spans="1:12">
      <c r="A3170" t="n">
        <v>20842</v>
      </c>
      <c r="B3170" s="49" t="n">
        <v>45</v>
      </c>
      <c r="C3170" s="7" t="n">
        <v>4</v>
      </c>
      <c r="D3170" s="7" t="n">
        <v>3</v>
      </c>
      <c r="E3170" s="7" t="n">
        <v>349.200012207031</v>
      </c>
      <c r="F3170" s="7" t="n">
        <v>11.5200004577637</v>
      </c>
      <c r="G3170" s="7" t="n">
        <v>356</v>
      </c>
      <c r="H3170" s="7" t="n">
        <v>3500</v>
      </c>
      <c r="I3170" s="7" t="n">
        <v>1</v>
      </c>
    </row>
    <row r="3171" spans="1:12">
      <c r="A3171" t="s">
        <v>4</v>
      </c>
      <c r="B3171" s="4" t="s">
        <v>5</v>
      </c>
      <c r="C3171" s="4" t="s">
        <v>13</v>
      </c>
      <c r="D3171" s="4" t="s">
        <v>13</v>
      </c>
      <c r="E3171" s="4" t="s">
        <v>19</v>
      </c>
      <c r="F3171" s="4" t="s">
        <v>10</v>
      </c>
    </row>
    <row r="3172" spans="1:12">
      <c r="A3172" t="n">
        <v>20860</v>
      </c>
      <c r="B3172" s="49" t="n">
        <v>45</v>
      </c>
      <c r="C3172" s="7" t="n">
        <v>5</v>
      </c>
      <c r="D3172" s="7" t="n">
        <v>3</v>
      </c>
      <c r="E3172" s="7" t="n">
        <v>9.69999980926514</v>
      </c>
      <c r="F3172" s="7" t="n">
        <v>3500</v>
      </c>
    </row>
    <row r="3173" spans="1:12">
      <c r="A3173" t="s">
        <v>4</v>
      </c>
      <c r="B3173" s="4" t="s">
        <v>5</v>
      </c>
      <c r="C3173" s="4" t="s">
        <v>13</v>
      </c>
      <c r="D3173" s="4" t="s">
        <v>13</v>
      </c>
      <c r="E3173" s="4" t="s">
        <v>19</v>
      </c>
      <c r="F3173" s="4" t="s">
        <v>10</v>
      </c>
    </row>
    <row r="3174" spans="1:12">
      <c r="A3174" t="n">
        <v>20869</v>
      </c>
      <c r="B3174" s="49" t="n">
        <v>45</v>
      </c>
      <c r="C3174" s="7" t="n">
        <v>11</v>
      </c>
      <c r="D3174" s="7" t="n">
        <v>3</v>
      </c>
      <c r="E3174" s="7" t="n">
        <v>38.5999984741211</v>
      </c>
      <c r="F3174" s="7" t="n">
        <v>3500</v>
      </c>
    </row>
    <row r="3175" spans="1:12">
      <c r="A3175" t="s">
        <v>4</v>
      </c>
      <c r="B3175" s="4" t="s">
        <v>5</v>
      </c>
      <c r="C3175" s="4" t="s">
        <v>14</v>
      </c>
    </row>
    <row r="3176" spans="1:12">
      <c r="A3176" t="n">
        <v>20878</v>
      </c>
      <c r="B3176" s="38" t="n">
        <v>3</v>
      </c>
      <c r="C3176" s="9" t="n">
        <f t="normal" ca="1">A3216</f>
        <v>0</v>
      </c>
    </row>
    <row r="3177" spans="1:12">
      <c r="A3177" t="s">
        <v>4</v>
      </c>
      <c r="B3177" s="4" t="s">
        <v>5</v>
      </c>
      <c r="C3177" s="4" t="s">
        <v>13</v>
      </c>
      <c r="D3177" s="11" t="s">
        <v>16</v>
      </c>
      <c r="E3177" s="4" t="s">
        <v>5</v>
      </c>
      <c r="F3177" s="4" t="s">
        <v>13</v>
      </c>
      <c r="G3177" s="11" t="s">
        <v>17</v>
      </c>
      <c r="H3177" s="4" t="s">
        <v>13</v>
      </c>
      <c r="I3177" s="4" t="s">
        <v>9</v>
      </c>
      <c r="J3177" s="4" t="s">
        <v>13</v>
      </c>
      <c r="K3177" s="4" t="s">
        <v>13</v>
      </c>
      <c r="L3177" s="4" t="s">
        <v>14</v>
      </c>
    </row>
    <row r="3178" spans="1:12">
      <c r="A3178" t="n">
        <v>20883</v>
      </c>
      <c r="B3178" s="8" t="n">
        <v>5</v>
      </c>
      <c r="C3178" s="7" t="n">
        <v>28</v>
      </c>
      <c r="D3178" s="11" t="s">
        <v>3</v>
      </c>
      <c r="E3178" s="10" t="n">
        <v>166</v>
      </c>
      <c r="F3178" s="7" t="n">
        <v>16</v>
      </c>
      <c r="G3178" s="11" t="s">
        <v>3</v>
      </c>
      <c r="H3178" s="7" t="n">
        <v>0</v>
      </c>
      <c r="I3178" s="7" t="n">
        <v>2</v>
      </c>
      <c r="J3178" s="7" t="n">
        <v>2</v>
      </c>
      <c r="K3178" s="7" t="n">
        <v>1</v>
      </c>
      <c r="L3178" s="9" t="n">
        <f t="normal" ca="1">A3198</f>
        <v>0</v>
      </c>
    </row>
    <row r="3179" spans="1:12">
      <c r="A3179" t="s">
        <v>4</v>
      </c>
      <c r="B3179" s="4" t="s">
        <v>5</v>
      </c>
      <c r="C3179" s="4" t="s">
        <v>13</v>
      </c>
      <c r="D3179" s="4" t="s">
        <v>13</v>
      </c>
      <c r="E3179" s="4" t="s">
        <v>19</v>
      </c>
      <c r="F3179" s="4" t="s">
        <v>19</v>
      </c>
      <c r="G3179" s="4" t="s">
        <v>19</v>
      </c>
      <c r="H3179" s="4" t="s">
        <v>10</v>
      </c>
    </row>
    <row r="3180" spans="1:12">
      <c r="A3180" t="n">
        <v>20898</v>
      </c>
      <c r="B3180" s="49" t="n">
        <v>45</v>
      </c>
      <c r="C3180" s="7" t="n">
        <v>2</v>
      </c>
      <c r="D3180" s="7" t="n">
        <v>3</v>
      </c>
      <c r="E3180" s="7" t="n">
        <v>-0.509999990463257</v>
      </c>
      <c r="F3180" s="7" t="n">
        <v>4.05000019073486</v>
      </c>
      <c r="G3180" s="7" t="n">
        <v>4.53999996185303</v>
      </c>
      <c r="H3180" s="7" t="n">
        <v>0</v>
      </c>
    </row>
    <row r="3181" spans="1:12">
      <c r="A3181" t="s">
        <v>4</v>
      </c>
      <c r="B3181" s="4" t="s">
        <v>5</v>
      </c>
      <c r="C3181" s="4" t="s">
        <v>13</v>
      </c>
      <c r="D3181" s="4" t="s">
        <v>13</v>
      </c>
      <c r="E3181" s="4" t="s">
        <v>19</v>
      </c>
      <c r="F3181" s="4" t="s">
        <v>19</v>
      </c>
      <c r="G3181" s="4" t="s">
        <v>19</v>
      </c>
      <c r="H3181" s="4" t="s">
        <v>10</v>
      </c>
      <c r="I3181" s="4" t="s">
        <v>13</v>
      </c>
    </row>
    <row r="3182" spans="1:12">
      <c r="A3182" t="n">
        <v>20915</v>
      </c>
      <c r="B3182" s="49" t="n">
        <v>45</v>
      </c>
      <c r="C3182" s="7" t="n">
        <v>4</v>
      </c>
      <c r="D3182" s="7" t="n">
        <v>3</v>
      </c>
      <c r="E3182" s="7" t="n">
        <v>1.50999999046326</v>
      </c>
      <c r="F3182" s="7" t="n">
        <v>351.730010986328</v>
      </c>
      <c r="G3182" s="7" t="n">
        <v>356</v>
      </c>
      <c r="H3182" s="7" t="n">
        <v>0</v>
      </c>
      <c r="I3182" s="7" t="n">
        <v>0</v>
      </c>
    </row>
    <row r="3183" spans="1:12">
      <c r="A3183" t="s">
        <v>4</v>
      </c>
      <c r="B3183" s="4" t="s">
        <v>5</v>
      </c>
      <c r="C3183" s="4" t="s">
        <v>13</v>
      </c>
      <c r="D3183" s="4" t="s">
        <v>13</v>
      </c>
      <c r="E3183" s="4" t="s">
        <v>19</v>
      </c>
      <c r="F3183" s="4" t="s">
        <v>10</v>
      </c>
    </row>
    <row r="3184" spans="1:12">
      <c r="A3184" t="n">
        <v>20933</v>
      </c>
      <c r="B3184" s="49" t="n">
        <v>45</v>
      </c>
      <c r="C3184" s="7" t="n">
        <v>5</v>
      </c>
      <c r="D3184" s="7" t="n">
        <v>3</v>
      </c>
      <c r="E3184" s="7" t="n">
        <v>7.09999990463257</v>
      </c>
      <c r="F3184" s="7" t="n">
        <v>0</v>
      </c>
    </row>
    <row r="3185" spans="1:12">
      <c r="A3185" t="s">
        <v>4</v>
      </c>
      <c r="B3185" s="4" t="s">
        <v>5</v>
      </c>
      <c r="C3185" s="4" t="s">
        <v>13</v>
      </c>
      <c r="D3185" s="4" t="s">
        <v>13</v>
      </c>
      <c r="E3185" s="4" t="s">
        <v>19</v>
      </c>
      <c r="F3185" s="4" t="s">
        <v>10</v>
      </c>
    </row>
    <row r="3186" spans="1:12">
      <c r="A3186" t="n">
        <v>20942</v>
      </c>
      <c r="B3186" s="49" t="n">
        <v>45</v>
      </c>
      <c r="C3186" s="7" t="n">
        <v>11</v>
      </c>
      <c r="D3186" s="7" t="n">
        <v>3</v>
      </c>
      <c r="E3186" s="7" t="n">
        <v>38.5999984741211</v>
      </c>
      <c r="F3186" s="7" t="n">
        <v>0</v>
      </c>
    </row>
    <row r="3187" spans="1:12">
      <c r="A3187" t="s">
        <v>4</v>
      </c>
      <c r="B3187" s="4" t="s">
        <v>5</v>
      </c>
      <c r="C3187" s="4" t="s">
        <v>13</v>
      </c>
      <c r="D3187" s="4" t="s">
        <v>13</v>
      </c>
      <c r="E3187" s="4" t="s">
        <v>19</v>
      </c>
      <c r="F3187" s="4" t="s">
        <v>19</v>
      </c>
      <c r="G3187" s="4" t="s">
        <v>19</v>
      </c>
      <c r="H3187" s="4" t="s">
        <v>10</v>
      </c>
    </row>
    <row r="3188" spans="1:12">
      <c r="A3188" t="n">
        <v>20951</v>
      </c>
      <c r="B3188" s="49" t="n">
        <v>45</v>
      </c>
      <c r="C3188" s="7" t="n">
        <v>2</v>
      </c>
      <c r="D3188" s="7" t="n">
        <v>3</v>
      </c>
      <c r="E3188" s="7" t="n">
        <v>0.430000007152557</v>
      </c>
      <c r="F3188" s="7" t="n">
        <v>4.53000020980835</v>
      </c>
      <c r="G3188" s="7" t="n">
        <v>-4.94999980926514</v>
      </c>
      <c r="H3188" s="7" t="n">
        <v>3500</v>
      </c>
    </row>
    <row r="3189" spans="1:12">
      <c r="A3189" t="s">
        <v>4</v>
      </c>
      <c r="B3189" s="4" t="s">
        <v>5</v>
      </c>
      <c r="C3189" s="4" t="s">
        <v>13</v>
      </c>
      <c r="D3189" s="4" t="s">
        <v>13</v>
      </c>
      <c r="E3189" s="4" t="s">
        <v>19</v>
      </c>
      <c r="F3189" s="4" t="s">
        <v>19</v>
      </c>
      <c r="G3189" s="4" t="s">
        <v>19</v>
      </c>
      <c r="H3189" s="4" t="s">
        <v>10</v>
      </c>
      <c r="I3189" s="4" t="s">
        <v>13</v>
      </c>
    </row>
    <row r="3190" spans="1:12">
      <c r="A3190" t="n">
        <v>20968</v>
      </c>
      <c r="B3190" s="49" t="n">
        <v>45</v>
      </c>
      <c r="C3190" s="7" t="n">
        <v>4</v>
      </c>
      <c r="D3190" s="7" t="n">
        <v>3</v>
      </c>
      <c r="E3190" s="7" t="n">
        <v>353.149993896484</v>
      </c>
      <c r="F3190" s="7" t="n">
        <v>24.6700000762939</v>
      </c>
      <c r="G3190" s="7" t="n">
        <v>356</v>
      </c>
      <c r="H3190" s="7" t="n">
        <v>3500</v>
      </c>
      <c r="I3190" s="7" t="n">
        <v>1</v>
      </c>
    </row>
    <row r="3191" spans="1:12">
      <c r="A3191" t="s">
        <v>4</v>
      </c>
      <c r="B3191" s="4" t="s">
        <v>5</v>
      </c>
      <c r="C3191" s="4" t="s">
        <v>13</v>
      </c>
      <c r="D3191" s="4" t="s">
        <v>13</v>
      </c>
      <c r="E3191" s="4" t="s">
        <v>19</v>
      </c>
      <c r="F3191" s="4" t="s">
        <v>10</v>
      </c>
    </row>
    <row r="3192" spans="1:12">
      <c r="A3192" t="n">
        <v>20986</v>
      </c>
      <c r="B3192" s="49" t="n">
        <v>45</v>
      </c>
      <c r="C3192" s="7" t="n">
        <v>5</v>
      </c>
      <c r="D3192" s="7" t="n">
        <v>3</v>
      </c>
      <c r="E3192" s="7" t="n">
        <v>7.90000009536743</v>
      </c>
      <c r="F3192" s="7" t="n">
        <v>3500</v>
      </c>
    </row>
    <row r="3193" spans="1:12">
      <c r="A3193" t="s">
        <v>4</v>
      </c>
      <c r="B3193" s="4" t="s">
        <v>5</v>
      </c>
      <c r="C3193" s="4" t="s">
        <v>13</v>
      </c>
      <c r="D3193" s="4" t="s">
        <v>13</v>
      </c>
      <c r="E3193" s="4" t="s">
        <v>19</v>
      </c>
      <c r="F3193" s="4" t="s">
        <v>10</v>
      </c>
    </row>
    <row r="3194" spans="1:12">
      <c r="A3194" t="n">
        <v>20995</v>
      </c>
      <c r="B3194" s="49" t="n">
        <v>45</v>
      </c>
      <c r="C3194" s="7" t="n">
        <v>11</v>
      </c>
      <c r="D3194" s="7" t="n">
        <v>3</v>
      </c>
      <c r="E3194" s="7" t="n">
        <v>38.5999984741211</v>
      </c>
      <c r="F3194" s="7" t="n">
        <v>3500</v>
      </c>
    </row>
    <row r="3195" spans="1:12">
      <c r="A3195" t="s">
        <v>4</v>
      </c>
      <c r="B3195" s="4" t="s">
        <v>5</v>
      </c>
      <c r="C3195" s="4" t="s">
        <v>14</v>
      </c>
    </row>
    <row r="3196" spans="1:12">
      <c r="A3196" t="n">
        <v>21004</v>
      </c>
      <c r="B3196" s="38" t="n">
        <v>3</v>
      </c>
      <c r="C3196" s="9" t="n">
        <f t="normal" ca="1">A3216</f>
        <v>0</v>
      </c>
    </row>
    <row r="3197" spans="1:12">
      <c r="A3197" t="s">
        <v>4</v>
      </c>
      <c r="B3197" s="4" t="s">
        <v>5</v>
      </c>
      <c r="C3197" s="4" t="s">
        <v>13</v>
      </c>
      <c r="D3197" s="11" t="s">
        <v>16</v>
      </c>
      <c r="E3197" s="4" t="s">
        <v>5</v>
      </c>
      <c r="F3197" s="4" t="s">
        <v>13</v>
      </c>
      <c r="G3197" s="11" t="s">
        <v>17</v>
      </c>
      <c r="H3197" s="4" t="s">
        <v>13</v>
      </c>
      <c r="I3197" s="4" t="s">
        <v>9</v>
      </c>
      <c r="J3197" s="4" t="s">
        <v>13</v>
      </c>
      <c r="K3197" s="4" t="s">
        <v>13</v>
      </c>
      <c r="L3197" s="4" t="s">
        <v>14</v>
      </c>
    </row>
    <row r="3198" spans="1:12">
      <c r="A3198" t="n">
        <v>21009</v>
      </c>
      <c r="B3198" s="8" t="n">
        <v>5</v>
      </c>
      <c r="C3198" s="7" t="n">
        <v>28</v>
      </c>
      <c r="D3198" s="11" t="s">
        <v>3</v>
      </c>
      <c r="E3198" s="10" t="n">
        <v>166</v>
      </c>
      <c r="F3198" s="7" t="n">
        <v>16</v>
      </c>
      <c r="G3198" s="11" t="s">
        <v>3</v>
      </c>
      <c r="H3198" s="7" t="n">
        <v>0</v>
      </c>
      <c r="I3198" s="7" t="n">
        <v>3</v>
      </c>
      <c r="J3198" s="7" t="n">
        <v>2</v>
      </c>
      <c r="K3198" s="7" t="n">
        <v>1</v>
      </c>
      <c r="L3198" s="9" t="n">
        <f t="normal" ca="1">A3216</f>
        <v>0</v>
      </c>
    </row>
    <row r="3199" spans="1:12">
      <c r="A3199" t="s">
        <v>4</v>
      </c>
      <c r="B3199" s="4" t="s">
        <v>5</v>
      </c>
      <c r="C3199" s="4" t="s">
        <v>13</v>
      </c>
      <c r="D3199" s="4" t="s">
        <v>13</v>
      </c>
      <c r="E3199" s="4" t="s">
        <v>19</v>
      </c>
      <c r="F3199" s="4" t="s">
        <v>19</v>
      </c>
      <c r="G3199" s="4" t="s">
        <v>19</v>
      </c>
      <c r="H3199" s="4" t="s">
        <v>10</v>
      </c>
    </row>
    <row r="3200" spans="1:12">
      <c r="A3200" t="n">
        <v>21024</v>
      </c>
      <c r="B3200" s="49" t="n">
        <v>45</v>
      </c>
      <c r="C3200" s="7" t="n">
        <v>2</v>
      </c>
      <c r="D3200" s="7" t="n">
        <v>3</v>
      </c>
      <c r="E3200" s="7" t="n">
        <v>-0.509999990463257</v>
      </c>
      <c r="F3200" s="7" t="n">
        <v>4.3600001335144</v>
      </c>
      <c r="G3200" s="7" t="n">
        <v>4.53999996185303</v>
      </c>
      <c r="H3200" s="7" t="n">
        <v>0</v>
      </c>
    </row>
    <row r="3201" spans="1:12">
      <c r="A3201" t="s">
        <v>4</v>
      </c>
      <c r="B3201" s="4" t="s">
        <v>5</v>
      </c>
      <c r="C3201" s="4" t="s">
        <v>13</v>
      </c>
      <c r="D3201" s="4" t="s">
        <v>13</v>
      </c>
      <c r="E3201" s="4" t="s">
        <v>19</v>
      </c>
      <c r="F3201" s="4" t="s">
        <v>19</v>
      </c>
      <c r="G3201" s="4" t="s">
        <v>19</v>
      </c>
      <c r="H3201" s="4" t="s">
        <v>10</v>
      </c>
      <c r="I3201" s="4" t="s">
        <v>13</v>
      </c>
    </row>
    <row r="3202" spans="1:12">
      <c r="A3202" t="n">
        <v>21041</v>
      </c>
      <c r="B3202" s="49" t="n">
        <v>45</v>
      </c>
      <c r="C3202" s="7" t="n">
        <v>4</v>
      </c>
      <c r="D3202" s="7" t="n">
        <v>3</v>
      </c>
      <c r="E3202" s="7" t="n">
        <v>350.730010986328</v>
      </c>
      <c r="F3202" s="7" t="n">
        <v>351.730010986328</v>
      </c>
      <c r="G3202" s="7" t="n">
        <v>356</v>
      </c>
      <c r="H3202" s="7" t="n">
        <v>0</v>
      </c>
      <c r="I3202" s="7" t="n">
        <v>0</v>
      </c>
    </row>
    <row r="3203" spans="1:12">
      <c r="A3203" t="s">
        <v>4</v>
      </c>
      <c r="B3203" s="4" t="s">
        <v>5</v>
      </c>
      <c r="C3203" s="4" t="s">
        <v>13</v>
      </c>
      <c r="D3203" s="4" t="s">
        <v>13</v>
      </c>
      <c r="E3203" s="4" t="s">
        <v>19</v>
      </c>
      <c r="F3203" s="4" t="s">
        <v>10</v>
      </c>
    </row>
    <row r="3204" spans="1:12">
      <c r="A3204" t="n">
        <v>21059</v>
      </c>
      <c r="B3204" s="49" t="n">
        <v>45</v>
      </c>
      <c r="C3204" s="7" t="n">
        <v>5</v>
      </c>
      <c r="D3204" s="7" t="n">
        <v>3</v>
      </c>
      <c r="E3204" s="7" t="n">
        <v>8.10000038146973</v>
      </c>
      <c r="F3204" s="7" t="n">
        <v>0</v>
      </c>
    </row>
    <row r="3205" spans="1:12">
      <c r="A3205" t="s">
        <v>4</v>
      </c>
      <c r="B3205" s="4" t="s">
        <v>5</v>
      </c>
      <c r="C3205" s="4" t="s">
        <v>13</v>
      </c>
      <c r="D3205" s="4" t="s">
        <v>13</v>
      </c>
      <c r="E3205" s="4" t="s">
        <v>19</v>
      </c>
      <c r="F3205" s="4" t="s">
        <v>10</v>
      </c>
    </row>
    <row r="3206" spans="1:12">
      <c r="A3206" t="n">
        <v>21068</v>
      </c>
      <c r="B3206" s="49" t="n">
        <v>45</v>
      </c>
      <c r="C3206" s="7" t="n">
        <v>11</v>
      </c>
      <c r="D3206" s="7" t="n">
        <v>3</v>
      </c>
      <c r="E3206" s="7" t="n">
        <v>38.5999984741211</v>
      </c>
      <c r="F3206" s="7" t="n">
        <v>0</v>
      </c>
    </row>
    <row r="3207" spans="1:12">
      <c r="A3207" t="s">
        <v>4</v>
      </c>
      <c r="B3207" s="4" t="s">
        <v>5</v>
      </c>
      <c r="C3207" s="4" t="s">
        <v>13</v>
      </c>
      <c r="D3207" s="4" t="s">
        <v>13</v>
      </c>
      <c r="E3207" s="4" t="s">
        <v>19</v>
      </c>
      <c r="F3207" s="4" t="s">
        <v>19</v>
      </c>
      <c r="G3207" s="4" t="s">
        <v>19</v>
      </c>
      <c r="H3207" s="4" t="s">
        <v>10</v>
      </c>
    </row>
    <row r="3208" spans="1:12">
      <c r="A3208" t="n">
        <v>21077</v>
      </c>
      <c r="B3208" s="49" t="n">
        <v>45</v>
      </c>
      <c r="C3208" s="7" t="n">
        <v>2</v>
      </c>
      <c r="D3208" s="7" t="n">
        <v>3</v>
      </c>
      <c r="E3208" s="7" t="n">
        <v>0.660000026226044</v>
      </c>
      <c r="F3208" s="7" t="n">
        <v>7.25</v>
      </c>
      <c r="G3208" s="7" t="n">
        <v>-3.34999990463257</v>
      </c>
      <c r="H3208" s="7" t="n">
        <v>3500</v>
      </c>
    </row>
    <row r="3209" spans="1:12">
      <c r="A3209" t="s">
        <v>4</v>
      </c>
      <c r="B3209" s="4" t="s">
        <v>5</v>
      </c>
      <c r="C3209" s="4" t="s">
        <v>13</v>
      </c>
      <c r="D3209" s="4" t="s">
        <v>13</v>
      </c>
      <c r="E3209" s="4" t="s">
        <v>19</v>
      </c>
      <c r="F3209" s="4" t="s">
        <v>19</v>
      </c>
      <c r="G3209" s="4" t="s">
        <v>19</v>
      </c>
      <c r="H3209" s="4" t="s">
        <v>10</v>
      </c>
      <c r="I3209" s="4" t="s">
        <v>13</v>
      </c>
    </row>
    <row r="3210" spans="1:12">
      <c r="A3210" t="n">
        <v>21094</v>
      </c>
      <c r="B3210" s="49" t="n">
        <v>45</v>
      </c>
      <c r="C3210" s="7" t="n">
        <v>4</v>
      </c>
      <c r="D3210" s="7" t="n">
        <v>3</v>
      </c>
      <c r="E3210" s="7" t="n">
        <v>13.1899995803833</v>
      </c>
      <c r="F3210" s="7" t="n">
        <v>22.8400001525879</v>
      </c>
      <c r="G3210" s="7" t="n">
        <v>356</v>
      </c>
      <c r="H3210" s="7" t="n">
        <v>3500</v>
      </c>
      <c r="I3210" s="7" t="n">
        <v>1</v>
      </c>
    </row>
    <row r="3211" spans="1:12">
      <c r="A3211" t="s">
        <v>4</v>
      </c>
      <c r="B3211" s="4" t="s">
        <v>5</v>
      </c>
      <c r="C3211" s="4" t="s">
        <v>13</v>
      </c>
      <c r="D3211" s="4" t="s">
        <v>13</v>
      </c>
      <c r="E3211" s="4" t="s">
        <v>19</v>
      </c>
      <c r="F3211" s="4" t="s">
        <v>10</v>
      </c>
    </row>
    <row r="3212" spans="1:12">
      <c r="A3212" t="n">
        <v>21112</v>
      </c>
      <c r="B3212" s="49" t="n">
        <v>45</v>
      </c>
      <c r="C3212" s="7" t="n">
        <v>5</v>
      </c>
      <c r="D3212" s="7" t="n">
        <v>3</v>
      </c>
      <c r="E3212" s="7" t="n">
        <v>7.40000009536743</v>
      </c>
      <c r="F3212" s="7" t="n">
        <v>3500</v>
      </c>
    </row>
    <row r="3213" spans="1:12">
      <c r="A3213" t="s">
        <v>4</v>
      </c>
      <c r="B3213" s="4" t="s">
        <v>5</v>
      </c>
      <c r="C3213" s="4" t="s">
        <v>13</v>
      </c>
      <c r="D3213" s="4" t="s">
        <v>13</v>
      </c>
      <c r="E3213" s="4" t="s">
        <v>19</v>
      </c>
      <c r="F3213" s="4" t="s">
        <v>10</v>
      </c>
    </row>
    <row r="3214" spans="1:12">
      <c r="A3214" t="n">
        <v>21121</v>
      </c>
      <c r="B3214" s="49" t="n">
        <v>45</v>
      </c>
      <c r="C3214" s="7" t="n">
        <v>11</v>
      </c>
      <c r="D3214" s="7" t="n">
        <v>3</v>
      </c>
      <c r="E3214" s="7" t="n">
        <v>38.5999984741211</v>
      </c>
      <c r="F3214" s="7" t="n">
        <v>3500</v>
      </c>
    </row>
    <row r="3215" spans="1:12">
      <c r="A3215" t="s">
        <v>4</v>
      </c>
      <c r="B3215" s="4" t="s">
        <v>5</v>
      </c>
      <c r="C3215" s="4" t="s">
        <v>13</v>
      </c>
      <c r="D3215" s="4" t="s">
        <v>19</v>
      </c>
      <c r="E3215" s="4" t="s">
        <v>19</v>
      </c>
      <c r="F3215" s="4" t="s">
        <v>19</v>
      </c>
    </row>
    <row r="3216" spans="1:12">
      <c r="A3216" t="n">
        <v>21130</v>
      </c>
      <c r="B3216" s="49" t="n">
        <v>45</v>
      </c>
      <c r="C3216" s="7" t="n">
        <v>9</v>
      </c>
      <c r="D3216" s="7" t="n">
        <v>0.0199999995529652</v>
      </c>
      <c r="E3216" s="7" t="n">
        <v>0.0199999995529652</v>
      </c>
      <c r="F3216" s="7" t="n">
        <v>1000</v>
      </c>
    </row>
    <row r="3217" spans="1:9">
      <c r="A3217" t="s">
        <v>4</v>
      </c>
      <c r="B3217" s="4" t="s">
        <v>5</v>
      </c>
      <c r="C3217" s="4" t="s">
        <v>13</v>
      </c>
      <c r="D3217" s="4" t="s">
        <v>10</v>
      </c>
      <c r="E3217" s="4" t="s">
        <v>10</v>
      </c>
      <c r="F3217" s="4" t="s">
        <v>9</v>
      </c>
    </row>
    <row r="3218" spans="1:9">
      <c r="A3218" t="n">
        <v>21144</v>
      </c>
      <c r="B3218" s="67" t="n">
        <v>84</v>
      </c>
      <c r="C3218" s="7" t="n">
        <v>0</v>
      </c>
      <c r="D3218" s="7" t="n">
        <v>2</v>
      </c>
      <c r="E3218" s="7" t="n">
        <v>0</v>
      </c>
      <c r="F3218" s="7" t="n">
        <v>1053609165</v>
      </c>
    </row>
    <row r="3219" spans="1:9">
      <c r="A3219" t="s">
        <v>4</v>
      </c>
      <c r="B3219" s="4" t="s">
        <v>5</v>
      </c>
      <c r="C3219" s="4" t="s">
        <v>13</v>
      </c>
      <c r="D3219" s="4" t="s">
        <v>10</v>
      </c>
    </row>
    <row r="3220" spans="1:9">
      <c r="A3220" t="n">
        <v>21154</v>
      </c>
      <c r="B3220" s="33" t="n">
        <v>58</v>
      </c>
      <c r="C3220" s="7" t="n">
        <v>255</v>
      </c>
      <c r="D3220" s="7" t="n">
        <v>0</v>
      </c>
    </row>
    <row r="3221" spans="1:9">
      <c r="A3221" t="s">
        <v>4</v>
      </c>
      <c r="B3221" s="4" t="s">
        <v>5</v>
      </c>
      <c r="C3221" s="4" t="s">
        <v>13</v>
      </c>
      <c r="D3221" s="4" t="s">
        <v>10</v>
      </c>
      <c r="E3221" s="4" t="s">
        <v>19</v>
      </c>
      <c r="F3221" s="4" t="s">
        <v>10</v>
      </c>
      <c r="G3221" s="4" t="s">
        <v>9</v>
      </c>
      <c r="H3221" s="4" t="s">
        <v>9</v>
      </c>
      <c r="I3221" s="4" t="s">
        <v>10</v>
      </c>
      <c r="J3221" s="4" t="s">
        <v>10</v>
      </c>
      <c r="K3221" s="4" t="s">
        <v>9</v>
      </c>
      <c r="L3221" s="4" t="s">
        <v>9</v>
      </c>
      <c r="M3221" s="4" t="s">
        <v>9</v>
      </c>
      <c r="N3221" s="4" t="s">
        <v>9</v>
      </c>
      <c r="O3221" s="4" t="s">
        <v>6</v>
      </c>
    </row>
    <row r="3222" spans="1:9">
      <c r="A3222" t="n">
        <v>21158</v>
      </c>
      <c r="B3222" s="16" t="n">
        <v>50</v>
      </c>
      <c r="C3222" s="7" t="n">
        <v>0</v>
      </c>
      <c r="D3222" s="7" t="n">
        <v>2243</v>
      </c>
      <c r="E3222" s="7" t="n">
        <v>0.800000011920929</v>
      </c>
      <c r="F3222" s="7" t="n">
        <v>1000</v>
      </c>
      <c r="G3222" s="7" t="n">
        <v>0</v>
      </c>
      <c r="H3222" s="7" t="n">
        <v>0</v>
      </c>
      <c r="I3222" s="7" t="n">
        <v>0</v>
      </c>
      <c r="J3222" s="7" t="n">
        <v>65533</v>
      </c>
      <c r="K3222" s="7" t="n">
        <v>0</v>
      </c>
      <c r="L3222" s="7" t="n">
        <v>0</v>
      </c>
      <c r="M3222" s="7" t="n">
        <v>0</v>
      </c>
      <c r="N3222" s="7" t="n">
        <v>0</v>
      </c>
      <c r="O3222" s="7" t="s">
        <v>7</v>
      </c>
    </row>
    <row r="3223" spans="1:9">
      <c r="A3223" t="s">
        <v>4</v>
      </c>
      <c r="B3223" s="4" t="s">
        <v>5</v>
      </c>
      <c r="C3223" s="4" t="s">
        <v>13</v>
      </c>
      <c r="D3223" s="4" t="s">
        <v>10</v>
      </c>
      <c r="E3223" s="4" t="s">
        <v>10</v>
      </c>
      <c r="F3223" s="4" t="s">
        <v>10</v>
      </c>
      <c r="G3223" s="4" t="s">
        <v>10</v>
      </c>
      <c r="H3223" s="4" t="s">
        <v>10</v>
      </c>
      <c r="I3223" s="4" t="s">
        <v>6</v>
      </c>
      <c r="J3223" s="4" t="s">
        <v>19</v>
      </c>
      <c r="K3223" s="4" t="s">
        <v>19</v>
      </c>
      <c r="L3223" s="4" t="s">
        <v>19</v>
      </c>
      <c r="M3223" s="4" t="s">
        <v>9</v>
      </c>
      <c r="N3223" s="4" t="s">
        <v>9</v>
      </c>
      <c r="O3223" s="4" t="s">
        <v>19</v>
      </c>
      <c r="P3223" s="4" t="s">
        <v>19</v>
      </c>
      <c r="Q3223" s="4" t="s">
        <v>19</v>
      </c>
      <c r="R3223" s="4" t="s">
        <v>19</v>
      </c>
      <c r="S3223" s="4" t="s">
        <v>13</v>
      </c>
    </row>
    <row r="3224" spans="1:9">
      <c r="A3224" t="n">
        <v>21197</v>
      </c>
      <c r="B3224" s="13" t="n">
        <v>39</v>
      </c>
      <c r="C3224" s="7" t="n">
        <v>12</v>
      </c>
      <c r="D3224" s="7" t="n">
        <v>65533</v>
      </c>
      <c r="E3224" s="7" t="n">
        <v>203</v>
      </c>
      <c r="F3224" s="7" t="n">
        <v>0</v>
      </c>
      <c r="G3224" s="7" t="n">
        <v>1660</v>
      </c>
      <c r="H3224" s="7" t="n">
        <v>3</v>
      </c>
      <c r="I3224" s="7" t="s">
        <v>223</v>
      </c>
      <c r="J3224" s="7" t="n">
        <v>0</v>
      </c>
      <c r="K3224" s="7" t="n">
        <v>0</v>
      </c>
      <c r="L3224" s="7" t="n">
        <v>0</v>
      </c>
      <c r="M3224" s="7" t="n">
        <v>0</v>
      </c>
      <c r="N3224" s="7" t="n">
        <v>0</v>
      </c>
      <c r="O3224" s="7" t="n">
        <v>0</v>
      </c>
      <c r="P3224" s="7" t="n">
        <v>1.20000004768372</v>
      </c>
      <c r="Q3224" s="7" t="n">
        <v>1.20000004768372</v>
      </c>
      <c r="R3224" s="7" t="n">
        <v>1.20000004768372</v>
      </c>
      <c r="S3224" s="7" t="n">
        <v>103</v>
      </c>
    </row>
    <row r="3225" spans="1:9">
      <c r="A3225" t="s">
        <v>4</v>
      </c>
      <c r="B3225" s="4" t="s">
        <v>5</v>
      </c>
      <c r="C3225" s="4" t="s">
        <v>10</v>
      </c>
    </row>
    <row r="3226" spans="1:9">
      <c r="A3226" t="n">
        <v>21258</v>
      </c>
      <c r="B3226" s="32" t="n">
        <v>16</v>
      </c>
      <c r="C3226" s="7" t="n">
        <v>2000</v>
      </c>
    </row>
    <row r="3227" spans="1:9">
      <c r="A3227" t="s">
        <v>4</v>
      </c>
      <c r="B3227" s="4" t="s">
        <v>5</v>
      </c>
      <c r="C3227" s="4" t="s">
        <v>13</v>
      </c>
      <c r="D3227" s="4" t="s">
        <v>10</v>
      </c>
      <c r="E3227" s="4" t="s">
        <v>19</v>
      </c>
      <c r="F3227" s="4" t="s">
        <v>10</v>
      </c>
      <c r="G3227" s="4" t="s">
        <v>9</v>
      </c>
      <c r="H3227" s="4" t="s">
        <v>9</v>
      </c>
      <c r="I3227" s="4" t="s">
        <v>10</v>
      </c>
      <c r="J3227" s="4" t="s">
        <v>10</v>
      </c>
      <c r="K3227" s="4" t="s">
        <v>9</v>
      </c>
      <c r="L3227" s="4" t="s">
        <v>9</v>
      </c>
      <c r="M3227" s="4" t="s">
        <v>9</v>
      </c>
      <c r="N3227" s="4" t="s">
        <v>9</v>
      </c>
      <c r="O3227" s="4" t="s">
        <v>6</v>
      </c>
    </row>
    <row r="3228" spans="1:9">
      <c r="A3228" t="n">
        <v>21261</v>
      </c>
      <c r="B3228" s="16" t="n">
        <v>50</v>
      </c>
      <c r="C3228" s="7" t="n">
        <v>0</v>
      </c>
      <c r="D3228" s="7" t="n">
        <v>2101</v>
      </c>
      <c r="E3228" s="7" t="n">
        <v>1</v>
      </c>
      <c r="F3228" s="7" t="n">
        <v>0</v>
      </c>
      <c r="G3228" s="7" t="n">
        <v>0</v>
      </c>
      <c r="H3228" s="7" t="n">
        <v>0</v>
      </c>
      <c r="I3228" s="7" t="n">
        <v>0</v>
      </c>
      <c r="J3228" s="7" t="n">
        <v>65533</v>
      </c>
      <c r="K3228" s="7" t="n">
        <v>0</v>
      </c>
      <c r="L3228" s="7" t="n">
        <v>0</v>
      </c>
      <c r="M3228" s="7" t="n">
        <v>0</v>
      </c>
      <c r="N3228" s="7" t="n">
        <v>0</v>
      </c>
      <c r="O3228" s="7" t="s">
        <v>7</v>
      </c>
    </row>
    <row r="3229" spans="1:9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10</v>
      </c>
    </row>
    <row r="3230" spans="1:9">
      <c r="A3230" t="n">
        <v>21300</v>
      </c>
      <c r="B3230" s="16" t="n">
        <v>50</v>
      </c>
      <c r="C3230" s="7" t="n">
        <v>1</v>
      </c>
      <c r="D3230" s="7" t="n">
        <v>2243</v>
      </c>
      <c r="E3230" s="7" t="n">
        <v>1000</v>
      </c>
    </row>
    <row r="3231" spans="1:9">
      <c r="A3231" t="s">
        <v>4</v>
      </c>
      <c r="B3231" s="4" t="s">
        <v>5</v>
      </c>
      <c r="C3231" s="4" t="s">
        <v>10</v>
      </c>
      <c r="D3231" s="4" t="s">
        <v>9</v>
      </c>
      <c r="E3231" s="4" t="s">
        <v>9</v>
      </c>
      <c r="F3231" s="4" t="s">
        <v>9</v>
      </c>
      <c r="G3231" s="4" t="s">
        <v>9</v>
      </c>
      <c r="H3231" s="4" t="s">
        <v>10</v>
      </c>
      <c r="I3231" s="4" t="s">
        <v>13</v>
      </c>
    </row>
    <row r="3232" spans="1:9">
      <c r="A3232" t="n">
        <v>21306</v>
      </c>
      <c r="B3232" s="64" t="n">
        <v>66</v>
      </c>
      <c r="C3232" s="7" t="n">
        <v>1660</v>
      </c>
      <c r="D3232" s="7" t="n">
        <v>1065353216</v>
      </c>
      <c r="E3232" s="7" t="n">
        <v>1065353216</v>
      </c>
      <c r="F3232" s="7" t="n">
        <v>1065353216</v>
      </c>
      <c r="G3232" s="7" t="n">
        <v>1065353216</v>
      </c>
      <c r="H3232" s="7" t="n">
        <v>300</v>
      </c>
      <c r="I3232" s="7" t="n">
        <v>3</v>
      </c>
    </row>
    <row r="3233" spans="1:19">
      <c r="A3233" t="s">
        <v>4</v>
      </c>
      <c r="B3233" s="4" t="s">
        <v>5</v>
      </c>
      <c r="C3233" s="4" t="s">
        <v>10</v>
      </c>
    </row>
    <row r="3234" spans="1:19">
      <c r="A3234" t="n">
        <v>21328</v>
      </c>
      <c r="B3234" s="32" t="n">
        <v>16</v>
      </c>
      <c r="C3234" s="7" t="n">
        <v>1000</v>
      </c>
    </row>
    <row r="3235" spans="1:19">
      <c r="A3235" t="s">
        <v>4</v>
      </c>
      <c r="B3235" s="4" t="s">
        <v>5</v>
      </c>
      <c r="C3235" s="4" t="s">
        <v>13</v>
      </c>
      <c r="D3235" s="4" t="s">
        <v>10</v>
      </c>
      <c r="E3235" s="4" t="s">
        <v>10</v>
      </c>
      <c r="F3235" s="4" t="s">
        <v>9</v>
      </c>
    </row>
    <row r="3236" spans="1:19">
      <c r="A3236" t="n">
        <v>21331</v>
      </c>
      <c r="B3236" s="67" t="n">
        <v>84</v>
      </c>
      <c r="C3236" s="7" t="n">
        <v>1</v>
      </c>
      <c r="D3236" s="7" t="n">
        <v>0</v>
      </c>
      <c r="E3236" s="7" t="n">
        <v>1000</v>
      </c>
      <c r="F3236" s="7" t="n">
        <v>0</v>
      </c>
    </row>
    <row r="3237" spans="1:19">
      <c r="A3237" t="s">
        <v>4</v>
      </c>
      <c r="B3237" s="4" t="s">
        <v>5</v>
      </c>
      <c r="C3237" s="4" t="s">
        <v>13</v>
      </c>
      <c r="D3237" s="4" t="s">
        <v>10</v>
      </c>
    </row>
    <row r="3238" spans="1:19">
      <c r="A3238" t="n">
        <v>21341</v>
      </c>
      <c r="B3238" s="49" t="n">
        <v>45</v>
      </c>
      <c r="C3238" s="7" t="n">
        <v>7</v>
      </c>
      <c r="D3238" s="7" t="n">
        <v>255</v>
      </c>
    </row>
    <row r="3239" spans="1:19">
      <c r="A3239" t="s">
        <v>4</v>
      </c>
      <c r="B3239" s="4" t="s">
        <v>5</v>
      </c>
      <c r="C3239" s="4" t="s">
        <v>10</v>
      </c>
    </row>
    <row r="3240" spans="1:19">
      <c r="A3240" t="n">
        <v>21345</v>
      </c>
      <c r="B3240" s="32" t="n">
        <v>16</v>
      </c>
      <c r="C3240" s="7" t="n">
        <v>400</v>
      </c>
    </row>
    <row r="3241" spans="1:19">
      <c r="A3241" t="s">
        <v>4</v>
      </c>
      <c r="B3241" s="4" t="s">
        <v>5</v>
      </c>
      <c r="C3241" s="4" t="s">
        <v>13</v>
      </c>
      <c r="D3241" s="4" t="s">
        <v>10</v>
      </c>
      <c r="E3241" s="4" t="s">
        <v>19</v>
      </c>
    </row>
    <row r="3242" spans="1:19">
      <c r="A3242" t="n">
        <v>21348</v>
      </c>
      <c r="B3242" s="33" t="n">
        <v>58</v>
      </c>
      <c r="C3242" s="7" t="n">
        <v>101</v>
      </c>
      <c r="D3242" s="7" t="n">
        <v>500</v>
      </c>
      <c r="E3242" s="7" t="n">
        <v>1</v>
      </c>
    </row>
    <row r="3243" spans="1:19">
      <c r="A3243" t="s">
        <v>4</v>
      </c>
      <c r="B3243" s="4" t="s">
        <v>5</v>
      </c>
      <c r="C3243" s="4" t="s">
        <v>13</v>
      </c>
      <c r="D3243" s="4" t="s">
        <v>10</v>
      </c>
    </row>
    <row r="3244" spans="1:19">
      <c r="A3244" t="n">
        <v>21356</v>
      </c>
      <c r="B3244" s="33" t="n">
        <v>58</v>
      </c>
      <c r="C3244" s="7" t="n">
        <v>254</v>
      </c>
      <c r="D3244" s="7" t="n">
        <v>0</v>
      </c>
    </row>
    <row r="3245" spans="1:19">
      <c r="A3245" t="s">
        <v>4</v>
      </c>
      <c r="B3245" s="4" t="s">
        <v>5</v>
      </c>
      <c r="C3245" s="4" t="s">
        <v>13</v>
      </c>
      <c r="D3245" s="4" t="s">
        <v>19</v>
      </c>
      <c r="E3245" s="4" t="s">
        <v>19</v>
      </c>
      <c r="F3245" s="4" t="s">
        <v>19</v>
      </c>
    </row>
    <row r="3246" spans="1:19">
      <c r="A3246" t="n">
        <v>21360</v>
      </c>
      <c r="B3246" s="49" t="n">
        <v>45</v>
      </c>
      <c r="C3246" s="7" t="n">
        <v>9</v>
      </c>
      <c r="D3246" s="7" t="n">
        <v>0</v>
      </c>
      <c r="E3246" s="7" t="n">
        <v>0</v>
      </c>
      <c r="F3246" s="7" t="n">
        <v>0</v>
      </c>
    </row>
    <row r="3247" spans="1:19">
      <c r="A3247" t="s">
        <v>4</v>
      </c>
      <c r="B3247" s="4" t="s">
        <v>5</v>
      </c>
      <c r="C3247" s="4" t="s">
        <v>13</v>
      </c>
    </row>
    <row r="3248" spans="1:19">
      <c r="A3248" t="n">
        <v>21374</v>
      </c>
      <c r="B3248" s="65" t="n">
        <v>116</v>
      </c>
      <c r="C3248" s="7" t="n">
        <v>0</v>
      </c>
    </row>
    <row r="3249" spans="1:6">
      <c r="A3249" t="s">
        <v>4</v>
      </c>
      <c r="B3249" s="4" t="s">
        <v>5</v>
      </c>
      <c r="C3249" s="4" t="s">
        <v>13</v>
      </c>
      <c r="D3249" s="4" t="s">
        <v>10</v>
      </c>
    </row>
    <row r="3250" spans="1:6">
      <c r="A3250" t="n">
        <v>21376</v>
      </c>
      <c r="B3250" s="65" t="n">
        <v>116</v>
      </c>
      <c r="C3250" s="7" t="n">
        <v>2</v>
      </c>
      <c r="D3250" s="7" t="n">
        <v>1</v>
      </c>
    </row>
    <row r="3251" spans="1:6">
      <c r="A3251" t="s">
        <v>4</v>
      </c>
      <c r="B3251" s="4" t="s">
        <v>5</v>
      </c>
      <c r="C3251" s="4" t="s">
        <v>13</v>
      </c>
      <c r="D3251" s="4" t="s">
        <v>9</v>
      </c>
    </row>
    <row r="3252" spans="1:6">
      <c r="A3252" t="n">
        <v>21380</v>
      </c>
      <c r="B3252" s="65" t="n">
        <v>116</v>
      </c>
      <c r="C3252" s="7" t="n">
        <v>5</v>
      </c>
      <c r="D3252" s="7" t="n">
        <v>1108082688</v>
      </c>
    </row>
    <row r="3253" spans="1:6">
      <c r="A3253" t="s">
        <v>4</v>
      </c>
      <c r="B3253" s="4" t="s">
        <v>5</v>
      </c>
      <c r="C3253" s="4" t="s">
        <v>13</v>
      </c>
      <c r="D3253" s="4" t="s">
        <v>10</v>
      </c>
    </row>
    <row r="3254" spans="1:6">
      <c r="A3254" t="n">
        <v>21386</v>
      </c>
      <c r="B3254" s="65" t="n">
        <v>116</v>
      </c>
      <c r="C3254" s="7" t="n">
        <v>6</v>
      </c>
      <c r="D3254" s="7" t="n">
        <v>1</v>
      </c>
    </row>
    <row r="3255" spans="1:6">
      <c r="A3255" t="s">
        <v>4</v>
      </c>
      <c r="B3255" s="4" t="s">
        <v>5</v>
      </c>
      <c r="C3255" s="4" t="s">
        <v>13</v>
      </c>
      <c r="D3255" s="11" t="s">
        <v>16</v>
      </c>
      <c r="E3255" s="4" t="s">
        <v>5</v>
      </c>
      <c r="F3255" s="4" t="s">
        <v>13</v>
      </c>
      <c r="G3255" s="11" t="s">
        <v>17</v>
      </c>
      <c r="H3255" s="4" t="s">
        <v>13</v>
      </c>
      <c r="I3255" s="4" t="s">
        <v>9</v>
      </c>
      <c r="J3255" s="4" t="s">
        <v>13</v>
      </c>
      <c r="K3255" s="4" t="s">
        <v>13</v>
      </c>
      <c r="L3255" s="4" t="s">
        <v>14</v>
      </c>
    </row>
    <row r="3256" spans="1:6">
      <c r="A3256" t="n">
        <v>21390</v>
      </c>
      <c r="B3256" s="8" t="n">
        <v>5</v>
      </c>
      <c r="C3256" s="7" t="n">
        <v>28</v>
      </c>
      <c r="D3256" s="11" t="s">
        <v>3</v>
      </c>
      <c r="E3256" s="10" t="n">
        <v>166</v>
      </c>
      <c r="F3256" s="7" t="n">
        <v>16</v>
      </c>
      <c r="G3256" s="11" t="s">
        <v>3</v>
      </c>
      <c r="H3256" s="7" t="n">
        <v>0</v>
      </c>
      <c r="I3256" s="7" t="n">
        <v>0</v>
      </c>
      <c r="J3256" s="7" t="n">
        <v>2</v>
      </c>
      <c r="K3256" s="7" t="n">
        <v>1</v>
      </c>
      <c r="L3256" s="9" t="n">
        <f t="normal" ca="1">A3276</f>
        <v>0</v>
      </c>
    </row>
    <row r="3257" spans="1:6">
      <c r="A3257" t="s">
        <v>4</v>
      </c>
      <c r="B3257" s="4" t="s">
        <v>5</v>
      </c>
      <c r="C3257" s="4" t="s">
        <v>13</v>
      </c>
      <c r="D3257" s="4" t="s">
        <v>13</v>
      </c>
      <c r="E3257" s="4" t="s">
        <v>19</v>
      </c>
      <c r="F3257" s="4" t="s">
        <v>19</v>
      </c>
      <c r="G3257" s="4" t="s">
        <v>19</v>
      </c>
      <c r="H3257" s="4" t="s">
        <v>10</v>
      </c>
    </row>
    <row r="3258" spans="1:6">
      <c r="A3258" t="n">
        <v>21405</v>
      </c>
      <c r="B3258" s="49" t="n">
        <v>45</v>
      </c>
      <c r="C3258" s="7" t="n">
        <v>2</v>
      </c>
      <c r="D3258" s="7" t="n">
        <v>3</v>
      </c>
      <c r="E3258" s="7" t="n">
        <v>-2.58999991416931</v>
      </c>
      <c r="F3258" s="7" t="n">
        <v>4.19999980926514</v>
      </c>
      <c r="G3258" s="7" t="n">
        <v>7.07000017166138</v>
      </c>
      <c r="H3258" s="7" t="n">
        <v>0</v>
      </c>
    </row>
    <row r="3259" spans="1:6">
      <c r="A3259" t="s">
        <v>4</v>
      </c>
      <c r="B3259" s="4" t="s">
        <v>5</v>
      </c>
      <c r="C3259" s="4" t="s">
        <v>13</v>
      </c>
      <c r="D3259" s="4" t="s">
        <v>13</v>
      </c>
      <c r="E3259" s="4" t="s">
        <v>19</v>
      </c>
      <c r="F3259" s="4" t="s">
        <v>19</v>
      </c>
      <c r="G3259" s="4" t="s">
        <v>19</v>
      </c>
      <c r="H3259" s="4" t="s">
        <v>10</v>
      </c>
      <c r="I3259" s="4" t="s">
        <v>13</v>
      </c>
    </row>
    <row r="3260" spans="1:6">
      <c r="A3260" t="n">
        <v>21422</v>
      </c>
      <c r="B3260" s="49" t="n">
        <v>45</v>
      </c>
      <c r="C3260" s="7" t="n">
        <v>4</v>
      </c>
      <c r="D3260" s="7" t="n">
        <v>3</v>
      </c>
      <c r="E3260" s="7" t="n">
        <v>359.279998779297</v>
      </c>
      <c r="F3260" s="7" t="n">
        <v>330.399993896484</v>
      </c>
      <c r="G3260" s="7" t="n">
        <v>356</v>
      </c>
      <c r="H3260" s="7" t="n">
        <v>0</v>
      </c>
      <c r="I3260" s="7" t="n">
        <v>0</v>
      </c>
    </row>
    <row r="3261" spans="1:6">
      <c r="A3261" t="s">
        <v>4</v>
      </c>
      <c r="B3261" s="4" t="s">
        <v>5</v>
      </c>
      <c r="C3261" s="4" t="s">
        <v>13</v>
      </c>
      <c r="D3261" s="4" t="s">
        <v>13</v>
      </c>
      <c r="E3261" s="4" t="s">
        <v>19</v>
      </c>
      <c r="F3261" s="4" t="s">
        <v>10</v>
      </c>
    </row>
    <row r="3262" spans="1:6">
      <c r="A3262" t="n">
        <v>21440</v>
      </c>
      <c r="B3262" s="49" t="n">
        <v>45</v>
      </c>
      <c r="C3262" s="7" t="n">
        <v>5</v>
      </c>
      <c r="D3262" s="7" t="n">
        <v>3</v>
      </c>
      <c r="E3262" s="7" t="n">
        <v>7.59999990463257</v>
      </c>
      <c r="F3262" s="7" t="n">
        <v>0</v>
      </c>
    </row>
    <row r="3263" spans="1:6">
      <c r="A3263" t="s">
        <v>4</v>
      </c>
      <c r="B3263" s="4" t="s">
        <v>5</v>
      </c>
      <c r="C3263" s="4" t="s">
        <v>13</v>
      </c>
      <c r="D3263" s="4" t="s">
        <v>13</v>
      </c>
      <c r="E3263" s="4" t="s">
        <v>19</v>
      </c>
      <c r="F3263" s="4" t="s">
        <v>10</v>
      </c>
    </row>
    <row r="3264" spans="1:6">
      <c r="A3264" t="n">
        <v>21449</v>
      </c>
      <c r="B3264" s="49" t="n">
        <v>45</v>
      </c>
      <c r="C3264" s="7" t="n">
        <v>11</v>
      </c>
      <c r="D3264" s="7" t="n">
        <v>3</v>
      </c>
      <c r="E3264" s="7" t="n">
        <v>38.5999984741211</v>
      </c>
      <c r="F3264" s="7" t="n">
        <v>0</v>
      </c>
    </row>
    <row r="3265" spans="1:12">
      <c r="A3265" t="s">
        <v>4</v>
      </c>
      <c r="B3265" s="4" t="s">
        <v>5</v>
      </c>
      <c r="C3265" s="4" t="s">
        <v>13</v>
      </c>
      <c r="D3265" s="4" t="s">
        <v>13</v>
      </c>
      <c r="E3265" s="4" t="s">
        <v>19</v>
      </c>
      <c r="F3265" s="4" t="s">
        <v>19</v>
      </c>
      <c r="G3265" s="4" t="s">
        <v>19</v>
      </c>
      <c r="H3265" s="4" t="s">
        <v>10</v>
      </c>
    </row>
    <row r="3266" spans="1:12">
      <c r="A3266" t="n">
        <v>21458</v>
      </c>
      <c r="B3266" s="49" t="n">
        <v>45</v>
      </c>
      <c r="C3266" s="7" t="n">
        <v>2</v>
      </c>
      <c r="D3266" s="7" t="n">
        <v>3</v>
      </c>
      <c r="E3266" s="7" t="n">
        <v>-0.569999992847443</v>
      </c>
      <c r="F3266" s="7" t="n">
        <v>3.89000010490417</v>
      </c>
      <c r="G3266" s="7" t="n">
        <v>4.73999977111816</v>
      </c>
      <c r="H3266" s="7" t="n">
        <v>12000</v>
      </c>
    </row>
    <row r="3267" spans="1:12">
      <c r="A3267" t="s">
        <v>4</v>
      </c>
      <c r="B3267" s="4" t="s">
        <v>5</v>
      </c>
      <c r="C3267" s="4" t="s">
        <v>13</v>
      </c>
      <c r="D3267" s="4" t="s">
        <v>13</v>
      </c>
      <c r="E3267" s="4" t="s">
        <v>19</v>
      </c>
      <c r="F3267" s="4" t="s">
        <v>19</v>
      </c>
      <c r="G3267" s="4" t="s">
        <v>19</v>
      </c>
      <c r="H3267" s="4" t="s">
        <v>10</v>
      </c>
      <c r="I3267" s="4" t="s">
        <v>13</v>
      </c>
    </row>
    <row r="3268" spans="1:12">
      <c r="A3268" t="n">
        <v>21475</v>
      </c>
      <c r="B3268" s="49" t="n">
        <v>45</v>
      </c>
      <c r="C3268" s="7" t="n">
        <v>4</v>
      </c>
      <c r="D3268" s="7" t="n">
        <v>3</v>
      </c>
      <c r="E3268" s="7" t="n">
        <v>356.779998779297</v>
      </c>
      <c r="F3268" s="7" t="n">
        <v>340.190002441406</v>
      </c>
      <c r="G3268" s="7" t="n">
        <v>356</v>
      </c>
      <c r="H3268" s="7" t="n">
        <v>12000</v>
      </c>
      <c r="I3268" s="7" t="n">
        <v>1</v>
      </c>
    </row>
    <row r="3269" spans="1:12">
      <c r="A3269" t="s">
        <v>4</v>
      </c>
      <c r="B3269" s="4" t="s">
        <v>5</v>
      </c>
      <c r="C3269" s="4" t="s">
        <v>13</v>
      </c>
      <c r="D3269" s="4" t="s">
        <v>13</v>
      </c>
      <c r="E3269" s="4" t="s">
        <v>19</v>
      </c>
      <c r="F3269" s="4" t="s">
        <v>10</v>
      </c>
    </row>
    <row r="3270" spans="1:12">
      <c r="A3270" t="n">
        <v>21493</v>
      </c>
      <c r="B3270" s="49" t="n">
        <v>45</v>
      </c>
      <c r="C3270" s="7" t="n">
        <v>5</v>
      </c>
      <c r="D3270" s="7" t="n">
        <v>3</v>
      </c>
      <c r="E3270" s="7" t="n">
        <v>7.40000009536743</v>
      </c>
      <c r="F3270" s="7" t="n">
        <v>12000</v>
      </c>
    </row>
    <row r="3271" spans="1:12">
      <c r="A3271" t="s">
        <v>4</v>
      </c>
      <c r="B3271" s="4" t="s">
        <v>5</v>
      </c>
      <c r="C3271" s="4" t="s">
        <v>13</v>
      </c>
      <c r="D3271" s="4" t="s">
        <v>13</v>
      </c>
      <c r="E3271" s="4" t="s">
        <v>19</v>
      </c>
      <c r="F3271" s="4" t="s">
        <v>10</v>
      </c>
    </row>
    <row r="3272" spans="1:12">
      <c r="A3272" t="n">
        <v>21502</v>
      </c>
      <c r="B3272" s="49" t="n">
        <v>45</v>
      </c>
      <c r="C3272" s="7" t="n">
        <v>11</v>
      </c>
      <c r="D3272" s="7" t="n">
        <v>3</v>
      </c>
      <c r="E3272" s="7" t="n">
        <v>38.5999984741211</v>
      </c>
      <c r="F3272" s="7" t="n">
        <v>12000</v>
      </c>
    </row>
    <row r="3273" spans="1:12">
      <c r="A3273" t="s">
        <v>4</v>
      </c>
      <c r="B3273" s="4" t="s">
        <v>5</v>
      </c>
      <c r="C3273" s="4" t="s">
        <v>14</v>
      </c>
    </row>
    <row r="3274" spans="1:12">
      <c r="A3274" t="n">
        <v>21511</v>
      </c>
      <c r="B3274" s="38" t="n">
        <v>3</v>
      </c>
      <c r="C3274" s="9" t="n">
        <f t="normal" ca="1">A3334</f>
        <v>0</v>
      </c>
    </row>
    <row r="3275" spans="1:12">
      <c r="A3275" t="s">
        <v>4</v>
      </c>
      <c r="B3275" s="4" t="s">
        <v>5</v>
      </c>
      <c r="C3275" s="4" t="s">
        <v>13</v>
      </c>
      <c r="D3275" s="11" t="s">
        <v>16</v>
      </c>
      <c r="E3275" s="4" t="s">
        <v>5</v>
      </c>
      <c r="F3275" s="4" t="s">
        <v>13</v>
      </c>
      <c r="G3275" s="11" t="s">
        <v>17</v>
      </c>
      <c r="H3275" s="4" t="s">
        <v>13</v>
      </c>
      <c r="I3275" s="4" t="s">
        <v>9</v>
      </c>
      <c r="J3275" s="4" t="s">
        <v>13</v>
      </c>
      <c r="K3275" s="4" t="s">
        <v>13</v>
      </c>
      <c r="L3275" s="4" t="s">
        <v>14</v>
      </c>
    </row>
    <row r="3276" spans="1:12">
      <c r="A3276" t="n">
        <v>21516</v>
      </c>
      <c r="B3276" s="8" t="n">
        <v>5</v>
      </c>
      <c r="C3276" s="7" t="n">
        <v>28</v>
      </c>
      <c r="D3276" s="11" t="s">
        <v>3</v>
      </c>
      <c r="E3276" s="10" t="n">
        <v>166</v>
      </c>
      <c r="F3276" s="7" t="n">
        <v>16</v>
      </c>
      <c r="G3276" s="11" t="s">
        <v>3</v>
      </c>
      <c r="H3276" s="7" t="n">
        <v>0</v>
      </c>
      <c r="I3276" s="7" t="n">
        <v>1</v>
      </c>
      <c r="J3276" s="7" t="n">
        <v>2</v>
      </c>
      <c r="K3276" s="7" t="n">
        <v>1</v>
      </c>
      <c r="L3276" s="9" t="n">
        <f t="normal" ca="1">A3296</f>
        <v>0</v>
      </c>
    </row>
    <row r="3277" spans="1:12">
      <c r="A3277" t="s">
        <v>4</v>
      </c>
      <c r="B3277" s="4" t="s">
        <v>5</v>
      </c>
      <c r="C3277" s="4" t="s">
        <v>13</v>
      </c>
      <c r="D3277" s="4" t="s">
        <v>13</v>
      </c>
      <c r="E3277" s="4" t="s">
        <v>19</v>
      </c>
      <c r="F3277" s="4" t="s">
        <v>19</v>
      </c>
      <c r="G3277" s="4" t="s">
        <v>19</v>
      </c>
      <c r="H3277" s="4" t="s">
        <v>10</v>
      </c>
    </row>
    <row r="3278" spans="1:12">
      <c r="A3278" t="n">
        <v>21531</v>
      </c>
      <c r="B3278" s="49" t="n">
        <v>45</v>
      </c>
      <c r="C3278" s="7" t="n">
        <v>2</v>
      </c>
      <c r="D3278" s="7" t="n">
        <v>3</v>
      </c>
      <c r="E3278" s="7" t="n">
        <v>-2.58999991416931</v>
      </c>
      <c r="F3278" s="7" t="n">
        <v>4.19999980926514</v>
      </c>
      <c r="G3278" s="7" t="n">
        <v>7.07000017166138</v>
      </c>
      <c r="H3278" s="7" t="n">
        <v>0</v>
      </c>
    </row>
    <row r="3279" spans="1:12">
      <c r="A3279" t="s">
        <v>4</v>
      </c>
      <c r="B3279" s="4" t="s">
        <v>5</v>
      </c>
      <c r="C3279" s="4" t="s">
        <v>13</v>
      </c>
      <c r="D3279" s="4" t="s">
        <v>13</v>
      </c>
      <c r="E3279" s="4" t="s">
        <v>19</v>
      </c>
      <c r="F3279" s="4" t="s">
        <v>19</v>
      </c>
      <c r="G3279" s="4" t="s">
        <v>19</v>
      </c>
      <c r="H3279" s="4" t="s">
        <v>10</v>
      </c>
      <c r="I3279" s="4" t="s">
        <v>13</v>
      </c>
    </row>
    <row r="3280" spans="1:12">
      <c r="A3280" t="n">
        <v>21548</v>
      </c>
      <c r="B3280" s="49" t="n">
        <v>45</v>
      </c>
      <c r="C3280" s="7" t="n">
        <v>4</v>
      </c>
      <c r="D3280" s="7" t="n">
        <v>3</v>
      </c>
      <c r="E3280" s="7" t="n">
        <v>359.279998779297</v>
      </c>
      <c r="F3280" s="7" t="n">
        <v>330.399993896484</v>
      </c>
      <c r="G3280" s="7" t="n">
        <v>356</v>
      </c>
      <c r="H3280" s="7" t="n">
        <v>0</v>
      </c>
      <c r="I3280" s="7" t="n">
        <v>0</v>
      </c>
    </row>
    <row r="3281" spans="1:12">
      <c r="A3281" t="s">
        <v>4</v>
      </c>
      <c r="B3281" s="4" t="s">
        <v>5</v>
      </c>
      <c r="C3281" s="4" t="s">
        <v>13</v>
      </c>
      <c r="D3281" s="4" t="s">
        <v>13</v>
      </c>
      <c r="E3281" s="4" t="s">
        <v>19</v>
      </c>
      <c r="F3281" s="4" t="s">
        <v>10</v>
      </c>
    </row>
    <row r="3282" spans="1:12">
      <c r="A3282" t="n">
        <v>21566</v>
      </c>
      <c r="B3282" s="49" t="n">
        <v>45</v>
      </c>
      <c r="C3282" s="7" t="n">
        <v>5</v>
      </c>
      <c r="D3282" s="7" t="n">
        <v>3</v>
      </c>
      <c r="E3282" s="7" t="n">
        <v>7.59999990463257</v>
      </c>
      <c r="F3282" s="7" t="n">
        <v>0</v>
      </c>
    </row>
    <row r="3283" spans="1:12">
      <c r="A3283" t="s">
        <v>4</v>
      </c>
      <c r="B3283" s="4" t="s">
        <v>5</v>
      </c>
      <c r="C3283" s="4" t="s">
        <v>13</v>
      </c>
      <c r="D3283" s="4" t="s">
        <v>13</v>
      </c>
      <c r="E3283" s="4" t="s">
        <v>19</v>
      </c>
      <c r="F3283" s="4" t="s">
        <v>10</v>
      </c>
    </row>
    <row r="3284" spans="1:12">
      <c r="A3284" t="n">
        <v>21575</v>
      </c>
      <c r="B3284" s="49" t="n">
        <v>45</v>
      </c>
      <c r="C3284" s="7" t="n">
        <v>11</v>
      </c>
      <c r="D3284" s="7" t="n">
        <v>3</v>
      </c>
      <c r="E3284" s="7" t="n">
        <v>38.5999984741211</v>
      </c>
      <c r="F3284" s="7" t="n">
        <v>0</v>
      </c>
    </row>
    <row r="3285" spans="1:12">
      <c r="A3285" t="s">
        <v>4</v>
      </c>
      <c r="B3285" s="4" t="s">
        <v>5</v>
      </c>
      <c r="C3285" s="4" t="s">
        <v>13</v>
      </c>
      <c r="D3285" s="4" t="s">
        <v>13</v>
      </c>
      <c r="E3285" s="4" t="s">
        <v>19</v>
      </c>
      <c r="F3285" s="4" t="s">
        <v>19</v>
      </c>
      <c r="G3285" s="4" t="s">
        <v>19</v>
      </c>
      <c r="H3285" s="4" t="s">
        <v>10</v>
      </c>
    </row>
    <row r="3286" spans="1:12">
      <c r="A3286" t="n">
        <v>21584</v>
      </c>
      <c r="B3286" s="49" t="n">
        <v>45</v>
      </c>
      <c r="C3286" s="7" t="n">
        <v>2</v>
      </c>
      <c r="D3286" s="7" t="n">
        <v>3</v>
      </c>
      <c r="E3286" s="7" t="n">
        <v>-0.569999992847443</v>
      </c>
      <c r="F3286" s="7" t="n">
        <v>3.89000010490417</v>
      </c>
      <c r="G3286" s="7" t="n">
        <v>4.73999977111816</v>
      </c>
      <c r="H3286" s="7" t="n">
        <v>12000</v>
      </c>
    </row>
    <row r="3287" spans="1:12">
      <c r="A3287" t="s">
        <v>4</v>
      </c>
      <c r="B3287" s="4" t="s">
        <v>5</v>
      </c>
      <c r="C3287" s="4" t="s">
        <v>13</v>
      </c>
      <c r="D3287" s="4" t="s">
        <v>13</v>
      </c>
      <c r="E3287" s="4" t="s">
        <v>19</v>
      </c>
      <c r="F3287" s="4" t="s">
        <v>19</v>
      </c>
      <c r="G3287" s="4" t="s">
        <v>19</v>
      </c>
      <c r="H3287" s="4" t="s">
        <v>10</v>
      </c>
      <c r="I3287" s="4" t="s">
        <v>13</v>
      </c>
    </row>
    <row r="3288" spans="1:12">
      <c r="A3288" t="n">
        <v>21601</v>
      </c>
      <c r="B3288" s="49" t="n">
        <v>45</v>
      </c>
      <c r="C3288" s="7" t="n">
        <v>4</v>
      </c>
      <c r="D3288" s="7" t="n">
        <v>3</v>
      </c>
      <c r="E3288" s="7" t="n">
        <v>356.779998779297</v>
      </c>
      <c r="F3288" s="7" t="n">
        <v>340.190002441406</v>
      </c>
      <c r="G3288" s="7" t="n">
        <v>356</v>
      </c>
      <c r="H3288" s="7" t="n">
        <v>12000</v>
      </c>
      <c r="I3288" s="7" t="n">
        <v>1</v>
      </c>
    </row>
    <row r="3289" spans="1:12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19</v>
      </c>
      <c r="F3289" s="4" t="s">
        <v>10</v>
      </c>
    </row>
    <row r="3290" spans="1:12">
      <c r="A3290" t="n">
        <v>21619</v>
      </c>
      <c r="B3290" s="49" t="n">
        <v>45</v>
      </c>
      <c r="C3290" s="7" t="n">
        <v>5</v>
      </c>
      <c r="D3290" s="7" t="n">
        <v>3</v>
      </c>
      <c r="E3290" s="7" t="n">
        <v>7.40000009536743</v>
      </c>
      <c r="F3290" s="7" t="n">
        <v>12000</v>
      </c>
    </row>
    <row r="3291" spans="1:12">
      <c r="A3291" t="s">
        <v>4</v>
      </c>
      <c r="B3291" s="4" t="s">
        <v>5</v>
      </c>
      <c r="C3291" s="4" t="s">
        <v>13</v>
      </c>
      <c r="D3291" s="4" t="s">
        <v>13</v>
      </c>
      <c r="E3291" s="4" t="s">
        <v>19</v>
      </c>
      <c r="F3291" s="4" t="s">
        <v>10</v>
      </c>
    </row>
    <row r="3292" spans="1:12">
      <c r="A3292" t="n">
        <v>21628</v>
      </c>
      <c r="B3292" s="49" t="n">
        <v>45</v>
      </c>
      <c r="C3292" s="7" t="n">
        <v>11</v>
      </c>
      <c r="D3292" s="7" t="n">
        <v>3</v>
      </c>
      <c r="E3292" s="7" t="n">
        <v>38.5999984741211</v>
      </c>
      <c r="F3292" s="7" t="n">
        <v>12000</v>
      </c>
    </row>
    <row r="3293" spans="1:12">
      <c r="A3293" t="s">
        <v>4</v>
      </c>
      <c r="B3293" s="4" t="s">
        <v>5</v>
      </c>
      <c r="C3293" s="4" t="s">
        <v>14</v>
      </c>
    </row>
    <row r="3294" spans="1:12">
      <c r="A3294" t="n">
        <v>21637</v>
      </c>
      <c r="B3294" s="38" t="n">
        <v>3</v>
      </c>
      <c r="C3294" s="9" t="n">
        <f t="normal" ca="1">A3334</f>
        <v>0</v>
      </c>
    </row>
    <row r="3295" spans="1:12">
      <c r="A3295" t="s">
        <v>4</v>
      </c>
      <c r="B3295" s="4" t="s">
        <v>5</v>
      </c>
      <c r="C3295" s="4" t="s">
        <v>13</v>
      </c>
      <c r="D3295" s="11" t="s">
        <v>16</v>
      </c>
      <c r="E3295" s="4" t="s">
        <v>5</v>
      </c>
      <c r="F3295" s="4" t="s">
        <v>13</v>
      </c>
      <c r="G3295" s="11" t="s">
        <v>17</v>
      </c>
      <c r="H3295" s="4" t="s">
        <v>13</v>
      </c>
      <c r="I3295" s="4" t="s">
        <v>9</v>
      </c>
      <c r="J3295" s="4" t="s">
        <v>13</v>
      </c>
      <c r="K3295" s="4" t="s">
        <v>13</v>
      </c>
      <c r="L3295" s="4" t="s">
        <v>14</v>
      </c>
    </row>
    <row r="3296" spans="1:12">
      <c r="A3296" t="n">
        <v>21642</v>
      </c>
      <c r="B3296" s="8" t="n">
        <v>5</v>
      </c>
      <c r="C3296" s="7" t="n">
        <v>28</v>
      </c>
      <c r="D3296" s="11" t="s">
        <v>3</v>
      </c>
      <c r="E3296" s="10" t="n">
        <v>166</v>
      </c>
      <c r="F3296" s="7" t="n">
        <v>16</v>
      </c>
      <c r="G3296" s="11" t="s">
        <v>3</v>
      </c>
      <c r="H3296" s="7" t="n">
        <v>0</v>
      </c>
      <c r="I3296" s="7" t="n">
        <v>2</v>
      </c>
      <c r="J3296" s="7" t="n">
        <v>2</v>
      </c>
      <c r="K3296" s="7" t="n">
        <v>1</v>
      </c>
      <c r="L3296" s="9" t="n">
        <f t="normal" ca="1">A3316</f>
        <v>0</v>
      </c>
    </row>
    <row r="3297" spans="1:12">
      <c r="A3297" t="s">
        <v>4</v>
      </c>
      <c r="B3297" s="4" t="s">
        <v>5</v>
      </c>
      <c r="C3297" s="4" t="s">
        <v>13</v>
      </c>
      <c r="D3297" s="4" t="s">
        <v>13</v>
      </c>
      <c r="E3297" s="4" t="s">
        <v>19</v>
      </c>
      <c r="F3297" s="4" t="s">
        <v>19</v>
      </c>
      <c r="G3297" s="4" t="s">
        <v>19</v>
      </c>
      <c r="H3297" s="4" t="s">
        <v>10</v>
      </c>
    </row>
    <row r="3298" spans="1:12">
      <c r="A3298" t="n">
        <v>21657</v>
      </c>
      <c r="B3298" s="49" t="n">
        <v>45</v>
      </c>
      <c r="C3298" s="7" t="n">
        <v>2</v>
      </c>
      <c r="D3298" s="7" t="n">
        <v>3</v>
      </c>
      <c r="E3298" s="7" t="n">
        <v>-2.58999991416931</v>
      </c>
      <c r="F3298" s="7" t="n">
        <v>4.05000019073486</v>
      </c>
      <c r="G3298" s="7" t="n">
        <v>7.07000017166138</v>
      </c>
      <c r="H3298" s="7" t="n">
        <v>0</v>
      </c>
    </row>
    <row r="3299" spans="1:12">
      <c r="A3299" t="s">
        <v>4</v>
      </c>
      <c r="B3299" s="4" t="s">
        <v>5</v>
      </c>
      <c r="C3299" s="4" t="s">
        <v>13</v>
      </c>
      <c r="D3299" s="4" t="s">
        <v>13</v>
      </c>
      <c r="E3299" s="4" t="s">
        <v>19</v>
      </c>
      <c r="F3299" s="4" t="s">
        <v>19</v>
      </c>
      <c r="G3299" s="4" t="s">
        <v>19</v>
      </c>
      <c r="H3299" s="4" t="s">
        <v>10</v>
      </c>
      <c r="I3299" s="4" t="s">
        <v>13</v>
      </c>
    </row>
    <row r="3300" spans="1:12">
      <c r="A3300" t="n">
        <v>21674</v>
      </c>
      <c r="B3300" s="49" t="n">
        <v>45</v>
      </c>
      <c r="C3300" s="7" t="n">
        <v>4</v>
      </c>
      <c r="D3300" s="7" t="n">
        <v>3</v>
      </c>
      <c r="E3300" s="7" t="n">
        <v>359.950012207031</v>
      </c>
      <c r="F3300" s="7" t="n">
        <v>330.399993896484</v>
      </c>
      <c r="G3300" s="7" t="n">
        <v>356</v>
      </c>
      <c r="H3300" s="7" t="n">
        <v>0</v>
      </c>
      <c r="I3300" s="7" t="n">
        <v>0</v>
      </c>
    </row>
    <row r="3301" spans="1:12">
      <c r="A3301" t="s">
        <v>4</v>
      </c>
      <c r="B3301" s="4" t="s">
        <v>5</v>
      </c>
      <c r="C3301" s="4" t="s">
        <v>13</v>
      </c>
      <c r="D3301" s="4" t="s">
        <v>13</v>
      </c>
      <c r="E3301" s="4" t="s">
        <v>19</v>
      </c>
      <c r="F3301" s="4" t="s">
        <v>10</v>
      </c>
    </row>
    <row r="3302" spans="1:12">
      <c r="A3302" t="n">
        <v>21692</v>
      </c>
      <c r="B3302" s="49" t="n">
        <v>45</v>
      </c>
      <c r="C3302" s="7" t="n">
        <v>5</v>
      </c>
      <c r="D3302" s="7" t="n">
        <v>3</v>
      </c>
      <c r="E3302" s="7" t="n">
        <v>7.19999980926514</v>
      </c>
      <c r="F3302" s="7" t="n">
        <v>0</v>
      </c>
    </row>
    <row r="3303" spans="1:12">
      <c r="A3303" t="s">
        <v>4</v>
      </c>
      <c r="B3303" s="4" t="s">
        <v>5</v>
      </c>
      <c r="C3303" s="4" t="s">
        <v>13</v>
      </c>
      <c r="D3303" s="4" t="s">
        <v>13</v>
      </c>
      <c r="E3303" s="4" t="s">
        <v>19</v>
      </c>
      <c r="F3303" s="4" t="s">
        <v>10</v>
      </c>
    </row>
    <row r="3304" spans="1:12">
      <c r="A3304" t="n">
        <v>21701</v>
      </c>
      <c r="B3304" s="49" t="n">
        <v>45</v>
      </c>
      <c r="C3304" s="7" t="n">
        <v>11</v>
      </c>
      <c r="D3304" s="7" t="n">
        <v>3</v>
      </c>
      <c r="E3304" s="7" t="n">
        <v>38.5999984741211</v>
      </c>
      <c r="F3304" s="7" t="n">
        <v>0</v>
      </c>
    </row>
    <row r="3305" spans="1:12">
      <c r="A3305" t="s">
        <v>4</v>
      </c>
      <c r="B3305" s="4" t="s">
        <v>5</v>
      </c>
      <c r="C3305" s="4" t="s">
        <v>13</v>
      </c>
      <c r="D3305" s="4" t="s">
        <v>13</v>
      </c>
      <c r="E3305" s="4" t="s">
        <v>19</v>
      </c>
      <c r="F3305" s="4" t="s">
        <v>19</v>
      </c>
      <c r="G3305" s="4" t="s">
        <v>19</v>
      </c>
      <c r="H3305" s="4" t="s">
        <v>10</v>
      </c>
    </row>
    <row r="3306" spans="1:12">
      <c r="A3306" t="n">
        <v>21710</v>
      </c>
      <c r="B3306" s="49" t="n">
        <v>45</v>
      </c>
      <c r="C3306" s="7" t="n">
        <v>2</v>
      </c>
      <c r="D3306" s="7" t="n">
        <v>3</v>
      </c>
      <c r="E3306" s="7" t="n">
        <v>-0.569999992847443</v>
      </c>
      <c r="F3306" s="7" t="n">
        <v>3.89000010490417</v>
      </c>
      <c r="G3306" s="7" t="n">
        <v>4.73999977111816</v>
      </c>
      <c r="H3306" s="7" t="n">
        <v>12000</v>
      </c>
    </row>
    <row r="3307" spans="1:12">
      <c r="A3307" t="s">
        <v>4</v>
      </c>
      <c r="B3307" s="4" t="s">
        <v>5</v>
      </c>
      <c r="C3307" s="4" t="s">
        <v>13</v>
      </c>
      <c r="D3307" s="4" t="s">
        <v>13</v>
      </c>
      <c r="E3307" s="4" t="s">
        <v>19</v>
      </c>
      <c r="F3307" s="4" t="s">
        <v>19</v>
      </c>
      <c r="G3307" s="4" t="s">
        <v>19</v>
      </c>
      <c r="H3307" s="4" t="s">
        <v>10</v>
      </c>
      <c r="I3307" s="4" t="s">
        <v>13</v>
      </c>
    </row>
    <row r="3308" spans="1:12">
      <c r="A3308" t="n">
        <v>21727</v>
      </c>
      <c r="B3308" s="49" t="n">
        <v>45</v>
      </c>
      <c r="C3308" s="7" t="n">
        <v>4</v>
      </c>
      <c r="D3308" s="7" t="n">
        <v>3</v>
      </c>
      <c r="E3308" s="7" t="n">
        <v>1.58000004291534</v>
      </c>
      <c r="F3308" s="7" t="n">
        <v>340.190002441406</v>
      </c>
      <c r="G3308" s="7" t="n">
        <v>356</v>
      </c>
      <c r="H3308" s="7" t="n">
        <v>12000</v>
      </c>
      <c r="I3308" s="7" t="n">
        <v>1</v>
      </c>
    </row>
    <row r="3309" spans="1:12">
      <c r="A3309" t="s">
        <v>4</v>
      </c>
      <c r="B3309" s="4" t="s">
        <v>5</v>
      </c>
      <c r="C3309" s="4" t="s">
        <v>13</v>
      </c>
      <c r="D3309" s="4" t="s">
        <v>13</v>
      </c>
      <c r="E3309" s="4" t="s">
        <v>19</v>
      </c>
      <c r="F3309" s="4" t="s">
        <v>10</v>
      </c>
    </row>
    <row r="3310" spans="1:12">
      <c r="A3310" t="n">
        <v>21745</v>
      </c>
      <c r="B3310" s="49" t="n">
        <v>45</v>
      </c>
      <c r="C3310" s="7" t="n">
        <v>5</v>
      </c>
      <c r="D3310" s="7" t="n">
        <v>3</v>
      </c>
      <c r="E3310" s="7" t="n">
        <v>7.40000009536743</v>
      </c>
      <c r="F3310" s="7" t="n">
        <v>12000</v>
      </c>
    </row>
    <row r="3311" spans="1:12">
      <c r="A3311" t="s">
        <v>4</v>
      </c>
      <c r="B3311" s="4" t="s">
        <v>5</v>
      </c>
      <c r="C3311" s="4" t="s">
        <v>13</v>
      </c>
      <c r="D3311" s="4" t="s">
        <v>13</v>
      </c>
      <c r="E3311" s="4" t="s">
        <v>19</v>
      </c>
      <c r="F3311" s="4" t="s">
        <v>10</v>
      </c>
    </row>
    <row r="3312" spans="1:12">
      <c r="A3312" t="n">
        <v>21754</v>
      </c>
      <c r="B3312" s="49" t="n">
        <v>45</v>
      </c>
      <c r="C3312" s="7" t="n">
        <v>11</v>
      </c>
      <c r="D3312" s="7" t="n">
        <v>3</v>
      </c>
      <c r="E3312" s="7" t="n">
        <v>38.5999984741211</v>
      </c>
      <c r="F3312" s="7" t="n">
        <v>12000</v>
      </c>
    </row>
    <row r="3313" spans="1:9">
      <c r="A3313" t="s">
        <v>4</v>
      </c>
      <c r="B3313" s="4" t="s">
        <v>5</v>
      </c>
      <c r="C3313" s="4" t="s">
        <v>14</v>
      </c>
    </row>
    <row r="3314" spans="1:9">
      <c r="A3314" t="n">
        <v>21763</v>
      </c>
      <c r="B3314" s="38" t="n">
        <v>3</v>
      </c>
      <c r="C3314" s="9" t="n">
        <f t="normal" ca="1">A3334</f>
        <v>0</v>
      </c>
    </row>
    <row r="3315" spans="1:9">
      <c r="A3315" t="s">
        <v>4</v>
      </c>
      <c r="B3315" s="4" t="s">
        <v>5</v>
      </c>
      <c r="C3315" s="4" t="s">
        <v>13</v>
      </c>
      <c r="D3315" s="11" t="s">
        <v>16</v>
      </c>
      <c r="E3315" s="4" t="s">
        <v>5</v>
      </c>
      <c r="F3315" s="4" t="s">
        <v>13</v>
      </c>
      <c r="G3315" s="11" t="s">
        <v>17</v>
      </c>
      <c r="H3315" s="4" t="s">
        <v>13</v>
      </c>
      <c r="I3315" s="4" t="s">
        <v>9</v>
      </c>
      <c r="J3315" s="4" t="s">
        <v>13</v>
      </c>
      <c r="K3315" s="4" t="s">
        <v>13</v>
      </c>
      <c r="L3315" s="4" t="s">
        <v>14</v>
      </c>
    </row>
    <row r="3316" spans="1:9">
      <c r="A3316" t="n">
        <v>21768</v>
      </c>
      <c r="B3316" s="8" t="n">
        <v>5</v>
      </c>
      <c r="C3316" s="7" t="n">
        <v>28</v>
      </c>
      <c r="D3316" s="11" t="s">
        <v>3</v>
      </c>
      <c r="E3316" s="10" t="n">
        <v>166</v>
      </c>
      <c r="F3316" s="7" t="n">
        <v>16</v>
      </c>
      <c r="G3316" s="11" t="s">
        <v>3</v>
      </c>
      <c r="H3316" s="7" t="n">
        <v>0</v>
      </c>
      <c r="I3316" s="7" t="n">
        <v>3</v>
      </c>
      <c r="J3316" s="7" t="n">
        <v>2</v>
      </c>
      <c r="K3316" s="7" t="n">
        <v>1</v>
      </c>
      <c r="L3316" s="9" t="n">
        <f t="normal" ca="1">A3334</f>
        <v>0</v>
      </c>
    </row>
    <row r="3317" spans="1:9">
      <c r="A3317" t="s">
        <v>4</v>
      </c>
      <c r="B3317" s="4" t="s">
        <v>5</v>
      </c>
      <c r="C3317" s="4" t="s">
        <v>13</v>
      </c>
      <c r="D3317" s="4" t="s">
        <v>13</v>
      </c>
      <c r="E3317" s="4" t="s">
        <v>19</v>
      </c>
      <c r="F3317" s="4" t="s">
        <v>19</v>
      </c>
      <c r="G3317" s="4" t="s">
        <v>19</v>
      </c>
      <c r="H3317" s="4" t="s">
        <v>10</v>
      </c>
    </row>
    <row r="3318" spans="1:9">
      <c r="A3318" t="n">
        <v>21783</v>
      </c>
      <c r="B3318" s="49" t="n">
        <v>45</v>
      </c>
      <c r="C3318" s="7" t="n">
        <v>2</v>
      </c>
      <c r="D3318" s="7" t="n">
        <v>3</v>
      </c>
      <c r="E3318" s="7" t="n">
        <v>-2.58999991416931</v>
      </c>
      <c r="F3318" s="7" t="n">
        <v>4.19999980926514</v>
      </c>
      <c r="G3318" s="7" t="n">
        <v>7.07000017166138</v>
      </c>
      <c r="H3318" s="7" t="n">
        <v>0</v>
      </c>
    </row>
    <row r="3319" spans="1:9">
      <c r="A3319" t="s">
        <v>4</v>
      </c>
      <c r="B3319" s="4" t="s">
        <v>5</v>
      </c>
      <c r="C3319" s="4" t="s">
        <v>13</v>
      </c>
      <c r="D3319" s="4" t="s">
        <v>13</v>
      </c>
      <c r="E3319" s="4" t="s">
        <v>19</v>
      </c>
      <c r="F3319" s="4" t="s">
        <v>19</v>
      </c>
      <c r="G3319" s="4" t="s">
        <v>19</v>
      </c>
      <c r="H3319" s="4" t="s">
        <v>10</v>
      </c>
      <c r="I3319" s="4" t="s">
        <v>13</v>
      </c>
    </row>
    <row r="3320" spans="1:9">
      <c r="A3320" t="n">
        <v>21800</v>
      </c>
      <c r="B3320" s="49" t="n">
        <v>45</v>
      </c>
      <c r="C3320" s="7" t="n">
        <v>4</v>
      </c>
      <c r="D3320" s="7" t="n">
        <v>3</v>
      </c>
      <c r="E3320" s="7" t="n">
        <v>356.279998779297</v>
      </c>
      <c r="F3320" s="7" t="n">
        <v>330.399993896484</v>
      </c>
      <c r="G3320" s="7" t="n">
        <v>356</v>
      </c>
      <c r="H3320" s="7" t="n">
        <v>0</v>
      </c>
      <c r="I3320" s="7" t="n">
        <v>0</v>
      </c>
    </row>
    <row r="3321" spans="1:9">
      <c r="A3321" t="s">
        <v>4</v>
      </c>
      <c r="B3321" s="4" t="s">
        <v>5</v>
      </c>
      <c r="C3321" s="4" t="s">
        <v>13</v>
      </c>
      <c r="D3321" s="4" t="s">
        <v>13</v>
      </c>
      <c r="E3321" s="4" t="s">
        <v>19</v>
      </c>
      <c r="F3321" s="4" t="s">
        <v>10</v>
      </c>
    </row>
    <row r="3322" spans="1:9">
      <c r="A3322" t="n">
        <v>21818</v>
      </c>
      <c r="B3322" s="49" t="n">
        <v>45</v>
      </c>
      <c r="C3322" s="7" t="n">
        <v>5</v>
      </c>
      <c r="D3322" s="7" t="n">
        <v>3</v>
      </c>
      <c r="E3322" s="7" t="n">
        <v>7.59999990463257</v>
      </c>
      <c r="F3322" s="7" t="n">
        <v>0</v>
      </c>
    </row>
    <row r="3323" spans="1:9">
      <c r="A3323" t="s">
        <v>4</v>
      </c>
      <c r="B3323" s="4" t="s">
        <v>5</v>
      </c>
      <c r="C3323" s="4" t="s">
        <v>13</v>
      </c>
      <c r="D3323" s="4" t="s">
        <v>13</v>
      </c>
      <c r="E3323" s="4" t="s">
        <v>19</v>
      </c>
      <c r="F3323" s="4" t="s">
        <v>10</v>
      </c>
    </row>
    <row r="3324" spans="1:9">
      <c r="A3324" t="n">
        <v>21827</v>
      </c>
      <c r="B3324" s="49" t="n">
        <v>45</v>
      </c>
      <c r="C3324" s="7" t="n">
        <v>11</v>
      </c>
      <c r="D3324" s="7" t="n">
        <v>3</v>
      </c>
      <c r="E3324" s="7" t="n">
        <v>38.5999984741211</v>
      </c>
      <c r="F3324" s="7" t="n">
        <v>0</v>
      </c>
    </row>
    <row r="3325" spans="1:9">
      <c r="A3325" t="s">
        <v>4</v>
      </c>
      <c r="B3325" s="4" t="s">
        <v>5</v>
      </c>
      <c r="C3325" s="4" t="s">
        <v>13</v>
      </c>
      <c r="D3325" s="4" t="s">
        <v>13</v>
      </c>
      <c r="E3325" s="4" t="s">
        <v>19</v>
      </c>
      <c r="F3325" s="4" t="s">
        <v>19</v>
      </c>
      <c r="G3325" s="4" t="s">
        <v>19</v>
      </c>
      <c r="H3325" s="4" t="s">
        <v>10</v>
      </c>
    </row>
    <row r="3326" spans="1:9">
      <c r="A3326" t="n">
        <v>21836</v>
      </c>
      <c r="B3326" s="49" t="n">
        <v>45</v>
      </c>
      <c r="C3326" s="7" t="n">
        <v>2</v>
      </c>
      <c r="D3326" s="7" t="n">
        <v>3</v>
      </c>
      <c r="E3326" s="7" t="n">
        <v>-1.13999998569489</v>
      </c>
      <c r="F3326" s="7" t="n">
        <v>4.42999982833862</v>
      </c>
      <c r="G3326" s="7" t="n">
        <v>4.73999977111816</v>
      </c>
      <c r="H3326" s="7" t="n">
        <v>12000</v>
      </c>
    </row>
    <row r="3327" spans="1:9">
      <c r="A3327" t="s">
        <v>4</v>
      </c>
      <c r="B3327" s="4" t="s">
        <v>5</v>
      </c>
      <c r="C3327" s="4" t="s">
        <v>13</v>
      </c>
      <c r="D3327" s="4" t="s">
        <v>13</v>
      </c>
      <c r="E3327" s="4" t="s">
        <v>19</v>
      </c>
      <c r="F3327" s="4" t="s">
        <v>19</v>
      </c>
      <c r="G3327" s="4" t="s">
        <v>19</v>
      </c>
      <c r="H3327" s="4" t="s">
        <v>10</v>
      </c>
      <c r="I3327" s="4" t="s">
        <v>13</v>
      </c>
    </row>
    <row r="3328" spans="1:9">
      <c r="A3328" t="n">
        <v>21853</v>
      </c>
      <c r="B3328" s="49" t="n">
        <v>45</v>
      </c>
      <c r="C3328" s="7" t="n">
        <v>4</v>
      </c>
      <c r="D3328" s="7" t="n">
        <v>3</v>
      </c>
      <c r="E3328" s="7" t="n">
        <v>351.209991455078</v>
      </c>
      <c r="F3328" s="7" t="n">
        <v>337.579986572266</v>
      </c>
      <c r="G3328" s="7" t="n">
        <v>356</v>
      </c>
      <c r="H3328" s="7" t="n">
        <v>12000</v>
      </c>
      <c r="I3328" s="7" t="n">
        <v>0</v>
      </c>
    </row>
    <row r="3329" spans="1:12">
      <c r="A3329" t="s">
        <v>4</v>
      </c>
      <c r="B3329" s="4" t="s">
        <v>5</v>
      </c>
      <c r="C3329" s="4" t="s">
        <v>13</v>
      </c>
      <c r="D3329" s="4" t="s">
        <v>13</v>
      </c>
      <c r="E3329" s="4" t="s">
        <v>19</v>
      </c>
      <c r="F3329" s="4" t="s">
        <v>10</v>
      </c>
    </row>
    <row r="3330" spans="1:12">
      <c r="A3330" t="n">
        <v>21871</v>
      </c>
      <c r="B3330" s="49" t="n">
        <v>45</v>
      </c>
      <c r="C3330" s="7" t="n">
        <v>5</v>
      </c>
      <c r="D3330" s="7" t="n">
        <v>3</v>
      </c>
      <c r="E3330" s="7" t="n">
        <v>8.10000038146973</v>
      </c>
      <c r="F3330" s="7" t="n">
        <v>12000</v>
      </c>
    </row>
    <row r="3331" spans="1:12">
      <c r="A3331" t="s">
        <v>4</v>
      </c>
      <c r="B3331" s="4" t="s">
        <v>5</v>
      </c>
      <c r="C3331" s="4" t="s">
        <v>13</v>
      </c>
      <c r="D3331" s="4" t="s">
        <v>13</v>
      </c>
      <c r="E3331" s="4" t="s">
        <v>19</v>
      </c>
      <c r="F3331" s="4" t="s">
        <v>10</v>
      </c>
    </row>
    <row r="3332" spans="1:12">
      <c r="A3332" t="n">
        <v>21880</v>
      </c>
      <c r="B3332" s="49" t="n">
        <v>45</v>
      </c>
      <c r="C3332" s="7" t="n">
        <v>11</v>
      </c>
      <c r="D3332" s="7" t="n">
        <v>3</v>
      </c>
      <c r="E3332" s="7" t="n">
        <v>38.5999984741211</v>
      </c>
      <c r="F3332" s="7" t="n">
        <v>12000</v>
      </c>
    </row>
    <row r="3333" spans="1:12">
      <c r="A3333" t="s">
        <v>4</v>
      </c>
      <c r="B3333" s="4" t="s">
        <v>5</v>
      </c>
      <c r="C3333" s="4" t="s">
        <v>13</v>
      </c>
      <c r="D3333" s="4" t="s">
        <v>10</v>
      </c>
    </row>
    <row r="3334" spans="1:12">
      <c r="A3334" t="n">
        <v>21889</v>
      </c>
      <c r="B3334" s="33" t="n">
        <v>58</v>
      </c>
      <c r="C3334" s="7" t="n">
        <v>255</v>
      </c>
      <c r="D3334" s="7" t="n">
        <v>0</v>
      </c>
    </row>
    <row r="3335" spans="1:12">
      <c r="A3335" t="s">
        <v>4</v>
      </c>
      <c r="B3335" s="4" t="s">
        <v>5</v>
      </c>
      <c r="C3335" s="4" t="s">
        <v>10</v>
      </c>
      <c r="D3335" s="4" t="s">
        <v>13</v>
      </c>
      <c r="E3335" s="4" t="s">
        <v>19</v>
      </c>
      <c r="F3335" s="4" t="s">
        <v>10</v>
      </c>
    </row>
    <row r="3336" spans="1:12">
      <c r="A3336" t="n">
        <v>21893</v>
      </c>
      <c r="B3336" s="66" t="n">
        <v>59</v>
      </c>
      <c r="C3336" s="7" t="n">
        <v>0</v>
      </c>
      <c r="D3336" s="7" t="n">
        <v>16</v>
      </c>
      <c r="E3336" s="7" t="n">
        <v>0.150000005960464</v>
      </c>
      <c r="F3336" s="7" t="n">
        <v>0</v>
      </c>
    </row>
    <row r="3337" spans="1:12">
      <c r="A3337" t="s">
        <v>4</v>
      </c>
      <c r="B3337" s="4" t="s">
        <v>5</v>
      </c>
      <c r="C3337" s="4" t="s">
        <v>10</v>
      </c>
    </row>
    <row r="3338" spans="1:12">
      <c r="A3338" t="n">
        <v>21903</v>
      </c>
      <c r="B3338" s="32" t="n">
        <v>16</v>
      </c>
      <c r="C3338" s="7" t="n">
        <v>50</v>
      </c>
    </row>
    <row r="3339" spans="1:12">
      <c r="A3339" t="s">
        <v>4</v>
      </c>
      <c r="B3339" s="4" t="s">
        <v>5</v>
      </c>
      <c r="C3339" s="4" t="s">
        <v>10</v>
      </c>
      <c r="D3339" s="4" t="s">
        <v>13</v>
      </c>
      <c r="E3339" s="4" t="s">
        <v>19</v>
      </c>
      <c r="F3339" s="4" t="s">
        <v>10</v>
      </c>
    </row>
    <row r="3340" spans="1:12">
      <c r="A3340" t="n">
        <v>21906</v>
      </c>
      <c r="B3340" s="66" t="n">
        <v>59</v>
      </c>
      <c r="C3340" s="7" t="n">
        <v>61491</v>
      </c>
      <c r="D3340" s="7" t="n">
        <v>16</v>
      </c>
      <c r="E3340" s="7" t="n">
        <v>0.150000005960464</v>
      </c>
      <c r="F3340" s="7" t="n">
        <v>0</v>
      </c>
    </row>
    <row r="3341" spans="1:12">
      <c r="A3341" t="s">
        <v>4</v>
      </c>
      <c r="B3341" s="4" t="s">
        <v>5</v>
      </c>
      <c r="C3341" s="4" t="s">
        <v>10</v>
      </c>
    </row>
    <row r="3342" spans="1:12">
      <c r="A3342" t="n">
        <v>21916</v>
      </c>
      <c r="B3342" s="32" t="n">
        <v>16</v>
      </c>
      <c r="C3342" s="7" t="n">
        <v>50</v>
      </c>
    </row>
    <row r="3343" spans="1:12">
      <c r="A3343" t="s">
        <v>4</v>
      </c>
      <c r="B3343" s="4" t="s">
        <v>5</v>
      </c>
      <c r="C3343" s="4" t="s">
        <v>10</v>
      </c>
      <c r="D3343" s="4" t="s">
        <v>13</v>
      </c>
      <c r="E3343" s="4" t="s">
        <v>19</v>
      </c>
      <c r="F3343" s="4" t="s">
        <v>10</v>
      </c>
    </row>
    <row r="3344" spans="1:12">
      <c r="A3344" t="n">
        <v>21919</v>
      </c>
      <c r="B3344" s="66" t="n">
        <v>59</v>
      </c>
      <c r="C3344" s="7" t="n">
        <v>61492</v>
      </c>
      <c r="D3344" s="7" t="n">
        <v>16</v>
      </c>
      <c r="E3344" s="7" t="n">
        <v>0.150000005960464</v>
      </c>
      <c r="F3344" s="7" t="n">
        <v>0</v>
      </c>
    </row>
    <row r="3345" spans="1:6">
      <c r="A3345" t="s">
        <v>4</v>
      </c>
      <c r="B3345" s="4" t="s">
        <v>5</v>
      </c>
      <c r="C3345" s="4" t="s">
        <v>10</v>
      </c>
      <c r="D3345" s="4" t="s">
        <v>13</v>
      </c>
      <c r="E3345" s="4" t="s">
        <v>19</v>
      </c>
      <c r="F3345" s="4" t="s">
        <v>10</v>
      </c>
    </row>
    <row r="3346" spans="1:6">
      <c r="A3346" t="n">
        <v>21929</v>
      </c>
      <c r="B3346" s="66" t="n">
        <v>59</v>
      </c>
      <c r="C3346" s="7" t="n">
        <v>61493</v>
      </c>
      <c r="D3346" s="7" t="n">
        <v>16</v>
      </c>
      <c r="E3346" s="7" t="n">
        <v>0.150000005960464</v>
      </c>
      <c r="F3346" s="7" t="n">
        <v>0</v>
      </c>
    </row>
    <row r="3347" spans="1:6">
      <c r="A3347" t="s">
        <v>4</v>
      </c>
      <c r="B3347" s="4" t="s">
        <v>5</v>
      </c>
      <c r="C3347" s="4" t="s">
        <v>10</v>
      </c>
    </row>
    <row r="3348" spans="1:6">
      <c r="A3348" t="n">
        <v>21939</v>
      </c>
      <c r="B3348" s="32" t="n">
        <v>16</v>
      </c>
      <c r="C3348" s="7" t="n">
        <v>50</v>
      </c>
    </row>
    <row r="3349" spans="1:6">
      <c r="A3349" t="s">
        <v>4</v>
      </c>
      <c r="B3349" s="4" t="s">
        <v>5</v>
      </c>
      <c r="C3349" s="4" t="s">
        <v>10</v>
      </c>
      <c r="D3349" s="4" t="s">
        <v>13</v>
      </c>
      <c r="E3349" s="4" t="s">
        <v>19</v>
      </c>
      <c r="F3349" s="4" t="s">
        <v>10</v>
      </c>
    </row>
    <row r="3350" spans="1:6">
      <c r="A3350" t="n">
        <v>21942</v>
      </c>
      <c r="B3350" s="66" t="n">
        <v>59</v>
      </c>
      <c r="C3350" s="7" t="n">
        <v>61494</v>
      </c>
      <c r="D3350" s="7" t="n">
        <v>16</v>
      </c>
      <c r="E3350" s="7" t="n">
        <v>0.150000005960464</v>
      </c>
      <c r="F3350" s="7" t="n">
        <v>0</v>
      </c>
    </row>
    <row r="3351" spans="1:6">
      <c r="A3351" t="s">
        <v>4</v>
      </c>
      <c r="B3351" s="4" t="s">
        <v>5</v>
      </c>
      <c r="C3351" s="4" t="s">
        <v>10</v>
      </c>
      <c r="D3351" s="4" t="s">
        <v>13</v>
      </c>
      <c r="E3351" s="4" t="s">
        <v>19</v>
      </c>
      <c r="F3351" s="4" t="s">
        <v>10</v>
      </c>
    </row>
    <row r="3352" spans="1:6">
      <c r="A3352" t="n">
        <v>21952</v>
      </c>
      <c r="B3352" s="66" t="n">
        <v>59</v>
      </c>
      <c r="C3352" s="7" t="n">
        <v>61495</v>
      </c>
      <c r="D3352" s="7" t="n">
        <v>16</v>
      </c>
      <c r="E3352" s="7" t="n">
        <v>0.150000005960464</v>
      </c>
      <c r="F3352" s="7" t="n">
        <v>0</v>
      </c>
    </row>
    <row r="3353" spans="1:6">
      <c r="A3353" t="s">
        <v>4</v>
      </c>
      <c r="B3353" s="4" t="s">
        <v>5</v>
      </c>
      <c r="C3353" s="4" t="s">
        <v>10</v>
      </c>
      <c r="D3353" s="4" t="s">
        <v>13</v>
      </c>
      <c r="E3353" s="4" t="s">
        <v>19</v>
      </c>
      <c r="F3353" s="4" t="s">
        <v>10</v>
      </c>
    </row>
    <row r="3354" spans="1:6">
      <c r="A3354" t="n">
        <v>21962</v>
      </c>
      <c r="B3354" s="66" t="n">
        <v>59</v>
      </c>
      <c r="C3354" s="7" t="n">
        <v>61496</v>
      </c>
      <c r="D3354" s="7" t="n">
        <v>16</v>
      </c>
      <c r="E3354" s="7" t="n">
        <v>0.150000005960464</v>
      </c>
      <c r="F3354" s="7" t="n">
        <v>0</v>
      </c>
    </row>
    <row r="3355" spans="1:6">
      <c r="A3355" t="s">
        <v>4</v>
      </c>
      <c r="B3355" s="4" t="s">
        <v>5</v>
      </c>
      <c r="C3355" s="4" t="s">
        <v>10</v>
      </c>
    </row>
    <row r="3356" spans="1:6">
      <c r="A3356" t="n">
        <v>21972</v>
      </c>
      <c r="B3356" s="32" t="n">
        <v>16</v>
      </c>
      <c r="C3356" s="7" t="n">
        <v>1000</v>
      </c>
    </row>
    <row r="3357" spans="1:6">
      <c r="A3357" t="s">
        <v>4</v>
      </c>
      <c r="B3357" s="4" t="s">
        <v>5</v>
      </c>
      <c r="C3357" s="4" t="s">
        <v>13</v>
      </c>
      <c r="D3357" s="11" t="s">
        <v>16</v>
      </c>
      <c r="E3357" s="4" t="s">
        <v>5</v>
      </c>
      <c r="F3357" s="4" t="s">
        <v>13</v>
      </c>
      <c r="G3357" s="4" t="s">
        <v>10</v>
      </c>
      <c r="H3357" s="11" t="s">
        <v>17</v>
      </c>
      <c r="I3357" s="4" t="s">
        <v>13</v>
      </c>
      <c r="J3357" s="4" t="s">
        <v>14</v>
      </c>
    </row>
    <row r="3358" spans="1:6">
      <c r="A3358" t="n">
        <v>21975</v>
      </c>
      <c r="B3358" s="8" t="n">
        <v>5</v>
      </c>
      <c r="C3358" s="7" t="n">
        <v>28</v>
      </c>
      <c r="D3358" s="11" t="s">
        <v>3</v>
      </c>
      <c r="E3358" s="12" t="n">
        <v>64</v>
      </c>
      <c r="F3358" s="7" t="n">
        <v>5</v>
      </c>
      <c r="G3358" s="7" t="n">
        <v>17</v>
      </c>
      <c r="H3358" s="11" t="s">
        <v>3</v>
      </c>
      <c r="I3358" s="7" t="n">
        <v>1</v>
      </c>
      <c r="J3358" s="9" t="n">
        <f t="normal" ca="1">A3378</f>
        <v>0</v>
      </c>
    </row>
    <row r="3359" spans="1:6">
      <c r="A3359" t="s">
        <v>4</v>
      </c>
      <c r="B3359" s="4" t="s">
        <v>5</v>
      </c>
      <c r="C3359" s="4" t="s">
        <v>13</v>
      </c>
      <c r="D3359" s="4" t="s">
        <v>10</v>
      </c>
      <c r="E3359" s="4" t="s">
        <v>6</v>
      </c>
    </row>
    <row r="3360" spans="1:6">
      <c r="A3360" t="n">
        <v>21986</v>
      </c>
      <c r="B3360" s="34" t="n">
        <v>51</v>
      </c>
      <c r="C3360" s="7" t="n">
        <v>4</v>
      </c>
      <c r="D3360" s="7" t="n">
        <v>17</v>
      </c>
      <c r="E3360" s="7" t="s">
        <v>224</v>
      </c>
    </row>
    <row r="3361" spans="1:10">
      <c r="A3361" t="s">
        <v>4</v>
      </c>
      <c r="B3361" s="4" t="s">
        <v>5</v>
      </c>
      <c r="C3361" s="4" t="s">
        <v>10</v>
      </c>
    </row>
    <row r="3362" spans="1:10">
      <c r="A3362" t="n">
        <v>22000</v>
      </c>
      <c r="B3362" s="32" t="n">
        <v>16</v>
      </c>
      <c r="C3362" s="7" t="n">
        <v>0</v>
      </c>
    </row>
    <row r="3363" spans="1:10">
      <c r="A3363" t="s">
        <v>4</v>
      </c>
      <c r="B3363" s="4" t="s">
        <v>5</v>
      </c>
      <c r="C3363" s="4" t="s">
        <v>10</v>
      </c>
      <c r="D3363" s="4" t="s">
        <v>34</v>
      </c>
      <c r="E3363" s="4" t="s">
        <v>13</v>
      </c>
      <c r="F3363" s="4" t="s">
        <v>13</v>
      </c>
    </row>
    <row r="3364" spans="1:10">
      <c r="A3364" t="n">
        <v>22003</v>
      </c>
      <c r="B3364" s="35" t="n">
        <v>26</v>
      </c>
      <c r="C3364" s="7" t="n">
        <v>17</v>
      </c>
      <c r="D3364" s="7" t="s">
        <v>225</v>
      </c>
      <c r="E3364" s="7" t="n">
        <v>2</v>
      </c>
      <c r="F3364" s="7" t="n">
        <v>0</v>
      </c>
    </row>
    <row r="3365" spans="1:10">
      <c r="A3365" t="s">
        <v>4</v>
      </c>
      <c r="B3365" s="4" t="s">
        <v>5</v>
      </c>
    </row>
    <row r="3366" spans="1:10">
      <c r="A3366" t="n">
        <v>22030</v>
      </c>
      <c r="B3366" s="27" t="n">
        <v>28</v>
      </c>
    </row>
    <row r="3367" spans="1:10">
      <c r="A3367" t="s">
        <v>4</v>
      </c>
      <c r="B3367" s="4" t="s">
        <v>5</v>
      </c>
      <c r="C3367" s="4" t="s">
        <v>13</v>
      </c>
      <c r="D3367" s="4" t="s">
        <v>10</v>
      </c>
      <c r="E3367" s="4" t="s">
        <v>6</v>
      </c>
    </row>
    <row r="3368" spans="1:10">
      <c r="A3368" t="n">
        <v>22031</v>
      </c>
      <c r="B3368" s="34" t="n">
        <v>51</v>
      </c>
      <c r="C3368" s="7" t="n">
        <v>4</v>
      </c>
      <c r="D3368" s="7" t="n">
        <v>0</v>
      </c>
      <c r="E3368" s="7" t="s">
        <v>226</v>
      </c>
    </row>
    <row r="3369" spans="1:10">
      <c r="A3369" t="s">
        <v>4</v>
      </c>
      <c r="B3369" s="4" t="s">
        <v>5</v>
      </c>
      <c r="C3369" s="4" t="s">
        <v>10</v>
      </c>
    </row>
    <row r="3370" spans="1:10">
      <c r="A3370" t="n">
        <v>22044</v>
      </c>
      <c r="B3370" s="32" t="n">
        <v>16</v>
      </c>
      <c r="C3370" s="7" t="n">
        <v>0</v>
      </c>
    </row>
    <row r="3371" spans="1:10">
      <c r="A3371" t="s">
        <v>4</v>
      </c>
      <c r="B3371" s="4" t="s">
        <v>5</v>
      </c>
      <c r="C3371" s="4" t="s">
        <v>10</v>
      </c>
      <c r="D3371" s="4" t="s">
        <v>34</v>
      </c>
      <c r="E3371" s="4" t="s">
        <v>13</v>
      </c>
      <c r="F3371" s="4" t="s">
        <v>13</v>
      </c>
    </row>
    <row r="3372" spans="1:10">
      <c r="A3372" t="n">
        <v>22047</v>
      </c>
      <c r="B3372" s="35" t="n">
        <v>26</v>
      </c>
      <c r="C3372" s="7" t="n">
        <v>0</v>
      </c>
      <c r="D3372" s="7" t="s">
        <v>227</v>
      </c>
      <c r="E3372" s="7" t="n">
        <v>2</v>
      </c>
      <c r="F3372" s="7" t="n">
        <v>0</v>
      </c>
    </row>
    <row r="3373" spans="1:10">
      <c r="A3373" t="s">
        <v>4</v>
      </c>
      <c r="B3373" s="4" t="s">
        <v>5</v>
      </c>
    </row>
    <row r="3374" spans="1:10">
      <c r="A3374" t="n">
        <v>22070</v>
      </c>
      <c r="B3374" s="27" t="n">
        <v>28</v>
      </c>
    </row>
    <row r="3375" spans="1:10">
      <c r="A3375" t="s">
        <v>4</v>
      </c>
      <c r="B3375" s="4" t="s">
        <v>5</v>
      </c>
      <c r="C3375" s="4" t="s">
        <v>14</v>
      </c>
    </row>
    <row r="3376" spans="1:10">
      <c r="A3376" t="n">
        <v>22071</v>
      </c>
      <c r="B3376" s="38" t="n">
        <v>3</v>
      </c>
      <c r="C3376" s="9" t="n">
        <f t="normal" ca="1">A3386</f>
        <v>0</v>
      </c>
    </row>
    <row r="3377" spans="1:6">
      <c r="A3377" t="s">
        <v>4</v>
      </c>
      <c r="B3377" s="4" t="s">
        <v>5</v>
      </c>
      <c r="C3377" s="4" t="s">
        <v>13</v>
      </c>
      <c r="D3377" s="4" t="s">
        <v>10</v>
      </c>
      <c r="E3377" s="4" t="s">
        <v>6</v>
      </c>
    </row>
    <row r="3378" spans="1:6">
      <c r="A3378" t="n">
        <v>22076</v>
      </c>
      <c r="B3378" s="34" t="n">
        <v>51</v>
      </c>
      <c r="C3378" s="7" t="n">
        <v>4</v>
      </c>
      <c r="D3378" s="7" t="n">
        <v>0</v>
      </c>
      <c r="E3378" s="7" t="s">
        <v>226</v>
      </c>
    </row>
    <row r="3379" spans="1:6">
      <c r="A3379" t="s">
        <v>4</v>
      </c>
      <c r="B3379" s="4" t="s">
        <v>5</v>
      </c>
      <c r="C3379" s="4" t="s">
        <v>10</v>
      </c>
    </row>
    <row r="3380" spans="1:6">
      <c r="A3380" t="n">
        <v>22089</v>
      </c>
      <c r="B3380" s="32" t="n">
        <v>16</v>
      </c>
      <c r="C3380" s="7" t="n">
        <v>0</v>
      </c>
    </row>
    <row r="3381" spans="1:6">
      <c r="A3381" t="s">
        <v>4</v>
      </c>
      <c r="B3381" s="4" t="s">
        <v>5</v>
      </c>
      <c r="C3381" s="4" t="s">
        <v>10</v>
      </c>
      <c r="D3381" s="4" t="s">
        <v>34</v>
      </c>
      <c r="E3381" s="4" t="s">
        <v>13</v>
      </c>
      <c r="F3381" s="4" t="s">
        <v>13</v>
      </c>
    </row>
    <row r="3382" spans="1:6">
      <c r="A3382" t="n">
        <v>22092</v>
      </c>
      <c r="B3382" s="35" t="n">
        <v>26</v>
      </c>
      <c r="C3382" s="7" t="n">
        <v>0</v>
      </c>
      <c r="D3382" s="7" t="s">
        <v>227</v>
      </c>
      <c r="E3382" s="7" t="n">
        <v>2</v>
      </c>
      <c r="F3382" s="7" t="n">
        <v>0</v>
      </c>
    </row>
    <row r="3383" spans="1:6">
      <c r="A3383" t="s">
        <v>4</v>
      </c>
      <c r="B3383" s="4" t="s">
        <v>5</v>
      </c>
    </row>
    <row r="3384" spans="1:6">
      <c r="A3384" t="n">
        <v>22115</v>
      </c>
      <c r="B3384" s="27" t="n">
        <v>28</v>
      </c>
    </row>
    <row r="3385" spans="1:6">
      <c r="A3385" t="s">
        <v>4</v>
      </c>
      <c r="B3385" s="4" t="s">
        <v>5</v>
      </c>
      <c r="C3385" s="4" t="s">
        <v>13</v>
      </c>
      <c r="D3385" s="11" t="s">
        <v>16</v>
      </c>
      <c r="E3385" s="4" t="s">
        <v>5</v>
      </c>
      <c r="F3385" s="4" t="s">
        <v>13</v>
      </c>
      <c r="G3385" s="4" t="s">
        <v>10</v>
      </c>
      <c r="H3385" s="11" t="s">
        <v>17</v>
      </c>
      <c r="I3385" s="4" t="s">
        <v>13</v>
      </c>
      <c r="J3385" s="4" t="s">
        <v>14</v>
      </c>
    </row>
    <row r="3386" spans="1:6">
      <c r="A3386" t="n">
        <v>22116</v>
      </c>
      <c r="B3386" s="8" t="n">
        <v>5</v>
      </c>
      <c r="C3386" s="7" t="n">
        <v>28</v>
      </c>
      <c r="D3386" s="11" t="s">
        <v>3</v>
      </c>
      <c r="E3386" s="12" t="n">
        <v>64</v>
      </c>
      <c r="F3386" s="7" t="n">
        <v>5</v>
      </c>
      <c r="G3386" s="7" t="n">
        <v>18</v>
      </c>
      <c r="H3386" s="11" t="s">
        <v>3</v>
      </c>
      <c r="I3386" s="7" t="n">
        <v>1</v>
      </c>
      <c r="J3386" s="9" t="n">
        <f t="normal" ca="1">A3396</f>
        <v>0</v>
      </c>
    </row>
    <row r="3387" spans="1:6">
      <c r="A3387" t="s">
        <v>4</v>
      </c>
      <c r="B3387" s="4" t="s">
        <v>5</v>
      </c>
      <c r="C3387" s="4" t="s">
        <v>13</v>
      </c>
      <c r="D3387" s="4" t="s">
        <v>10</v>
      </c>
      <c r="E3387" s="4" t="s">
        <v>6</v>
      </c>
    </row>
    <row r="3388" spans="1:6">
      <c r="A3388" t="n">
        <v>22127</v>
      </c>
      <c r="B3388" s="34" t="n">
        <v>51</v>
      </c>
      <c r="C3388" s="7" t="n">
        <v>4</v>
      </c>
      <c r="D3388" s="7" t="n">
        <v>18</v>
      </c>
      <c r="E3388" s="7" t="s">
        <v>228</v>
      </c>
    </row>
    <row r="3389" spans="1:6">
      <c r="A3389" t="s">
        <v>4</v>
      </c>
      <c r="B3389" s="4" t="s">
        <v>5</v>
      </c>
      <c r="C3389" s="4" t="s">
        <v>10</v>
      </c>
    </row>
    <row r="3390" spans="1:6">
      <c r="A3390" t="n">
        <v>22140</v>
      </c>
      <c r="B3390" s="32" t="n">
        <v>16</v>
      </c>
      <c r="C3390" s="7" t="n">
        <v>0</v>
      </c>
    </row>
    <row r="3391" spans="1:6">
      <c r="A3391" t="s">
        <v>4</v>
      </c>
      <c r="B3391" s="4" t="s">
        <v>5</v>
      </c>
      <c r="C3391" s="4" t="s">
        <v>10</v>
      </c>
      <c r="D3391" s="4" t="s">
        <v>34</v>
      </c>
      <c r="E3391" s="4" t="s">
        <v>13</v>
      </c>
      <c r="F3391" s="4" t="s">
        <v>13</v>
      </c>
    </row>
    <row r="3392" spans="1:6">
      <c r="A3392" t="n">
        <v>22143</v>
      </c>
      <c r="B3392" s="35" t="n">
        <v>26</v>
      </c>
      <c r="C3392" s="7" t="n">
        <v>18</v>
      </c>
      <c r="D3392" s="7" t="s">
        <v>229</v>
      </c>
      <c r="E3392" s="7" t="n">
        <v>2</v>
      </c>
      <c r="F3392" s="7" t="n">
        <v>0</v>
      </c>
    </row>
    <row r="3393" spans="1:10">
      <c r="A3393" t="s">
        <v>4</v>
      </c>
      <c r="B3393" s="4" t="s">
        <v>5</v>
      </c>
    </row>
    <row r="3394" spans="1:10">
      <c r="A3394" t="n">
        <v>22240</v>
      </c>
      <c r="B3394" s="27" t="n">
        <v>28</v>
      </c>
    </row>
    <row r="3395" spans="1:10">
      <c r="A3395" t="s">
        <v>4</v>
      </c>
      <c r="B3395" s="4" t="s">
        <v>5</v>
      </c>
      <c r="C3395" s="4" t="s">
        <v>13</v>
      </c>
      <c r="D3395" s="11" t="s">
        <v>16</v>
      </c>
      <c r="E3395" s="4" t="s">
        <v>5</v>
      </c>
      <c r="F3395" s="4" t="s">
        <v>13</v>
      </c>
      <c r="G3395" s="4" t="s">
        <v>10</v>
      </c>
      <c r="H3395" s="11" t="s">
        <v>17</v>
      </c>
      <c r="I3395" s="4" t="s">
        <v>13</v>
      </c>
      <c r="J3395" s="4" t="s">
        <v>14</v>
      </c>
    </row>
    <row r="3396" spans="1:10">
      <c r="A3396" t="n">
        <v>22241</v>
      </c>
      <c r="B3396" s="8" t="n">
        <v>5</v>
      </c>
      <c r="C3396" s="7" t="n">
        <v>28</v>
      </c>
      <c r="D3396" s="11" t="s">
        <v>3</v>
      </c>
      <c r="E3396" s="12" t="n">
        <v>64</v>
      </c>
      <c r="F3396" s="7" t="n">
        <v>5</v>
      </c>
      <c r="G3396" s="7" t="n">
        <v>16</v>
      </c>
      <c r="H3396" s="11" t="s">
        <v>3</v>
      </c>
      <c r="I3396" s="7" t="n">
        <v>1</v>
      </c>
      <c r="J3396" s="9" t="n">
        <f t="normal" ca="1">A3408</f>
        <v>0</v>
      </c>
    </row>
    <row r="3397" spans="1:10">
      <c r="A3397" t="s">
        <v>4</v>
      </c>
      <c r="B3397" s="4" t="s">
        <v>5</v>
      </c>
      <c r="C3397" s="4" t="s">
        <v>13</v>
      </c>
      <c r="D3397" s="4" t="s">
        <v>10</v>
      </c>
      <c r="E3397" s="4" t="s">
        <v>6</v>
      </c>
    </row>
    <row r="3398" spans="1:10">
      <c r="A3398" t="n">
        <v>22252</v>
      </c>
      <c r="B3398" s="34" t="n">
        <v>51</v>
      </c>
      <c r="C3398" s="7" t="n">
        <v>4</v>
      </c>
      <c r="D3398" s="7" t="n">
        <v>16</v>
      </c>
      <c r="E3398" s="7" t="s">
        <v>226</v>
      </c>
    </row>
    <row r="3399" spans="1:10">
      <c r="A3399" t="s">
        <v>4</v>
      </c>
      <c r="B3399" s="4" t="s">
        <v>5</v>
      </c>
      <c r="C3399" s="4" t="s">
        <v>10</v>
      </c>
    </row>
    <row r="3400" spans="1:10">
      <c r="A3400" t="n">
        <v>22265</v>
      </c>
      <c r="B3400" s="32" t="n">
        <v>16</v>
      </c>
      <c r="C3400" s="7" t="n">
        <v>0</v>
      </c>
    </row>
    <row r="3401" spans="1:10">
      <c r="A3401" t="s">
        <v>4</v>
      </c>
      <c r="B3401" s="4" t="s">
        <v>5</v>
      </c>
      <c r="C3401" s="4" t="s">
        <v>10</v>
      </c>
      <c r="D3401" s="4" t="s">
        <v>34</v>
      </c>
      <c r="E3401" s="4" t="s">
        <v>13</v>
      </c>
      <c r="F3401" s="4" t="s">
        <v>13</v>
      </c>
    </row>
    <row r="3402" spans="1:10">
      <c r="A3402" t="n">
        <v>22268</v>
      </c>
      <c r="B3402" s="35" t="n">
        <v>26</v>
      </c>
      <c r="C3402" s="7" t="n">
        <v>16</v>
      </c>
      <c r="D3402" s="7" t="s">
        <v>230</v>
      </c>
      <c r="E3402" s="7" t="n">
        <v>2</v>
      </c>
      <c r="F3402" s="7" t="n">
        <v>0</v>
      </c>
    </row>
    <row r="3403" spans="1:10">
      <c r="A3403" t="s">
        <v>4</v>
      </c>
      <c r="B3403" s="4" t="s">
        <v>5</v>
      </c>
    </row>
    <row r="3404" spans="1:10">
      <c r="A3404" t="n">
        <v>22309</v>
      </c>
      <c r="B3404" s="27" t="n">
        <v>28</v>
      </c>
    </row>
    <row r="3405" spans="1:10">
      <c r="A3405" t="s">
        <v>4</v>
      </c>
      <c r="B3405" s="4" t="s">
        <v>5</v>
      </c>
      <c r="C3405" s="4" t="s">
        <v>14</v>
      </c>
    </row>
    <row r="3406" spans="1:10">
      <c r="A3406" t="n">
        <v>22310</v>
      </c>
      <c r="B3406" s="38" t="n">
        <v>3</v>
      </c>
      <c r="C3406" s="9" t="n">
        <f t="normal" ca="1">A3430</f>
        <v>0</v>
      </c>
    </row>
    <row r="3407" spans="1:10">
      <c r="A3407" t="s">
        <v>4</v>
      </c>
      <c r="B3407" s="4" t="s">
        <v>5</v>
      </c>
      <c r="C3407" s="4" t="s">
        <v>13</v>
      </c>
      <c r="D3407" s="11" t="s">
        <v>16</v>
      </c>
      <c r="E3407" s="4" t="s">
        <v>5</v>
      </c>
      <c r="F3407" s="4" t="s">
        <v>13</v>
      </c>
      <c r="G3407" s="4" t="s">
        <v>10</v>
      </c>
      <c r="H3407" s="11" t="s">
        <v>17</v>
      </c>
      <c r="I3407" s="4" t="s">
        <v>13</v>
      </c>
      <c r="J3407" s="4" t="s">
        <v>14</v>
      </c>
    </row>
    <row r="3408" spans="1:10">
      <c r="A3408" t="n">
        <v>22315</v>
      </c>
      <c r="B3408" s="8" t="n">
        <v>5</v>
      </c>
      <c r="C3408" s="7" t="n">
        <v>28</v>
      </c>
      <c r="D3408" s="11" t="s">
        <v>3</v>
      </c>
      <c r="E3408" s="12" t="n">
        <v>64</v>
      </c>
      <c r="F3408" s="7" t="n">
        <v>5</v>
      </c>
      <c r="G3408" s="7" t="n">
        <v>15</v>
      </c>
      <c r="H3408" s="11" t="s">
        <v>3</v>
      </c>
      <c r="I3408" s="7" t="n">
        <v>1</v>
      </c>
      <c r="J3408" s="9" t="n">
        <f t="normal" ca="1">A3420</f>
        <v>0</v>
      </c>
    </row>
    <row r="3409" spans="1:10">
      <c r="A3409" t="s">
        <v>4</v>
      </c>
      <c r="B3409" s="4" t="s">
        <v>5</v>
      </c>
      <c r="C3409" s="4" t="s">
        <v>13</v>
      </c>
      <c r="D3409" s="4" t="s">
        <v>10</v>
      </c>
      <c r="E3409" s="4" t="s">
        <v>6</v>
      </c>
    </row>
    <row r="3410" spans="1:10">
      <c r="A3410" t="n">
        <v>22326</v>
      </c>
      <c r="B3410" s="34" t="n">
        <v>51</v>
      </c>
      <c r="C3410" s="7" t="n">
        <v>4</v>
      </c>
      <c r="D3410" s="7" t="n">
        <v>15</v>
      </c>
      <c r="E3410" s="7" t="s">
        <v>226</v>
      </c>
    </row>
    <row r="3411" spans="1:10">
      <c r="A3411" t="s">
        <v>4</v>
      </c>
      <c r="B3411" s="4" t="s">
        <v>5</v>
      </c>
      <c r="C3411" s="4" t="s">
        <v>10</v>
      </c>
    </row>
    <row r="3412" spans="1:10">
      <c r="A3412" t="n">
        <v>22339</v>
      </c>
      <c r="B3412" s="32" t="n">
        <v>16</v>
      </c>
      <c r="C3412" s="7" t="n">
        <v>0</v>
      </c>
    </row>
    <row r="3413" spans="1:10">
      <c r="A3413" t="s">
        <v>4</v>
      </c>
      <c r="B3413" s="4" t="s">
        <v>5</v>
      </c>
      <c r="C3413" s="4" t="s">
        <v>10</v>
      </c>
      <c r="D3413" s="4" t="s">
        <v>34</v>
      </c>
      <c r="E3413" s="4" t="s">
        <v>13</v>
      </c>
      <c r="F3413" s="4" t="s">
        <v>13</v>
      </c>
    </row>
    <row r="3414" spans="1:10">
      <c r="A3414" t="n">
        <v>22342</v>
      </c>
      <c r="B3414" s="35" t="n">
        <v>26</v>
      </c>
      <c r="C3414" s="7" t="n">
        <v>15</v>
      </c>
      <c r="D3414" s="7" t="s">
        <v>231</v>
      </c>
      <c r="E3414" s="7" t="n">
        <v>2</v>
      </c>
      <c r="F3414" s="7" t="n">
        <v>0</v>
      </c>
    </row>
    <row r="3415" spans="1:10">
      <c r="A3415" t="s">
        <v>4</v>
      </c>
      <c r="B3415" s="4" t="s">
        <v>5</v>
      </c>
    </row>
    <row r="3416" spans="1:10">
      <c r="A3416" t="n">
        <v>22386</v>
      </c>
      <c r="B3416" s="27" t="n">
        <v>28</v>
      </c>
    </row>
    <row r="3417" spans="1:10">
      <c r="A3417" t="s">
        <v>4</v>
      </c>
      <c r="B3417" s="4" t="s">
        <v>5</v>
      </c>
      <c r="C3417" s="4" t="s">
        <v>14</v>
      </c>
    </row>
    <row r="3418" spans="1:10">
      <c r="A3418" t="n">
        <v>22387</v>
      </c>
      <c r="B3418" s="38" t="n">
        <v>3</v>
      </c>
      <c r="C3418" s="9" t="n">
        <f t="normal" ca="1">A3430</f>
        <v>0</v>
      </c>
    </row>
    <row r="3419" spans="1:10">
      <c r="A3419" t="s">
        <v>4</v>
      </c>
      <c r="B3419" s="4" t="s">
        <v>5</v>
      </c>
      <c r="C3419" s="4" t="s">
        <v>13</v>
      </c>
      <c r="D3419" s="11" t="s">
        <v>16</v>
      </c>
      <c r="E3419" s="4" t="s">
        <v>5</v>
      </c>
      <c r="F3419" s="4" t="s">
        <v>13</v>
      </c>
      <c r="G3419" s="4" t="s">
        <v>10</v>
      </c>
      <c r="H3419" s="11" t="s">
        <v>17</v>
      </c>
      <c r="I3419" s="4" t="s">
        <v>13</v>
      </c>
      <c r="J3419" s="4" t="s">
        <v>14</v>
      </c>
    </row>
    <row r="3420" spans="1:10">
      <c r="A3420" t="n">
        <v>22392</v>
      </c>
      <c r="B3420" s="8" t="n">
        <v>5</v>
      </c>
      <c r="C3420" s="7" t="n">
        <v>28</v>
      </c>
      <c r="D3420" s="11" t="s">
        <v>3</v>
      </c>
      <c r="E3420" s="12" t="n">
        <v>64</v>
      </c>
      <c r="F3420" s="7" t="n">
        <v>5</v>
      </c>
      <c r="G3420" s="7" t="n">
        <v>14</v>
      </c>
      <c r="H3420" s="11" t="s">
        <v>3</v>
      </c>
      <c r="I3420" s="7" t="n">
        <v>1</v>
      </c>
      <c r="J3420" s="9" t="n">
        <f t="normal" ca="1">A3430</f>
        <v>0</v>
      </c>
    </row>
    <row r="3421" spans="1:10">
      <c r="A3421" t="s">
        <v>4</v>
      </c>
      <c r="B3421" s="4" t="s">
        <v>5</v>
      </c>
      <c r="C3421" s="4" t="s">
        <v>13</v>
      </c>
      <c r="D3421" s="4" t="s">
        <v>10</v>
      </c>
      <c r="E3421" s="4" t="s">
        <v>6</v>
      </c>
    </row>
    <row r="3422" spans="1:10">
      <c r="A3422" t="n">
        <v>22403</v>
      </c>
      <c r="B3422" s="34" t="n">
        <v>51</v>
      </c>
      <c r="C3422" s="7" t="n">
        <v>4</v>
      </c>
      <c r="D3422" s="7" t="n">
        <v>14</v>
      </c>
      <c r="E3422" s="7" t="s">
        <v>226</v>
      </c>
    </row>
    <row r="3423" spans="1:10">
      <c r="A3423" t="s">
        <v>4</v>
      </c>
      <c r="B3423" s="4" t="s">
        <v>5</v>
      </c>
      <c r="C3423" s="4" t="s">
        <v>10</v>
      </c>
    </row>
    <row r="3424" spans="1:10">
      <c r="A3424" t="n">
        <v>22416</v>
      </c>
      <c r="B3424" s="32" t="n">
        <v>16</v>
      </c>
      <c r="C3424" s="7" t="n">
        <v>0</v>
      </c>
    </row>
    <row r="3425" spans="1:10">
      <c r="A3425" t="s">
        <v>4</v>
      </c>
      <c r="B3425" s="4" t="s">
        <v>5</v>
      </c>
      <c r="C3425" s="4" t="s">
        <v>10</v>
      </c>
      <c r="D3425" s="4" t="s">
        <v>34</v>
      </c>
      <c r="E3425" s="4" t="s">
        <v>13</v>
      </c>
      <c r="F3425" s="4" t="s">
        <v>13</v>
      </c>
    </row>
    <row r="3426" spans="1:10">
      <c r="A3426" t="n">
        <v>22419</v>
      </c>
      <c r="B3426" s="35" t="n">
        <v>26</v>
      </c>
      <c r="C3426" s="7" t="n">
        <v>14</v>
      </c>
      <c r="D3426" s="7" t="s">
        <v>232</v>
      </c>
      <c r="E3426" s="7" t="n">
        <v>2</v>
      </c>
      <c r="F3426" s="7" t="n">
        <v>0</v>
      </c>
    </row>
    <row r="3427" spans="1:10">
      <c r="A3427" t="s">
        <v>4</v>
      </c>
      <c r="B3427" s="4" t="s">
        <v>5</v>
      </c>
    </row>
    <row r="3428" spans="1:10">
      <c r="A3428" t="n">
        <v>22456</v>
      </c>
      <c r="B3428" s="27" t="n">
        <v>28</v>
      </c>
    </row>
    <row r="3429" spans="1:10">
      <c r="A3429" t="s">
        <v>4</v>
      </c>
      <c r="B3429" s="4" t="s">
        <v>5</v>
      </c>
      <c r="C3429" s="4" t="s">
        <v>13</v>
      </c>
      <c r="D3429" s="11" t="s">
        <v>16</v>
      </c>
      <c r="E3429" s="4" t="s">
        <v>5</v>
      </c>
      <c r="F3429" s="4" t="s">
        <v>13</v>
      </c>
      <c r="G3429" s="4" t="s">
        <v>10</v>
      </c>
      <c r="H3429" s="11" t="s">
        <v>17</v>
      </c>
      <c r="I3429" s="4" t="s">
        <v>13</v>
      </c>
      <c r="J3429" s="4" t="s">
        <v>14</v>
      </c>
    </row>
    <row r="3430" spans="1:10">
      <c r="A3430" t="n">
        <v>22457</v>
      </c>
      <c r="B3430" s="8" t="n">
        <v>5</v>
      </c>
      <c r="C3430" s="7" t="n">
        <v>28</v>
      </c>
      <c r="D3430" s="11" t="s">
        <v>3</v>
      </c>
      <c r="E3430" s="12" t="n">
        <v>64</v>
      </c>
      <c r="F3430" s="7" t="n">
        <v>5</v>
      </c>
      <c r="G3430" s="7" t="n">
        <v>2</v>
      </c>
      <c r="H3430" s="11" t="s">
        <v>3</v>
      </c>
      <c r="I3430" s="7" t="n">
        <v>1</v>
      </c>
      <c r="J3430" s="9" t="n">
        <f t="normal" ca="1">A3442</f>
        <v>0</v>
      </c>
    </row>
    <row r="3431" spans="1:10">
      <c r="A3431" t="s">
        <v>4</v>
      </c>
      <c r="B3431" s="4" t="s">
        <v>5</v>
      </c>
      <c r="C3431" s="4" t="s">
        <v>13</v>
      </c>
      <c r="D3431" s="4" t="s">
        <v>10</v>
      </c>
      <c r="E3431" s="4" t="s">
        <v>6</v>
      </c>
    </row>
    <row r="3432" spans="1:10">
      <c r="A3432" t="n">
        <v>22468</v>
      </c>
      <c r="B3432" s="34" t="n">
        <v>51</v>
      </c>
      <c r="C3432" s="7" t="n">
        <v>4</v>
      </c>
      <c r="D3432" s="7" t="n">
        <v>2</v>
      </c>
      <c r="E3432" s="7" t="s">
        <v>228</v>
      </c>
    </row>
    <row r="3433" spans="1:10">
      <c r="A3433" t="s">
        <v>4</v>
      </c>
      <c r="B3433" s="4" t="s">
        <v>5</v>
      </c>
      <c r="C3433" s="4" t="s">
        <v>10</v>
      </c>
    </row>
    <row r="3434" spans="1:10">
      <c r="A3434" t="n">
        <v>22481</v>
      </c>
      <c r="B3434" s="32" t="n">
        <v>16</v>
      </c>
      <c r="C3434" s="7" t="n">
        <v>0</v>
      </c>
    </row>
    <row r="3435" spans="1:10">
      <c r="A3435" t="s">
        <v>4</v>
      </c>
      <c r="B3435" s="4" t="s">
        <v>5</v>
      </c>
      <c r="C3435" s="4" t="s">
        <v>10</v>
      </c>
      <c r="D3435" s="4" t="s">
        <v>34</v>
      </c>
      <c r="E3435" s="4" t="s">
        <v>13</v>
      </c>
      <c r="F3435" s="4" t="s">
        <v>13</v>
      </c>
    </row>
    <row r="3436" spans="1:10">
      <c r="A3436" t="n">
        <v>22484</v>
      </c>
      <c r="B3436" s="35" t="n">
        <v>26</v>
      </c>
      <c r="C3436" s="7" t="n">
        <v>2</v>
      </c>
      <c r="D3436" s="7" t="s">
        <v>233</v>
      </c>
      <c r="E3436" s="7" t="n">
        <v>2</v>
      </c>
      <c r="F3436" s="7" t="n">
        <v>0</v>
      </c>
    </row>
    <row r="3437" spans="1:10">
      <c r="A3437" t="s">
        <v>4</v>
      </c>
      <c r="B3437" s="4" t="s">
        <v>5</v>
      </c>
    </row>
    <row r="3438" spans="1:10">
      <c r="A3438" t="n">
        <v>22520</v>
      </c>
      <c r="B3438" s="27" t="n">
        <v>28</v>
      </c>
    </row>
    <row r="3439" spans="1:10">
      <c r="A3439" t="s">
        <v>4</v>
      </c>
      <c r="B3439" s="4" t="s">
        <v>5</v>
      </c>
      <c r="C3439" s="4" t="s">
        <v>14</v>
      </c>
    </row>
    <row r="3440" spans="1:10">
      <c r="A3440" t="n">
        <v>22521</v>
      </c>
      <c r="B3440" s="38" t="n">
        <v>3</v>
      </c>
      <c r="C3440" s="9" t="n">
        <f t="normal" ca="1">A3452</f>
        <v>0</v>
      </c>
    </row>
    <row r="3441" spans="1:10">
      <c r="A3441" t="s">
        <v>4</v>
      </c>
      <c r="B3441" s="4" t="s">
        <v>5</v>
      </c>
      <c r="C3441" s="4" t="s">
        <v>13</v>
      </c>
      <c r="D3441" s="11" t="s">
        <v>16</v>
      </c>
      <c r="E3441" s="4" t="s">
        <v>5</v>
      </c>
      <c r="F3441" s="4" t="s">
        <v>13</v>
      </c>
      <c r="G3441" s="4" t="s">
        <v>10</v>
      </c>
      <c r="H3441" s="11" t="s">
        <v>17</v>
      </c>
      <c r="I3441" s="4" t="s">
        <v>13</v>
      </c>
      <c r="J3441" s="4" t="s">
        <v>14</v>
      </c>
    </row>
    <row r="3442" spans="1:10">
      <c r="A3442" t="n">
        <v>22526</v>
      </c>
      <c r="B3442" s="8" t="n">
        <v>5</v>
      </c>
      <c r="C3442" s="7" t="n">
        <v>28</v>
      </c>
      <c r="D3442" s="11" t="s">
        <v>3</v>
      </c>
      <c r="E3442" s="12" t="n">
        <v>64</v>
      </c>
      <c r="F3442" s="7" t="n">
        <v>5</v>
      </c>
      <c r="G3442" s="7" t="n">
        <v>4</v>
      </c>
      <c r="H3442" s="11" t="s">
        <v>3</v>
      </c>
      <c r="I3442" s="7" t="n">
        <v>1</v>
      </c>
      <c r="J3442" s="9" t="n">
        <f t="normal" ca="1">A3452</f>
        <v>0</v>
      </c>
    </row>
    <row r="3443" spans="1:10">
      <c r="A3443" t="s">
        <v>4</v>
      </c>
      <c r="B3443" s="4" t="s">
        <v>5</v>
      </c>
      <c r="C3443" s="4" t="s">
        <v>13</v>
      </c>
      <c r="D3443" s="4" t="s">
        <v>10</v>
      </c>
      <c r="E3443" s="4" t="s">
        <v>6</v>
      </c>
    </row>
    <row r="3444" spans="1:10">
      <c r="A3444" t="n">
        <v>22537</v>
      </c>
      <c r="B3444" s="34" t="n">
        <v>51</v>
      </c>
      <c r="C3444" s="7" t="n">
        <v>4</v>
      </c>
      <c r="D3444" s="7" t="n">
        <v>4</v>
      </c>
      <c r="E3444" s="7" t="s">
        <v>228</v>
      </c>
    </row>
    <row r="3445" spans="1:10">
      <c r="A3445" t="s">
        <v>4</v>
      </c>
      <c r="B3445" s="4" t="s">
        <v>5</v>
      </c>
      <c r="C3445" s="4" t="s">
        <v>10</v>
      </c>
    </row>
    <row r="3446" spans="1:10">
      <c r="A3446" t="n">
        <v>22550</v>
      </c>
      <c r="B3446" s="32" t="n">
        <v>16</v>
      </c>
      <c r="C3446" s="7" t="n">
        <v>0</v>
      </c>
    </row>
    <row r="3447" spans="1:10">
      <c r="A3447" t="s">
        <v>4</v>
      </c>
      <c r="B3447" s="4" t="s">
        <v>5</v>
      </c>
      <c r="C3447" s="4" t="s">
        <v>10</v>
      </c>
      <c r="D3447" s="4" t="s">
        <v>34</v>
      </c>
      <c r="E3447" s="4" t="s">
        <v>13</v>
      </c>
      <c r="F3447" s="4" t="s">
        <v>13</v>
      </c>
    </row>
    <row r="3448" spans="1:10">
      <c r="A3448" t="n">
        <v>22553</v>
      </c>
      <c r="B3448" s="35" t="n">
        <v>26</v>
      </c>
      <c r="C3448" s="7" t="n">
        <v>4</v>
      </c>
      <c r="D3448" s="7" t="s">
        <v>234</v>
      </c>
      <c r="E3448" s="7" t="n">
        <v>2</v>
      </c>
      <c r="F3448" s="7" t="n">
        <v>0</v>
      </c>
    </row>
    <row r="3449" spans="1:10">
      <c r="A3449" t="s">
        <v>4</v>
      </c>
      <c r="B3449" s="4" t="s">
        <v>5</v>
      </c>
    </row>
    <row r="3450" spans="1:10">
      <c r="A3450" t="n">
        <v>22612</v>
      </c>
      <c r="B3450" s="27" t="n">
        <v>28</v>
      </c>
    </row>
    <row r="3451" spans="1:10">
      <c r="A3451" t="s">
        <v>4</v>
      </c>
      <c r="B3451" s="4" t="s">
        <v>5</v>
      </c>
      <c r="C3451" s="4" t="s">
        <v>13</v>
      </c>
      <c r="D3451" s="11" t="s">
        <v>16</v>
      </c>
      <c r="E3451" s="4" t="s">
        <v>5</v>
      </c>
      <c r="F3451" s="4" t="s">
        <v>13</v>
      </c>
      <c r="G3451" s="4" t="s">
        <v>10</v>
      </c>
      <c r="H3451" s="11" t="s">
        <v>17</v>
      </c>
      <c r="I3451" s="4" t="s">
        <v>13</v>
      </c>
      <c r="J3451" s="4" t="s">
        <v>14</v>
      </c>
    </row>
    <row r="3452" spans="1:10">
      <c r="A3452" t="n">
        <v>22613</v>
      </c>
      <c r="B3452" s="8" t="n">
        <v>5</v>
      </c>
      <c r="C3452" s="7" t="n">
        <v>28</v>
      </c>
      <c r="D3452" s="11" t="s">
        <v>3</v>
      </c>
      <c r="E3452" s="12" t="n">
        <v>64</v>
      </c>
      <c r="F3452" s="7" t="n">
        <v>5</v>
      </c>
      <c r="G3452" s="7" t="n">
        <v>7</v>
      </c>
      <c r="H3452" s="11" t="s">
        <v>3</v>
      </c>
      <c r="I3452" s="7" t="n">
        <v>1</v>
      </c>
      <c r="J3452" s="9" t="n">
        <f t="normal" ca="1">A3464</f>
        <v>0</v>
      </c>
    </row>
    <row r="3453" spans="1:10">
      <c r="A3453" t="s">
        <v>4</v>
      </c>
      <c r="B3453" s="4" t="s">
        <v>5</v>
      </c>
      <c r="C3453" s="4" t="s">
        <v>13</v>
      </c>
      <c r="D3453" s="4" t="s">
        <v>10</v>
      </c>
      <c r="E3453" s="4" t="s">
        <v>6</v>
      </c>
    </row>
    <row r="3454" spans="1:10">
      <c r="A3454" t="n">
        <v>22624</v>
      </c>
      <c r="B3454" s="34" t="n">
        <v>51</v>
      </c>
      <c r="C3454" s="7" t="n">
        <v>4</v>
      </c>
      <c r="D3454" s="7" t="n">
        <v>7</v>
      </c>
      <c r="E3454" s="7" t="s">
        <v>235</v>
      </c>
    </row>
    <row r="3455" spans="1:10">
      <c r="A3455" t="s">
        <v>4</v>
      </c>
      <c r="B3455" s="4" t="s">
        <v>5</v>
      </c>
      <c r="C3455" s="4" t="s">
        <v>10</v>
      </c>
    </row>
    <row r="3456" spans="1:10">
      <c r="A3456" t="n">
        <v>22637</v>
      </c>
      <c r="B3456" s="32" t="n">
        <v>16</v>
      </c>
      <c r="C3456" s="7" t="n">
        <v>0</v>
      </c>
    </row>
    <row r="3457" spans="1:10">
      <c r="A3457" t="s">
        <v>4</v>
      </c>
      <c r="B3457" s="4" t="s">
        <v>5</v>
      </c>
      <c r="C3457" s="4" t="s">
        <v>10</v>
      </c>
      <c r="D3457" s="4" t="s">
        <v>34</v>
      </c>
      <c r="E3457" s="4" t="s">
        <v>13</v>
      </c>
      <c r="F3457" s="4" t="s">
        <v>13</v>
      </c>
    </row>
    <row r="3458" spans="1:10">
      <c r="A3458" t="n">
        <v>22640</v>
      </c>
      <c r="B3458" s="35" t="n">
        <v>26</v>
      </c>
      <c r="C3458" s="7" t="n">
        <v>7</v>
      </c>
      <c r="D3458" s="7" t="s">
        <v>236</v>
      </c>
      <c r="E3458" s="7" t="n">
        <v>2</v>
      </c>
      <c r="F3458" s="7" t="n">
        <v>0</v>
      </c>
    </row>
    <row r="3459" spans="1:10">
      <c r="A3459" t="s">
        <v>4</v>
      </c>
      <c r="B3459" s="4" t="s">
        <v>5</v>
      </c>
    </row>
    <row r="3460" spans="1:10">
      <c r="A3460" t="n">
        <v>22699</v>
      </c>
      <c r="B3460" s="27" t="n">
        <v>28</v>
      </c>
    </row>
    <row r="3461" spans="1:10">
      <c r="A3461" t="s">
        <v>4</v>
      </c>
      <c r="B3461" s="4" t="s">
        <v>5</v>
      </c>
      <c r="C3461" s="4" t="s">
        <v>14</v>
      </c>
    </row>
    <row r="3462" spans="1:10">
      <c r="A3462" t="n">
        <v>22700</v>
      </c>
      <c r="B3462" s="38" t="n">
        <v>3</v>
      </c>
      <c r="C3462" s="9" t="n">
        <f t="normal" ca="1">A3474</f>
        <v>0</v>
      </c>
    </row>
    <row r="3463" spans="1:10">
      <c r="A3463" t="s">
        <v>4</v>
      </c>
      <c r="B3463" s="4" t="s">
        <v>5</v>
      </c>
      <c r="C3463" s="4" t="s">
        <v>13</v>
      </c>
      <c r="D3463" s="11" t="s">
        <v>16</v>
      </c>
      <c r="E3463" s="4" t="s">
        <v>5</v>
      </c>
      <c r="F3463" s="4" t="s">
        <v>13</v>
      </c>
      <c r="G3463" s="4" t="s">
        <v>10</v>
      </c>
      <c r="H3463" s="11" t="s">
        <v>17</v>
      </c>
      <c r="I3463" s="4" t="s">
        <v>13</v>
      </c>
      <c r="J3463" s="4" t="s">
        <v>14</v>
      </c>
    </row>
    <row r="3464" spans="1:10">
      <c r="A3464" t="n">
        <v>22705</v>
      </c>
      <c r="B3464" s="8" t="n">
        <v>5</v>
      </c>
      <c r="C3464" s="7" t="n">
        <v>28</v>
      </c>
      <c r="D3464" s="11" t="s">
        <v>3</v>
      </c>
      <c r="E3464" s="12" t="n">
        <v>64</v>
      </c>
      <c r="F3464" s="7" t="n">
        <v>5</v>
      </c>
      <c r="G3464" s="7" t="n">
        <v>9</v>
      </c>
      <c r="H3464" s="11" t="s">
        <v>3</v>
      </c>
      <c r="I3464" s="7" t="n">
        <v>1</v>
      </c>
      <c r="J3464" s="9" t="n">
        <f t="normal" ca="1">A3474</f>
        <v>0</v>
      </c>
    </row>
    <row r="3465" spans="1:10">
      <c r="A3465" t="s">
        <v>4</v>
      </c>
      <c r="B3465" s="4" t="s">
        <v>5</v>
      </c>
      <c r="C3465" s="4" t="s">
        <v>13</v>
      </c>
      <c r="D3465" s="4" t="s">
        <v>10</v>
      </c>
      <c r="E3465" s="4" t="s">
        <v>6</v>
      </c>
    </row>
    <row r="3466" spans="1:10">
      <c r="A3466" t="n">
        <v>22716</v>
      </c>
      <c r="B3466" s="34" t="n">
        <v>51</v>
      </c>
      <c r="C3466" s="7" t="n">
        <v>4</v>
      </c>
      <c r="D3466" s="7" t="n">
        <v>9</v>
      </c>
      <c r="E3466" s="7" t="s">
        <v>235</v>
      </c>
    </row>
    <row r="3467" spans="1:10">
      <c r="A3467" t="s">
        <v>4</v>
      </c>
      <c r="B3467" s="4" t="s">
        <v>5</v>
      </c>
      <c r="C3467" s="4" t="s">
        <v>10</v>
      </c>
    </row>
    <row r="3468" spans="1:10">
      <c r="A3468" t="n">
        <v>22729</v>
      </c>
      <c r="B3468" s="32" t="n">
        <v>16</v>
      </c>
      <c r="C3468" s="7" t="n">
        <v>0</v>
      </c>
    </row>
    <row r="3469" spans="1:10">
      <c r="A3469" t="s">
        <v>4</v>
      </c>
      <c r="B3469" s="4" t="s">
        <v>5</v>
      </c>
      <c r="C3469" s="4" t="s">
        <v>10</v>
      </c>
      <c r="D3469" s="4" t="s">
        <v>34</v>
      </c>
      <c r="E3469" s="4" t="s">
        <v>13</v>
      </c>
      <c r="F3469" s="4" t="s">
        <v>13</v>
      </c>
    </row>
    <row r="3470" spans="1:10">
      <c r="A3470" t="n">
        <v>22732</v>
      </c>
      <c r="B3470" s="35" t="n">
        <v>26</v>
      </c>
      <c r="C3470" s="7" t="n">
        <v>9</v>
      </c>
      <c r="D3470" s="7" t="s">
        <v>237</v>
      </c>
      <c r="E3470" s="7" t="n">
        <v>2</v>
      </c>
      <c r="F3470" s="7" t="n">
        <v>0</v>
      </c>
    </row>
    <row r="3471" spans="1:10">
      <c r="A3471" t="s">
        <v>4</v>
      </c>
      <c r="B3471" s="4" t="s">
        <v>5</v>
      </c>
    </row>
    <row r="3472" spans="1:10">
      <c r="A3472" t="n">
        <v>22808</v>
      </c>
      <c r="B3472" s="27" t="n">
        <v>28</v>
      </c>
    </row>
    <row r="3473" spans="1:10">
      <c r="A3473" t="s">
        <v>4</v>
      </c>
      <c r="B3473" s="4" t="s">
        <v>5</v>
      </c>
      <c r="C3473" s="4" t="s">
        <v>10</v>
      </c>
      <c r="D3473" s="4" t="s">
        <v>13</v>
      </c>
    </row>
    <row r="3474" spans="1:10">
      <c r="A3474" t="n">
        <v>22809</v>
      </c>
      <c r="B3474" s="36" t="n">
        <v>89</v>
      </c>
      <c r="C3474" s="7" t="n">
        <v>65533</v>
      </c>
      <c r="D3474" s="7" t="n">
        <v>1</v>
      </c>
    </row>
    <row r="3475" spans="1:10">
      <c r="A3475" t="s">
        <v>4</v>
      </c>
      <c r="B3475" s="4" t="s">
        <v>5</v>
      </c>
      <c r="C3475" s="4" t="s">
        <v>13</v>
      </c>
      <c r="D3475" s="4" t="s">
        <v>10</v>
      </c>
      <c r="E3475" s="4" t="s">
        <v>19</v>
      </c>
    </row>
    <row r="3476" spans="1:10">
      <c r="A3476" t="n">
        <v>22813</v>
      </c>
      <c r="B3476" s="33" t="n">
        <v>58</v>
      </c>
      <c r="C3476" s="7" t="n">
        <v>101</v>
      </c>
      <c r="D3476" s="7" t="n">
        <v>500</v>
      </c>
      <c r="E3476" s="7" t="n">
        <v>1</v>
      </c>
    </row>
    <row r="3477" spans="1:10">
      <c r="A3477" t="s">
        <v>4</v>
      </c>
      <c r="B3477" s="4" t="s">
        <v>5</v>
      </c>
      <c r="C3477" s="4" t="s">
        <v>13</v>
      </c>
      <c r="D3477" s="4" t="s">
        <v>10</v>
      </c>
    </row>
    <row r="3478" spans="1:10">
      <c r="A3478" t="n">
        <v>22821</v>
      </c>
      <c r="B3478" s="33" t="n">
        <v>58</v>
      </c>
      <c r="C3478" s="7" t="n">
        <v>254</v>
      </c>
      <c r="D3478" s="7" t="n">
        <v>0</v>
      </c>
    </row>
    <row r="3479" spans="1:10">
      <c r="A3479" t="s">
        <v>4</v>
      </c>
      <c r="B3479" s="4" t="s">
        <v>5</v>
      </c>
      <c r="C3479" s="4" t="s">
        <v>13</v>
      </c>
    </row>
    <row r="3480" spans="1:10">
      <c r="A3480" t="n">
        <v>22825</v>
      </c>
      <c r="B3480" s="65" t="n">
        <v>116</v>
      </c>
      <c r="C3480" s="7" t="n">
        <v>0</v>
      </c>
    </row>
    <row r="3481" spans="1:10">
      <c r="A3481" t="s">
        <v>4</v>
      </c>
      <c r="B3481" s="4" t="s">
        <v>5</v>
      </c>
      <c r="C3481" s="4" t="s">
        <v>13</v>
      </c>
      <c r="D3481" s="4" t="s">
        <v>10</v>
      </c>
    </row>
    <row r="3482" spans="1:10">
      <c r="A3482" t="n">
        <v>22827</v>
      </c>
      <c r="B3482" s="65" t="n">
        <v>116</v>
      </c>
      <c r="C3482" s="7" t="n">
        <v>2</v>
      </c>
      <c r="D3482" s="7" t="n">
        <v>1</v>
      </c>
    </row>
    <row r="3483" spans="1:10">
      <c r="A3483" t="s">
        <v>4</v>
      </c>
      <c r="B3483" s="4" t="s">
        <v>5</v>
      </c>
      <c r="C3483" s="4" t="s">
        <v>13</v>
      </c>
      <c r="D3483" s="4" t="s">
        <v>9</v>
      </c>
    </row>
    <row r="3484" spans="1:10">
      <c r="A3484" t="n">
        <v>22831</v>
      </c>
      <c r="B3484" s="65" t="n">
        <v>116</v>
      </c>
      <c r="C3484" s="7" t="n">
        <v>5</v>
      </c>
      <c r="D3484" s="7" t="n">
        <v>1120403456</v>
      </c>
    </row>
    <row r="3485" spans="1:10">
      <c r="A3485" t="s">
        <v>4</v>
      </c>
      <c r="B3485" s="4" t="s">
        <v>5</v>
      </c>
      <c r="C3485" s="4" t="s">
        <v>13</v>
      </c>
      <c r="D3485" s="4" t="s">
        <v>10</v>
      </c>
    </row>
    <row r="3486" spans="1:10">
      <c r="A3486" t="n">
        <v>22837</v>
      </c>
      <c r="B3486" s="65" t="n">
        <v>116</v>
      </c>
      <c r="C3486" s="7" t="n">
        <v>6</v>
      </c>
      <c r="D3486" s="7" t="n">
        <v>1</v>
      </c>
    </row>
    <row r="3487" spans="1:10">
      <c r="A3487" t="s">
        <v>4</v>
      </c>
      <c r="B3487" s="4" t="s">
        <v>5</v>
      </c>
      <c r="C3487" s="4" t="s">
        <v>13</v>
      </c>
      <c r="D3487" s="4" t="s">
        <v>13</v>
      </c>
      <c r="E3487" s="4" t="s">
        <v>19</v>
      </c>
      <c r="F3487" s="4" t="s">
        <v>19</v>
      </c>
      <c r="G3487" s="4" t="s">
        <v>19</v>
      </c>
      <c r="H3487" s="4" t="s">
        <v>10</v>
      </c>
    </row>
    <row r="3488" spans="1:10">
      <c r="A3488" t="n">
        <v>22841</v>
      </c>
      <c r="B3488" s="49" t="n">
        <v>45</v>
      </c>
      <c r="C3488" s="7" t="n">
        <v>2</v>
      </c>
      <c r="D3488" s="7" t="n">
        <v>3</v>
      </c>
      <c r="E3488" s="7" t="n">
        <v>0.0299999993294477</v>
      </c>
      <c r="F3488" s="7" t="n">
        <v>3.29999995231628</v>
      </c>
      <c r="G3488" s="7" t="n">
        <v>6.21999979019165</v>
      </c>
      <c r="H3488" s="7" t="n">
        <v>0</v>
      </c>
    </row>
    <row r="3489" spans="1:8">
      <c r="A3489" t="s">
        <v>4</v>
      </c>
      <c r="B3489" s="4" t="s">
        <v>5</v>
      </c>
      <c r="C3489" s="4" t="s">
        <v>13</v>
      </c>
      <c r="D3489" s="4" t="s">
        <v>13</v>
      </c>
      <c r="E3489" s="4" t="s">
        <v>19</v>
      </c>
      <c r="F3489" s="4" t="s">
        <v>19</v>
      </c>
      <c r="G3489" s="4" t="s">
        <v>19</v>
      </c>
      <c r="H3489" s="4" t="s">
        <v>10</v>
      </c>
      <c r="I3489" s="4" t="s">
        <v>13</v>
      </c>
    </row>
    <row r="3490" spans="1:8">
      <c r="A3490" t="n">
        <v>22858</v>
      </c>
      <c r="B3490" s="49" t="n">
        <v>45</v>
      </c>
      <c r="C3490" s="7" t="n">
        <v>4</v>
      </c>
      <c r="D3490" s="7" t="n">
        <v>3</v>
      </c>
      <c r="E3490" s="7" t="n">
        <v>13.789999961853</v>
      </c>
      <c r="F3490" s="7" t="n">
        <v>189.690002441406</v>
      </c>
      <c r="G3490" s="7" t="n">
        <v>2</v>
      </c>
      <c r="H3490" s="7" t="n">
        <v>0</v>
      </c>
      <c r="I3490" s="7" t="n">
        <v>0</v>
      </c>
    </row>
    <row r="3491" spans="1:8">
      <c r="A3491" t="s">
        <v>4</v>
      </c>
      <c r="B3491" s="4" t="s">
        <v>5</v>
      </c>
      <c r="C3491" s="4" t="s">
        <v>13</v>
      </c>
      <c r="D3491" s="4" t="s">
        <v>13</v>
      </c>
      <c r="E3491" s="4" t="s">
        <v>19</v>
      </c>
      <c r="F3491" s="4" t="s">
        <v>10</v>
      </c>
    </row>
    <row r="3492" spans="1:8">
      <c r="A3492" t="n">
        <v>22876</v>
      </c>
      <c r="B3492" s="49" t="n">
        <v>45</v>
      </c>
      <c r="C3492" s="7" t="n">
        <v>5</v>
      </c>
      <c r="D3492" s="7" t="n">
        <v>3</v>
      </c>
      <c r="E3492" s="7" t="n">
        <v>4</v>
      </c>
      <c r="F3492" s="7" t="n">
        <v>0</v>
      </c>
    </row>
    <row r="3493" spans="1:8">
      <c r="A3493" t="s">
        <v>4</v>
      </c>
      <c r="B3493" s="4" t="s">
        <v>5</v>
      </c>
      <c r="C3493" s="4" t="s">
        <v>13</v>
      </c>
      <c r="D3493" s="4" t="s">
        <v>13</v>
      </c>
      <c r="E3493" s="4" t="s">
        <v>19</v>
      </c>
      <c r="F3493" s="4" t="s">
        <v>10</v>
      </c>
    </row>
    <row r="3494" spans="1:8">
      <c r="A3494" t="n">
        <v>22885</v>
      </c>
      <c r="B3494" s="49" t="n">
        <v>45</v>
      </c>
      <c r="C3494" s="7" t="n">
        <v>11</v>
      </c>
      <c r="D3494" s="7" t="n">
        <v>3</v>
      </c>
      <c r="E3494" s="7" t="n">
        <v>38.5999984741211</v>
      </c>
      <c r="F3494" s="7" t="n">
        <v>0</v>
      </c>
    </row>
    <row r="3495" spans="1:8">
      <c r="A3495" t="s">
        <v>4</v>
      </c>
      <c r="B3495" s="4" t="s">
        <v>5</v>
      </c>
      <c r="C3495" s="4" t="s">
        <v>13</v>
      </c>
      <c r="D3495" s="4" t="s">
        <v>13</v>
      </c>
      <c r="E3495" s="4" t="s">
        <v>19</v>
      </c>
      <c r="F3495" s="4" t="s">
        <v>19</v>
      </c>
      <c r="G3495" s="4" t="s">
        <v>19</v>
      </c>
      <c r="H3495" s="4" t="s">
        <v>10</v>
      </c>
    </row>
    <row r="3496" spans="1:8">
      <c r="A3496" t="n">
        <v>22894</v>
      </c>
      <c r="B3496" s="49" t="n">
        <v>45</v>
      </c>
      <c r="C3496" s="7" t="n">
        <v>2</v>
      </c>
      <c r="D3496" s="7" t="n">
        <v>3</v>
      </c>
      <c r="E3496" s="7" t="n">
        <v>0.0299999993294477</v>
      </c>
      <c r="F3496" s="7" t="n">
        <v>3.29999995231628</v>
      </c>
      <c r="G3496" s="7" t="n">
        <v>6.21999979019165</v>
      </c>
      <c r="H3496" s="7" t="n">
        <v>20000</v>
      </c>
    </row>
    <row r="3497" spans="1:8">
      <c r="A3497" t="s">
        <v>4</v>
      </c>
      <c r="B3497" s="4" t="s">
        <v>5</v>
      </c>
      <c r="C3497" s="4" t="s">
        <v>13</v>
      </c>
      <c r="D3497" s="4" t="s">
        <v>13</v>
      </c>
      <c r="E3497" s="4" t="s">
        <v>19</v>
      </c>
      <c r="F3497" s="4" t="s">
        <v>19</v>
      </c>
      <c r="G3497" s="4" t="s">
        <v>19</v>
      </c>
      <c r="H3497" s="4" t="s">
        <v>10</v>
      </c>
      <c r="I3497" s="4" t="s">
        <v>13</v>
      </c>
    </row>
    <row r="3498" spans="1:8">
      <c r="A3498" t="n">
        <v>22911</v>
      </c>
      <c r="B3498" s="49" t="n">
        <v>45</v>
      </c>
      <c r="C3498" s="7" t="n">
        <v>4</v>
      </c>
      <c r="D3498" s="7" t="n">
        <v>3</v>
      </c>
      <c r="E3498" s="7" t="n">
        <v>13.789999961853</v>
      </c>
      <c r="F3498" s="7" t="n">
        <v>179.119995117188</v>
      </c>
      <c r="G3498" s="7" t="n">
        <v>2</v>
      </c>
      <c r="H3498" s="7" t="n">
        <v>20000</v>
      </c>
      <c r="I3498" s="7" t="n">
        <v>1</v>
      </c>
    </row>
    <row r="3499" spans="1:8">
      <c r="A3499" t="s">
        <v>4</v>
      </c>
      <c r="B3499" s="4" t="s">
        <v>5</v>
      </c>
      <c r="C3499" s="4" t="s">
        <v>13</v>
      </c>
      <c r="D3499" s="4" t="s">
        <v>13</v>
      </c>
      <c r="E3499" s="4" t="s">
        <v>19</v>
      </c>
      <c r="F3499" s="4" t="s">
        <v>10</v>
      </c>
    </row>
    <row r="3500" spans="1:8">
      <c r="A3500" t="n">
        <v>22929</v>
      </c>
      <c r="B3500" s="49" t="n">
        <v>45</v>
      </c>
      <c r="C3500" s="7" t="n">
        <v>5</v>
      </c>
      <c r="D3500" s="7" t="n">
        <v>3</v>
      </c>
      <c r="E3500" s="7" t="n">
        <v>3.5</v>
      </c>
      <c r="F3500" s="7" t="n">
        <v>20000</v>
      </c>
    </row>
    <row r="3501" spans="1:8">
      <c r="A3501" t="s">
        <v>4</v>
      </c>
      <c r="B3501" s="4" t="s">
        <v>5</v>
      </c>
      <c r="C3501" s="4" t="s">
        <v>13</v>
      </c>
      <c r="D3501" s="4" t="s">
        <v>13</v>
      </c>
      <c r="E3501" s="4" t="s">
        <v>19</v>
      </c>
      <c r="F3501" s="4" t="s">
        <v>10</v>
      </c>
    </row>
    <row r="3502" spans="1:8">
      <c r="A3502" t="n">
        <v>22938</v>
      </c>
      <c r="B3502" s="49" t="n">
        <v>45</v>
      </c>
      <c r="C3502" s="7" t="n">
        <v>11</v>
      </c>
      <c r="D3502" s="7" t="n">
        <v>3</v>
      </c>
      <c r="E3502" s="7" t="n">
        <v>38.5999984741211</v>
      </c>
      <c r="F3502" s="7" t="n">
        <v>20000</v>
      </c>
    </row>
    <row r="3503" spans="1:8">
      <c r="A3503" t="s">
        <v>4</v>
      </c>
      <c r="B3503" s="4" t="s">
        <v>5</v>
      </c>
      <c r="C3503" s="4" t="s">
        <v>13</v>
      </c>
      <c r="D3503" s="4" t="s">
        <v>10</v>
      </c>
      <c r="E3503" s="4" t="s">
        <v>6</v>
      </c>
      <c r="F3503" s="4" t="s">
        <v>6</v>
      </c>
      <c r="G3503" s="4" t="s">
        <v>6</v>
      </c>
      <c r="H3503" s="4" t="s">
        <v>6</v>
      </c>
    </row>
    <row r="3504" spans="1:8">
      <c r="A3504" t="n">
        <v>22947</v>
      </c>
      <c r="B3504" s="34" t="n">
        <v>51</v>
      </c>
      <c r="C3504" s="7" t="n">
        <v>3</v>
      </c>
      <c r="D3504" s="7" t="n">
        <v>0</v>
      </c>
      <c r="E3504" s="7" t="s">
        <v>115</v>
      </c>
      <c r="F3504" s="7" t="s">
        <v>214</v>
      </c>
      <c r="G3504" s="7" t="s">
        <v>117</v>
      </c>
      <c r="H3504" s="7" t="s">
        <v>118</v>
      </c>
    </row>
    <row r="3505" spans="1:9">
      <c r="A3505" t="s">
        <v>4</v>
      </c>
      <c r="B3505" s="4" t="s">
        <v>5</v>
      </c>
      <c r="C3505" s="4" t="s">
        <v>13</v>
      </c>
      <c r="D3505" s="4" t="s">
        <v>10</v>
      </c>
    </row>
    <row r="3506" spans="1:9">
      <c r="A3506" t="n">
        <v>22968</v>
      </c>
      <c r="B3506" s="33" t="n">
        <v>58</v>
      </c>
      <c r="C3506" s="7" t="n">
        <v>255</v>
      </c>
      <c r="D3506" s="7" t="n">
        <v>0</v>
      </c>
    </row>
    <row r="3507" spans="1:9">
      <c r="A3507" t="s">
        <v>4</v>
      </c>
      <c r="B3507" s="4" t="s">
        <v>5</v>
      </c>
      <c r="C3507" s="4" t="s">
        <v>13</v>
      </c>
      <c r="D3507" s="4" t="s">
        <v>10</v>
      </c>
      <c r="E3507" s="4" t="s">
        <v>6</v>
      </c>
      <c r="F3507" s="4" t="s">
        <v>6</v>
      </c>
      <c r="G3507" s="4" t="s">
        <v>6</v>
      </c>
      <c r="H3507" s="4" t="s">
        <v>6</v>
      </c>
    </row>
    <row r="3508" spans="1:9">
      <c r="A3508" t="n">
        <v>22972</v>
      </c>
      <c r="B3508" s="34" t="n">
        <v>51</v>
      </c>
      <c r="C3508" s="7" t="n">
        <v>3</v>
      </c>
      <c r="D3508" s="7" t="n">
        <v>0</v>
      </c>
      <c r="E3508" s="7" t="s">
        <v>238</v>
      </c>
      <c r="F3508" s="7" t="s">
        <v>214</v>
      </c>
      <c r="G3508" s="7" t="s">
        <v>117</v>
      </c>
      <c r="H3508" s="7" t="s">
        <v>118</v>
      </c>
    </row>
    <row r="3509" spans="1:9">
      <c r="A3509" t="s">
        <v>4</v>
      </c>
      <c r="B3509" s="4" t="s">
        <v>5</v>
      </c>
      <c r="C3509" s="4" t="s">
        <v>10</v>
      </c>
      <c r="D3509" s="4" t="s">
        <v>13</v>
      </c>
      <c r="E3509" s="4" t="s">
        <v>19</v>
      </c>
      <c r="F3509" s="4" t="s">
        <v>10</v>
      </c>
    </row>
    <row r="3510" spans="1:9">
      <c r="A3510" t="n">
        <v>22985</v>
      </c>
      <c r="B3510" s="66" t="n">
        <v>59</v>
      </c>
      <c r="C3510" s="7" t="n">
        <v>0</v>
      </c>
      <c r="D3510" s="7" t="n">
        <v>9</v>
      </c>
      <c r="E3510" s="7" t="n">
        <v>0.150000005960464</v>
      </c>
      <c r="F3510" s="7" t="n">
        <v>0</v>
      </c>
    </row>
    <row r="3511" spans="1:9">
      <c r="A3511" t="s">
        <v>4</v>
      </c>
      <c r="B3511" s="4" t="s">
        <v>5</v>
      </c>
      <c r="C3511" s="4" t="s">
        <v>10</v>
      </c>
    </row>
    <row r="3512" spans="1:9">
      <c r="A3512" t="n">
        <v>22995</v>
      </c>
      <c r="B3512" s="32" t="n">
        <v>16</v>
      </c>
      <c r="C3512" s="7" t="n">
        <v>1500</v>
      </c>
    </row>
    <row r="3513" spans="1:9">
      <c r="A3513" t="s">
        <v>4</v>
      </c>
      <c r="B3513" s="4" t="s">
        <v>5</v>
      </c>
      <c r="C3513" s="4" t="s">
        <v>13</v>
      </c>
      <c r="D3513" s="4" t="s">
        <v>10</v>
      </c>
      <c r="E3513" s="4" t="s">
        <v>6</v>
      </c>
    </row>
    <row r="3514" spans="1:9">
      <c r="A3514" t="n">
        <v>22998</v>
      </c>
      <c r="B3514" s="34" t="n">
        <v>51</v>
      </c>
      <c r="C3514" s="7" t="n">
        <v>4</v>
      </c>
      <c r="D3514" s="7" t="n">
        <v>0</v>
      </c>
      <c r="E3514" s="7" t="s">
        <v>239</v>
      </c>
    </row>
    <row r="3515" spans="1:9">
      <c r="A3515" t="s">
        <v>4</v>
      </c>
      <c r="B3515" s="4" t="s">
        <v>5</v>
      </c>
      <c r="C3515" s="4" t="s">
        <v>10</v>
      </c>
    </row>
    <row r="3516" spans="1:9">
      <c r="A3516" t="n">
        <v>23012</v>
      </c>
      <c r="B3516" s="32" t="n">
        <v>16</v>
      </c>
      <c r="C3516" s="7" t="n">
        <v>0</v>
      </c>
    </row>
    <row r="3517" spans="1:9">
      <c r="A3517" t="s">
        <v>4</v>
      </c>
      <c r="B3517" s="4" t="s">
        <v>5</v>
      </c>
      <c r="C3517" s="4" t="s">
        <v>10</v>
      </c>
      <c r="D3517" s="4" t="s">
        <v>34</v>
      </c>
      <c r="E3517" s="4" t="s">
        <v>13</v>
      </c>
      <c r="F3517" s="4" t="s">
        <v>13</v>
      </c>
      <c r="G3517" s="4" t="s">
        <v>34</v>
      </c>
      <c r="H3517" s="4" t="s">
        <v>13</v>
      </c>
      <c r="I3517" s="4" t="s">
        <v>13</v>
      </c>
    </row>
    <row r="3518" spans="1:9">
      <c r="A3518" t="n">
        <v>23015</v>
      </c>
      <c r="B3518" s="35" t="n">
        <v>26</v>
      </c>
      <c r="C3518" s="7" t="n">
        <v>0</v>
      </c>
      <c r="D3518" s="7" t="s">
        <v>240</v>
      </c>
      <c r="E3518" s="7" t="n">
        <v>2</v>
      </c>
      <c r="F3518" s="7" t="n">
        <v>3</v>
      </c>
      <c r="G3518" s="7" t="s">
        <v>241</v>
      </c>
      <c r="H3518" s="7" t="n">
        <v>2</v>
      </c>
      <c r="I3518" s="7" t="n">
        <v>0</v>
      </c>
    </row>
    <row r="3519" spans="1:9">
      <c r="A3519" t="s">
        <v>4</v>
      </c>
      <c r="B3519" s="4" t="s">
        <v>5</v>
      </c>
    </row>
    <row r="3520" spans="1:9">
      <c r="A3520" t="n">
        <v>23171</v>
      </c>
      <c r="B3520" s="27" t="n">
        <v>28</v>
      </c>
    </row>
    <row r="3521" spans="1:9">
      <c r="A3521" t="s">
        <v>4</v>
      </c>
      <c r="B3521" s="4" t="s">
        <v>5</v>
      </c>
      <c r="C3521" s="4" t="s">
        <v>13</v>
      </c>
      <c r="D3521" s="4" t="s">
        <v>10</v>
      </c>
      <c r="E3521" s="4" t="s">
        <v>6</v>
      </c>
      <c r="F3521" s="4" t="s">
        <v>6</v>
      </c>
      <c r="G3521" s="4" t="s">
        <v>6</v>
      </c>
      <c r="H3521" s="4" t="s">
        <v>6</v>
      </c>
    </row>
    <row r="3522" spans="1:9">
      <c r="A3522" t="n">
        <v>23172</v>
      </c>
      <c r="B3522" s="34" t="n">
        <v>51</v>
      </c>
      <c r="C3522" s="7" t="n">
        <v>3</v>
      </c>
      <c r="D3522" s="7" t="n">
        <v>61491</v>
      </c>
      <c r="E3522" s="7" t="s">
        <v>118</v>
      </c>
      <c r="F3522" s="7" t="s">
        <v>118</v>
      </c>
      <c r="G3522" s="7" t="s">
        <v>117</v>
      </c>
      <c r="H3522" s="7" t="s">
        <v>118</v>
      </c>
    </row>
    <row r="3523" spans="1:9">
      <c r="A3523" t="s">
        <v>4</v>
      </c>
      <c r="B3523" s="4" t="s">
        <v>5</v>
      </c>
      <c r="C3523" s="4" t="s">
        <v>13</v>
      </c>
      <c r="D3523" s="4" t="s">
        <v>10</v>
      </c>
      <c r="E3523" s="4" t="s">
        <v>6</v>
      </c>
      <c r="F3523" s="4" t="s">
        <v>6</v>
      </c>
      <c r="G3523" s="4" t="s">
        <v>6</v>
      </c>
      <c r="H3523" s="4" t="s">
        <v>6</v>
      </c>
    </row>
    <row r="3524" spans="1:9">
      <c r="A3524" t="n">
        <v>23185</v>
      </c>
      <c r="B3524" s="34" t="n">
        <v>51</v>
      </c>
      <c r="C3524" s="7" t="n">
        <v>3</v>
      </c>
      <c r="D3524" s="7" t="n">
        <v>61492</v>
      </c>
      <c r="E3524" s="7" t="s">
        <v>118</v>
      </c>
      <c r="F3524" s="7" t="s">
        <v>118</v>
      </c>
      <c r="G3524" s="7" t="s">
        <v>117</v>
      </c>
      <c r="H3524" s="7" t="s">
        <v>118</v>
      </c>
    </row>
    <row r="3525" spans="1:9">
      <c r="A3525" t="s">
        <v>4</v>
      </c>
      <c r="B3525" s="4" t="s">
        <v>5</v>
      </c>
      <c r="C3525" s="4" t="s">
        <v>13</v>
      </c>
      <c r="D3525" s="4" t="s">
        <v>10</v>
      </c>
      <c r="E3525" s="4" t="s">
        <v>6</v>
      </c>
      <c r="F3525" s="4" t="s">
        <v>6</v>
      </c>
      <c r="G3525" s="4" t="s">
        <v>6</v>
      </c>
      <c r="H3525" s="4" t="s">
        <v>6</v>
      </c>
    </row>
    <row r="3526" spans="1:9">
      <c r="A3526" t="n">
        <v>23198</v>
      </c>
      <c r="B3526" s="34" t="n">
        <v>51</v>
      </c>
      <c r="C3526" s="7" t="n">
        <v>3</v>
      </c>
      <c r="D3526" s="7" t="n">
        <v>61493</v>
      </c>
      <c r="E3526" s="7" t="s">
        <v>118</v>
      </c>
      <c r="F3526" s="7" t="s">
        <v>118</v>
      </c>
      <c r="G3526" s="7" t="s">
        <v>117</v>
      </c>
      <c r="H3526" s="7" t="s">
        <v>118</v>
      </c>
    </row>
    <row r="3527" spans="1:9">
      <c r="A3527" t="s">
        <v>4</v>
      </c>
      <c r="B3527" s="4" t="s">
        <v>5</v>
      </c>
      <c r="C3527" s="4" t="s">
        <v>13</v>
      </c>
      <c r="D3527" s="4" t="s">
        <v>10</v>
      </c>
      <c r="E3527" s="4" t="s">
        <v>6</v>
      </c>
      <c r="F3527" s="4" t="s">
        <v>6</v>
      </c>
      <c r="G3527" s="4" t="s">
        <v>6</v>
      </c>
      <c r="H3527" s="4" t="s">
        <v>6</v>
      </c>
    </row>
    <row r="3528" spans="1:9">
      <c r="A3528" t="n">
        <v>23211</v>
      </c>
      <c r="B3528" s="34" t="n">
        <v>51</v>
      </c>
      <c r="C3528" s="7" t="n">
        <v>3</v>
      </c>
      <c r="D3528" s="7" t="n">
        <v>61494</v>
      </c>
      <c r="E3528" s="7" t="s">
        <v>118</v>
      </c>
      <c r="F3528" s="7" t="s">
        <v>118</v>
      </c>
      <c r="G3528" s="7" t="s">
        <v>117</v>
      </c>
      <c r="H3528" s="7" t="s">
        <v>118</v>
      </c>
    </row>
    <row r="3529" spans="1:9">
      <c r="A3529" t="s">
        <v>4</v>
      </c>
      <c r="B3529" s="4" t="s">
        <v>5</v>
      </c>
      <c r="C3529" s="4" t="s">
        <v>13</v>
      </c>
      <c r="D3529" s="4" t="s">
        <v>10</v>
      </c>
      <c r="E3529" s="4" t="s">
        <v>6</v>
      </c>
      <c r="F3529" s="4" t="s">
        <v>6</v>
      </c>
      <c r="G3529" s="4" t="s">
        <v>6</v>
      </c>
      <c r="H3529" s="4" t="s">
        <v>6</v>
      </c>
    </row>
    <row r="3530" spans="1:9">
      <c r="A3530" t="n">
        <v>23224</v>
      </c>
      <c r="B3530" s="34" t="n">
        <v>51</v>
      </c>
      <c r="C3530" s="7" t="n">
        <v>3</v>
      </c>
      <c r="D3530" s="7" t="n">
        <v>61495</v>
      </c>
      <c r="E3530" s="7" t="s">
        <v>118</v>
      </c>
      <c r="F3530" s="7" t="s">
        <v>118</v>
      </c>
      <c r="G3530" s="7" t="s">
        <v>117</v>
      </c>
      <c r="H3530" s="7" t="s">
        <v>118</v>
      </c>
    </row>
    <row r="3531" spans="1:9">
      <c r="A3531" t="s">
        <v>4</v>
      </c>
      <c r="B3531" s="4" t="s">
        <v>5</v>
      </c>
      <c r="C3531" s="4" t="s">
        <v>13</v>
      </c>
      <c r="D3531" s="4" t="s">
        <v>10</v>
      </c>
      <c r="E3531" s="4" t="s">
        <v>6</v>
      </c>
      <c r="F3531" s="4" t="s">
        <v>6</v>
      </c>
      <c r="G3531" s="4" t="s">
        <v>6</v>
      </c>
      <c r="H3531" s="4" t="s">
        <v>6</v>
      </c>
    </row>
    <row r="3532" spans="1:9">
      <c r="A3532" t="n">
        <v>23237</v>
      </c>
      <c r="B3532" s="34" t="n">
        <v>51</v>
      </c>
      <c r="C3532" s="7" t="n">
        <v>3</v>
      </c>
      <c r="D3532" s="7" t="n">
        <v>61496</v>
      </c>
      <c r="E3532" s="7" t="s">
        <v>118</v>
      </c>
      <c r="F3532" s="7" t="s">
        <v>118</v>
      </c>
      <c r="G3532" s="7" t="s">
        <v>117</v>
      </c>
      <c r="H3532" s="7" t="s">
        <v>118</v>
      </c>
    </row>
    <row r="3533" spans="1:9">
      <c r="A3533" t="s">
        <v>4</v>
      </c>
      <c r="B3533" s="4" t="s">
        <v>5</v>
      </c>
      <c r="C3533" s="4" t="s">
        <v>10</v>
      </c>
      <c r="D3533" s="4" t="s">
        <v>10</v>
      </c>
      <c r="E3533" s="4" t="s">
        <v>10</v>
      </c>
    </row>
    <row r="3534" spans="1:9">
      <c r="A3534" t="n">
        <v>23250</v>
      </c>
      <c r="B3534" s="45" t="n">
        <v>61</v>
      </c>
      <c r="C3534" s="7" t="n">
        <v>61491</v>
      </c>
      <c r="D3534" s="7" t="n">
        <v>0</v>
      </c>
      <c r="E3534" s="7" t="n">
        <v>1000</v>
      </c>
    </row>
    <row r="3535" spans="1:9">
      <c r="A3535" t="s">
        <v>4</v>
      </c>
      <c r="B3535" s="4" t="s">
        <v>5</v>
      </c>
      <c r="C3535" s="4" t="s">
        <v>10</v>
      </c>
    </row>
    <row r="3536" spans="1:9">
      <c r="A3536" t="n">
        <v>23257</v>
      </c>
      <c r="B3536" s="32" t="n">
        <v>16</v>
      </c>
      <c r="C3536" s="7" t="n">
        <v>50</v>
      </c>
    </row>
    <row r="3537" spans="1:8">
      <c r="A3537" t="s">
        <v>4</v>
      </c>
      <c r="B3537" s="4" t="s">
        <v>5</v>
      </c>
      <c r="C3537" s="4" t="s">
        <v>10</v>
      </c>
      <c r="D3537" s="4" t="s">
        <v>10</v>
      </c>
      <c r="E3537" s="4" t="s">
        <v>10</v>
      </c>
    </row>
    <row r="3538" spans="1:8">
      <c r="A3538" t="n">
        <v>23260</v>
      </c>
      <c r="B3538" s="45" t="n">
        <v>61</v>
      </c>
      <c r="C3538" s="7" t="n">
        <v>61492</v>
      </c>
      <c r="D3538" s="7" t="n">
        <v>0</v>
      </c>
      <c r="E3538" s="7" t="n">
        <v>1000</v>
      </c>
    </row>
    <row r="3539" spans="1:8">
      <c r="A3539" t="s">
        <v>4</v>
      </c>
      <c r="B3539" s="4" t="s">
        <v>5</v>
      </c>
      <c r="C3539" s="4" t="s">
        <v>10</v>
      </c>
      <c r="D3539" s="4" t="s">
        <v>10</v>
      </c>
      <c r="E3539" s="4" t="s">
        <v>10</v>
      </c>
    </row>
    <row r="3540" spans="1:8">
      <c r="A3540" t="n">
        <v>23267</v>
      </c>
      <c r="B3540" s="45" t="n">
        <v>61</v>
      </c>
      <c r="C3540" s="7" t="n">
        <v>61493</v>
      </c>
      <c r="D3540" s="7" t="n">
        <v>0</v>
      </c>
      <c r="E3540" s="7" t="n">
        <v>1000</v>
      </c>
    </row>
    <row r="3541" spans="1:8">
      <c r="A3541" t="s">
        <v>4</v>
      </c>
      <c r="B3541" s="4" t="s">
        <v>5</v>
      </c>
      <c r="C3541" s="4" t="s">
        <v>10</v>
      </c>
    </row>
    <row r="3542" spans="1:8">
      <c r="A3542" t="n">
        <v>23274</v>
      </c>
      <c r="B3542" s="32" t="n">
        <v>16</v>
      </c>
      <c r="C3542" s="7" t="n">
        <v>50</v>
      </c>
    </row>
    <row r="3543" spans="1:8">
      <c r="A3543" t="s">
        <v>4</v>
      </c>
      <c r="B3543" s="4" t="s">
        <v>5</v>
      </c>
      <c r="C3543" s="4" t="s">
        <v>10</v>
      </c>
      <c r="D3543" s="4" t="s">
        <v>10</v>
      </c>
      <c r="E3543" s="4" t="s">
        <v>10</v>
      </c>
    </row>
    <row r="3544" spans="1:8">
      <c r="A3544" t="n">
        <v>23277</v>
      </c>
      <c r="B3544" s="45" t="n">
        <v>61</v>
      </c>
      <c r="C3544" s="7" t="n">
        <v>61494</v>
      </c>
      <c r="D3544" s="7" t="n">
        <v>0</v>
      </c>
      <c r="E3544" s="7" t="n">
        <v>1000</v>
      </c>
    </row>
    <row r="3545" spans="1:8">
      <c r="A3545" t="s">
        <v>4</v>
      </c>
      <c r="B3545" s="4" t="s">
        <v>5</v>
      </c>
      <c r="C3545" s="4" t="s">
        <v>10</v>
      </c>
      <c r="D3545" s="4" t="s">
        <v>10</v>
      </c>
      <c r="E3545" s="4" t="s">
        <v>10</v>
      </c>
    </row>
    <row r="3546" spans="1:8">
      <c r="A3546" t="n">
        <v>23284</v>
      </c>
      <c r="B3546" s="45" t="n">
        <v>61</v>
      </c>
      <c r="C3546" s="7" t="n">
        <v>61495</v>
      </c>
      <c r="D3546" s="7" t="n">
        <v>0</v>
      </c>
      <c r="E3546" s="7" t="n">
        <v>1000</v>
      </c>
    </row>
    <row r="3547" spans="1:8">
      <c r="A3547" t="s">
        <v>4</v>
      </c>
      <c r="B3547" s="4" t="s">
        <v>5</v>
      </c>
      <c r="C3547" s="4" t="s">
        <v>10</v>
      </c>
    </row>
    <row r="3548" spans="1:8">
      <c r="A3548" t="n">
        <v>23291</v>
      </c>
      <c r="B3548" s="32" t="n">
        <v>16</v>
      </c>
      <c r="C3548" s="7" t="n">
        <v>50</v>
      </c>
    </row>
    <row r="3549" spans="1:8">
      <c r="A3549" t="s">
        <v>4</v>
      </c>
      <c r="B3549" s="4" t="s">
        <v>5</v>
      </c>
      <c r="C3549" s="4" t="s">
        <v>10</v>
      </c>
      <c r="D3549" s="4" t="s">
        <v>10</v>
      </c>
      <c r="E3549" s="4" t="s">
        <v>10</v>
      </c>
    </row>
    <row r="3550" spans="1:8">
      <c r="A3550" t="n">
        <v>23294</v>
      </c>
      <c r="B3550" s="45" t="n">
        <v>61</v>
      </c>
      <c r="C3550" s="7" t="n">
        <v>61496</v>
      </c>
      <c r="D3550" s="7" t="n">
        <v>0</v>
      </c>
      <c r="E3550" s="7" t="n">
        <v>1000</v>
      </c>
    </row>
    <row r="3551" spans="1:8">
      <c r="A3551" t="s">
        <v>4</v>
      </c>
      <c r="B3551" s="4" t="s">
        <v>5</v>
      </c>
      <c r="C3551" s="4" t="s">
        <v>10</v>
      </c>
    </row>
    <row r="3552" spans="1:8">
      <c r="A3552" t="n">
        <v>23301</v>
      </c>
      <c r="B3552" s="32" t="n">
        <v>16</v>
      </c>
      <c r="C3552" s="7" t="n">
        <v>200</v>
      </c>
    </row>
    <row r="3553" spans="1:5">
      <c r="A3553" t="s">
        <v>4</v>
      </c>
      <c r="B3553" s="4" t="s">
        <v>5</v>
      </c>
      <c r="C3553" s="4" t="s">
        <v>13</v>
      </c>
      <c r="D3553" s="11" t="s">
        <v>16</v>
      </c>
      <c r="E3553" s="4" t="s">
        <v>5</v>
      </c>
      <c r="F3553" s="4" t="s">
        <v>13</v>
      </c>
      <c r="G3553" s="4" t="s">
        <v>10</v>
      </c>
      <c r="H3553" s="11" t="s">
        <v>17</v>
      </c>
      <c r="I3553" s="4" t="s">
        <v>13</v>
      </c>
      <c r="J3553" s="4" t="s">
        <v>14</v>
      </c>
    </row>
    <row r="3554" spans="1:5">
      <c r="A3554" t="n">
        <v>23304</v>
      </c>
      <c r="B3554" s="8" t="n">
        <v>5</v>
      </c>
      <c r="C3554" s="7" t="n">
        <v>28</v>
      </c>
      <c r="D3554" s="11" t="s">
        <v>3</v>
      </c>
      <c r="E3554" s="12" t="n">
        <v>64</v>
      </c>
      <c r="F3554" s="7" t="n">
        <v>5</v>
      </c>
      <c r="G3554" s="7" t="n">
        <v>5</v>
      </c>
      <c r="H3554" s="11" t="s">
        <v>3</v>
      </c>
      <c r="I3554" s="7" t="n">
        <v>1</v>
      </c>
      <c r="J3554" s="9" t="n">
        <f t="normal" ca="1">A3566</f>
        <v>0</v>
      </c>
    </row>
    <row r="3555" spans="1:5">
      <c r="A3555" t="s">
        <v>4</v>
      </c>
      <c r="B3555" s="4" t="s">
        <v>5</v>
      </c>
      <c r="C3555" s="4" t="s">
        <v>13</v>
      </c>
      <c r="D3555" s="4" t="s">
        <v>10</v>
      </c>
      <c r="E3555" s="4" t="s">
        <v>6</v>
      </c>
    </row>
    <row r="3556" spans="1:5">
      <c r="A3556" t="n">
        <v>23315</v>
      </c>
      <c r="B3556" s="34" t="n">
        <v>51</v>
      </c>
      <c r="C3556" s="7" t="n">
        <v>4</v>
      </c>
      <c r="D3556" s="7" t="n">
        <v>5</v>
      </c>
      <c r="E3556" s="7" t="s">
        <v>242</v>
      </c>
    </row>
    <row r="3557" spans="1:5">
      <c r="A3557" t="s">
        <v>4</v>
      </c>
      <c r="B3557" s="4" t="s">
        <v>5</v>
      </c>
      <c r="C3557" s="4" t="s">
        <v>10</v>
      </c>
    </row>
    <row r="3558" spans="1:5">
      <c r="A3558" t="n">
        <v>23328</v>
      </c>
      <c r="B3558" s="32" t="n">
        <v>16</v>
      </c>
      <c r="C3558" s="7" t="n">
        <v>0</v>
      </c>
    </row>
    <row r="3559" spans="1:5">
      <c r="A3559" t="s">
        <v>4</v>
      </c>
      <c r="B3559" s="4" t="s">
        <v>5</v>
      </c>
      <c r="C3559" s="4" t="s">
        <v>10</v>
      </c>
      <c r="D3559" s="4" t="s">
        <v>34</v>
      </c>
      <c r="E3559" s="4" t="s">
        <v>13</v>
      </c>
      <c r="F3559" s="4" t="s">
        <v>13</v>
      </c>
    </row>
    <row r="3560" spans="1:5">
      <c r="A3560" t="n">
        <v>23331</v>
      </c>
      <c r="B3560" s="35" t="n">
        <v>26</v>
      </c>
      <c r="C3560" s="7" t="n">
        <v>5</v>
      </c>
      <c r="D3560" s="7" t="s">
        <v>243</v>
      </c>
      <c r="E3560" s="7" t="n">
        <v>2</v>
      </c>
      <c r="F3560" s="7" t="n">
        <v>0</v>
      </c>
    </row>
    <row r="3561" spans="1:5">
      <c r="A3561" t="s">
        <v>4</v>
      </c>
      <c r="B3561" s="4" t="s">
        <v>5</v>
      </c>
    </row>
    <row r="3562" spans="1:5">
      <c r="A3562" t="n">
        <v>23362</v>
      </c>
      <c r="B3562" s="27" t="n">
        <v>28</v>
      </c>
    </row>
    <row r="3563" spans="1:5">
      <c r="A3563" t="s">
        <v>4</v>
      </c>
      <c r="B3563" s="4" t="s">
        <v>5</v>
      </c>
      <c r="C3563" s="4" t="s">
        <v>14</v>
      </c>
    </row>
    <row r="3564" spans="1:5">
      <c r="A3564" t="n">
        <v>23363</v>
      </c>
      <c r="B3564" s="38" t="n">
        <v>3</v>
      </c>
      <c r="C3564" s="9" t="n">
        <f t="normal" ca="1">A3576</f>
        <v>0</v>
      </c>
    </row>
    <row r="3565" spans="1:5">
      <c r="A3565" t="s">
        <v>4</v>
      </c>
      <c r="B3565" s="4" t="s">
        <v>5</v>
      </c>
      <c r="C3565" s="4" t="s">
        <v>13</v>
      </c>
      <c r="D3565" s="11" t="s">
        <v>16</v>
      </c>
      <c r="E3565" s="4" t="s">
        <v>5</v>
      </c>
      <c r="F3565" s="4" t="s">
        <v>13</v>
      </c>
      <c r="G3565" s="4" t="s">
        <v>10</v>
      </c>
      <c r="H3565" s="11" t="s">
        <v>17</v>
      </c>
      <c r="I3565" s="4" t="s">
        <v>13</v>
      </c>
      <c r="J3565" s="4" t="s">
        <v>14</v>
      </c>
    </row>
    <row r="3566" spans="1:5">
      <c r="A3566" t="n">
        <v>23368</v>
      </c>
      <c r="B3566" s="8" t="n">
        <v>5</v>
      </c>
      <c r="C3566" s="7" t="n">
        <v>28</v>
      </c>
      <c r="D3566" s="11" t="s">
        <v>3</v>
      </c>
      <c r="E3566" s="12" t="n">
        <v>64</v>
      </c>
      <c r="F3566" s="7" t="n">
        <v>5</v>
      </c>
      <c r="G3566" s="7" t="n">
        <v>8</v>
      </c>
      <c r="H3566" s="11" t="s">
        <v>3</v>
      </c>
      <c r="I3566" s="7" t="n">
        <v>1</v>
      </c>
      <c r="J3566" s="9" t="n">
        <f t="normal" ca="1">A3576</f>
        <v>0</v>
      </c>
    </row>
    <row r="3567" spans="1:5">
      <c r="A3567" t="s">
        <v>4</v>
      </c>
      <c r="B3567" s="4" t="s">
        <v>5</v>
      </c>
      <c r="C3567" s="4" t="s">
        <v>13</v>
      </c>
      <c r="D3567" s="4" t="s">
        <v>10</v>
      </c>
      <c r="E3567" s="4" t="s">
        <v>6</v>
      </c>
    </row>
    <row r="3568" spans="1:5">
      <c r="A3568" t="n">
        <v>23379</v>
      </c>
      <c r="B3568" s="34" t="n">
        <v>51</v>
      </c>
      <c r="C3568" s="7" t="n">
        <v>4</v>
      </c>
      <c r="D3568" s="7" t="n">
        <v>8</v>
      </c>
      <c r="E3568" s="7" t="s">
        <v>244</v>
      </c>
    </row>
    <row r="3569" spans="1:10">
      <c r="A3569" t="s">
        <v>4</v>
      </c>
      <c r="B3569" s="4" t="s">
        <v>5</v>
      </c>
      <c r="C3569" s="4" t="s">
        <v>10</v>
      </c>
    </row>
    <row r="3570" spans="1:10">
      <c r="A3570" t="n">
        <v>23392</v>
      </c>
      <c r="B3570" s="32" t="n">
        <v>16</v>
      </c>
      <c r="C3570" s="7" t="n">
        <v>0</v>
      </c>
    </row>
    <row r="3571" spans="1:10">
      <c r="A3571" t="s">
        <v>4</v>
      </c>
      <c r="B3571" s="4" t="s">
        <v>5</v>
      </c>
      <c r="C3571" s="4" t="s">
        <v>10</v>
      </c>
      <c r="D3571" s="4" t="s">
        <v>34</v>
      </c>
      <c r="E3571" s="4" t="s">
        <v>13</v>
      </c>
      <c r="F3571" s="4" t="s">
        <v>13</v>
      </c>
    </row>
    <row r="3572" spans="1:10">
      <c r="A3572" t="n">
        <v>23395</v>
      </c>
      <c r="B3572" s="35" t="n">
        <v>26</v>
      </c>
      <c r="C3572" s="7" t="n">
        <v>8</v>
      </c>
      <c r="D3572" s="7" t="s">
        <v>245</v>
      </c>
      <c r="E3572" s="7" t="n">
        <v>2</v>
      </c>
      <c r="F3572" s="7" t="n">
        <v>0</v>
      </c>
    </row>
    <row r="3573" spans="1:10">
      <c r="A3573" t="s">
        <v>4</v>
      </c>
      <c r="B3573" s="4" t="s">
        <v>5</v>
      </c>
    </row>
    <row r="3574" spans="1:10">
      <c r="A3574" t="n">
        <v>23425</v>
      </c>
      <c r="B3574" s="27" t="n">
        <v>28</v>
      </c>
    </row>
    <row r="3575" spans="1:10">
      <c r="A3575" t="s">
        <v>4</v>
      </c>
      <c r="B3575" s="4" t="s">
        <v>5</v>
      </c>
      <c r="C3575" s="4" t="s">
        <v>13</v>
      </c>
      <c r="D3575" s="11" t="s">
        <v>16</v>
      </c>
      <c r="E3575" s="4" t="s">
        <v>5</v>
      </c>
      <c r="F3575" s="4" t="s">
        <v>13</v>
      </c>
      <c r="G3575" s="4" t="s">
        <v>10</v>
      </c>
      <c r="H3575" s="11" t="s">
        <v>17</v>
      </c>
      <c r="I3575" s="4" t="s">
        <v>13</v>
      </c>
      <c r="J3575" s="4" t="s">
        <v>14</v>
      </c>
    </row>
    <row r="3576" spans="1:10">
      <c r="A3576" t="n">
        <v>23426</v>
      </c>
      <c r="B3576" s="8" t="n">
        <v>5</v>
      </c>
      <c r="C3576" s="7" t="n">
        <v>28</v>
      </c>
      <c r="D3576" s="11" t="s">
        <v>3</v>
      </c>
      <c r="E3576" s="12" t="n">
        <v>64</v>
      </c>
      <c r="F3576" s="7" t="n">
        <v>5</v>
      </c>
      <c r="G3576" s="7" t="n">
        <v>3</v>
      </c>
      <c r="H3576" s="11" t="s">
        <v>3</v>
      </c>
      <c r="I3576" s="7" t="n">
        <v>1</v>
      </c>
      <c r="J3576" s="9" t="n">
        <f t="normal" ca="1">A3588</f>
        <v>0</v>
      </c>
    </row>
    <row r="3577" spans="1:10">
      <c r="A3577" t="s">
        <v>4</v>
      </c>
      <c r="B3577" s="4" t="s">
        <v>5</v>
      </c>
      <c r="C3577" s="4" t="s">
        <v>13</v>
      </c>
      <c r="D3577" s="4" t="s">
        <v>10</v>
      </c>
      <c r="E3577" s="4" t="s">
        <v>6</v>
      </c>
    </row>
    <row r="3578" spans="1:10">
      <c r="A3578" t="n">
        <v>23437</v>
      </c>
      <c r="B3578" s="34" t="n">
        <v>51</v>
      </c>
      <c r="C3578" s="7" t="n">
        <v>4</v>
      </c>
      <c r="D3578" s="7" t="n">
        <v>3</v>
      </c>
      <c r="E3578" s="7" t="s">
        <v>246</v>
      </c>
    </row>
    <row r="3579" spans="1:10">
      <c r="A3579" t="s">
        <v>4</v>
      </c>
      <c r="B3579" s="4" t="s">
        <v>5</v>
      </c>
      <c r="C3579" s="4" t="s">
        <v>10</v>
      </c>
    </row>
    <row r="3580" spans="1:10">
      <c r="A3580" t="n">
        <v>23451</v>
      </c>
      <c r="B3580" s="32" t="n">
        <v>16</v>
      </c>
      <c r="C3580" s="7" t="n">
        <v>0</v>
      </c>
    </row>
    <row r="3581" spans="1:10">
      <c r="A3581" t="s">
        <v>4</v>
      </c>
      <c r="B3581" s="4" t="s">
        <v>5</v>
      </c>
      <c r="C3581" s="4" t="s">
        <v>10</v>
      </c>
      <c r="D3581" s="4" t="s">
        <v>34</v>
      </c>
      <c r="E3581" s="4" t="s">
        <v>13</v>
      </c>
      <c r="F3581" s="4" t="s">
        <v>13</v>
      </c>
    </row>
    <row r="3582" spans="1:10">
      <c r="A3582" t="n">
        <v>23454</v>
      </c>
      <c r="B3582" s="35" t="n">
        <v>26</v>
      </c>
      <c r="C3582" s="7" t="n">
        <v>3</v>
      </c>
      <c r="D3582" s="7" t="s">
        <v>247</v>
      </c>
      <c r="E3582" s="7" t="n">
        <v>2</v>
      </c>
      <c r="F3582" s="7" t="n">
        <v>0</v>
      </c>
    </row>
    <row r="3583" spans="1:10">
      <c r="A3583" t="s">
        <v>4</v>
      </c>
      <c r="B3583" s="4" t="s">
        <v>5</v>
      </c>
    </row>
    <row r="3584" spans="1:10">
      <c r="A3584" t="n">
        <v>23557</v>
      </c>
      <c r="B3584" s="27" t="n">
        <v>28</v>
      </c>
    </row>
    <row r="3585" spans="1:10">
      <c r="A3585" t="s">
        <v>4</v>
      </c>
      <c r="B3585" s="4" t="s">
        <v>5</v>
      </c>
      <c r="C3585" s="4" t="s">
        <v>14</v>
      </c>
    </row>
    <row r="3586" spans="1:10">
      <c r="A3586" t="n">
        <v>23558</v>
      </c>
      <c r="B3586" s="38" t="n">
        <v>3</v>
      </c>
      <c r="C3586" s="9" t="n">
        <f t="normal" ca="1">A3598</f>
        <v>0</v>
      </c>
    </row>
    <row r="3587" spans="1:10">
      <c r="A3587" t="s">
        <v>4</v>
      </c>
      <c r="B3587" s="4" t="s">
        <v>5</v>
      </c>
      <c r="C3587" s="4" t="s">
        <v>13</v>
      </c>
      <c r="D3587" s="11" t="s">
        <v>16</v>
      </c>
      <c r="E3587" s="4" t="s">
        <v>5</v>
      </c>
      <c r="F3587" s="4" t="s">
        <v>13</v>
      </c>
      <c r="G3587" s="4" t="s">
        <v>10</v>
      </c>
      <c r="H3587" s="11" t="s">
        <v>17</v>
      </c>
      <c r="I3587" s="4" t="s">
        <v>13</v>
      </c>
      <c r="J3587" s="4" t="s">
        <v>14</v>
      </c>
    </row>
    <row r="3588" spans="1:10">
      <c r="A3588" t="n">
        <v>23563</v>
      </c>
      <c r="B3588" s="8" t="n">
        <v>5</v>
      </c>
      <c r="C3588" s="7" t="n">
        <v>28</v>
      </c>
      <c r="D3588" s="11" t="s">
        <v>3</v>
      </c>
      <c r="E3588" s="12" t="n">
        <v>64</v>
      </c>
      <c r="F3588" s="7" t="n">
        <v>5</v>
      </c>
      <c r="G3588" s="7" t="n">
        <v>6</v>
      </c>
      <c r="H3588" s="11" t="s">
        <v>3</v>
      </c>
      <c r="I3588" s="7" t="n">
        <v>1</v>
      </c>
      <c r="J3588" s="9" t="n">
        <f t="normal" ca="1">A3598</f>
        <v>0</v>
      </c>
    </row>
    <row r="3589" spans="1:10">
      <c r="A3589" t="s">
        <v>4</v>
      </c>
      <c r="B3589" s="4" t="s">
        <v>5</v>
      </c>
      <c r="C3589" s="4" t="s">
        <v>13</v>
      </c>
      <c r="D3589" s="4" t="s">
        <v>10</v>
      </c>
      <c r="E3589" s="4" t="s">
        <v>6</v>
      </c>
    </row>
    <row r="3590" spans="1:10">
      <c r="A3590" t="n">
        <v>23574</v>
      </c>
      <c r="B3590" s="34" t="n">
        <v>51</v>
      </c>
      <c r="C3590" s="7" t="n">
        <v>4</v>
      </c>
      <c r="D3590" s="7" t="n">
        <v>6</v>
      </c>
      <c r="E3590" s="7" t="s">
        <v>246</v>
      </c>
    </row>
    <row r="3591" spans="1:10">
      <c r="A3591" t="s">
        <v>4</v>
      </c>
      <c r="B3591" s="4" t="s">
        <v>5</v>
      </c>
      <c r="C3591" s="4" t="s">
        <v>10</v>
      </c>
    </row>
    <row r="3592" spans="1:10">
      <c r="A3592" t="n">
        <v>23588</v>
      </c>
      <c r="B3592" s="32" t="n">
        <v>16</v>
      </c>
      <c r="C3592" s="7" t="n">
        <v>0</v>
      </c>
    </row>
    <row r="3593" spans="1:10">
      <c r="A3593" t="s">
        <v>4</v>
      </c>
      <c r="B3593" s="4" t="s">
        <v>5</v>
      </c>
      <c r="C3593" s="4" t="s">
        <v>10</v>
      </c>
      <c r="D3593" s="4" t="s">
        <v>34</v>
      </c>
      <c r="E3593" s="4" t="s">
        <v>13</v>
      </c>
      <c r="F3593" s="4" t="s">
        <v>13</v>
      </c>
    </row>
    <row r="3594" spans="1:10">
      <c r="A3594" t="n">
        <v>23591</v>
      </c>
      <c r="B3594" s="35" t="n">
        <v>26</v>
      </c>
      <c r="C3594" s="7" t="n">
        <v>6</v>
      </c>
      <c r="D3594" s="7" t="s">
        <v>248</v>
      </c>
      <c r="E3594" s="7" t="n">
        <v>2</v>
      </c>
      <c r="F3594" s="7" t="n">
        <v>0</v>
      </c>
    </row>
    <row r="3595" spans="1:10">
      <c r="A3595" t="s">
        <v>4</v>
      </c>
      <c r="B3595" s="4" t="s">
        <v>5</v>
      </c>
    </row>
    <row r="3596" spans="1:10">
      <c r="A3596" t="n">
        <v>23674</v>
      </c>
      <c r="B3596" s="27" t="n">
        <v>28</v>
      </c>
    </row>
    <row r="3597" spans="1:10">
      <c r="A3597" t="s">
        <v>4</v>
      </c>
      <c r="B3597" s="4" t="s">
        <v>5</v>
      </c>
      <c r="C3597" s="4" t="s">
        <v>13</v>
      </c>
      <c r="D3597" s="11" t="s">
        <v>16</v>
      </c>
      <c r="E3597" s="4" t="s">
        <v>5</v>
      </c>
      <c r="F3597" s="4" t="s">
        <v>13</v>
      </c>
      <c r="G3597" s="4" t="s">
        <v>10</v>
      </c>
      <c r="H3597" s="11" t="s">
        <v>17</v>
      </c>
      <c r="I3597" s="4" t="s">
        <v>13</v>
      </c>
      <c r="J3597" s="4" t="s">
        <v>14</v>
      </c>
    </row>
    <row r="3598" spans="1:10">
      <c r="A3598" t="n">
        <v>23675</v>
      </c>
      <c r="B3598" s="8" t="n">
        <v>5</v>
      </c>
      <c r="C3598" s="7" t="n">
        <v>28</v>
      </c>
      <c r="D3598" s="11" t="s">
        <v>3</v>
      </c>
      <c r="E3598" s="12" t="n">
        <v>64</v>
      </c>
      <c r="F3598" s="7" t="n">
        <v>5</v>
      </c>
      <c r="G3598" s="7" t="n">
        <v>13</v>
      </c>
      <c r="H3598" s="11" t="s">
        <v>3</v>
      </c>
      <c r="I3598" s="7" t="n">
        <v>1</v>
      </c>
      <c r="J3598" s="9" t="n">
        <f t="normal" ca="1">A3610</f>
        <v>0</v>
      </c>
    </row>
    <row r="3599" spans="1:10">
      <c r="A3599" t="s">
        <v>4</v>
      </c>
      <c r="B3599" s="4" t="s">
        <v>5</v>
      </c>
      <c r="C3599" s="4" t="s">
        <v>13</v>
      </c>
      <c r="D3599" s="4" t="s">
        <v>10</v>
      </c>
      <c r="E3599" s="4" t="s">
        <v>6</v>
      </c>
    </row>
    <row r="3600" spans="1:10">
      <c r="A3600" t="n">
        <v>23686</v>
      </c>
      <c r="B3600" s="34" t="n">
        <v>51</v>
      </c>
      <c r="C3600" s="7" t="n">
        <v>4</v>
      </c>
      <c r="D3600" s="7" t="n">
        <v>13</v>
      </c>
      <c r="E3600" s="7" t="s">
        <v>242</v>
      </c>
    </row>
    <row r="3601" spans="1:10">
      <c r="A3601" t="s">
        <v>4</v>
      </c>
      <c r="B3601" s="4" t="s">
        <v>5</v>
      </c>
      <c r="C3601" s="4" t="s">
        <v>10</v>
      </c>
    </row>
    <row r="3602" spans="1:10">
      <c r="A3602" t="n">
        <v>23699</v>
      </c>
      <c r="B3602" s="32" t="n">
        <v>16</v>
      </c>
      <c r="C3602" s="7" t="n">
        <v>0</v>
      </c>
    </row>
    <row r="3603" spans="1:10">
      <c r="A3603" t="s">
        <v>4</v>
      </c>
      <c r="B3603" s="4" t="s">
        <v>5</v>
      </c>
      <c r="C3603" s="4" t="s">
        <v>10</v>
      </c>
      <c r="D3603" s="4" t="s">
        <v>34</v>
      </c>
      <c r="E3603" s="4" t="s">
        <v>13</v>
      </c>
      <c r="F3603" s="4" t="s">
        <v>13</v>
      </c>
    </row>
    <row r="3604" spans="1:10">
      <c r="A3604" t="n">
        <v>23702</v>
      </c>
      <c r="B3604" s="35" t="n">
        <v>26</v>
      </c>
      <c r="C3604" s="7" t="n">
        <v>13</v>
      </c>
      <c r="D3604" s="7" t="s">
        <v>249</v>
      </c>
      <c r="E3604" s="7" t="n">
        <v>2</v>
      </c>
      <c r="F3604" s="7" t="n">
        <v>0</v>
      </c>
    </row>
    <row r="3605" spans="1:10">
      <c r="A3605" t="s">
        <v>4</v>
      </c>
      <c r="B3605" s="4" t="s">
        <v>5</v>
      </c>
    </row>
    <row r="3606" spans="1:10">
      <c r="A3606" t="n">
        <v>23735</v>
      </c>
      <c r="B3606" s="27" t="n">
        <v>28</v>
      </c>
    </row>
    <row r="3607" spans="1:10">
      <c r="A3607" t="s">
        <v>4</v>
      </c>
      <c r="B3607" s="4" t="s">
        <v>5</v>
      </c>
      <c r="C3607" s="4" t="s">
        <v>14</v>
      </c>
    </row>
    <row r="3608" spans="1:10">
      <c r="A3608" t="n">
        <v>23736</v>
      </c>
      <c r="B3608" s="38" t="n">
        <v>3</v>
      </c>
      <c r="C3608" s="9" t="n">
        <f t="normal" ca="1">A3620</f>
        <v>0</v>
      </c>
    </row>
    <row r="3609" spans="1:10">
      <c r="A3609" t="s">
        <v>4</v>
      </c>
      <c r="B3609" s="4" t="s">
        <v>5</v>
      </c>
      <c r="C3609" s="4" t="s">
        <v>13</v>
      </c>
      <c r="D3609" s="11" t="s">
        <v>16</v>
      </c>
      <c r="E3609" s="4" t="s">
        <v>5</v>
      </c>
      <c r="F3609" s="4" t="s">
        <v>13</v>
      </c>
      <c r="G3609" s="4" t="s">
        <v>10</v>
      </c>
      <c r="H3609" s="11" t="s">
        <v>17</v>
      </c>
      <c r="I3609" s="4" t="s">
        <v>13</v>
      </c>
      <c r="J3609" s="4" t="s">
        <v>14</v>
      </c>
    </row>
    <row r="3610" spans="1:10">
      <c r="A3610" t="n">
        <v>23741</v>
      </c>
      <c r="B3610" s="8" t="n">
        <v>5</v>
      </c>
      <c r="C3610" s="7" t="n">
        <v>28</v>
      </c>
      <c r="D3610" s="11" t="s">
        <v>3</v>
      </c>
      <c r="E3610" s="12" t="n">
        <v>64</v>
      </c>
      <c r="F3610" s="7" t="n">
        <v>5</v>
      </c>
      <c r="G3610" s="7" t="n">
        <v>12</v>
      </c>
      <c r="H3610" s="11" t="s">
        <v>3</v>
      </c>
      <c r="I3610" s="7" t="n">
        <v>1</v>
      </c>
      <c r="J3610" s="9" t="n">
        <f t="normal" ca="1">A3620</f>
        <v>0</v>
      </c>
    </row>
    <row r="3611" spans="1:10">
      <c r="A3611" t="s">
        <v>4</v>
      </c>
      <c r="B3611" s="4" t="s">
        <v>5</v>
      </c>
      <c r="C3611" s="4" t="s">
        <v>13</v>
      </c>
      <c r="D3611" s="4" t="s">
        <v>10</v>
      </c>
      <c r="E3611" s="4" t="s">
        <v>6</v>
      </c>
    </row>
    <row r="3612" spans="1:10">
      <c r="A3612" t="n">
        <v>23752</v>
      </c>
      <c r="B3612" s="34" t="n">
        <v>51</v>
      </c>
      <c r="C3612" s="7" t="n">
        <v>4</v>
      </c>
      <c r="D3612" s="7" t="n">
        <v>12</v>
      </c>
      <c r="E3612" s="7" t="s">
        <v>242</v>
      </c>
    </row>
    <row r="3613" spans="1:10">
      <c r="A3613" t="s">
        <v>4</v>
      </c>
      <c r="B3613" s="4" t="s">
        <v>5</v>
      </c>
      <c r="C3613" s="4" t="s">
        <v>10</v>
      </c>
    </row>
    <row r="3614" spans="1:10">
      <c r="A3614" t="n">
        <v>23765</v>
      </c>
      <c r="B3614" s="32" t="n">
        <v>16</v>
      </c>
      <c r="C3614" s="7" t="n">
        <v>0</v>
      </c>
    </row>
    <row r="3615" spans="1:10">
      <c r="A3615" t="s">
        <v>4</v>
      </c>
      <c r="B3615" s="4" t="s">
        <v>5</v>
      </c>
      <c r="C3615" s="4" t="s">
        <v>10</v>
      </c>
      <c r="D3615" s="4" t="s">
        <v>34</v>
      </c>
      <c r="E3615" s="4" t="s">
        <v>13</v>
      </c>
      <c r="F3615" s="4" t="s">
        <v>13</v>
      </c>
    </row>
    <row r="3616" spans="1:10">
      <c r="A3616" t="n">
        <v>23768</v>
      </c>
      <c r="B3616" s="35" t="n">
        <v>26</v>
      </c>
      <c r="C3616" s="7" t="n">
        <v>12</v>
      </c>
      <c r="D3616" s="7" t="s">
        <v>250</v>
      </c>
      <c r="E3616" s="7" t="n">
        <v>2</v>
      </c>
      <c r="F3616" s="7" t="n">
        <v>0</v>
      </c>
    </row>
    <row r="3617" spans="1:10">
      <c r="A3617" t="s">
        <v>4</v>
      </c>
      <c r="B3617" s="4" t="s">
        <v>5</v>
      </c>
    </row>
    <row r="3618" spans="1:10">
      <c r="A3618" t="n">
        <v>23794</v>
      </c>
      <c r="B3618" s="27" t="n">
        <v>28</v>
      </c>
    </row>
    <row r="3619" spans="1:10">
      <c r="A3619" t="s">
        <v>4</v>
      </c>
      <c r="B3619" s="4" t="s">
        <v>5</v>
      </c>
      <c r="C3619" s="4" t="s">
        <v>13</v>
      </c>
      <c r="D3619" s="11" t="s">
        <v>16</v>
      </c>
      <c r="E3619" s="4" t="s">
        <v>5</v>
      </c>
      <c r="F3619" s="4" t="s">
        <v>13</v>
      </c>
      <c r="G3619" s="4" t="s">
        <v>10</v>
      </c>
      <c r="H3619" s="11" t="s">
        <v>17</v>
      </c>
      <c r="I3619" s="4" t="s">
        <v>13</v>
      </c>
      <c r="J3619" s="4" t="s">
        <v>14</v>
      </c>
    </row>
    <row r="3620" spans="1:10">
      <c r="A3620" t="n">
        <v>23795</v>
      </c>
      <c r="B3620" s="8" t="n">
        <v>5</v>
      </c>
      <c r="C3620" s="7" t="n">
        <v>28</v>
      </c>
      <c r="D3620" s="11" t="s">
        <v>3</v>
      </c>
      <c r="E3620" s="12" t="n">
        <v>64</v>
      </c>
      <c r="F3620" s="7" t="n">
        <v>5</v>
      </c>
      <c r="G3620" s="7" t="n">
        <v>1</v>
      </c>
      <c r="H3620" s="11" t="s">
        <v>3</v>
      </c>
      <c r="I3620" s="7" t="n">
        <v>1</v>
      </c>
      <c r="J3620" s="9" t="n">
        <f t="normal" ca="1">A3632</f>
        <v>0</v>
      </c>
    </row>
    <row r="3621" spans="1:10">
      <c r="A3621" t="s">
        <v>4</v>
      </c>
      <c r="B3621" s="4" t="s">
        <v>5</v>
      </c>
      <c r="C3621" s="4" t="s">
        <v>13</v>
      </c>
      <c r="D3621" s="4" t="s">
        <v>10</v>
      </c>
      <c r="E3621" s="4" t="s">
        <v>6</v>
      </c>
    </row>
    <row r="3622" spans="1:10">
      <c r="A3622" t="n">
        <v>23806</v>
      </c>
      <c r="B3622" s="34" t="n">
        <v>51</v>
      </c>
      <c r="C3622" s="7" t="n">
        <v>4</v>
      </c>
      <c r="D3622" s="7" t="n">
        <v>1</v>
      </c>
      <c r="E3622" s="7" t="s">
        <v>251</v>
      </c>
    </row>
    <row r="3623" spans="1:10">
      <c r="A3623" t="s">
        <v>4</v>
      </c>
      <c r="B3623" s="4" t="s">
        <v>5</v>
      </c>
      <c r="C3623" s="4" t="s">
        <v>10</v>
      </c>
    </row>
    <row r="3624" spans="1:10">
      <c r="A3624" t="n">
        <v>23819</v>
      </c>
      <c r="B3624" s="32" t="n">
        <v>16</v>
      </c>
      <c r="C3624" s="7" t="n">
        <v>0</v>
      </c>
    </row>
    <row r="3625" spans="1:10">
      <c r="A3625" t="s">
        <v>4</v>
      </c>
      <c r="B3625" s="4" t="s">
        <v>5</v>
      </c>
      <c r="C3625" s="4" t="s">
        <v>10</v>
      </c>
      <c r="D3625" s="4" t="s">
        <v>34</v>
      </c>
      <c r="E3625" s="4" t="s">
        <v>13</v>
      </c>
      <c r="F3625" s="4" t="s">
        <v>13</v>
      </c>
    </row>
    <row r="3626" spans="1:10">
      <c r="A3626" t="n">
        <v>23822</v>
      </c>
      <c r="B3626" s="35" t="n">
        <v>26</v>
      </c>
      <c r="C3626" s="7" t="n">
        <v>1</v>
      </c>
      <c r="D3626" s="7" t="s">
        <v>252</v>
      </c>
      <c r="E3626" s="7" t="n">
        <v>2</v>
      </c>
      <c r="F3626" s="7" t="n">
        <v>0</v>
      </c>
    </row>
    <row r="3627" spans="1:10">
      <c r="A3627" t="s">
        <v>4</v>
      </c>
      <c r="B3627" s="4" t="s">
        <v>5</v>
      </c>
    </row>
    <row r="3628" spans="1:10">
      <c r="A3628" t="n">
        <v>23880</v>
      </c>
      <c r="B3628" s="27" t="n">
        <v>28</v>
      </c>
    </row>
    <row r="3629" spans="1:10">
      <c r="A3629" t="s">
        <v>4</v>
      </c>
      <c r="B3629" s="4" t="s">
        <v>5</v>
      </c>
      <c r="C3629" s="4" t="s">
        <v>14</v>
      </c>
    </row>
    <row r="3630" spans="1:10">
      <c r="A3630" t="n">
        <v>23881</v>
      </c>
      <c r="B3630" s="38" t="n">
        <v>3</v>
      </c>
      <c r="C3630" s="9" t="n">
        <f t="normal" ca="1">A3652</f>
        <v>0</v>
      </c>
    </row>
    <row r="3631" spans="1:10">
      <c r="A3631" t="s">
        <v>4</v>
      </c>
      <c r="B3631" s="4" t="s">
        <v>5</v>
      </c>
      <c r="C3631" s="4" t="s">
        <v>13</v>
      </c>
      <c r="D3631" s="11" t="s">
        <v>16</v>
      </c>
      <c r="E3631" s="4" t="s">
        <v>5</v>
      </c>
      <c r="F3631" s="4" t="s">
        <v>13</v>
      </c>
      <c r="G3631" s="4" t="s">
        <v>10</v>
      </c>
      <c r="H3631" s="11" t="s">
        <v>17</v>
      </c>
      <c r="I3631" s="4" t="s">
        <v>13</v>
      </c>
      <c r="J3631" s="4" t="s">
        <v>14</v>
      </c>
    </row>
    <row r="3632" spans="1:10">
      <c r="A3632" t="n">
        <v>23886</v>
      </c>
      <c r="B3632" s="8" t="n">
        <v>5</v>
      </c>
      <c r="C3632" s="7" t="n">
        <v>28</v>
      </c>
      <c r="D3632" s="11" t="s">
        <v>3</v>
      </c>
      <c r="E3632" s="12" t="n">
        <v>64</v>
      </c>
      <c r="F3632" s="7" t="n">
        <v>5</v>
      </c>
      <c r="G3632" s="7" t="n">
        <v>11</v>
      </c>
      <c r="H3632" s="11" t="s">
        <v>3</v>
      </c>
      <c r="I3632" s="7" t="n">
        <v>1</v>
      </c>
      <c r="J3632" s="9" t="n">
        <f t="normal" ca="1">A3644</f>
        <v>0</v>
      </c>
    </row>
    <row r="3633" spans="1:10">
      <c r="A3633" t="s">
        <v>4</v>
      </c>
      <c r="B3633" s="4" t="s">
        <v>5</v>
      </c>
      <c r="C3633" s="4" t="s">
        <v>13</v>
      </c>
      <c r="D3633" s="4" t="s">
        <v>10</v>
      </c>
      <c r="E3633" s="4" t="s">
        <v>6</v>
      </c>
    </row>
    <row r="3634" spans="1:10">
      <c r="A3634" t="n">
        <v>23897</v>
      </c>
      <c r="B3634" s="34" t="n">
        <v>51</v>
      </c>
      <c r="C3634" s="7" t="n">
        <v>4</v>
      </c>
      <c r="D3634" s="7" t="n">
        <v>11</v>
      </c>
      <c r="E3634" s="7" t="s">
        <v>251</v>
      </c>
    </row>
    <row r="3635" spans="1:10">
      <c r="A3635" t="s">
        <v>4</v>
      </c>
      <c r="B3635" s="4" t="s">
        <v>5</v>
      </c>
      <c r="C3635" s="4" t="s">
        <v>10</v>
      </c>
    </row>
    <row r="3636" spans="1:10">
      <c r="A3636" t="n">
        <v>23910</v>
      </c>
      <c r="B3636" s="32" t="n">
        <v>16</v>
      </c>
      <c r="C3636" s="7" t="n">
        <v>0</v>
      </c>
    </row>
    <row r="3637" spans="1:10">
      <c r="A3637" t="s">
        <v>4</v>
      </c>
      <c r="B3637" s="4" t="s">
        <v>5</v>
      </c>
      <c r="C3637" s="4" t="s">
        <v>10</v>
      </c>
      <c r="D3637" s="4" t="s">
        <v>34</v>
      </c>
      <c r="E3637" s="4" t="s">
        <v>13</v>
      </c>
      <c r="F3637" s="4" t="s">
        <v>13</v>
      </c>
    </row>
    <row r="3638" spans="1:10">
      <c r="A3638" t="n">
        <v>23913</v>
      </c>
      <c r="B3638" s="35" t="n">
        <v>26</v>
      </c>
      <c r="C3638" s="7" t="n">
        <v>11</v>
      </c>
      <c r="D3638" s="7" t="s">
        <v>252</v>
      </c>
      <c r="E3638" s="7" t="n">
        <v>2</v>
      </c>
      <c r="F3638" s="7" t="n">
        <v>0</v>
      </c>
    </row>
    <row r="3639" spans="1:10">
      <c r="A3639" t="s">
        <v>4</v>
      </c>
      <c r="B3639" s="4" t="s">
        <v>5</v>
      </c>
    </row>
    <row r="3640" spans="1:10">
      <c r="A3640" t="n">
        <v>23971</v>
      </c>
      <c r="B3640" s="27" t="n">
        <v>28</v>
      </c>
    </row>
    <row r="3641" spans="1:10">
      <c r="A3641" t="s">
        <v>4</v>
      </c>
      <c r="B3641" s="4" t="s">
        <v>5</v>
      </c>
      <c r="C3641" s="4" t="s">
        <v>14</v>
      </c>
    </row>
    <row r="3642" spans="1:10">
      <c r="A3642" t="n">
        <v>23972</v>
      </c>
      <c r="B3642" s="38" t="n">
        <v>3</v>
      </c>
      <c r="C3642" s="9" t="n">
        <f t="normal" ca="1">A3652</f>
        <v>0</v>
      </c>
    </row>
    <row r="3643" spans="1:10">
      <c r="A3643" t="s">
        <v>4</v>
      </c>
      <c r="B3643" s="4" t="s">
        <v>5</v>
      </c>
      <c r="C3643" s="4" t="s">
        <v>13</v>
      </c>
      <c r="D3643" s="4" t="s">
        <v>10</v>
      </c>
      <c r="E3643" s="4" t="s">
        <v>6</v>
      </c>
    </row>
    <row r="3644" spans="1:10">
      <c r="A3644" t="n">
        <v>23977</v>
      </c>
      <c r="B3644" s="34" t="n">
        <v>51</v>
      </c>
      <c r="C3644" s="7" t="n">
        <v>4</v>
      </c>
      <c r="D3644" s="7" t="n">
        <v>0</v>
      </c>
      <c r="E3644" s="7" t="s">
        <v>253</v>
      </c>
    </row>
    <row r="3645" spans="1:10">
      <c r="A3645" t="s">
        <v>4</v>
      </c>
      <c r="B3645" s="4" t="s">
        <v>5</v>
      </c>
      <c r="C3645" s="4" t="s">
        <v>10</v>
      </c>
    </row>
    <row r="3646" spans="1:10">
      <c r="A3646" t="n">
        <v>23990</v>
      </c>
      <c r="B3646" s="32" t="n">
        <v>16</v>
      </c>
      <c r="C3646" s="7" t="n">
        <v>0</v>
      </c>
    </row>
    <row r="3647" spans="1:10">
      <c r="A3647" t="s">
        <v>4</v>
      </c>
      <c r="B3647" s="4" t="s">
        <v>5</v>
      </c>
      <c r="C3647" s="4" t="s">
        <v>10</v>
      </c>
      <c r="D3647" s="4" t="s">
        <v>34</v>
      </c>
      <c r="E3647" s="4" t="s">
        <v>13</v>
      </c>
      <c r="F3647" s="4" t="s">
        <v>13</v>
      </c>
    </row>
    <row r="3648" spans="1:10">
      <c r="A3648" t="n">
        <v>23993</v>
      </c>
      <c r="B3648" s="35" t="n">
        <v>26</v>
      </c>
      <c r="C3648" s="7" t="n">
        <v>0</v>
      </c>
      <c r="D3648" s="7" t="s">
        <v>254</v>
      </c>
      <c r="E3648" s="7" t="n">
        <v>2</v>
      </c>
      <c r="F3648" s="7" t="n">
        <v>0</v>
      </c>
    </row>
    <row r="3649" spans="1:6">
      <c r="A3649" t="s">
        <v>4</v>
      </c>
      <c r="B3649" s="4" t="s">
        <v>5</v>
      </c>
    </row>
    <row r="3650" spans="1:6">
      <c r="A3650" t="n">
        <v>24053</v>
      </c>
      <c r="B3650" s="27" t="n">
        <v>28</v>
      </c>
    </row>
    <row r="3651" spans="1:6">
      <c r="A3651" t="s">
        <v>4</v>
      </c>
      <c r="B3651" s="4" t="s">
        <v>5</v>
      </c>
      <c r="C3651" s="4" t="s">
        <v>13</v>
      </c>
      <c r="D3651" s="4" t="s">
        <v>10</v>
      </c>
      <c r="E3651" s="4" t="s">
        <v>19</v>
      </c>
    </row>
    <row r="3652" spans="1:6">
      <c r="A3652" t="n">
        <v>24054</v>
      </c>
      <c r="B3652" s="33" t="n">
        <v>58</v>
      </c>
      <c r="C3652" s="7" t="n">
        <v>0</v>
      </c>
      <c r="D3652" s="7" t="n">
        <v>1000</v>
      </c>
      <c r="E3652" s="7" t="n">
        <v>1</v>
      </c>
    </row>
    <row r="3653" spans="1:6">
      <c r="A3653" t="s">
        <v>4</v>
      </c>
      <c r="B3653" s="4" t="s">
        <v>5</v>
      </c>
      <c r="C3653" s="4" t="s">
        <v>13</v>
      </c>
      <c r="D3653" s="4" t="s">
        <v>10</v>
      </c>
    </row>
    <row r="3654" spans="1:6">
      <c r="A3654" t="n">
        <v>24062</v>
      </c>
      <c r="B3654" s="33" t="n">
        <v>58</v>
      </c>
      <c r="C3654" s="7" t="n">
        <v>255</v>
      </c>
      <c r="D3654" s="7" t="n">
        <v>0</v>
      </c>
    </row>
    <row r="3655" spans="1:6">
      <c r="A3655" t="s">
        <v>4</v>
      </c>
      <c r="B3655" s="4" t="s">
        <v>5</v>
      </c>
      <c r="C3655" s="4" t="s">
        <v>10</v>
      </c>
    </row>
    <row r="3656" spans="1:6">
      <c r="A3656" t="n">
        <v>24066</v>
      </c>
      <c r="B3656" s="32" t="n">
        <v>16</v>
      </c>
      <c r="C3656" s="7" t="n">
        <v>500</v>
      </c>
    </row>
    <row r="3657" spans="1:6">
      <c r="A3657" t="s">
        <v>4</v>
      </c>
      <c r="B3657" s="4" t="s">
        <v>5</v>
      </c>
      <c r="C3657" s="4" t="s">
        <v>13</v>
      </c>
      <c r="D3657" s="4" t="s">
        <v>10</v>
      </c>
      <c r="E3657" s="4" t="s">
        <v>19</v>
      </c>
      <c r="F3657" s="4" t="s">
        <v>10</v>
      </c>
      <c r="G3657" s="4" t="s">
        <v>9</v>
      </c>
      <c r="H3657" s="4" t="s">
        <v>9</v>
      </c>
      <c r="I3657" s="4" t="s">
        <v>10</v>
      </c>
      <c r="J3657" s="4" t="s">
        <v>10</v>
      </c>
      <c r="K3657" s="4" t="s">
        <v>9</v>
      </c>
      <c r="L3657" s="4" t="s">
        <v>9</v>
      </c>
      <c r="M3657" s="4" t="s">
        <v>9</v>
      </c>
      <c r="N3657" s="4" t="s">
        <v>9</v>
      </c>
      <c r="O3657" s="4" t="s">
        <v>6</v>
      </c>
    </row>
    <row r="3658" spans="1:6">
      <c r="A3658" t="n">
        <v>24069</v>
      </c>
      <c r="B3658" s="16" t="n">
        <v>50</v>
      </c>
      <c r="C3658" s="7" t="n">
        <v>0</v>
      </c>
      <c r="D3658" s="7" t="n">
        <v>12105</v>
      </c>
      <c r="E3658" s="7" t="n">
        <v>1</v>
      </c>
      <c r="F3658" s="7" t="n">
        <v>0</v>
      </c>
      <c r="G3658" s="7" t="n">
        <v>0</v>
      </c>
      <c r="H3658" s="7" t="n">
        <v>0</v>
      </c>
      <c r="I3658" s="7" t="n">
        <v>0</v>
      </c>
      <c r="J3658" s="7" t="n">
        <v>65533</v>
      </c>
      <c r="K3658" s="7" t="n">
        <v>0</v>
      </c>
      <c r="L3658" s="7" t="n">
        <v>0</v>
      </c>
      <c r="M3658" s="7" t="n">
        <v>0</v>
      </c>
      <c r="N3658" s="7" t="n">
        <v>0</v>
      </c>
      <c r="O3658" s="7" t="s">
        <v>7</v>
      </c>
    </row>
    <row r="3659" spans="1:6">
      <c r="A3659" t="s">
        <v>4</v>
      </c>
      <c r="B3659" s="4" t="s">
        <v>5</v>
      </c>
      <c r="C3659" s="4" t="s">
        <v>13</v>
      </c>
      <c r="D3659" s="4" t="s">
        <v>10</v>
      </c>
      <c r="E3659" s="4" t="s">
        <v>10</v>
      </c>
      <c r="F3659" s="4" t="s">
        <v>10</v>
      </c>
      <c r="G3659" s="4" t="s">
        <v>10</v>
      </c>
      <c r="H3659" s="4" t="s">
        <v>13</v>
      </c>
    </row>
    <row r="3660" spans="1:6">
      <c r="A3660" t="n">
        <v>24108</v>
      </c>
      <c r="B3660" s="24" t="n">
        <v>25</v>
      </c>
      <c r="C3660" s="7" t="n">
        <v>5</v>
      </c>
      <c r="D3660" s="7" t="n">
        <v>65535</v>
      </c>
      <c r="E3660" s="7" t="n">
        <v>500</v>
      </c>
      <c r="F3660" s="7" t="n">
        <v>800</v>
      </c>
      <c r="G3660" s="7" t="n">
        <v>140</v>
      </c>
      <c r="H3660" s="7" t="n">
        <v>0</v>
      </c>
    </row>
    <row r="3661" spans="1:6">
      <c r="A3661" t="s">
        <v>4</v>
      </c>
      <c r="B3661" s="4" t="s">
        <v>5</v>
      </c>
      <c r="C3661" s="4" t="s">
        <v>10</v>
      </c>
      <c r="D3661" s="4" t="s">
        <v>13</v>
      </c>
      <c r="E3661" s="4" t="s">
        <v>34</v>
      </c>
      <c r="F3661" s="4" t="s">
        <v>13</v>
      </c>
      <c r="G3661" s="4" t="s">
        <v>13</v>
      </c>
    </row>
    <row r="3662" spans="1:6">
      <c r="A3662" t="n">
        <v>24119</v>
      </c>
      <c r="B3662" s="26" t="n">
        <v>24</v>
      </c>
      <c r="C3662" s="7" t="n">
        <v>65533</v>
      </c>
      <c r="D3662" s="7" t="n">
        <v>11</v>
      </c>
      <c r="E3662" s="7" t="s">
        <v>195</v>
      </c>
      <c r="F3662" s="7" t="n">
        <v>2</v>
      </c>
      <c r="G3662" s="7" t="n">
        <v>0</v>
      </c>
    </row>
    <row r="3663" spans="1:6">
      <c r="A3663" t="s">
        <v>4</v>
      </c>
      <c r="B3663" s="4" t="s">
        <v>5</v>
      </c>
    </row>
    <row r="3664" spans="1:6">
      <c r="A3664" t="n">
        <v>24229</v>
      </c>
      <c r="B3664" s="27" t="n">
        <v>28</v>
      </c>
    </row>
    <row r="3665" spans="1:15">
      <c r="A3665" t="s">
        <v>4</v>
      </c>
      <c r="B3665" s="4" t="s">
        <v>5</v>
      </c>
      <c r="C3665" s="4" t="s">
        <v>10</v>
      </c>
      <c r="D3665" s="4" t="s">
        <v>13</v>
      </c>
      <c r="E3665" s="4" t="s">
        <v>34</v>
      </c>
      <c r="F3665" s="4" t="s">
        <v>13</v>
      </c>
      <c r="G3665" s="4" t="s">
        <v>13</v>
      </c>
    </row>
    <row r="3666" spans="1:15">
      <c r="A3666" t="n">
        <v>24230</v>
      </c>
      <c r="B3666" s="26" t="n">
        <v>24</v>
      </c>
      <c r="C3666" s="7" t="n">
        <v>65533</v>
      </c>
      <c r="D3666" s="7" t="n">
        <v>11</v>
      </c>
      <c r="E3666" s="7" t="s">
        <v>196</v>
      </c>
      <c r="F3666" s="7" t="n">
        <v>2</v>
      </c>
      <c r="G3666" s="7" t="n">
        <v>0</v>
      </c>
    </row>
    <row r="3667" spans="1:15">
      <c r="A3667" t="s">
        <v>4</v>
      </c>
      <c r="B3667" s="4" t="s">
        <v>5</v>
      </c>
    </row>
    <row r="3668" spans="1:15">
      <c r="A3668" t="n">
        <v>24298</v>
      </c>
      <c r="B3668" s="27" t="n">
        <v>28</v>
      </c>
    </row>
    <row r="3669" spans="1:15">
      <c r="A3669" t="s">
        <v>4</v>
      </c>
      <c r="B3669" s="4" t="s">
        <v>5</v>
      </c>
      <c r="C3669" s="4" t="s">
        <v>13</v>
      </c>
    </row>
    <row r="3670" spans="1:15">
      <c r="A3670" t="n">
        <v>24299</v>
      </c>
      <c r="B3670" s="28" t="n">
        <v>27</v>
      </c>
      <c r="C3670" s="7" t="n">
        <v>0</v>
      </c>
    </row>
    <row r="3671" spans="1:15">
      <c r="A3671" t="s">
        <v>4</v>
      </c>
      <c r="B3671" s="4" t="s">
        <v>5</v>
      </c>
      <c r="C3671" s="4" t="s">
        <v>13</v>
      </c>
    </row>
    <row r="3672" spans="1:15">
      <c r="A3672" t="n">
        <v>24301</v>
      </c>
      <c r="B3672" s="28" t="n">
        <v>27</v>
      </c>
      <c r="C3672" s="7" t="n">
        <v>1</v>
      </c>
    </row>
    <row r="3673" spans="1:15">
      <c r="A3673" t="s">
        <v>4</v>
      </c>
      <c r="B3673" s="4" t="s">
        <v>5</v>
      </c>
      <c r="C3673" s="4" t="s">
        <v>13</v>
      </c>
      <c r="D3673" s="4" t="s">
        <v>10</v>
      </c>
      <c r="E3673" s="4" t="s">
        <v>10</v>
      </c>
      <c r="F3673" s="4" t="s">
        <v>10</v>
      </c>
      <c r="G3673" s="4" t="s">
        <v>10</v>
      </c>
      <c r="H3673" s="4" t="s">
        <v>13</v>
      </c>
    </row>
    <row r="3674" spans="1:15">
      <c r="A3674" t="n">
        <v>24303</v>
      </c>
      <c r="B3674" s="24" t="n">
        <v>25</v>
      </c>
      <c r="C3674" s="7" t="n">
        <v>5</v>
      </c>
      <c r="D3674" s="7" t="n">
        <v>65535</v>
      </c>
      <c r="E3674" s="7" t="n">
        <v>65535</v>
      </c>
      <c r="F3674" s="7" t="n">
        <v>65535</v>
      </c>
      <c r="G3674" s="7" t="n">
        <v>65535</v>
      </c>
      <c r="H3674" s="7" t="n">
        <v>0</v>
      </c>
    </row>
    <row r="3675" spans="1:15">
      <c r="A3675" t="s">
        <v>4</v>
      </c>
      <c r="B3675" s="4" t="s">
        <v>5</v>
      </c>
      <c r="C3675" s="4" t="s">
        <v>13</v>
      </c>
      <c r="D3675" s="4" t="s">
        <v>10</v>
      </c>
      <c r="E3675" s="4" t="s">
        <v>13</v>
      </c>
    </row>
    <row r="3676" spans="1:15">
      <c r="A3676" t="n">
        <v>24314</v>
      </c>
      <c r="B3676" s="13" t="n">
        <v>39</v>
      </c>
      <c r="C3676" s="7" t="n">
        <v>11</v>
      </c>
      <c r="D3676" s="7" t="n">
        <v>65533</v>
      </c>
      <c r="E3676" s="7" t="n">
        <v>203</v>
      </c>
    </row>
    <row r="3677" spans="1:15">
      <c r="A3677" t="s">
        <v>4</v>
      </c>
      <c r="B3677" s="4" t="s">
        <v>5</v>
      </c>
      <c r="C3677" s="4" t="s">
        <v>10</v>
      </c>
    </row>
    <row r="3678" spans="1:15">
      <c r="A3678" t="n">
        <v>24319</v>
      </c>
      <c r="B3678" s="37" t="n">
        <v>12</v>
      </c>
      <c r="C3678" s="7" t="n">
        <v>10505</v>
      </c>
    </row>
    <row r="3679" spans="1:15">
      <c r="A3679" t="s">
        <v>4</v>
      </c>
      <c r="B3679" s="4" t="s">
        <v>5</v>
      </c>
      <c r="C3679" s="4" t="s">
        <v>10</v>
      </c>
      <c r="D3679" s="4" t="s">
        <v>9</v>
      </c>
    </row>
    <row r="3680" spans="1:15">
      <c r="A3680" t="n">
        <v>24322</v>
      </c>
      <c r="B3680" s="52" t="n">
        <v>44</v>
      </c>
      <c r="C3680" s="7" t="n">
        <v>2000</v>
      </c>
      <c r="D3680" s="7" t="n">
        <v>128</v>
      </c>
    </row>
    <row r="3681" spans="1:8">
      <c r="A3681" t="s">
        <v>4</v>
      </c>
      <c r="B3681" s="4" t="s">
        <v>5</v>
      </c>
      <c r="C3681" s="4" t="s">
        <v>10</v>
      </c>
      <c r="D3681" s="4" t="s">
        <v>19</v>
      </c>
      <c r="E3681" s="4" t="s">
        <v>19</v>
      </c>
      <c r="F3681" s="4" t="s">
        <v>19</v>
      </c>
      <c r="G3681" s="4" t="s">
        <v>19</v>
      </c>
    </row>
    <row r="3682" spans="1:8">
      <c r="A3682" t="n">
        <v>24329</v>
      </c>
      <c r="B3682" s="57" t="n">
        <v>46</v>
      </c>
      <c r="C3682" s="7" t="n">
        <v>61456</v>
      </c>
      <c r="D3682" s="7" t="n">
        <v>0</v>
      </c>
      <c r="E3682" s="7" t="n">
        <v>2</v>
      </c>
      <c r="F3682" s="7" t="n">
        <v>8.39999961853027</v>
      </c>
      <c r="G3682" s="7" t="n">
        <v>180</v>
      </c>
    </row>
    <row r="3683" spans="1:8">
      <c r="A3683" t="s">
        <v>4</v>
      </c>
      <c r="B3683" s="4" t="s">
        <v>5</v>
      </c>
      <c r="C3683" s="4" t="s">
        <v>13</v>
      </c>
      <c r="D3683" s="4" t="s">
        <v>13</v>
      </c>
      <c r="E3683" s="4" t="s">
        <v>19</v>
      </c>
      <c r="F3683" s="4" t="s">
        <v>19</v>
      </c>
      <c r="G3683" s="4" t="s">
        <v>19</v>
      </c>
      <c r="H3683" s="4" t="s">
        <v>10</v>
      </c>
      <c r="I3683" s="4" t="s">
        <v>13</v>
      </c>
    </row>
    <row r="3684" spans="1:8">
      <c r="A3684" t="n">
        <v>24348</v>
      </c>
      <c r="B3684" s="49" t="n">
        <v>45</v>
      </c>
      <c r="C3684" s="7" t="n">
        <v>4</v>
      </c>
      <c r="D3684" s="7" t="n">
        <v>3</v>
      </c>
      <c r="E3684" s="7" t="n">
        <v>9.53999996185303</v>
      </c>
      <c r="F3684" s="7" t="n">
        <v>349.350006103516</v>
      </c>
      <c r="G3684" s="7" t="n">
        <v>0</v>
      </c>
      <c r="H3684" s="7" t="n">
        <v>0</v>
      </c>
      <c r="I3684" s="7" t="n">
        <v>0</v>
      </c>
    </row>
    <row r="3685" spans="1:8">
      <c r="A3685" t="s">
        <v>4</v>
      </c>
      <c r="B3685" s="4" t="s">
        <v>5</v>
      </c>
      <c r="C3685" s="4" t="s">
        <v>13</v>
      </c>
      <c r="D3685" s="4" t="s">
        <v>6</v>
      </c>
    </row>
    <row r="3686" spans="1:8">
      <c r="A3686" t="n">
        <v>24366</v>
      </c>
      <c r="B3686" s="19" t="n">
        <v>2</v>
      </c>
      <c r="C3686" s="7" t="n">
        <v>10</v>
      </c>
      <c r="D3686" s="7" t="s">
        <v>255</v>
      </c>
    </row>
    <row r="3687" spans="1:8">
      <c r="A3687" t="s">
        <v>4</v>
      </c>
      <c r="B3687" s="4" t="s">
        <v>5</v>
      </c>
      <c r="C3687" s="4" t="s">
        <v>10</v>
      </c>
    </row>
    <row r="3688" spans="1:8">
      <c r="A3688" t="n">
        <v>24381</v>
      </c>
      <c r="B3688" s="32" t="n">
        <v>16</v>
      </c>
      <c r="C3688" s="7" t="n">
        <v>0</v>
      </c>
    </row>
    <row r="3689" spans="1:8">
      <c r="A3689" t="s">
        <v>4</v>
      </c>
      <c r="B3689" s="4" t="s">
        <v>5</v>
      </c>
      <c r="C3689" s="4" t="s">
        <v>13</v>
      </c>
      <c r="D3689" s="4" t="s">
        <v>10</v>
      </c>
    </row>
    <row r="3690" spans="1:8">
      <c r="A3690" t="n">
        <v>24384</v>
      </c>
      <c r="B3690" s="33" t="n">
        <v>58</v>
      </c>
      <c r="C3690" s="7" t="n">
        <v>105</v>
      </c>
      <c r="D3690" s="7" t="n">
        <v>300</v>
      </c>
    </row>
    <row r="3691" spans="1:8">
      <c r="A3691" t="s">
        <v>4</v>
      </c>
      <c r="B3691" s="4" t="s">
        <v>5</v>
      </c>
      <c r="C3691" s="4" t="s">
        <v>19</v>
      </c>
      <c r="D3691" s="4" t="s">
        <v>10</v>
      </c>
    </row>
    <row r="3692" spans="1:8">
      <c r="A3692" t="n">
        <v>24388</v>
      </c>
      <c r="B3692" s="61" t="n">
        <v>103</v>
      </c>
      <c r="C3692" s="7" t="n">
        <v>1</v>
      </c>
      <c r="D3692" s="7" t="n">
        <v>300</v>
      </c>
    </row>
    <row r="3693" spans="1:8">
      <c r="A3693" t="s">
        <v>4</v>
      </c>
      <c r="B3693" s="4" t="s">
        <v>5</v>
      </c>
      <c r="C3693" s="4" t="s">
        <v>13</v>
      </c>
      <c r="D3693" s="4" t="s">
        <v>10</v>
      </c>
    </row>
    <row r="3694" spans="1:8">
      <c r="A3694" t="n">
        <v>24395</v>
      </c>
      <c r="B3694" s="63" t="n">
        <v>72</v>
      </c>
      <c r="C3694" s="7" t="n">
        <v>4</v>
      </c>
      <c r="D3694" s="7" t="n">
        <v>0</v>
      </c>
    </row>
    <row r="3695" spans="1:8">
      <c r="A3695" t="s">
        <v>4</v>
      </c>
      <c r="B3695" s="4" t="s">
        <v>5</v>
      </c>
      <c r="C3695" s="4" t="s">
        <v>9</v>
      </c>
    </row>
    <row r="3696" spans="1:8">
      <c r="A3696" t="n">
        <v>24399</v>
      </c>
      <c r="B3696" s="56" t="n">
        <v>15</v>
      </c>
      <c r="C3696" s="7" t="n">
        <v>1073741824</v>
      </c>
    </row>
    <row r="3697" spans="1:9">
      <c r="A3697" t="s">
        <v>4</v>
      </c>
      <c r="B3697" s="4" t="s">
        <v>5</v>
      </c>
      <c r="C3697" s="4" t="s">
        <v>13</v>
      </c>
    </row>
    <row r="3698" spans="1:9">
      <c r="A3698" t="n">
        <v>24404</v>
      </c>
      <c r="B3698" s="12" t="n">
        <v>64</v>
      </c>
      <c r="C3698" s="7" t="n">
        <v>3</v>
      </c>
    </row>
    <row r="3699" spans="1:9">
      <c r="A3699" t="s">
        <v>4</v>
      </c>
      <c r="B3699" s="4" t="s">
        <v>5</v>
      </c>
      <c r="C3699" s="4" t="s">
        <v>13</v>
      </c>
    </row>
    <row r="3700" spans="1:9">
      <c r="A3700" t="n">
        <v>24406</v>
      </c>
      <c r="B3700" s="29" t="n">
        <v>74</v>
      </c>
      <c r="C3700" s="7" t="n">
        <v>67</v>
      </c>
    </row>
    <row r="3701" spans="1:9">
      <c r="A3701" t="s">
        <v>4</v>
      </c>
      <c r="B3701" s="4" t="s">
        <v>5</v>
      </c>
      <c r="C3701" s="4" t="s">
        <v>13</v>
      </c>
      <c r="D3701" s="4" t="s">
        <v>13</v>
      </c>
      <c r="E3701" s="4" t="s">
        <v>10</v>
      </c>
    </row>
    <row r="3702" spans="1:9">
      <c r="A3702" t="n">
        <v>24408</v>
      </c>
      <c r="B3702" s="49" t="n">
        <v>45</v>
      </c>
      <c r="C3702" s="7" t="n">
        <v>8</v>
      </c>
      <c r="D3702" s="7" t="n">
        <v>1</v>
      </c>
      <c r="E3702" s="7" t="n">
        <v>0</v>
      </c>
    </row>
    <row r="3703" spans="1:9">
      <c r="A3703" t="s">
        <v>4</v>
      </c>
      <c r="B3703" s="4" t="s">
        <v>5</v>
      </c>
      <c r="C3703" s="4" t="s">
        <v>10</v>
      </c>
    </row>
    <row r="3704" spans="1:9">
      <c r="A3704" t="n">
        <v>24413</v>
      </c>
      <c r="B3704" s="68" t="n">
        <v>13</v>
      </c>
      <c r="C3704" s="7" t="n">
        <v>6409</v>
      </c>
    </row>
    <row r="3705" spans="1:9">
      <c r="A3705" t="s">
        <v>4</v>
      </c>
      <c r="B3705" s="4" t="s">
        <v>5</v>
      </c>
      <c r="C3705" s="4" t="s">
        <v>10</v>
      </c>
    </row>
    <row r="3706" spans="1:9">
      <c r="A3706" t="n">
        <v>24416</v>
      </c>
      <c r="B3706" s="68" t="n">
        <v>13</v>
      </c>
      <c r="C3706" s="7" t="n">
        <v>6408</v>
      </c>
    </row>
    <row r="3707" spans="1:9">
      <c r="A3707" t="s">
        <v>4</v>
      </c>
      <c r="B3707" s="4" t="s">
        <v>5</v>
      </c>
      <c r="C3707" s="4" t="s">
        <v>10</v>
      </c>
    </row>
    <row r="3708" spans="1:9">
      <c r="A3708" t="n">
        <v>24419</v>
      </c>
      <c r="B3708" s="37" t="n">
        <v>12</v>
      </c>
      <c r="C3708" s="7" t="n">
        <v>6464</v>
      </c>
    </row>
    <row r="3709" spans="1:9">
      <c r="A3709" t="s">
        <v>4</v>
      </c>
      <c r="B3709" s="4" t="s">
        <v>5</v>
      </c>
      <c r="C3709" s="4" t="s">
        <v>10</v>
      </c>
    </row>
    <row r="3710" spans="1:9">
      <c r="A3710" t="n">
        <v>24422</v>
      </c>
      <c r="B3710" s="68" t="n">
        <v>13</v>
      </c>
      <c r="C3710" s="7" t="n">
        <v>6465</v>
      </c>
    </row>
    <row r="3711" spans="1:9">
      <c r="A3711" t="s">
        <v>4</v>
      </c>
      <c r="B3711" s="4" t="s">
        <v>5</v>
      </c>
      <c r="C3711" s="4" t="s">
        <v>10</v>
      </c>
    </row>
    <row r="3712" spans="1:9">
      <c r="A3712" t="n">
        <v>24425</v>
      </c>
      <c r="B3712" s="68" t="n">
        <v>13</v>
      </c>
      <c r="C3712" s="7" t="n">
        <v>6466</v>
      </c>
    </row>
    <row r="3713" spans="1:5">
      <c r="A3713" t="s">
        <v>4</v>
      </c>
      <c r="B3713" s="4" t="s">
        <v>5</v>
      </c>
      <c r="C3713" s="4" t="s">
        <v>10</v>
      </c>
    </row>
    <row r="3714" spans="1:5">
      <c r="A3714" t="n">
        <v>24428</v>
      </c>
      <c r="B3714" s="68" t="n">
        <v>13</v>
      </c>
      <c r="C3714" s="7" t="n">
        <v>6467</v>
      </c>
    </row>
    <row r="3715" spans="1:5">
      <c r="A3715" t="s">
        <v>4</v>
      </c>
      <c r="B3715" s="4" t="s">
        <v>5</v>
      </c>
      <c r="C3715" s="4" t="s">
        <v>10</v>
      </c>
    </row>
    <row r="3716" spans="1:5">
      <c r="A3716" t="n">
        <v>24431</v>
      </c>
      <c r="B3716" s="68" t="n">
        <v>13</v>
      </c>
      <c r="C3716" s="7" t="n">
        <v>6468</v>
      </c>
    </row>
    <row r="3717" spans="1:5">
      <c r="A3717" t="s">
        <v>4</v>
      </c>
      <c r="B3717" s="4" t="s">
        <v>5</v>
      </c>
      <c r="C3717" s="4" t="s">
        <v>10</v>
      </c>
    </row>
    <row r="3718" spans="1:5">
      <c r="A3718" t="n">
        <v>24434</v>
      </c>
      <c r="B3718" s="68" t="n">
        <v>13</v>
      </c>
      <c r="C3718" s="7" t="n">
        <v>6469</v>
      </c>
    </row>
    <row r="3719" spans="1:5">
      <c r="A3719" t="s">
        <v>4</v>
      </c>
      <c r="B3719" s="4" t="s">
        <v>5</v>
      </c>
      <c r="C3719" s="4" t="s">
        <v>10</v>
      </c>
    </row>
    <row r="3720" spans="1:5">
      <c r="A3720" t="n">
        <v>24437</v>
      </c>
      <c r="B3720" s="68" t="n">
        <v>13</v>
      </c>
      <c r="C3720" s="7" t="n">
        <v>6470</v>
      </c>
    </row>
    <row r="3721" spans="1:5">
      <c r="A3721" t="s">
        <v>4</v>
      </c>
      <c r="B3721" s="4" t="s">
        <v>5</v>
      </c>
      <c r="C3721" s="4" t="s">
        <v>10</v>
      </c>
    </row>
    <row r="3722" spans="1:5">
      <c r="A3722" t="n">
        <v>24440</v>
      </c>
      <c r="B3722" s="68" t="n">
        <v>13</v>
      </c>
      <c r="C3722" s="7" t="n">
        <v>6471</v>
      </c>
    </row>
    <row r="3723" spans="1:5">
      <c r="A3723" t="s">
        <v>4</v>
      </c>
      <c r="B3723" s="4" t="s">
        <v>5</v>
      </c>
      <c r="C3723" s="4" t="s">
        <v>13</v>
      </c>
    </row>
    <row r="3724" spans="1:5">
      <c r="A3724" t="n">
        <v>24443</v>
      </c>
      <c r="B3724" s="29" t="n">
        <v>74</v>
      </c>
      <c r="C3724" s="7" t="n">
        <v>18</v>
      </c>
    </row>
    <row r="3725" spans="1:5">
      <c r="A3725" t="s">
        <v>4</v>
      </c>
      <c r="B3725" s="4" t="s">
        <v>5</v>
      </c>
      <c r="C3725" s="4" t="s">
        <v>13</v>
      </c>
    </row>
    <row r="3726" spans="1:5">
      <c r="A3726" t="n">
        <v>24445</v>
      </c>
      <c r="B3726" s="29" t="n">
        <v>74</v>
      </c>
      <c r="C3726" s="7" t="n">
        <v>45</v>
      </c>
    </row>
    <row r="3727" spans="1:5">
      <c r="A3727" t="s">
        <v>4</v>
      </c>
      <c r="B3727" s="4" t="s">
        <v>5</v>
      </c>
      <c r="C3727" s="4" t="s">
        <v>10</v>
      </c>
    </row>
    <row r="3728" spans="1:5">
      <c r="A3728" t="n">
        <v>24447</v>
      </c>
      <c r="B3728" s="32" t="n">
        <v>16</v>
      </c>
      <c r="C3728" s="7" t="n">
        <v>0</v>
      </c>
    </row>
    <row r="3729" spans="1:3">
      <c r="A3729" t="s">
        <v>4</v>
      </c>
      <c r="B3729" s="4" t="s">
        <v>5</v>
      </c>
      <c r="C3729" s="4" t="s">
        <v>13</v>
      </c>
      <c r="D3729" s="4" t="s">
        <v>13</v>
      </c>
      <c r="E3729" s="4" t="s">
        <v>13</v>
      </c>
      <c r="F3729" s="4" t="s">
        <v>13</v>
      </c>
    </row>
    <row r="3730" spans="1:3">
      <c r="A3730" t="n">
        <v>24450</v>
      </c>
      <c r="B3730" s="53" t="n">
        <v>14</v>
      </c>
      <c r="C3730" s="7" t="n">
        <v>0</v>
      </c>
      <c r="D3730" s="7" t="n">
        <v>8</v>
      </c>
      <c r="E3730" s="7" t="n">
        <v>0</v>
      </c>
      <c r="F3730" s="7" t="n">
        <v>0</v>
      </c>
    </row>
    <row r="3731" spans="1:3">
      <c r="A3731" t="s">
        <v>4</v>
      </c>
      <c r="B3731" s="4" t="s">
        <v>5</v>
      </c>
      <c r="C3731" s="4" t="s">
        <v>13</v>
      </c>
      <c r="D3731" s="4" t="s">
        <v>6</v>
      </c>
    </row>
    <row r="3732" spans="1:3">
      <c r="A3732" t="n">
        <v>24455</v>
      </c>
      <c r="B3732" s="19" t="n">
        <v>2</v>
      </c>
      <c r="C3732" s="7" t="n">
        <v>11</v>
      </c>
      <c r="D3732" s="7" t="s">
        <v>256</v>
      </c>
    </row>
    <row r="3733" spans="1:3">
      <c r="A3733" t="s">
        <v>4</v>
      </c>
      <c r="B3733" s="4" t="s">
        <v>5</v>
      </c>
      <c r="C3733" s="4" t="s">
        <v>10</v>
      </c>
    </row>
    <row r="3734" spans="1:3">
      <c r="A3734" t="n">
        <v>24469</v>
      </c>
      <c r="B3734" s="32" t="n">
        <v>16</v>
      </c>
      <c r="C3734" s="7" t="n">
        <v>0</v>
      </c>
    </row>
    <row r="3735" spans="1:3">
      <c r="A3735" t="s">
        <v>4</v>
      </c>
      <c r="B3735" s="4" t="s">
        <v>5</v>
      </c>
      <c r="C3735" s="4" t="s">
        <v>13</v>
      </c>
      <c r="D3735" s="4" t="s">
        <v>6</v>
      </c>
    </row>
    <row r="3736" spans="1:3">
      <c r="A3736" t="n">
        <v>24472</v>
      </c>
      <c r="B3736" s="19" t="n">
        <v>2</v>
      </c>
      <c r="C3736" s="7" t="n">
        <v>11</v>
      </c>
      <c r="D3736" s="7" t="s">
        <v>257</v>
      </c>
    </row>
    <row r="3737" spans="1:3">
      <c r="A3737" t="s">
        <v>4</v>
      </c>
      <c r="B3737" s="4" t="s">
        <v>5</v>
      </c>
      <c r="C3737" s="4" t="s">
        <v>10</v>
      </c>
    </row>
    <row r="3738" spans="1:3">
      <c r="A3738" t="n">
        <v>24481</v>
      </c>
      <c r="B3738" s="32" t="n">
        <v>16</v>
      </c>
      <c r="C3738" s="7" t="n">
        <v>0</v>
      </c>
    </row>
    <row r="3739" spans="1:3">
      <c r="A3739" t="s">
        <v>4</v>
      </c>
      <c r="B3739" s="4" t="s">
        <v>5</v>
      </c>
      <c r="C3739" s="4" t="s">
        <v>9</v>
      </c>
    </row>
    <row r="3740" spans="1:3">
      <c r="A3740" t="n">
        <v>24484</v>
      </c>
      <c r="B3740" s="56" t="n">
        <v>15</v>
      </c>
      <c r="C3740" s="7" t="n">
        <v>2048</v>
      </c>
    </row>
    <row r="3741" spans="1:3">
      <c r="A3741" t="s">
        <v>4</v>
      </c>
      <c r="B3741" s="4" t="s">
        <v>5</v>
      </c>
      <c r="C3741" s="4" t="s">
        <v>13</v>
      </c>
      <c r="D3741" s="4" t="s">
        <v>6</v>
      </c>
    </row>
    <row r="3742" spans="1:3">
      <c r="A3742" t="n">
        <v>24489</v>
      </c>
      <c r="B3742" s="19" t="n">
        <v>2</v>
      </c>
      <c r="C3742" s="7" t="n">
        <v>10</v>
      </c>
      <c r="D3742" s="7" t="s">
        <v>40</v>
      </c>
    </row>
    <row r="3743" spans="1:3">
      <c r="A3743" t="s">
        <v>4</v>
      </c>
      <c r="B3743" s="4" t="s">
        <v>5</v>
      </c>
      <c r="C3743" s="4" t="s">
        <v>10</v>
      </c>
    </row>
    <row r="3744" spans="1:3">
      <c r="A3744" t="n">
        <v>24507</v>
      </c>
      <c r="B3744" s="32" t="n">
        <v>16</v>
      </c>
      <c r="C3744" s="7" t="n">
        <v>0</v>
      </c>
    </row>
    <row r="3745" spans="1:6">
      <c r="A3745" t="s">
        <v>4</v>
      </c>
      <c r="B3745" s="4" t="s">
        <v>5</v>
      </c>
      <c r="C3745" s="4" t="s">
        <v>13</v>
      </c>
      <c r="D3745" s="4" t="s">
        <v>6</v>
      </c>
    </row>
    <row r="3746" spans="1:6">
      <c r="A3746" t="n">
        <v>24510</v>
      </c>
      <c r="B3746" s="19" t="n">
        <v>2</v>
      </c>
      <c r="C3746" s="7" t="n">
        <v>10</v>
      </c>
      <c r="D3746" s="7" t="s">
        <v>41</v>
      </c>
    </row>
    <row r="3747" spans="1:6">
      <c r="A3747" t="s">
        <v>4</v>
      </c>
      <c r="B3747" s="4" t="s">
        <v>5</v>
      </c>
      <c r="C3747" s="4" t="s">
        <v>10</v>
      </c>
    </row>
    <row r="3748" spans="1:6">
      <c r="A3748" t="n">
        <v>24529</v>
      </c>
      <c r="B3748" s="32" t="n">
        <v>16</v>
      </c>
      <c r="C3748" s="7" t="n">
        <v>0</v>
      </c>
    </row>
    <row r="3749" spans="1:6">
      <c r="A3749" t="s">
        <v>4</v>
      </c>
      <c r="B3749" s="4" t="s">
        <v>5</v>
      </c>
      <c r="C3749" s="4" t="s">
        <v>13</v>
      </c>
      <c r="D3749" s="4" t="s">
        <v>10</v>
      </c>
      <c r="E3749" s="4" t="s">
        <v>19</v>
      </c>
    </row>
    <row r="3750" spans="1:6">
      <c r="A3750" t="n">
        <v>24532</v>
      </c>
      <c r="B3750" s="33" t="n">
        <v>58</v>
      </c>
      <c r="C3750" s="7" t="n">
        <v>100</v>
      </c>
      <c r="D3750" s="7" t="n">
        <v>300</v>
      </c>
      <c r="E3750" s="7" t="n">
        <v>1</v>
      </c>
    </row>
    <row r="3751" spans="1:6">
      <c r="A3751" t="s">
        <v>4</v>
      </c>
      <c r="B3751" s="4" t="s">
        <v>5</v>
      </c>
      <c r="C3751" s="4" t="s">
        <v>13</v>
      </c>
      <c r="D3751" s="4" t="s">
        <v>10</v>
      </c>
    </row>
    <row r="3752" spans="1:6">
      <c r="A3752" t="n">
        <v>24540</v>
      </c>
      <c r="B3752" s="33" t="n">
        <v>58</v>
      </c>
      <c r="C3752" s="7" t="n">
        <v>255</v>
      </c>
      <c r="D3752" s="7" t="n">
        <v>0</v>
      </c>
    </row>
    <row r="3753" spans="1:6">
      <c r="A3753" t="s">
        <v>4</v>
      </c>
      <c r="B3753" s="4" t="s">
        <v>5</v>
      </c>
      <c r="C3753" s="4" t="s">
        <v>13</v>
      </c>
    </row>
    <row r="3754" spans="1:6">
      <c r="A3754" t="n">
        <v>24544</v>
      </c>
      <c r="B3754" s="30" t="n">
        <v>23</v>
      </c>
      <c r="C3754" s="7" t="n">
        <v>0</v>
      </c>
    </row>
    <row r="3755" spans="1:6">
      <c r="A3755" t="s">
        <v>4</v>
      </c>
      <c r="B3755" s="4" t="s">
        <v>5</v>
      </c>
    </row>
    <row r="3756" spans="1:6">
      <c r="A3756" t="n">
        <v>24546</v>
      </c>
      <c r="B3756" s="5" t="n">
        <v>1</v>
      </c>
    </row>
    <row r="3757" spans="1:6" s="3" customFormat="1" customHeight="0">
      <c r="A3757" s="3" t="s">
        <v>2</v>
      </c>
      <c r="B3757" s="3" t="s">
        <v>258</v>
      </c>
    </row>
    <row r="3758" spans="1:6">
      <c r="A3758" t="s">
        <v>4</v>
      </c>
      <c r="B3758" s="4" t="s">
        <v>5</v>
      </c>
      <c r="C3758" s="4" t="s">
        <v>10</v>
      </c>
      <c r="D3758" s="4" t="s">
        <v>10</v>
      </c>
      <c r="E3758" s="4" t="s">
        <v>19</v>
      </c>
      <c r="F3758" s="4" t="s">
        <v>19</v>
      </c>
      <c r="G3758" s="4" t="s">
        <v>19</v>
      </c>
      <c r="H3758" s="4" t="s">
        <v>19</v>
      </c>
      <c r="I3758" s="4" t="s">
        <v>13</v>
      </c>
      <c r="J3758" s="4" t="s">
        <v>10</v>
      </c>
    </row>
    <row r="3759" spans="1:6">
      <c r="A3759" t="n">
        <v>24548</v>
      </c>
      <c r="B3759" s="50" t="n">
        <v>55</v>
      </c>
      <c r="C3759" s="7" t="n">
        <v>65534</v>
      </c>
      <c r="D3759" s="7" t="n">
        <v>65533</v>
      </c>
      <c r="E3759" s="7" t="n">
        <v>0</v>
      </c>
      <c r="F3759" s="7" t="n">
        <v>2</v>
      </c>
      <c r="G3759" s="7" t="n">
        <v>6.30999994277954</v>
      </c>
      <c r="H3759" s="7" t="n">
        <v>1.20000004768372</v>
      </c>
      <c r="I3759" s="7" t="n">
        <v>1</v>
      </c>
      <c r="J3759" s="7" t="n">
        <v>0</v>
      </c>
    </row>
    <row r="3760" spans="1:6">
      <c r="A3760" t="s">
        <v>4</v>
      </c>
      <c r="B3760" s="4" t="s">
        <v>5</v>
      </c>
      <c r="C3760" s="4" t="s">
        <v>10</v>
      </c>
      <c r="D3760" s="4" t="s">
        <v>13</v>
      </c>
    </row>
    <row r="3761" spans="1:10">
      <c r="A3761" t="n">
        <v>24572</v>
      </c>
      <c r="B3761" s="51" t="n">
        <v>56</v>
      </c>
      <c r="C3761" s="7" t="n">
        <v>65534</v>
      </c>
      <c r="D3761" s="7" t="n">
        <v>0</v>
      </c>
    </row>
    <row r="3762" spans="1:10">
      <c r="A3762" t="s">
        <v>4</v>
      </c>
      <c r="B3762" s="4" t="s">
        <v>5</v>
      </c>
    </row>
    <row r="3763" spans="1:10">
      <c r="A3763" t="n">
        <v>24576</v>
      </c>
      <c r="B3763" s="5" t="n">
        <v>1</v>
      </c>
    </row>
    <row r="3764" spans="1:10" s="3" customFormat="1" customHeight="0">
      <c r="A3764" s="3" t="s">
        <v>2</v>
      </c>
      <c r="B3764" s="3" t="s">
        <v>259</v>
      </c>
    </row>
    <row r="3765" spans="1:10">
      <c r="A3765" t="s">
        <v>4</v>
      </c>
      <c r="B3765" s="4" t="s">
        <v>5</v>
      </c>
      <c r="C3765" s="4" t="s">
        <v>10</v>
      </c>
      <c r="D3765" s="4" t="s">
        <v>10</v>
      </c>
      <c r="E3765" s="4" t="s">
        <v>19</v>
      </c>
      <c r="F3765" s="4" t="s">
        <v>19</v>
      </c>
      <c r="G3765" s="4" t="s">
        <v>19</v>
      </c>
      <c r="H3765" s="4" t="s">
        <v>19</v>
      </c>
      <c r="I3765" s="4" t="s">
        <v>13</v>
      </c>
      <c r="J3765" s="4" t="s">
        <v>10</v>
      </c>
    </row>
    <row r="3766" spans="1:10">
      <c r="A3766" t="n">
        <v>24580</v>
      </c>
      <c r="B3766" s="50" t="n">
        <v>55</v>
      </c>
      <c r="C3766" s="7" t="n">
        <v>65534</v>
      </c>
      <c r="D3766" s="7" t="n">
        <v>65533</v>
      </c>
      <c r="E3766" s="7" t="n">
        <v>0.800000011920929</v>
      </c>
      <c r="F3766" s="7" t="n">
        <v>2</v>
      </c>
      <c r="G3766" s="7" t="n">
        <v>7</v>
      </c>
      <c r="H3766" s="7" t="n">
        <v>1.20000004768372</v>
      </c>
      <c r="I3766" s="7" t="n">
        <v>1</v>
      </c>
      <c r="J3766" s="7" t="n">
        <v>0</v>
      </c>
    </row>
    <row r="3767" spans="1:10">
      <c r="A3767" t="s">
        <v>4</v>
      </c>
      <c r="B3767" s="4" t="s">
        <v>5</v>
      </c>
      <c r="C3767" s="4" t="s">
        <v>10</v>
      </c>
      <c r="D3767" s="4" t="s">
        <v>13</v>
      </c>
    </row>
    <row r="3768" spans="1:10">
      <c r="A3768" t="n">
        <v>24604</v>
      </c>
      <c r="B3768" s="51" t="n">
        <v>56</v>
      </c>
      <c r="C3768" s="7" t="n">
        <v>65534</v>
      </c>
      <c r="D3768" s="7" t="n">
        <v>0</v>
      </c>
    </row>
    <row r="3769" spans="1:10">
      <c r="A3769" t="s">
        <v>4</v>
      </c>
      <c r="B3769" s="4" t="s">
        <v>5</v>
      </c>
      <c r="C3769" s="4" t="s">
        <v>10</v>
      </c>
      <c r="D3769" s="4" t="s">
        <v>19</v>
      </c>
      <c r="E3769" s="4" t="s">
        <v>19</v>
      </c>
      <c r="F3769" s="4" t="s">
        <v>13</v>
      </c>
    </row>
    <row r="3770" spans="1:10">
      <c r="A3770" t="n">
        <v>24608</v>
      </c>
      <c r="B3770" s="69" t="n">
        <v>52</v>
      </c>
      <c r="C3770" s="7" t="n">
        <v>65534</v>
      </c>
      <c r="D3770" s="7" t="n">
        <v>195.300003051758</v>
      </c>
      <c r="E3770" s="7" t="n">
        <v>10</v>
      </c>
      <c r="F3770" s="7" t="n">
        <v>1</v>
      </c>
    </row>
    <row r="3771" spans="1:10">
      <c r="A3771" t="s">
        <v>4</v>
      </c>
      <c r="B3771" s="4" t="s">
        <v>5</v>
      </c>
      <c r="C3771" s="4" t="s">
        <v>10</v>
      </c>
    </row>
    <row r="3772" spans="1:10">
      <c r="A3772" t="n">
        <v>24620</v>
      </c>
      <c r="B3772" s="70" t="n">
        <v>54</v>
      </c>
      <c r="C3772" s="7" t="n">
        <v>65534</v>
      </c>
    </row>
    <row r="3773" spans="1:10">
      <c r="A3773" t="s">
        <v>4</v>
      </c>
      <c r="B3773" s="4" t="s">
        <v>5</v>
      </c>
    </row>
    <row r="3774" spans="1:10">
      <c r="A3774" t="n">
        <v>24623</v>
      </c>
      <c r="B3774" s="5" t="n">
        <v>1</v>
      </c>
    </row>
    <row r="3775" spans="1:10" s="3" customFormat="1" customHeight="0">
      <c r="A3775" s="3" t="s">
        <v>2</v>
      </c>
      <c r="B3775" s="3" t="s">
        <v>260</v>
      </c>
    </row>
    <row r="3776" spans="1:10">
      <c r="A3776" t="s">
        <v>4</v>
      </c>
      <c r="B3776" s="4" t="s">
        <v>5</v>
      </c>
      <c r="C3776" s="4" t="s">
        <v>10</v>
      </c>
      <c r="D3776" s="4" t="s">
        <v>10</v>
      </c>
      <c r="E3776" s="4" t="s">
        <v>19</v>
      </c>
      <c r="F3776" s="4" t="s">
        <v>19</v>
      </c>
      <c r="G3776" s="4" t="s">
        <v>19</v>
      </c>
      <c r="H3776" s="4" t="s">
        <v>19</v>
      </c>
      <c r="I3776" s="4" t="s">
        <v>13</v>
      </c>
      <c r="J3776" s="4" t="s">
        <v>10</v>
      </c>
    </row>
    <row r="3777" spans="1:10">
      <c r="A3777" t="n">
        <v>24624</v>
      </c>
      <c r="B3777" s="50" t="n">
        <v>55</v>
      </c>
      <c r="C3777" s="7" t="n">
        <v>65534</v>
      </c>
      <c r="D3777" s="7" t="n">
        <v>65533</v>
      </c>
      <c r="E3777" s="7" t="n">
        <v>-0.800000011920929</v>
      </c>
      <c r="F3777" s="7" t="n">
        <v>2</v>
      </c>
      <c r="G3777" s="7" t="n">
        <v>7</v>
      </c>
      <c r="H3777" s="7" t="n">
        <v>1.20000004768372</v>
      </c>
      <c r="I3777" s="7" t="n">
        <v>1</v>
      </c>
      <c r="J3777" s="7" t="n">
        <v>0</v>
      </c>
    </row>
    <row r="3778" spans="1:10">
      <c r="A3778" t="s">
        <v>4</v>
      </c>
      <c r="B3778" s="4" t="s">
        <v>5</v>
      </c>
      <c r="C3778" s="4" t="s">
        <v>10</v>
      </c>
      <c r="D3778" s="4" t="s">
        <v>13</v>
      </c>
    </row>
    <row r="3779" spans="1:10">
      <c r="A3779" t="n">
        <v>24648</v>
      </c>
      <c r="B3779" s="51" t="n">
        <v>56</v>
      </c>
      <c r="C3779" s="7" t="n">
        <v>65534</v>
      </c>
      <c r="D3779" s="7" t="n">
        <v>0</v>
      </c>
    </row>
    <row r="3780" spans="1:10">
      <c r="A3780" t="s">
        <v>4</v>
      </c>
      <c r="B3780" s="4" t="s">
        <v>5</v>
      </c>
      <c r="C3780" s="4" t="s">
        <v>10</v>
      </c>
      <c r="D3780" s="4" t="s">
        <v>19</v>
      </c>
      <c r="E3780" s="4" t="s">
        <v>19</v>
      </c>
      <c r="F3780" s="4" t="s">
        <v>13</v>
      </c>
    </row>
    <row r="3781" spans="1:10">
      <c r="A3781" t="n">
        <v>24652</v>
      </c>
      <c r="B3781" s="69" t="n">
        <v>52</v>
      </c>
      <c r="C3781" s="7" t="n">
        <v>65534</v>
      </c>
      <c r="D3781" s="7" t="n">
        <v>165.699996948242</v>
      </c>
      <c r="E3781" s="7" t="n">
        <v>10</v>
      </c>
      <c r="F3781" s="7" t="n">
        <v>1</v>
      </c>
    </row>
    <row r="3782" spans="1:10">
      <c r="A3782" t="s">
        <v>4</v>
      </c>
      <c r="B3782" s="4" t="s">
        <v>5</v>
      </c>
      <c r="C3782" s="4" t="s">
        <v>10</v>
      </c>
    </row>
    <row r="3783" spans="1:10">
      <c r="A3783" t="n">
        <v>24664</v>
      </c>
      <c r="B3783" s="70" t="n">
        <v>54</v>
      </c>
      <c r="C3783" s="7" t="n">
        <v>65534</v>
      </c>
    </row>
    <row r="3784" spans="1:10">
      <c r="A3784" t="s">
        <v>4</v>
      </c>
      <c r="B3784" s="4" t="s">
        <v>5</v>
      </c>
    </row>
    <row r="3785" spans="1:10">
      <c r="A3785" t="n">
        <v>24667</v>
      </c>
      <c r="B3785" s="5" t="n">
        <v>1</v>
      </c>
    </row>
    <row r="3786" spans="1:10" s="3" customFormat="1" customHeight="0">
      <c r="A3786" s="3" t="s">
        <v>2</v>
      </c>
      <c r="B3786" s="3" t="s">
        <v>261</v>
      </c>
    </row>
    <row r="3787" spans="1:10">
      <c r="A3787" t="s">
        <v>4</v>
      </c>
      <c r="B3787" s="4" t="s">
        <v>5</v>
      </c>
      <c r="C3787" s="4" t="s">
        <v>10</v>
      </c>
      <c r="D3787" s="4" t="s">
        <v>10</v>
      </c>
      <c r="E3787" s="4" t="s">
        <v>19</v>
      </c>
      <c r="F3787" s="4" t="s">
        <v>19</v>
      </c>
      <c r="G3787" s="4" t="s">
        <v>19</v>
      </c>
      <c r="H3787" s="4" t="s">
        <v>19</v>
      </c>
      <c r="I3787" s="4" t="s">
        <v>13</v>
      </c>
      <c r="J3787" s="4" t="s">
        <v>10</v>
      </c>
    </row>
    <row r="3788" spans="1:10">
      <c r="A3788" t="n">
        <v>24668</v>
      </c>
      <c r="B3788" s="50" t="n">
        <v>55</v>
      </c>
      <c r="C3788" s="7" t="n">
        <v>65534</v>
      </c>
      <c r="D3788" s="7" t="n">
        <v>65533</v>
      </c>
      <c r="E3788" s="7" t="n">
        <v>1.60000002384186</v>
      </c>
      <c r="F3788" s="7" t="n">
        <v>2</v>
      </c>
      <c r="G3788" s="7" t="n">
        <v>7.25</v>
      </c>
      <c r="H3788" s="7" t="n">
        <v>1.20000004768372</v>
      </c>
      <c r="I3788" s="7" t="n">
        <v>1</v>
      </c>
      <c r="J3788" s="7" t="n">
        <v>0</v>
      </c>
    </row>
    <row r="3789" spans="1:10">
      <c r="A3789" t="s">
        <v>4</v>
      </c>
      <c r="B3789" s="4" t="s">
        <v>5</v>
      </c>
      <c r="C3789" s="4" t="s">
        <v>10</v>
      </c>
      <c r="D3789" s="4" t="s">
        <v>13</v>
      </c>
    </row>
    <row r="3790" spans="1:10">
      <c r="A3790" t="n">
        <v>24692</v>
      </c>
      <c r="B3790" s="51" t="n">
        <v>56</v>
      </c>
      <c r="C3790" s="7" t="n">
        <v>65534</v>
      </c>
      <c r="D3790" s="7" t="n">
        <v>0</v>
      </c>
    </row>
    <row r="3791" spans="1:10">
      <c r="A3791" t="s">
        <v>4</v>
      </c>
      <c r="B3791" s="4" t="s">
        <v>5</v>
      </c>
      <c r="C3791" s="4" t="s">
        <v>10</v>
      </c>
      <c r="D3791" s="4" t="s">
        <v>19</v>
      </c>
      <c r="E3791" s="4" t="s">
        <v>19</v>
      </c>
      <c r="F3791" s="4" t="s">
        <v>13</v>
      </c>
    </row>
    <row r="3792" spans="1:10">
      <c r="A3792" t="n">
        <v>24696</v>
      </c>
      <c r="B3792" s="69" t="n">
        <v>52</v>
      </c>
      <c r="C3792" s="7" t="n">
        <v>65534</v>
      </c>
      <c r="D3792" s="7" t="n">
        <v>198</v>
      </c>
      <c r="E3792" s="7" t="n">
        <v>10</v>
      </c>
      <c r="F3792" s="7" t="n">
        <v>1</v>
      </c>
    </row>
    <row r="3793" spans="1:10">
      <c r="A3793" t="s">
        <v>4</v>
      </c>
      <c r="B3793" s="4" t="s">
        <v>5</v>
      </c>
      <c r="C3793" s="4" t="s">
        <v>10</v>
      </c>
    </row>
    <row r="3794" spans="1:10">
      <c r="A3794" t="n">
        <v>24708</v>
      </c>
      <c r="B3794" s="70" t="n">
        <v>54</v>
      </c>
      <c r="C3794" s="7" t="n">
        <v>65534</v>
      </c>
    </row>
    <row r="3795" spans="1:10">
      <c r="A3795" t="s">
        <v>4</v>
      </c>
      <c r="B3795" s="4" t="s">
        <v>5</v>
      </c>
    </row>
    <row r="3796" spans="1:10">
      <c r="A3796" t="n">
        <v>24711</v>
      </c>
      <c r="B3796" s="5" t="n">
        <v>1</v>
      </c>
    </row>
    <row r="3797" spans="1:10" s="3" customFormat="1" customHeight="0">
      <c r="A3797" s="3" t="s">
        <v>2</v>
      </c>
      <c r="B3797" s="3" t="s">
        <v>262</v>
      </c>
    </row>
    <row r="3798" spans="1:10">
      <c r="A3798" t="s">
        <v>4</v>
      </c>
      <c r="B3798" s="4" t="s">
        <v>5</v>
      </c>
      <c r="C3798" s="4" t="s">
        <v>10</v>
      </c>
      <c r="D3798" s="4" t="s">
        <v>10</v>
      </c>
      <c r="E3798" s="4" t="s">
        <v>19</v>
      </c>
      <c r="F3798" s="4" t="s">
        <v>19</v>
      </c>
      <c r="G3798" s="4" t="s">
        <v>19</v>
      </c>
      <c r="H3798" s="4" t="s">
        <v>19</v>
      </c>
      <c r="I3798" s="4" t="s">
        <v>13</v>
      </c>
      <c r="J3798" s="4" t="s">
        <v>10</v>
      </c>
    </row>
    <row r="3799" spans="1:10">
      <c r="A3799" t="n">
        <v>24712</v>
      </c>
      <c r="B3799" s="50" t="n">
        <v>55</v>
      </c>
      <c r="C3799" s="7" t="n">
        <v>65534</v>
      </c>
      <c r="D3799" s="7" t="n">
        <v>65533</v>
      </c>
      <c r="E3799" s="7" t="n">
        <v>-1.60000002384186</v>
      </c>
      <c r="F3799" s="7" t="n">
        <v>2</v>
      </c>
      <c r="G3799" s="7" t="n">
        <v>7.25</v>
      </c>
      <c r="H3799" s="7" t="n">
        <v>1.20000004768372</v>
      </c>
      <c r="I3799" s="7" t="n">
        <v>1</v>
      </c>
      <c r="J3799" s="7" t="n">
        <v>0</v>
      </c>
    </row>
    <row r="3800" spans="1:10">
      <c r="A3800" t="s">
        <v>4</v>
      </c>
      <c r="B3800" s="4" t="s">
        <v>5</v>
      </c>
      <c r="C3800" s="4" t="s">
        <v>10</v>
      </c>
      <c r="D3800" s="4" t="s">
        <v>13</v>
      </c>
    </row>
    <row r="3801" spans="1:10">
      <c r="A3801" t="n">
        <v>24736</v>
      </c>
      <c r="B3801" s="51" t="n">
        <v>56</v>
      </c>
      <c r="C3801" s="7" t="n">
        <v>65534</v>
      </c>
      <c r="D3801" s="7" t="n">
        <v>0</v>
      </c>
    </row>
    <row r="3802" spans="1:10">
      <c r="A3802" t="s">
        <v>4</v>
      </c>
      <c r="B3802" s="4" t="s">
        <v>5</v>
      </c>
      <c r="C3802" s="4" t="s">
        <v>10</v>
      </c>
      <c r="D3802" s="4" t="s">
        <v>19</v>
      </c>
      <c r="E3802" s="4" t="s">
        <v>19</v>
      </c>
      <c r="F3802" s="4" t="s">
        <v>13</v>
      </c>
    </row>
    <row r="3803" spans="1:10">
      <c r="A3803" t="n">
        <v>24740</v>
      </c>
      <c r="B3803" s="69" t="n">
        <v>52</v>
      </c>
      <c r="C3803" s="7" t="n">
        <v>65534</v>
      </c>
      <c r="D3803" s="7" t="n">
        <v>162</v>
      </c>
      <c r="E3803" s="7" t="n">
        <v>10</v>
      </c>
      <c r="F3803" s="7" t="n">
        <v>1</v>
      </c>
    </row>
    <row r="3804" spans="1:10">
      <c r="A3804" t="s">
        <v>4</v>
      </c>
      <c r="B3804" s="4" t="s">
        <v>5</v>
      </c>
      <c r="C3804" s="4" t="s">
        <v>10</v>
      </c>
    </row>
    <row r="3805" spans="1:10">
      <c r="A3805" t="n">
        <v>24752</v>
      </c>
      <c r="B3805" s="70" t="n">
        <v>54</v>
      </c>
      <c r="C3805" s="7" t="n">
        <v>65534</v>
      </c>
    </row>
    <row r="3806" spans="1:10">
      <c r="A3806" t="s">
        <v>4</v>
      </c>
      <c r="B3806" s="4" t="s">
        <v>5</v>
      </c>
    </row>
    <row r="3807" spans="1:10">
      <c r="A3807" t="n">
        <v>24755</v>
      </c>
      <c r="B3807" s="5" t="n">
        <v>1</v>
      </c>
    </row>
    <row r="3808" spans="1:10" s="3" customFormat="1" customHeight="0">
      <c r="A3808" s="3" t="s">
        <v>2</v>
      </c>
      <c r="B3808" s="3" t="s">
        <v>263</v>
      </c>
    </row>
    <row r="3809" spans="1:10">
      <c r="A3809" t="s">
        <v>4</v>
      </c>
      <c r="B3809" s="4" t="s">
        <v>5</v>
      </c>
      <c r="C3809" s="4" t="s">
        <v>10</v>
      </c>
      <c r="D3809" s="4" t="s">
        <v>10</v>
      </c>
      <c r="E3809" s="4" t="s">
        <v>19</v>
      </c>
      <c r="F3809" s="4" t="s">
        <v>19</v>
      </c>
      <c r="G3809" s="4" t="s">
        <v>19</v>
      </c>
      <c r="H3809" s="4" t="s">
        <v>19</v>
      </c>
      <c r="I3809" s="4" t="s">
        <v>13</v>
      </c>
      <c r="J3809" s="4" t="s">
        <v>10</v>
      </c>
    </row>
    <row r="3810" spans="1:10">
      <c r="A3810" t="n">
        <v>24756</v>
      </c>
      <c r="B3810" s="50" t="n">
        <v>55</v>
      </c>
      <c r="C3810" s="7" t="n">
        <v>65534</v>
      </c>
      <c r="D3810" s="7" t="n">
        <v>65533</v>
      </c>
      <c r="E3810" s="7" t="n">
        <v>2.15000009536743</v>
      </c>
      <c r="F3810" s="7" t="n">
        <v>2</v>
      </c>
      <c r="G3810" s="7" t="n">
        <v>6.75</v>
      </c>
      <c r="H3810" s="7" t="n">
        <v>1.20000004768372</v>
      </c>
      <c r="I3810" s="7" t="n">
        <v>1</v>
      </c>
      <c r="J3810" s="7" t="n">
        <v>0</v>
      </c>
    </row>
    <row r="3811" spans="1:10">
      <c r="A3811" t="s">
        <v>4</v>
      </c>
      <c r="B3811" s="4" t="s">
        <v>5</v>
      </c>
      <c r="C3811" s="4" t="s">
        <v>10</v>
      </c>
      <c r="D3811" s="4" t="s">
        <v>13</v>
      </c>
    </row>
    <row r="3812" spans="1:10">
      <c r="A3812" t="n">
        <v>24780</v>
      </c>
      <c r="B3812" s="51" t="n">
        <v>56</v>
      </c>
      <c r="C3812" s="7" t="n">
        <v>65534</v>
      </c>
      <c r="D3812" s="7" t="n">
        <v>0</v>
      </c>
    </row>
    <row r="3813" spans="1:10">
      <c r="A3813" t="s">
        <v>4</v>
      </c>
      <c r="B3813" s="4" t="s">
        <v>5</v>
      </c>
      <c r="C3813" s="4" t="s">
        <v>10</v>
      </c>
      <c r="D3813" s="4" t="s">
        <v>19</v>
      </c>
      <c r="E3813" s="4" t="s">
        <v>19</v>
      </c>
      <c r="F3813" s="4" t="s">
        <v>13</v>
      </c>
    </row>
    <row r="3814" spans="1:10">
      <c r="A3814" t="n">
        <v>24784</v>
      </c>
      <c r="B3814" s="69" t="n">
        <v>52</v>
      </c>
      <c r="C3814" s="7" t="n">
        <v>65534</v>
      </c>
      <c r="D3814" s="7" t="n">
        <v>200</v>
      </c>
      <c r="E3814" s="7" t="n">
        <v>10</v>
      </c>
      <c r="F3814" s="7" t="n">
        <v>1</v>
      </c>
    </row>
    <row r="3815" spans="1:10">
      <c r="A3815" t="s">
        <v>4</v>
      </c>
      <c r="B3815" s="4" t="s">
        <v>5</v>
      </c>
      <c r="C3815" s="4" t="s">
        <v>10</v>
      </c>
    </row>
    <row r="3816" spans="1:10">
      <c r="A3816" t="n">
        <v>24796</v>
      </c>
      <c r="B3816" s="70" t="n">
        <v>54</v>
      </c>
      <c r="C3816" s="7" t="n">
        <v>65534</v>
      </c>
    </row>
    <row r="3817" spans="1:10">
      <c r="A3817" t="s">
        <v>4</v>
      </c>
      <c r="B3817" s="4" t="s">
        <v>5</v>
      </c>
    </row>
    <row r="3818" spans="1:10">
      <c r="A3818" t="n">
        <v>24799</v>
      </c>
      <c r="B3818" s="5" t="n">
        <v>1</v>
      </c>
    </row>
    <row r="3819" spans="1:10" s="3" customFormat="1" customHeight="0">
      <c r="A3819" s="3" t="s">
        <v>2</v>
      </c>
      <c r="B3819" s="3" t="s">
        <v>264</v>
      </c>
    </row>
    <row r="3820" spans="1:10">
      <c r="A3820" t="s">
        <v>4</v>
      </c>
      <c r="B3820" s="4" t="s">
        <v>5</v>
      </c>
      <c r="C3820" s="4" t="s">
        <v>10</v>
      </c>
      <c r="D3820" s="4" t="s">
        <v>10</v>
      </c>
      <c r="E3820" s="4" t="s">
        <v>19</v>
      </c>
      <c r="F3820" s="4" t="s">
        <v>19</v>
      </c>
      <c r="G3820" s="4" t="s">
        <v>19</v>
      </c>
      <c r="H3820" s="4" t="s">
        <v>19</v>
      </c>
      <c r="I3820" s="4" t="s">
        <v>13</v>
      </c>
      <c r="J3820" s="4" t="s">
        <v>10</v>
      </c>
    </row>
    <row r="3821" spans="1:10">
      <c r="A3821" t="n">
        <v>24800</v>
      </c>
      <c r="B3821" s="50" t="n">
        <v>55</v>
      </c>
      <c r="C3821" s="7" t="n">
        <v>65534</v>
      </c>
      <c r="D3821" s="7" t="n">
        <v>65533</v>
      </c>
      <c r="E3821" s="7" t="n">
        <v>-2.15000009536743</v>
      </c>
      <c r="F3821" s="7" t="n">
        <v>2</v>
      </c>
      <c r="G3821" s="7" t="n">
        <v>6.75</v>
      </c>
      <c r="H3821" s="7" t="n">
        <v>1.20000004768372</v>
      </c>
      <c r="I3821" s="7" t="n">
        <v>1</v>
      </c>
      <c r="J3821" s="7" t="n">
        <v>0</v>
      </c>
    </row>
    <row r="3822" spans="1:10">
      <c r="A3822" t="s">
        <v>4</v>
      </c>
      <c r="B3822" s="4" t="s">
        <v>5</v>
      </c>
      <c r="C3822" s="4" t="s">
        <v>10</v>
      </c>
      <c r="D3822" s="4" t="s">
        <v>13</v>
      </c>
    </row>
    <row r="3823" spans="1:10">
      <c r="A3823" t="n">
        <v>24824</v>
      </c>
      <c r="B3823" s="51" t="n">
        <v>56</v>
      </c>
      <c r="C3823" s="7" t="n">
        <v>65534</v>
      </c>
      <c r="D3823" s="7" t="n">
        <v>0</v>
      </c>
    </row>
    <row r="3824" spans="1:10">
      <c r="A3824" t="s">
        <v>4</v>
      </c>
      <c r="B3824" s="4" t="s">
        <v>5</v>
      </c>
      <c r="C3824" s="4" t="s">
        <v>10</v>
      </c>
      <c r="D3824" s="4" t="s">
        <v>19</v>
      </c>
      <c r="E3824" s="4" t="s">
        <v>19</v>
      </c>
      <c r="F3824" s="4" t="s">
        <v>13</v>
      </c>
    </row>
    <row r="3825" spans="1:10">
      <c r="A3825" t="n">
        <v>24828</v>
      </c>
      <c r="B3825" s="69" t="n">
        <v>52</v>
      </c>
      <c r="C3825" s="7" t="n">
        <v>65534</v>
      </c>
      <c r="D3825" s="7" t="n">
        <v>160</v>
      </c>
      <c r="E3825" s="7" t="n">
        <v>10</v>
      </c>
      <c r="F3825" s="7" t="n">
        <v>1</v>
      </c>
    </row>
    <row r="3826" spans="1:10">
      <c r="A3826" t="s">
        <v>4</v>
      </c>
      <c r="B3826" s="4" t="s">
        <v>5</v>
      </c>
      <c r="C3826" s="4" t="s">
        <v>10</v>
      </c>
    </row>
    <row r="3827" spans="1:10">
      <c r="A3827" t="n">
        <v>24840</v>
      </c>
      <c r="B3827" s="70" t="n">
        <v>54</v>
      </c>
      <c r="C3827" s="7" t="n">
        <v>65534</v>
      </c>
    </row>
    <row r="3828" spans="1:10">
      <c r="A3828" t="s">
        <v>4</v>
      </c>
      <c r="B3828" s="4" t="s">
        <v>5</v>
      </c>
    </row>
    <row r="3829" spans="1:10">
      <c r="A3829" t="n">
        <v>24843</v>
      </c>
      <c r="B3829" s="5" t="n">
        <v>1</v>
      </c>
    </row>
    <row r="3830" spans="1:10" s="3" customFormat="1" customHeight="0">
      <c r="A3830" s="3" t="s">
        <v>2</v>
      </c>
      <c r="B3830" s="3" t="s">
        <v>265</v>
      </c>
    </row>
    <row r="3831" spans="1:10">
      <c r="A3831" t="s">
        <v>4</v>
      </c>
      <c r="B3831" s="4" t="s">
        <v>5</v>
      </c>
      <c r="C3831" s="4" t="s">
        <v>13</v>
      </c>
      <c r="D3831" s="4" t="s">
        <v>13</v>
      </c>
      <c r="E3831" s="4" t="s">
        <v>13</v>
      </c>
      <c r="F3831" s="4" t="s">
        <v>13</v>
      </c>
    </row>
    <row r="3832" spans="1:10">
      <c r="A3832" t="n">
        <v>24844</v>
      </c>
      <c r="B3832" s="53" t="n">
        <v>14</v>
      </c>
      <c r="C3832" s="7" t="n">
        <v>2</v>
      </c>
      <c r="D3832" s="7" t="n">
        <v>0</v>
      </c>
      <c r="E3832" s="7" t="n">
        <v>0</v>
      </c>
      <c r="F3832" s="7" t="n">
        <v>0</v>
      </c>
    </row>
    <row r="3833" spans="1:10">
      <c r="A3833" t="s">
        <v>4</v>
      </c>
      <c r="B3833" s="4" t="s">
        <v>5</v>
      </c>
      <c r="C3833" s="4" t="s">
        <v>13</v>
      </c>
      <c r="D3833" s="11" t="s">
        <v>16</v>
      </c>
      <c r="E3833" s="4" t="s">
        <v>5</v>
      </c>
      <c r="F3833" s="4" t="s">
        <v>13</v>
      </c>
      <c r="G3833" s="4" t="s">
        <v>10</v>
      </c>
      <c r="H3833" s="11" t="s">
        <v>17</v>
      </c>
      <c r="I3833" s="4" t="s">
        <v>13</v>
      </c>
      <c r="J3833" s="4" t="s">
        <v>9</v>
      </c>
      <c r="K3833" s="4" t="s">
        <v>13</v>
      </c>
      <c r="L3833" s="4" t="s">
        <v>13</v>
      </c>
      <c r="M3833" s="11" t="s">
        <v>16</v>
      </c>
      <c r="N3833" s="4" t="s">
        <v>5</v>
      </c>
      <c r="O3833" s="4" t="s">
        <v>13</v>
      </c>
      <c r="P3833" s="4" t="s">
        <v>10</v>
      </c>
      <c r="Q3833" s="11" t="s">
        <v>17</v>
      </c>
      <c r="R3833" s="4" t="s">
        <v>13</v>
      </c>
      <c r="S3833" s="4" t="s">
        <v>9</v>
      </c>
      <c r="T3833" s="4" t="s">
        <v>13</v>
      </c>
      <c r="U3833" s="4" t="s">
        <v>13</v>
      </c>
      <c r="V3833" s="4" t="s">
        <v>13</v>
      </c>
      <c r="W3833" s="4" t="s">
        <v>14</v>
      </c>
    </row>
    <row r="3834" spans="1:10">
      <c r="A3834" t="n">
        <v>24849</v>
      </c>
      <c r="B3834" s="8" t="n">
        <v>5</v>
      </c>
      <c r="C3834" s="7" t="n">
        <v>28</v>
      </c>
      <c r="D3834" s="11" t="s">
        <v>3</v>
      </c>
      <c r="E3834" s="62" t="n">
        <v>162</v>
      </c>
      <c r="F3834" s="7" t="n">
        <v>3</v>
      </c>
      <c r="G3834" s="7" t="n">
        <v>24604</v>
      </c>
      <c r="H3834" s="11" t="s">
        <v>3</v>
      </c>
      <c r="I3834" s="7" t="n">
        <v>0</v>
      </c>
      <c r="J3834" s="7" t="n">
        <v>1</v>
      </c>
      <c r="K3834" s="7" t="n">
        <v>2</v>
      </c>
      <c r="L3834" s="7" t="n">
        <v>28</v>
      </c>
      <c r="M3834" s="11" t="s">
        <v>3</v>
      </c>
      <c r="N3834" s="62" t="n">
        <v>162</v>
      </c>
      <c r="O3834" s="7" t="n">
        <v>3</v>
      </c>
      <c r="P3834" s="7" t="n">
        <v>24604</v>
      </c>
      <c r="Q3834" s="11" t="s">
        <v>3</v>
      </c>
      <c r="R3834" s="7" t="n">
        <v>0</v>
      </c>
      <c r="S3834" s="7" t="n">
        <v>2</v>
      </c>
      <c r="T3834" s="7" t="n">
        <v>2</v>
      </c>
      <c r="U3834" s="7" t="n">
        <v>11</v>
      </c>
      <c r="V3834" s="7" t="n">
        <v>1</v>
      </c>
      <c r="W3834" s="9" t="n">
        <f t="normal" ca="1">A3838</f>
        <v>0</v>
      </c>
    </row>
    <row r="3835" spans="1:10">
      <c r="A3835" t="s">
        <v>4</v>
      </c>
      <c r="B3835" s="4" t="s">
        <v>5</v>
      </c>
      <c r="C3835" s="4" t="s">
        <v>13</v>
      </c>
      <c r="D3835" s="4" t="s">
        <v>10</v>
      </c>
      <c r="E3835" s="4" t="s">
        <v>19</v>
      </c>
    </row>
    <row r="3836" spans="1:10">
      <c r="A3836" t="n">
        <v>24878</v>
      </c>
      <c r="B3836" s="33" t="n">
        <v>58</v>
      </c>
      <c r="C3836" s="7" t="n">
        <v>0</v>
      </c>
      <c r="D3836" s="7" t="n">
        <v>0</v>
      </c>
      <c r="E3836" s="7" t="n">
        <v>1</v>
      </c>
    </row>
    <row r="3837" spans="1:10">
      <c r="A3837" t="s">
        <v>4</v>
      </c>
      <c r="B3837" s="4" t="s">
        <v>5</v>
      </c>
      <c r="C3837" s="4" t="s">
        <v>13</v>
      </c>
      <c r="D3837" s="11" t="s">
        <v>16</v>
      </c>
      <c r="E3837" s="4" t="s">
        <v>5</v>
      </c>
      <c r="F3837" s="4" t="s">
        <v>13</v>
      </c>
      <c r="G3837" s="4" t="s">
        <v>10</v>
      </c>
      <c r="H3837" s="11" t="s">
        <v>17</v>
      </c>
      <c r="I3837" s="4" t="s">
        <v>13</v>
      </c>
      <c r="J3837" s="4" t="s">
        <v>9</v>
      </c>
      <c r="K3837" s="4" t="s">
        <v>13</v>
      </c>
      <c r="L3837" s="4" t="s">
        <v>13</v>
      </c>
      <c r="M3837" s="11" t="s">
        <v>16</v>
      </c>
      <c r="N3837" s="4" t="s">
        <v>5</v>
      </c>
      <c r="O3837" s="4" t="s">
        <v>13</v>
      </c>
      <c r="P3837" s="4" t="s">
        <v>10</v>
      </c>
      <c r="Q3837" s="11" t="s">
        <v>17</v>
      </c>
      <c r="R3837" s="4" t="s">
        <v>13</v>
      </c>
      <c r="S3837" s="4" t="s">
        <v>9</v>
      </c>
      <c r="T3837" s="4" t="s">
        <v>13</v>
      </c>
      <c r="U3837" s="4" t="s">
        <v>13</v>
      </c>
      <c r="V3837" s="4" t="s">
        <v>13</v>
      </c>
      <c r="W3837" s="4" t="s">
        <v>14</v>
      </c>
    </row>
    <row r="3838" spans="1:10">
      <c r="A3838" t="n">
        <v>24886</v>
      </c>
      <c r="B3838" s="8" t="n">
        <v>5</v>
      </c>
      <c r="C3838" s="7" t="n">
        <v>28</v>
      </c>
      <c r="D3838" s="11" t="s">
        <v>3</v>
      </c>
      <c r="E3838" s="62" t="n">
        <v>162</v>
      </c>
      <c r="F3838" s="7" t="n">
        <v>3</v>
      </c>
      <c r="G3838" s="7" t="n">
        <v>24604</v>
      </c>
      <c r="H3838" s="11" t="s">
        <v>3</v>
      </c>
      <c r="I3838" s="7" t="n">
        <v>0</v>
      </c>
      <c r="J3838" s="7" t="n">
        <v>1</v>
      </c>
      <c r="K3838" s="7" t="n">
        <v>3</v>
      </c>
      <c r="L3838" s="7" t="n">
        <v>28</v>
      </c>
      <c r="M3838" s="11" t="s">
        <v>3</v>
      </c>
      <c r="N3838" s="62" t="n">
        <v>162</v>
      </c>
      <c r="O3838" s="7" t="n">
        <v>3</v>
      </c>
      <c r="P3838" s="7" t="n">
        <v>24604</v>
      </c>
      <c r="Q3838" s="11" t="s">
        <v>3</v>
      </c>
      <c r="R3838" s="7" t="n">
        <v>0</v>
      </c>
      <c r="S3838" s="7" t="n">
        <v>2</v>
      </c>
      <c r="T3838" s="7" t="n">
        <v>3</v>
      </c>
      <c r="U3838" s="7" t="n">
        <v>9</v>
      </c>
      <c r="V3838" s="7" t="n">
        <v>1</v>
      </c>
      <c r="W3838" s="9" t="n">
        <f t="normal" ca="1">A3848</f>
        <v>0</v>
      </c>
    </row>
    <row r="3839" spans="1:10">
      <c r="A3839" t="s">
        <v>4</v>
      </c>
      <c r="B3839" s="4" t="s">
        <v>5</v>
      </c>
      <c r="C3839" s="4" t="s">
        <v>13</v>
      </c>
      <c r="D3839" s="11" t="s">
        <v>16</v>
      </c>
      <c r="E3839" s="4" t="s">
        <v>5</v>
      </c>
      <c r="F3839" s="4" t="s">
        <v>10</v>
      </c>
      <c r="G3839" s="4" t="s">
        <v>13</v>
      </c>
      <c r="H3839" s="4" t="s">
        <v>13</v>
      </c>
      <c r="I3839" s="4" t="s">
        <v>6</v>
      </c>
      <c r="J3839" s="11" t="s">
        <v>17</v>
      </c>
      <c r="K3839" s="4" t="s">
        <v>13</v>
      </c>
      <c r="L3839" s="4" t="s">
        <v>13</v>
      </c>
      <c r="M3839" s="11" t="s">
        <v>16</v>
      </c>
      <c r="N3839" s="4" t="s">
        <v>5</v>
      </c>
      <c r="O3839" s="4" t="s">
        <v>13</v>
      </c>
      <c r="P3839" s="11" t="s">
        <v>17</v>
      </c>
      <c r="Q3839" s="4" t="s">
        <v>13</v>
      </c>
      <c r="R3839" s="4" t="s">
        <v>9</v>
      </c>
      <c r="S3839" s="4" t="s">
        <v>13</v>
      </c>
      <c r="T3839" s="4" t="s">
        <v>13</v>
      </c>
      <c r="U3839" s="4" t="s">
        <v>13</v>
      </c>
      <c r="V3839" s="11" t="s">
        <v>16</v>
      </c>
      <c r="W3839" s="4" t="s">
        <v>5</v>
      </c>
      <c r="X3839" s="4" t="s">
        <v>13</v>
      </c>
      <c r="Y3839" s="11" t="s">
        <v>17</v>
      </c>
      <c r="Z3839" s="4" t="s">
        <v>13</v>
      </c>
      <c r="AA3839" s="4" t="s">
        <v>9</v>
      </c>
      <c r="AB3839" s="4" t="s">
        <v>13</v>
      </c>
      <c r="AC3839" s="4" t="s">
        <v>13</v>
      </c>
      <c r="AD3839" s="4" t="s">
        <v>13</v>
      </c>
      <c r="AE3839" s="4" t="s">
        <v>14</v>
      </c>
    </row>
    <row r="3840" spans="1:10">
      <c r="A3840" t="n">
        <v>24915</v>
      </c>
      <c r="B3840" s="8" t="n">
        <v>5</v>
      </c>
      <c r="C3840" s="7" t="n">
        <v>28</v>
      </c>
      <c r="D3840" s="11" t="s">
        <v>3</v>
      </c>
      <c r="E3840" s="55" t="n">
        <v>47</v>
      </c>
      <c r="F3840" s="7" t="n">
        <v>61456</v>
      </c>
      <c r="G3840" s="7" t="n">
        <v>2</v>
      </c>
      <c r="H3840" s="7" t="n">
        <v>0</v>
      </c>
      <c r="I3840" s="7" t="s">
        <v>198</v>
      </c>
      <c r="J3840" s="11" t="s">
        <v>3</v>
      </c>
      <c r="K3840" s="7" t="n">
        <v>8</v>
      </c>
      <c r="L3840" s="7" t="n">
        <v>28</v>
      </c>
      <c r="M3840" s="11" t="s">
        <v>3</v>
      </c>
      <c r="N3840" s="29" t="n">
        <v>74</v>
      </c>
      <c r="O3840" s="7" t="n">
        <v>65</v>
      </c>
      <c r="P3840" s="11" t="s">
        <v>3</v>
      </c>
      <c r="Q3840" s="7" t="n">
        <v>0</v>
      </c>
      <c r="R3840" s="7" t="n">
        <v>1</v>
      </c>
      <c r="S3840" s="7" t="n">
        <v>3</v>
      </c>
      <c r="T3840" s="7" t="n">
        <v>9</v>
      </c>
      <c r="U3840" s="7" t="n">
        <v>28</v>
      </c>
      <c r="V3840" s="11" t="s">
        <v>3</v>
      </c>
      <c r="W3840" s="29" t="n">
        <v>74</v>
      </c>
      <c r="X3840" s="7" t="n">
        <v>65</v>
      </c>
      <c r="Y3840" s="11" t="s">
        <v>3</v>
      </c>
      <c r="Z3840" s="7" t="n">
        <v>0</v>
      </c>
      <c r="AA3840" s="7" t="n">
        <v>2</v>
      </c>
      <c r="AB3840" s="7" t="n">
        <v>3</v>
      </c>
      <c r="AC3840" s="7" t="n">
        <v>9</v>
      </c>
      <c r="AD3840" s="7" t="n">
        <v>1</v>
      </c>
      <c r="AE3840" s="9" t="n">
        <f t="normal" ca="1">A3844</f>
        <v>0</v>
      </c>
    </row>
    <row r="3841" spans="1:31">
      <c r="A3841" t="s">
        <v>4</v>
      </c>
      <c r="B3841" s="4" t="s">
        <v>5</v>
      </c>
      <c r="C3841" s="4" t="s">
        <v>10</v>
      </c>
      <c r="D3841" s="4" t="s">
        <v>13</v>
      </c>
      <c r="E3841" s="4" t="s">
        <v>13</v>
      </c>
      <c r="F3841" s="4" t="s">
        <v>6</v>
      </c>
    </row>
    <row r="3842" spans="1:31">
      <c r="A3842" t="n">
        <v>24963</v>
      </c>
      <c r="B3842" s="55" t="n">
        <v>47</v>
      </c>
      <c r="C3842" s="7" t="n">
        <v>61456</v>
      </c>
      <c r="D3842" s="7" t="n">
        <v>0</v>
      </c>
      <c r="E3842" s="7" t="n">
        <v>0</v>
      </c>
      <c r="F3842" s="7" t="s">
        <v>199</v>
      </c>
    </row>
    <row r="3843" spans="1:31">
      <c r="A3843" t="s">
        <v>4</v>
      </c>
      <c r="B3843" s="4" t="s">
        <v>5</v>
      </c>
      <c r="C3843" s="4" t="s">
        <v>13</v>
      </c>
      <c r="D3843" s="4" t="s">
        <v>10</v>
      </c>
      <c r="E3843" s="4" t="s">
        <v>19</v>
      </c>
    </row>
    <row r="3844" spans="1:31">
      <c r="A3844" t="n">
        <v>24976</v>
      </c>
      <c r="B3844" s="33" t="n">
        <v>58</v>
      </c>
      <c r="C3844" s="7" t="n">
        <v>0</v>
      </c>
      <c r="D3844" s="7" t="n">
        <v>300</v>
      </c>
      <c r="E3844" s="7" t="n">
        <v>1</v>
      </c>
    </row>
    <row r="3845" spans="1:31">
      <c r="A3845" t="s">
        <v>4</v>
      </c>
      <c r="B3845" s="4" t="s">
        <v>5</v>
      </c>
      <c r="C3845" s="4" t="s">
        <v>13</v>
      </c>
      <c r="D3845" s="4" t="s">
        <v>10</v>
      </c>
    </row>
    <row r="3846" spans="1:31">
      <c r="A3846" t="n">
        <v>24984</v>
      </c>
      <c r="B3846" s="33" t="n">
        <v>58</v>
      </c>
      <c r="C3846" s="7" t="n">
        <v>255</v>
      </c>
      <c r="D3846" s="7" t="n">
        <v>0</v>
      </c>
    </row>
    <row r="3847" spans="1:31">
      <c r="A3847" t="s">
        <v>4</v>
      </c>
      <c r="B3847" s="4" t="s">
        <v>5</v>
      </c>
      <c r="C3847" s="4" t="s">
        <v>13</v>
      </c>
      <c r="D3847" s="4" t="s">
        <v>13</v>
      </c>
      <c r="E3847" s="4" t="s">
        <v>13</v>
      </c>
      <c r="F3847" s="4" t="s">
        <v>13</v>
      </c>
    </row>
    <row r="3848" spans="1:31">
      <c r="A3848" t="n">
        <v>24988</v>
      </c>
      <c r="B3848" s="53" t="n">
        <v>14</v>
      </c>
      <c r="C3848" s="7" t="n">
        <v>0</v>
      </c>
      <c r="D3848" s="7" t="n">
        <v>0</v>
      </c>
      <c r="E3848" s="7" t="n">
        <v>0</v>
      </c>
      <c r="F3848" s="7" t="n">
        <v>64</v>
      </c>
    </row>
    <row r="3849" spans="1:31">
      <c r="A3849" t="s">
        <v>4</v>
      </c>
      <c r="B3849" s="4" t="s">
        <v>5</v>
      </c>
      <c r="C3849" s="4" t="s">
        <v>13</v>
      </c>
      <c r="D3849" s="4" t="s">
        <v>10</v>
      </c>
    </row>
    <row r="3850" spans="1:31">
      <c r="A3850" t="n">
        <v>24993</v>
      </c>
      <c r="B3850" s="23" t="n">
        <v>22</v>
      </c>
      <c r="C3850" s="7" t="n">
        <v>0</v>
      </c>
      <c r="D3850" s="7" t="n">
        <v>24604</v>
      </c>
    </row>
    <row r="3851" spans="1:31">
      <c r="A3851" t="s">
        <v>4</v>
      </c>
      <c r="B3851" s="4" t="s">
        <v>5</v>
      </c>
      <c r="C3851" s="4" t="s">
        <v>13</v>
      </c>
      <c r="D3851" s="4" t="s">
        <v>10</v>
      </c>
    </row>
    <row r="3852" spans="1:31">
      <c r="A3852" t="n">
        <v>24997</v>
      </c>
      <c r="B3852" s="33" t="n">
        <v>58</v>
      </c>
      <c r="C3852" s="7" t="n">
        <v>5</v>
      </c>
      <c r="D3852" s="7" t="n">
        <v>300</v>
      </c>
    </row>
    <row r="3853" spans="1:31">
      <c r="A3853" t="s">
        <v>4</v>
      </c>
      <c r="B3853" s="4" t="s">
        <v>5</v>
      </c>
      <c r="C3853" s="4" t="s">
        <v>19</v>
      </c>
      <c r="D3853" s="4" t="s">
        <v>10</v>
      </c>
    </row>
    <row r="3854" spans="1:31">
      <c r="A3854" t="n">
        <v>25001</v>
      </c>
      <c r="B3854" s="61" t="n">
        <v>103</v>
      </c>
      <c r="C3854" s="7" t="n">
        <v>0</v>
      </c>
      <c r="D3854" s="7" t="n">
        <v>300</v>
      </c>
    </row>
    <row r="3855" spans="1:31">
      <c r="A3855" t="s">
        <v>4</v>
      </c>
      <c r="B3855" s="4" t="s">
        <v>5</v>
      </c>
      <c r="C3855" s="4" t="s">
        <v>13</v>
      </c>
    </row>
    <row r="3856" spans="1:31">
      <c r="A3856" t="n">
        <v>25008</v>
      </c>
      <c r="B3856" s="12" t="n">
        <v>64</v>
      </c>
      <c r="C3856" s="7" t="n">
        <v>7</v>
      </c>
    </row>
    <row r="3857" spans="1:6">
      <c r="A3857" t="s">
        <v>4</v>
      </c>
      <c r="B3857" s="4" t="s">
        <v>5</v>
      </c>
      <c r="C3857" s="4" t="s">
        <v>13</v>
      </c>
      <c r="D3857" s="4" t="s">
        <v>10</v>
      </c>
    </row>
    <row r="3858" spans="1:6">
      <c r="A3858" t="n">
        <v>25010</v>
      </c>
      <c r="B3858" s="63" t="n">
        <v>72</v>
      </c>
      <c r="C3858" s="7" t="n">
        <v>5</v>
      </c>
      <c r="D3858" s="7" t="n">
        <v>0</v>
      </c>
    </row>
    <row r="3859" spans="1:6">
      <c r="A3859" t="s">
        <v>4</v>
      </c>
      <c r="B3859" s="4" t="s">
        <v>5</v>
      </c>
      <c r="C3859" s="4" t="s">
        <v>13</v>
      </c>
      <c r="D3859" s="11" t="s">
        <v>16</v>
      </c>
      <c r="E3859" s="4" t="s">
        <v>5</v>
      </c>
      <c r="F3859" s="4" t="s">
        <v>13</v>
      </c>
      <c r="G3859" s="4" t="s">
        <v>10</v>
      </c>
      <c r="H3859" s="11" t="s">
        <v>17</v>
      </c>
      <c r="I3859" s="4" t="s">
        <v>13</v>
      </c>
      <c r="J3859" s="4" t="s">
        <v>9</v>
      </c>
      <c r="K3859" s="4" t="s">
        <v>13</v>
      </c>
      <c r="L3859" s="4" t="s">
        <v>13</v>
      </c>
      <c r="M3859" s="4" t="s">
        <v>14</v>
      </c>
    </row>
    <row r="3860" spans="1:6">
      <c r="A3860" t="n">
        <v>25014</v>
      </c>
      <c r="B3860" s="8" t="n">
        <v>5</v>
      </c>
      <c r="C3860" s="7" t="n">
        <v>28</v>
      </c>
      <c r="D3860" s="11" t="s">
        <v>3</v>
      </c>
      <c r="E3860" s="62" t="n">
        <v>162</v>
      </c>
      <c r="F3860" s="7" t="n">
        <v>4</v>
      </c>
      <c r="G3860" s="7" t="n">
        <v>24604</v>
      </c>
      <c r="H3860" s="11" t="s">
        <v>3</v>
      </c>
      <c r="I3860" s="7" t="n">
        <v>0</v>
      </c>
      <c r="J3860" s="7" t="n">
        <v>1</v>
      </c>
      <c r="K3860" s="7" t="n">
        <v>2</v>
      </c>
      <c r="L3860" s="7" t="n">
        <v>1</v>
      </c>
      <c r="M3860" s="9" t="n">
        <f t="normal" ca="1">A3866</f>
        <v>0</v>
      </c>
    </row>
    <row r="3861" spans="1:6">
      <c r="A3861" t="s">
        <v>4</v>
      </c>
      <c r="B3861" s="4" t="s">
        <v>5</v>
      </c>
      <c r="C3861" s="4" t="s">
        <v>13</v>
      </c>
      <c r="D3861" s="4" t="s">
        <v>6</v>
      </c>
    </row>
    <row r="3862" spans="1:6">
      <c r="A3862" t="n">
        <v>25031</v>
      </c>
      <c r="B3862" s="19" t="n">
        <v>2</v>
      </c>
      <c r="C3862" s="7" t="n">
        <v>10</v>
      </c>
      <c r="D3862" s="7" t="s">
        <v>200</v>
      </c>
    </row>
    <row r="3863" spans="1:6">
      <c r="A3863" t="s">
        <v>4</v>
      </c>
      <c r="B3863" s="4" t="s">
        <v>5</v>
      </c>
      <c r="C3863" s="4" t="s">
        <v>10</v>
      </c>
    </row>
    <row r="3864" spans="1:6">
      <c r="A3864" t="n">
        <v>25048</v>
      </c>
      <c r="B3864" s="32" t="n">
        <v>16</v>
      </c>
      <c r="C3864" s="7" t="n">
        <v>0</v>
      </c>
    </row>
    <row r="3865" spans="1:6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13</v>
      </c>
      <c r="F3865" s="4" t="s">
        <v>6</v>
      </c>
    </row>
    <row r="3866" spans="1:6">
      <c r="A3866" t="n">
        <v>25051</v>
      </c>
      <c r="B3866" s="14" t="n">
        <v>20</v>
      </c>
      <c r="C3866" s="7" t="n">
        <v>0</v>
      </c>
      <c r="D3866" s="7" t="n">
        <v>3</v>
      </c>
      <c r="E3866" s="7" t="n">
        <v>10</v>
      </c>
      <c r="F3866" s="7" t="s">
        <v>102</v>
      </c>
    </row>
    <row r="3867" spans="1:6">
      <c r="A3867" t="s">
        <v>4</v>
      </c>
      <c r="B3867" s="4" t="s">
        <v>5</v>
      </c>
      <c r="C3867" s="4" t="s">
        <v>10</v>
      </c>
    </row>
    <row r="3868" spans="1:6">
      <c r="A3868" t="n">
        <v>25069</v>
      </c>
      <c r="B3868" s="32" t="n">
        <v>16</v>
      </c>
      <c r="C3868" s="7" t="n">
        <v>0</v>
      </c>
    </row>
    <row r="3869" spans="1:6">
      <c r="A3869" t="s">
        <v>4</v>
      </c>
      <c r="B3869" s="4" t="s">
        <v>5</v>
      </c>
      <c r="C3869" s="4" t="s">
        <v>10</v>
      </c>
      <c r="D3869" s="4" t="s">
        <v>13</v>
      </c>
      <c r="E3869" s="4" t="s">
        <v>13</v>
      </c>
      <c r="F3869" s="4" t="s">
        <v>6</v>
      </c>
    </row>
    <row r="3870" spans="1:6">
      <c r="A3870" t="n">
        <v>25072</v>
      </c>
      <c r="B3870" s="14" t="n">
        <v>20</v>
      </c>
      <c r="C3870" s="7" t="n">
        <v>61491</v>
      </c>
      <c r="D3870" s="7" t="n">
        <v>3</v>
      </c>
      <c r="E3870" s="7" t="n">
        <v>10</v>
      </c>
      <c r="F3870" s="7" t="s">
        <v>102</v>
      </c>
    </row>
    <row r="3871" spans="1:6">
      <c r="A3871" t="s">
        <v>4</v>
      </c>
      <c r="B3871" s="4" t="s">
        <v>5</v>
      </c>
      <c r="C3871" s="4" t="s">
        <v>10</v>
      </c>
    </row>
    <row r="3872" spans="1:6">
      <c r="A3872" t="n">
        <v>25090</v>
      </c>
      <c r="B3872" s="32" t="n">
        <v>16</v>
      </c>
      <c r="C3872" s="7" t="n">
        <v>0</v>
      </c>
    </row>
    <row r="3873" spans="1:13">
      <c r="A3873" t="s">
        <v>4</v>
      </c>
      <c r="B3873" s="4" t="s">
        <v>5</v>
      </c>
      <c r="C3873" s="4" t="s">
        <v>10</v>
      </c>
      <c r="D3873" s="4" t="s">
        <v>13</v>
      </c>
      <c r="E3873" s="4" t="s">
        <v>13</v>
      </c>
      <c r="F3873" s="4" t="s">
        <v>6</v>
      </c>
    </row>
    <row r="3874" spans="1:13">
      <c r="A3874" t="n">
        <v>25093</v>
      </c>
      <c r="B3874" s="14" t="n">
        <v>20</v>
      </c>
      <c r="C3874" s="7" t="n">
        <v>61492</v>
      </c>
      <c r="D3874" s="7" t="n">
        <v>3</v>
      </c>
      <c r="E3874" s="7" t="n">
        <v>10</v>
      </c>
      <c r="F3874" s="7" t="s">
        <v>102</v>
      </c>
    </row>
    <row r="3875" spans="1:13">
      <c r="A3875" t="s">
        <v>4</v>
      </c>
      <c r="B3875" s="4" t="s">
        <v>5</v>
      </c>
      <c r="C3875" s="4" t="s">
        <v>10</v>
      </c>
    </row>
    <row r="3876" spans="1:13">
      <c r="A3876" t="n">
        <v>25111</v>
      </c>
      <c r="B3876" s="32" t="n">
        <v>16</v>
      </c>
      <c r="C3876" s="7" t="n">
        <v>0</v>
      </c>
    </row>
    <row r="3877" spans="1:13">
      <c r="A3877" t="s">
        <v>4</v>
      </c>
      <c r="B3877" s="4" t="s">
        <v>5</v>
      </c>
      <c r="C3877" s="4" t="s">
        <v>10</v>
      </c>
      <c r="D3877" s="4" t="s">
        <v>13</v>
      </c>
      <c r="E3877" s="4" t="s">
        <v>13</v>
      </c>
      <c r="F3877" s="4" t="s">
        <v>6</v>
      </c>
    </row>
    <row r="3878" spans="1:13">
      <c r="A3878" t="n">
        <v>25114</v>
      </c>
      <c r="B3878" s="14" t="n">
        <v>20</v>
      </c>
      <c r="C3878" s="7" t="n">
        <v>61493</v>
      </c>
      <c r="D3878" s="7" t="n">
        <v>3</v>
      </c>
      <c r="E3878" s="7" t="n">
        <v>10</v>
      </c>
      <c r="F3878" s="7" t="s">
        <v>102</v>
      </c>
    </row>
    <row r="3879" spans="1:13">
      <c r="A3879" t="s">
        <v>4</v>
      </c>
      <c r="B3879" s="4" t="s">
        <v>5</v>
      </c>
      <c r="C3879" s="4" t="s">
        <v>10</v>
      </c>
    </row>
    <row r="3880" spans="1:13">
      <c r="A3880" t="n">
        <v>25132</v>
      </c>
      <c r="B3880" s="32" t="n">
        <v>16</v>
      </c>
      <c r="C3880" s="7" t="n">
        <v>0</v>
      </c>
    </row>
    <row r="3881" spans="1:13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13</v>
      </c>
      <c r="F3881" s="4" t="s">
        <v>6</v>
      </c>
    </row>
    <row r="3882" spans="1:13">
      <c r="A3882" t="n">
        <v>25135</v>
      </c>
      <c r="B3882" s="14" t="n">
        <v>20</v>
      </c>
      <c r="C3882" s="7" t="n">
        <v>61494</v>
      </c>
      <c r="D3882" s="7" t="n">
        <v>3</v>
      </c>
      <c r="E3882" s="7" t="n">
        <v>10</v>
      </c>
      <c r="F3882" s="7" t="s">
        <v>102</v>
      </c>
    </row>
    <row r="3883" spans="1:13">
      <c r="A3883" t="s">
        <v>4</v>
      </c>
      <c r="B3883" s="4" t="s">
        <v>5</v>
      </c>
      <c r="C3883" s="4" t="s">
        <v>10</v>
      </c>
    </row>
    <row r="3884" spans="1:13">
      <c r="A3884" t="n">
        <v>25153</v>
      </c>
      <c r="B3884" s="32" t="n">
        <v>16</v>
      </c>
      <c r="C3884" s="7" t="n">
        <v>0</v>
      </c>
    </row>
    <row r="3885" spans="1:13">
      <c r="A3885" t="s">
        <v>4</v>
      </c>
      <c r="B3885" s="4" t="s">
        <v>5</v>
      </c>
      <c r="C3885" s="4" t="s">
        <v>10</v>
      </c>
      <c r="D3885" s="4" t="s">
        <v>13</v>
      </c>
      <c r="E3885" s="4" t="s">
        <v>13</v>
      </c>
      <c r="F3885" s="4" t="s">
        <v>6</v>
      </c>
    </row>
    <row r="3886" spans="1:13">
      <c r="A3886" t="n">
        <v>25156</v>
      </c>
      <c r="B3886" s="14" t="n">
        <v>20</v>
      </c>
      <c r="C3886" s="7" t="n">
        <v>61495</v>
      </c>
      <c r="D3886" s="7" t="n">
        <v>3</v>
      </c>
      <c r="E3886" s="7" t="n">
        <v>10</v>
      </c>
      <c r="F3886" s="7" t="s">
        <v>102</v>
      </c>
    </row>
    <row r="3887" spans="1:13">
      <c r="A3887" t="s">
        <v>4</v>
      </c>
      <c r="B3887" s="4" t="s">
        <v>5</v>
      </c>
      <c r="C3887" s="4" t="s">
        <v>10</v>
      </c>
    </row>
    <row r="3888" spans="1:13">
      <c r="A3888" t="n">
        <v>25174</v>
      </c>
      <c r="B3888" s="32" t="n">
        <v>16</v>
      </c>
      <c r="C3888" s="7" t="n">
        <v>0</v>
      </c>
    </row>
    <row r="3889" spans="1:6">
      <c r="A3889" t="s">
        <v>4</v>
      </c>
      <c r="B3889" s="4" t="s">
        <v>5</v>
      </c>
      <c r="C3889" s="4" t="s">
        <v>10</v>
      </c>
      <c r="D3889" s="4" t="s">
        <v>13</v>
      </c>
      <c r="E3889" s="4" t="s">
        <v>13</v>
      </c>
      <c r="F3889" s="4" t="s">
        <v>6</v>
      </c>
    </row>
    <row r="3890" spans="1:6">
      <c r="A3890" t="n">
        <v>25177</v>
      </c>
      <c r="B3890" s="14" t="n">
        <v>20</v>
      </c>
      <c r="C3890" s="7" t="n">
        <v>61496</v>
      </c>
      <c r="D3890" s="7" t="n">
        <v>3</v>
      </c>
      <c r="E3890" s="7" t="n">
        <v>10</v>
      </c>
      <c r="F3890" s="7" t="s">
        <v>102</v>
      </c>
    </row>
    <row r="3891" spans="1:6">
      <c r="A3891" t="s">
        <v>4</v>
      </c>
      <c r="B3891" s="4" t="s">
        <v>5</v>
      </c>
      <c r="C3891" s="4" t="s">
        <v>10</v>
      </c>
    </row>
    <row r="3892" spans="1:6">
      <c r="A3892" t="n">
        <v>25195</v>
      </c>
      <c r="B3892" s="32" t="n">
        <v>16</v>
      </c>
      <c r="C3892" s="7" t="n">
        <v>0</v>
      </c>
    </row>
    <row r="3893" spans="1:6">
      <c r="A3893" t="s">
        <v>4</v>
      </c>
      <c r="B3893" s="4" t="s">
        <v>5</v>
      </c>
      <c r="C3893" s="4" t="s">
        <v>13</v>
      </c>
      <c r="D3893" s="11" t="s">
        <v>16</v>
      </c>
      <c r="E3893" s="4" t="s">
        <v>5</v>
      </c>
      <c r="F3893" s="4" t="s">
        <v>13</v>
      </c>
      <c r="G3893" s="4" t="s">
        <v>10</v>
      </c>
      <c r="H3893" s="11" t="s">
        <v>17</v>
      </c>
      <c r="I3893" s="4" t="s">
        <v>13</v>
      </c>
      <c r="J3893" s="4" t="s">
        <v>14</v>
      </c>
    </row>
    <row r="3894" spans="1:6">
      <c r="A3894" t="n">
        <v>25198</v>
      </c>
      <c r="B3894" s="8" t="n">
        <v>5</v>
      </c>
      <c r="C3894" s="7" t="n">
        <v>28</v>
      </c>
      <c r="D3894" s="11" t="s">
        <v>3</v>
      </c>
      <c r="E3894" s="12" t="n">
        <v>64</v>
      </c>
      <c r="F3894" s="7" t="n">
        <v>5</v>
      </c>
      <c r="G3894" s="7" t="n">
        <v>5</v>
      </c>
      <c r="H3894" s="11" t="s">
        <v>3</v>
      </c>
      <c r="I3894" s="7" t="n">
        <v>1</v>
      </c>
      <c r="J3894" s="9" t="n">
        <f t="normal" ca="1">A3902</f>
        <v>0</v>
      </c>
    </row>
    <row r="3895" spans="1:6">
      <c r="A3895" t="s">
        <v>4</v>
      </c>
      <c r="B3895" s="4" t="s">
        <v>5</v>
      </c>
      <c r="C3895" s="4" t="s">
        <v>10</v>
      </c>
      <c r="D3895" s="4" t="s">
        <v>6</v>
      </c>
      <c r="E3895" s="4" t="s">
        <v>6</v>
      </c>
      <c r="F3895" s="4" t="s">
        <v>6</v>
      </c>
      <c r="G3895" s="4" t="s">
        <v>13</v>
      </c>
      <c r="H3895" s="4" t="s">
        <v>9</v>
      </c>
      <c r="I3895" s="4" t="s">
        <v>19</v>
      </c>
      <c r="J3895" s="4" t="s">
        <v>19</v>
      </c>
      <c r="K3895" s="4" t="s">
        <v>19</v>
      </c>
      <c r="L3895" s="4" t="s">
        <v>19</v>
      </c>
      <c r="M3895" s="4" t="s">
        <v>19</v>
      </c>
      <c r="N3895" s="4" t="s">
        <v>19</v>
      </c>
      <c r="O3895" s="4" t="s">
        <v>19</v>
      </c>
      <c r="P3895" s="4" t="s">
        <v>6</v>
      </c>
      <c r="Q3895" s="4" t="s">
        <v>6</v>
      </c>
      <c r="R3895" s="4" t="s">
        <v>9</v>
      </c>
      <c r="S3895" s="4" t="s">
        <v>13</v>
      </c>
      <c r="T3895" s="4" t="s">
        <v>9</v>
      </c>
      <c r="U3895" s="4" t="s">
        <v>9</v>
      </c>
      <c r="V3895" s="4" t="s">
        <v>10</v>
      </c>
    </row>
    <row r="3896" spans="1:6">
      <c r="A3896" t="n">
        <v>25209</v>
      </c>
      <c r="B3896" s="43" t="n">
        <v>19</v>
      </c>
      <c r="C3896" s="7" t="n">
        <v>7032</v>
      </c>
      <c r="D3896" s="7" t="s">
        <v>266</v>
      </c>
      <c r="E3896" s="7" t="s">
        <v>267</v>
      </c>
      <c r="F3896" s="7" t="s">
        <v>7</v>
      </c>
      <c r="G3896" s="7" t="n">
        <v>0</v>
      </c>
      <c r="H3896" s="7" t="n">
        <v>1</v>
      </c>
      <c r="I3896" s="7" t="n">
        <v>0</v>
      </c>
      <c r="J3896" s="7" t="n">
        <v>0</v>
      </c>
      <c r="K3896" s="7" t="n">
        <v>0</v>
      </c>
      <c r="L3896" s="7" t="n">
        <v>0</v>
      </c>
      <c r="M3896" s="7" t="n">
        <v>1</v>
      </c>
      <c r="N3896" s="7" t="n">
        <v>1.60000002384186</v>
      </c>
      <c r="O3896" s="7" t="n">
        <v>0.0900000035762787</v>
      </c>
      <c r="P3896" s="7" t="s">
        <v>7</v>
      </c>
      <c r="Q3896" s="7" t="s">
        <v>7</v>
      </c>
      <c r="R3896" s="7" t="n">
        <v>-1</v>
      </c>
      <c r="S3896" s="7" t="n">
        <v>0</v>
      </c>
      <c r="T3896" s="7" t="n">
        <v>0</v>
      </c>
      <c r="U3896" s="7" t="n">
        <v>0</v>
      </c>
      <c r="V3896" s="7" t="n">
        <v>0</v>
      </c>
    </row>
    <row r="3897" spans="1:6">
      <c r="A3897" t="s">
        <v>4</v>
      </c>
      <c r="B3897" s="4" t="s">
        <v>5</v>
      </c>
      <c r="C3897" s="4" t="s">
        <v>10</v>
      </c>
      <c r="D3897" s="4" t="s">
        <v>13</v>
      </c>
      <c r="E3897" s="4" t="s">
        <v>13</v>
      </c>
      <c r="F3897" s="4" t="s">
        <v>6</v>
      </c>
    </row>
    <row r="3898" spans="1:6">
      <c r="A3898" t="n">
        <v>25279</v>
      </c>
      <c r="B3898" s="14" t="n">
        <v>20</v>
      </c>
      <c r="C3898" s="7" t="n">
        <v>7032</v>
      </c>
      <c r="D3898" s="7" t="n">
        <v>3</v>
      </c>
      <c r="E3898" s="7" t="n">
        <v>10</v>
      </c>
      <c r="F3898" s="7" t="s">
        <v>102</v>
      </c>
    </row>
    <row r="3899" spans="1:6">
      <c r="A3899" t="s">
        <v>4</v>
      </c>
      <c r="B3899" s="4" t="s">
        <v>5</v>
      </c>
      <c r="C3899" s="4" t="s">
        <v>10</v>
      </c>
    </row>
    <row r="3900" spans="1:6">
      <c r="A3900" t="n">
        <v>25297</v>
      </c>
      <c r="B3900" s="32" t="n">
        <v>16</v>
      </c>
      <c r="C3900" s="7" t="n">
        <v>0</v>
      </c>
    </row>
    <row r="3901" spans="1:6">
      <c r="A3901" t="s">
        <v>4</v>
      </c>
      <c r="B3901" s="4" t="s">
        <v>5</v>
      </c>
      <c r="C3901" s="4" t="s">
        <v>13</v>
      </c>
      <c r="D3901" s="4" t="s">
        <v>10</v>
      </c>
      <c r="E3901" s="4" t="s">
        <v>13</v>
      </c>
      <c r="F3901" s="4" t="s">
        <v>6</v>
      </c>
      <c r="G3901" s="4" t="s">
        <v>6</v>
      </c>
      <c r="H3901" s="4" t="s">
        <v>6</v>
      </c>
      <c r="I3901" s="4" t="s">
        <v>6</v>
      </c>
      <c r="J3901" s="4" t="s">
        <v>6</v>
      </c>
      <c r="K3901" s="4" t="s">
        <v>6</v>
      </c>
      <c r="L3901" s="4" t="s">
        <v>6</v>
      </c>
      <c r="M3901" s="4" t="s">
        <v>6</v>
      </c>
      <c r="N3901" s="4" t="s">
        <v>6</v>
      </c>
      <c r="O3901" s="4" t="s">
        <v>6</v>
      </c>
      <c r="P3901" s="4" t="s">
        <v>6</v>
      </c>
      <c r="Q3901" s="4" t="s">
        <v>6</v>
      </c>
      <c r="R3901" s="4" t="s">
        <v>6</v>
      </c>
      <c r="S3901" s="4" t="s">
        <v>6</v>
      </c>
      <c r="T3901" s="4" t="s">
        <v>6</v>
      </c>
      <c r="U3901" s="4" t="s">
        <v>6</v>
      </c>
    </row>
    <row r="3902" spans="1:6">
      <c r="A3902" t="n">
        <v>25300</v>
      </c>
      <c r="B3902" s="58" t="n">
        <v>36</v>
      </c>
      <c r="C3902" s="7" t="n">
        <v>8</v>
      </c>
      <c r="D3902" s="7" t="n">
        <v>0</v>
      </c>
      <c r="E3902" s="7" t="n">
        <v>0</v>
      </c>
      <c r="F3902" s="7" t="s">
        <v>95</v>
      </c>
      <c r="G3902" s="7" t="s">
        <v>268</v>
      </c>
      <c r="H3902" s="7" t="s">
        <v>7</v>
      </c>
      <c r="I3902" s="7" t="s">
        <v>7</v>
      </c>
      <c r="J3902" s="7" t="s">
        <v>7</v>
      </c>
      <c r="K3902" s="7" t="s">
        <v>7</v>
      </c>
      <c r="L3902" s="7" t="s">
        <v>7</v>
      </c>
      <c r="M3902" s="7" t="s">
        <v>7</v>
      </c>
      <c r="N3902" s="7" t="s">
        <v>7</v>
      </c>
      <c r="O3902" s="7" t="s">
        <v>7</v>
      </c>
      <c r="P3902" s="7" t="s">
        <v>7</v>
      </c>
      <c r="Q3902" s="7" t="s">
        <v>7</v>
      </c>
      <c r="R3902" s="7" t="s">
        <v>7</v>
      </c>
      <c r="S3902" s="7" t="s">
        <v>7</v>
      </c>
      <c r="T3902" s="7" t="s">
        <v>7</v>
      </c>
      <c r="U3902" s="7" t="s">
        <v>7</v>
      </c>
    </row>
    <row r="3903" spans="1:6">
      <c r="A3903" t="s">
        <v>4</v>
      </c>
      <c r="B3903" s="4" t="s">
        <v>5</v>
      </c>
      <c r="C3903" s="4" t="s">
        <v>13</v>
      </c>
      <c r="D3903" s="4" t="s">
        <v>10</v>
      </c>
      <c r="E3903" s="4" t="s">
        <v>13</v>
      </c>
      <c r="F3903" s="4" t="s">
        <v>6</v>
      </c>
      <c r="G3903" s="4" t="s">
        <v>6</v>
      </c>
      <c r="H3903" s="4" t="s">
        <v>6</v>
      </c>
      <c r="I3903" s="4" t="s">
        <v>6</v>
      </c>
      <c r="J3903" s="4" t="s">
        <v>6</v>
      </c>
      <c r="K3903" s="4" t="s">
        <v>6</v>
      </c>
      <c r="L3903" s="4" t="s">
        <v>6</v>
      </c>
      <c r="M3903" s="4" t="s">
        <v>6</v>
      </c>
      <c r="N3903" s="4" t="s">
        <v>6</v>
      </c>
      <c r="O3903" s="4" t="s">
        <v>6</v>
      </c>
      <c r="P3903" s="4" t="s">
        <v>6</v>
      </c>
      <c r="Q3903" s="4" t="s">
        <v>6</v>
      </c>
      <c r="R3903" s="4" t="s">
        <v>6</v>
      </c>
      <c r="S3903" s="4" t="s">
        <v>6</v>
      </c>
      <c r="T3903" s="4" t="s">
        <v>6</v>
      </c>
      <c r="U3903" s="4" t="s">
        <v>6</v>
      </c>
    </row>
    <row r="3904" spans="1:6">
      <c r="A3904" t="n">
        <v>25343</v>
      </c>
      <c r="B3904" s="58" t="n">
        <v>36</v>
      </c>
      <c r="C3904" s="7" t="n">
        <v>8</v>
      </c>
      <c r="D3904" s="7" t="n">
        <v>61491</v>
      </c>
      <c r="E3904" s="7" t="n">
        <v>0</v>
      </c>
      <c r="F3904" s="7" t="s">
        <v>95</v>
      </c>
      <c r="G3904" s="7" t="s">
        <v>7</v>
      </c>
      <c r="H3904" s="7" t="s">
        <v>7</v>
      </c>
      <c r="I3904" s="7" t="s">
        <v>7</v>
      </c>
      <c r="J3904" s="7" t="s">
        <v>7</v>
      </c>
      <c r="K3904" s="7" t="s">
        <v>7</v>
      </c>
      <c r="L3904" s="7" t="s">
        <v>7</v>
      </c>
      <c r="M3904" s="7" t="s">
        <v>7</v>
      </c>
      <c r="N3904" s="7" t="s">
        <v>7</v>
      </c>
      <c r="O3904" s="7" t="s">
        <v>7</v>
      </c>
      <c r="P3904" s="7" t="s">
        <v>7</v>
      </c>
      <c r="Q3904" s="7" t="s">
        <v>7</v>
      </c>
      <c r="R3904" s="7" t="s">
        <v>7</v>
      </c>
      <c r="S3904" s="7" t="s">
        <v>7</v>
      </c>
      <c r="T3904" s="7" t="s">
        <v>7</v>
      </c>
      <c r="U3904" s="7" t="s">
        <v>7</v>
      </c>
    </row>
    <row r="3905" spans="1:22">
      <c r="A3905" t="s">
        <v>4</v>
      </c>
      <c r="B3905" s="4" t="s">
        <v>5</v>
      </c>
      <c r="C3905" s="4" t="s">
        <v>13</v>
      </c>
      <c r="D3905" s="4" t="s">
        <v>10</v>
      </c>
      <c r="E3905" s="4" t="s">
        <v>13</v>
      </c>
      <c r="F3905" s="4" t="s">
        <v>6</v>
      </c>
      <c r="G3905" s="4" t="s">
        <v>6</v>
      </c>
      <c r="H3905" s="4" t="s">
        <v>6</v>
      </c>
      <c r="I3905" s="4" t="s">
        <v>6</v>
      </c>
      <c r="J3905" s="4" t="s">
        <v>6</v>
      </c>
      <c r="K3905" s="4" t="s">
        <v>6</v>
      </c>
      <c r="L3905" s="4" t="s">
        <v>6</v>
      </c>
      <c r="M3905" s="4" t="s">
        <v>6</v>
      </c>
      <c r="N3905" s="4" t="s">
        <v>6</v>
      </c>
      <c r="O3905" s="4" t="s">
        <v>6</v>
      </c>
      <c r="P3905" s="4" t="s">
        <v>6</v>
      </c>
      <c r="Q3905" s="4" t="s">
        <v>6</v>
      </c>
      <c r="R3905" s="4" t="s">
        <v>6</v>
      </c>
      <c r="S3905" s="4" t="s">
        <v>6</v>
      </c>
      <c r="T3905" s="4" t="s">
        <v>6</v>
      </c>
      <c r="U3905" s="4" t="s">
        <v>6</v>
      </c>
    </row>
    <row r="3906" spans="1:22">
      <c r="A3906" t="n">
        <v>25378</v>
      </c>
      <c r="B3906" s="58" t="n">
        <v>36</v>
      </c>
      <c r="C3906" s="7" t="n">
        <v>8</v>
      </c>
      <c r="D3906" s="7" t="n">
        <v>61492</v>
      </c>
      <c r="E3906" s="7" t="n">
        <v>0</v>
      </c>
      <c r="F3906" s="7" t="s">
        <v>95</v>
      </c>
      <c r="G3906" s="7" t="s">
        <v>7</v>
      </c>
      <c r="H3906" s="7" t="s">
        <v>7</v>
      </c>
      <c r="I3906" s="7" t="s">
        <v>7</v>
      </c>
      <c r="J3906" s="7" t="s">
        <v>7</v>
      </c>
      <c r="K3906" s="7" t="s">
        <v>7</v>
      </c>
      <c r="L3906" s="7" t="s">
        <v>7</v>
      </c>
      <c r="M3906" s="7" t="s">
        <v>7</v>
      </c>
      <c r="N3906" s="7" t="s">
        <v>7</v>
      </c>
      <c r="O3906" s="7" t="s">
        <v>7</v>
      </c>
      <c r="P3906" s="7" t="s">
        <v>7</v>
      </c>
      <c r="Q3906" s="7" t="s">
        <v>7</v>
      </c>
      <c r="R3906" s="7" t="s">
        <v>7</v>
      </c>
      <c r="S3906" s="7" t="s">
        <v>7</v>
      </c>
      <c r="T3906" s="7" t="s">
        <v>7</v>
      </c>
      <c r="U3906" s="7" t="s">
        <v>7</v>
      </c>
    </row>
    <row r="3907" spans="1:22">
      <c r="A3907" t="s">
        <v>4</v>
      </c>
      <c r="B3907" s="4" t="s">
        <v>5</v>
      </c>
      <c r="C3907" s="4" t="s">
        <v>13</v>
      </c>
      <c r="D3907" s="4" t="s">
        <v>10</v>
      </c>
      <c r="E3907" s="4" t="s">
        <v>13</v>
      </c>
      <c r="F3907" s="4" t="s">
        <v>6</v>
      </c>
      <c r="G3907" s="4" t="s">
        <v>6</v>
      </c>
      <c r="H3907" s="4" t="s">
        <v>6</v>
      </c>
      <c r="I3907" s="4" t="s">
        <v>6</v>
      </c>
      <c r="J3907" s="4" t="s">
        <v>6</v>
      </c>
      <c r="K3907" s="4" t="s">
        <v>6</v>
      </c>
      <c r="L3907" s="4" t="s">
        <v>6</v>
      </c>
      <c r="M3907" s="4" t="s">
        <v>6</v>
      </c>
      <c r="N3907" s="4" t="s">
        <v>6</v>
      </c>
      <c r="O3907" s="4" t="s">
        <v>6</v>
      </c>
      <c r="P3907" s="4" t="s">
        <v>6</v>
      </c>
      <c r="Q3907" s="4" t="s">
        <v>6</v>
      </c>
      <c r="R3907" s="4" t="s">
        <v>6</v>
      </c>
      <c r="S3907" s="4" t="s">
        <v>6</v>
      </c>
      <c r="T3907" s="4" t="s">
        <v>6</v>
      </c>
      <c r="U3907" s="4" t="s">
        <v>6</v>
      </c>
    </row>
    <row r="3908" spans="1:22">
      <c r="A3908" t="n">
        <v>25413</v>
      </c>
      <c r="B3908" s="58" t="n">
        <v>36</v>
      </c>
      <c r="C3908" s="7" t="n">
        <v>8</v>
      </c>
      <c r="D3908" s="7" t="n">
        <v>61493</v>
      </c>
      <c r="E3908" s="7" t="n">
        <v>0</v>
      </c>
      <c r="F3908" s="7" t="s">
        <v>95</v>
      </c>
      <c r="G3908" s="7" t="s">
        <v>7</v>
      </c>
      <c r="H3908" s="7" t="s">
        <v>7</v>
      </c>
      <c r="I3908" s="7" t="s">
        <v>7</v>
      </c>
      <c r="J3908" s="7" t="s">
        <v>7</v>
      </c>
      <c r="K3908" s="7" t="s">
        <v>7</v>
      </c>
      <c r="L3908" s="7" t="s">
        <v>7</v>
      </c>
      <c r="M3908" s="7" t="s">
        <v>7</v>
      </c>
      <c r="N3908" s="7" t="s">
        <v>7</v>
      </c>
      <c r="O3908" s="7" t="s">
        <v>7</v>
      </c>
      <c r="P3908" s="7" t="s">
        <v>7</v>
      </c>
      <c r="Q3908" s="7" t="s">
        <v>7</v>
      </c>
      <c r="R3908" s="7" t="s">
        <v>7</v>
      </c>
      <c r="S3908" s="7" t="s">
        <v>7</v>
      </c>
      <c r="T3908" s="7" t="s">
        <v>7</v>
      </c>
      <c r="U3908" s="7" t="s">
        <v>7</v>
      </c>
    </row>
    <row r="3909" spans="1:22">
      <c r="A3909" t="s">
        <v>4</v>
      </c>
      <c r="B3909" s="4" t="s">
        <v>5</v>
      </c>
      <c r="C3909" s="4" t="s">
        <v>13</v>
      </c>
      <c r="D3909" s="4" t="s">
        <v>10</v>
      </c>
      <c r="E3909" s="4" t="s">
        <v>13</v>
      </c>
      <c r="F3909" s="4" t="s">
        <v>6</v>
      </c>
      <c r="G3909" s="4" t="s">
        <v>6</v>
      </c>
      <c r="H3909" s="4" t="s">
        <v>6</v>
      </c>
      <c r="I3909" s="4" t="s">
        <v>6</v>
      </c>
      <c r="J3909" s="4" t="s">
        <v>6</v>
      </c>
      <c r="K3909" s="4" t="s">
        <v>6</v>
      </c>
      <c r="L3909" s="4" t="s">
        <v>6</v>
      </c>
      <c r="M3909" s="4" t="s">
        <v>6</v>
      </c>
      <c r="N3909" s="4" t="s">
        <v>6</v>
      </c>
      <c r="O3909" s="4" t="s">
        <v>6</v>
      </c>
      <c r="P3909" s="4" t="s">
        <v>6</v>
      </c>
      <c r="Q3909" s="4" t="s">
        <v>6</v>
      </c>
      <c r="R3909" s="4" t="s">
        <v>6</v>
      </c>
      <c r="S3909" s="4" t="s">
        <v>6</v>
      </c>
      <c r="T3909" s="4" t="s">
        <v>6</v>
      </c>
      <c r="U3909" s="4" t="s">
        <v>6</v>
      </c>
    </row>
    <row r="3910" spans="1:22">
      <c r="A3910" t="n">
        <v>25448</v>
      </c>
      <c r="B3910" s="58" t="n">
        <v>36</v>
      </c>
      <c r="C3910" s="7" t="n">
        <v>8</v>
      </c>
      <c r="D3910" s="7" t="n">
        <v>61494</v>
      </c>
      <c r="E3910" s="7" t="n">
        <v>0</v>
      </c>
      <c r="F3910" s="7" t="s">
        <v>95</v>
      </c>
      <c r="G3910" s="7" t="s">
        <v>7</v>
      </c>
      <c r="H3910" s="7" t="s">
        <v>7</v>
      </c>
      <c r="I3910" s="7" t="s">
        <v>7</v>
      </c>
      <c r="J3910" s="7" t="s">
        <v>7</v>
      </c>
      <c r="K3910" s="7" t="s">
        <v>7</v>
      </c>
      <c r="L3910" s="7" t="s">
        <v>7</v>
      </c>
      <c r="M3910" s="7" t="s">
        <v>7</v>
      </c>
      <c r="N3910" s="7" t="s">
        <v>7</v>
      </c>
      <c r="O3910" s="7" t="s">
        <v>7</v>
      </c>
      <c r="P3910" s="7" t="s">
        <v>7</v>
      </c>
      <c r="Q3910" s="7" t="s">
        <v>7</v>
      </c>
      <c r="R3910" s="7" t="s">
        <v>7</v>
      </c>
      <c r="S3910" s="7" t="s">
        <v>7</v>
      </c>
      <c r="T3910" s="7" t="s">
        <v>7</v>
      </c>
      <c r="U3910" s="7" t="s">
        <v>7</v>
      </c>
    </row>
    <row r="3911" spans="1:22">
      <c r="A3911" t="s">
        <v>4</v>
      </c>
      <c r="B3911" s="4" t="s">
        <v>5</v>
      </c>
      <c r="C3911" s="4" t="s">
        <v>13</v>
      </c>
      <c r="D3911" s="4" t="s">
        <v>10</v>
      </c>
      <c r="E3911" s="4" t="s">
        <v>13</v>
      </c>
      <c r="F3911" s="4" t="s">
        <v>6</v>
      </c>
      <c r="G3911" s="4" t="s">
        <v>6</v>
      </c>
      <c r="H3911" s="4" t="s">
        <v>6</v>
      </c>
      <c r="I3911" s="4" t="s">
        <v>6</v>
      </c>
      <c r="J3911" s="4" t="s">
        <v>6</v>
      </c>
      <c r="K3911" s="4" t="s">
        <v>6</v>
      </c>
      <c r="L3911" s="4" t="s">
        <v>6</v>
      </c>
      <c r="M3911" s="4" t="s">
        <v>6</v>
      </c>
      <c r="N3911" s="4" t="s">
        <v>6</v>
      </c>
      <c r="O3911" s="4" t="s">
        <v>6</v>
      </c>
      <c r="P3911" s="4" t="s">
        <v>6</v>
      </c>
      <c r="Q3911" s="4" t="s">
        <v>6</v>
      </c>
      <c r="R3911" s="4" t="s">
        <v>6</v>
      </c>
      <c r="S3911" s="4" t="s">
        <v>6</v>
      </c>
      <c r="T3911" s="4" t="s">
        <v>6</v>
      </c>
      <c r="U3911" s="4" t="s">
        <v>6</v>
      </c>
    </row>
    <row r="3912" spans="1:22">
      <c r="A3912" t="n">
        <v>25483</v>
      </c>
      <c r="B3912" s="58" t="n">
        <v>36</v>
      </c>
      <c r="C3912" s="7" t="n">
        <v>8</v>
      </c>
      <c r="D3912" s="7" t="n">
        <v>61495</v>
      </c>
      <c r="E3912" s="7" t="n">
        <v>0</v>
      </c>
      <c r="F3912" s="7" t="s">
        <v>95</v>
      </c>
      <c r="G3912" s="7" t="s">
        <v>7</v>
      </c>
      <c r="H3912" s="7" t="s">
        <v>7</v>
      </c>
      <c r="I3912" s="7" t="s">
        <v>7</v>
      </c>
      <c r="J3912" s="7" t="s">
        <v>7</v>
      </c>
      <c r="K3912" s="7" t="s">
        <v>7</v>
      </c>
      <c r="L3912" s="7" t="s">
        <v>7</v>
      </c>
      <c r="M3912" s="7" t="s">
        <v>7</v>
      </c>
      <c r="N3912" s="7" t="s">
        <v>7</v>
      </c>
      <c r="O3912" s="7" t="s">
        <v>7</v>
      </c>
      <c r="P3912" s="7" t="s">
        <v>7</v>
      </c>
      <c r="Q3912" s="7" t="s">
        <v>7</v>
      </c>
      <c r="R3912" s="7" t="s">
        <v>7</v>
      </c>
      <c r="S3912" s="7" t="s">
        <v>7</v>
      </c>
      <c r="T3912" s="7" t="s">
        <v>7</v>
      </c>
      <c r="U3912" s="7" t="s">
        <v>7</v>
      </c>
    </row>
    <row r="3913" spans="1:22">
      <c r="A3913" t="s">
        <v>4</v>
      </c>
      <c r="B3913" s="4" t="s">
        <v>5</v>
      </c>
      <c r="C3913" s="4" t="s">
        <v>13</v>
      </c>
      <c r="D3913" s="4" t="s">
        <v>10</v>
      </c>
      <c r="E3913" s="4" t="s">
        <v>13</v>
      </c>
      <c r="F3913" s="4" t="s">
        <v>6</v>
      </c>
      <c r="G3913" s="4" t="s">
        <v>6</v>
      </c>
      <c r="H3913" s="4" t="s">
        <v>6</v>
      </c>
      <c r="I3913" s="4" t="s">
        <v>6</v>
      </c>
      <c r="J3913" s="4" t="s">
        <v>6</v>
      </c>
      <c r="K3913" s="4" t="s">
        <v>6</v>
      </c>
      <c r="L3913" s="4" t="s">
        <v>6</v>
      </c>
      <c r="M3913" s="4" t="s">
        <v>6</v>
      </c>
      <c r="N3913" s="4" t="s">
        <v>6</v>
      </c>
      <c r="O3913" s="4" t="s">
        <v>6</v>
      </c>
      <c r="P3913" s="4" t="s">
        <v>6</v>
      </c>
      <c r="Q3913" s="4" t="s">
        <v>6</v>
      </c>
      <c r="R3913" s="4" t="s">
        <v>6</v>
      </c>
      <c r="S3913" s="4" t="s">
        <v>6</v>
      </c>
      <c r="T3913" s="4" t="s">
        <v>6</v>
      </c>
      <c r="U3913" s="4" t="s">
        <v>6</v>
      </c>
    </row>
    <row r="3914" spans="1:22">
      <c r="A3914" t="n">
        <v>25518</v>
      </c>
      <c r="B3914" s="58" t="n">
        <v>36</v>
      </c>
      <c r="C3914" s="7" t="n">
        <v>8</v>
      </c>
      <c r="D3914" s="7" t="n">
        <v>61496</v>
      </c>
      <c r="E3914" s="7" t="n">
        <v>0</v>
      </c>
      <c r="F3914" s="7" t="s">
        <v>95</v>
      </c>
      <c r="G3914" s="7" t="s">
        <v>7</v>
      </c>
      <c r="H3914" s="7" t="s">
        <v>7</v>
      </c>
      <c r="I3914" s="7" t="s">
        <v>7</v>
      </c>
      <c r="J3914" s="7" t="s">
        <v>7</v>
      </c>
      <c r="K3914" s="7" t="s">
        <v>7</v>
      </c>
      <c r="L3914" s="7" t="s">
        <v>7</v>
      </c>
      <c r="M3914" s="7" t="s">
        <v>7</v>
      </c>
      <c r="N3914" s="7" t="s">
        <v>7</v>
      </c>
      <c r="O3914" s="7" t="s">
        <v>7</v>
      </c>
      <c r="P3914" s="7" t="s">
        <v>7</v>
      </c>
      <c r="Q3914" s="7" t="s">
        <v>7</v>
      </c>
      <c r="R3914" s="7" t="s">
        <v>7</v>
      </c>
      <c r="S3914" s="7" t="s">
        <v>7</v>
      </c>
      <c r="T3914" s="7" t="s">
        <v>7</v>
      </c>
      <c r="U3914" s="7" t="s">
        <v>7</v>
      </c>
    </row>
    <row r="3915" spans="1:22">
      <c r="A3915" t="s">
        <v>4</v>
      </c>
      <c r="B3915" s="4" t="s">
        <v>5</v>
      </c>
      <c r="C3915" s="4" t="s">
        <v>13</v>
      </c>
      <c r="D3915" s="11" t="s">
        <v>16</v>
      </c>
      <c r="E3915" s="4" t="s">
        <v>5</v>
      </c>
      <c r="F3915" s="4" t="s">
        <v>13</v>
      </c>
      <c r="G3915" s="4" t="s">
        <v>10</v>
      </c>
      <c r="H3915" s="11" t="s">
        <v>17</v>
      </c>
      <c r="I3915" s="4" t="s">
        <v>13</v>
      </c>
      <c r="J3915" s="4" t="s">
        <v>14</v>
      </c>
    </row>
    <row r="3916" spans="1:22">
      <c r="A3916" t="n">
        <v>25553</v>
      </c>
      <c r="B3916" s="8" t="n">
        <v>5</v>
      </c>
      <c r="C3916" s="7" t="n">
        <v>28</v>
      </c>
      <c r="D3916" s="11" t="s">
        <v>3</v>
      </c>
      <c r="E3916" s="12" t="n">
        <v>64</v>
      </c>
      <c r="F3916" s="7" t="n">
        <v>5</v>
      </c>
      <c r="G3916" s="7" t="n">
        <v>16</v>
      </c>
      <c r="H3916" s="11" t="s">
        <v>3</v>
      </c>
      <c r="I3916" s="7" t="n">
        <v>1</v>
      </c>
      <c r="J3916" s="9" t="n">
        <f t="normal" ca="1">A3920</f>
        <v>0</v>
      </c>
    </row>
    <row r="3917" spans="1:22">
      <c r="A3917" t="s">
        <v>4</v>
      </c>
      <c r="B3917" s="4" t="s">
        <v>5</v>
      </c>
      <c r="C3917" s="4" t="s">
        <v>13</v>
      </c>
      <c r="D3917" s="4" t="s">
        <v>10</v>
      </c>
      <c r="E3917" s="4" t="s">
        <v>13</v>
      </c>
      <c r="F3917" s="4" t="s">
        <v>6</v>
      </c>
      <c r="G3917" s="4" t="s">
        <v>6</v>
      </c>
      <c r="H3917" s="4" t="s">
        <v>6</v>
      </c>
      <c r="I3917" s="4" t="s">
        <v>6</v>
      </c>
      <c r="J3917" s="4" t="s">
        <v>6</v>
      </c>
      <c r="K3917" s="4" t="s">
        <v>6</v>
      </c>
      <c r="L3917" s="4" t="s">
        <v>6</v>
      </c>
      <c r="M3917" s="4" t="s">
        <v>6</v>
      </c>
      <c r="N3917" s="4" t="s">
        <v>6</v>
      </c>
      <c r="O3917" s="4" t="s">
        <v>6</v>
      </c>
      <c r="P3917" s="4" t="s">
        <v>6</v>
      </c>
      <c r="Q3917" s="4" t="s">
        <v>6</v>
      </c>
      <c r="R3917" s="4" t="s">
        <v>6</v>
      </c>
      <c r="S3917" s="4" t="s">
        <v>6</v>
      </c>
      <c r="T3917" s="4" t="s">
        <v>6</v>
      </c>
      <c r="U3917" s="4" t="s">
        <v>6</v>
      </c>
    </row>
    <row r="3918" spans="1:22">
      <c r="A3918" t="n">
        <v>25564</v>
      </c>
      <c r="B3918" s="58" t="n">
        <v>36</v>
      </c>
      <c r="C3918" s="7" t="n">
        <v>8</v>
      </c>
      <c r="D3918" s="7" t="n">
        <v>16</v>
      </c>
      <c r="E3918" s="7" t="n">
        <v>0</v>
      </c>
      <c r="F3918" s="7" t="s">
        <v>269</v>
      </c>
      <c r="G3918" s="7" t="s">
        <v>7</v>
      </c>
      <c r="H3918" s="7" t="s">
        <v>7</v>
      </c>
      <c r="I3918" s="7" t="s">
        <v>7</v>
      </c>
      <c r="J3918" s="7" t="s">
        <v>7</v>
      </c>
      <c r="K3918" s="7" t="s">
        <v>7</v>
      </c>
      <c r="L3918" s="7" t="s">
        <v>7</v>
      </c>
      <c r="M3918" s="7" t="s">
        <v>7</v>
      </c>
      <c r="N3918" s="7" t="s">
        <v>7</v>
      </c>
      <c r="O3918" s="7" t="s">
        <v>7</v>
      </c>
      <c r="P3918" s="7" t="s">
        <v>7</v>
      </c>
      <c r="Q3918" s="7" t="s">
        <v>7</v>
      </c>
      <c r="R3918" s="7" t="s">
        <v>7</v>
      </c>
      <c r="S3918" s="7" t="s">
        <v>7</v>
      </c>
      <c r="T3918" s="7" t="s">
        <v>7</v>
      </c>
      <c r="U3918" s="7" t="s">
        <v>7</v>
      </c>
    </row>
    <row r="3919" spans="1:22">
      <c r="A3919" t="s">
        <v>4</v>
      </c>
      <c r="B3919" s="4" t="s">
        <v>5</v>
      </c>
      <c r="C3919" s="4" t="s">
        <v>13</v>
      </c>
      <c r="D3919" s="11" t="s">
        <v>16</v>
      </c>
      <c r="E3919" s="4" t="s">
        <v>5</v>
      </c>
      <c r="F3919" s="4" t="s">
        <v>13</v>
      </c>
      <c r="G3919" s="4" t="s">
        <v>10</v>
      </c>
      <c r="H3919" s="11" t="s">
        <v>17</v>
      </c>
      <c r="I3919" s="4" t="s">
        <v>13</v>
      </c>
      <c r="J3919" s="4" t="s">
        <v>14</v>
      </c>
    </row>
    <row r="3920" spans="1:22">
      <c r="A3920" t="n">
        <v>25599</v>
      </c>
      <c r="B3920" s="8" t="n">
        <v>5</v>
      </c>
      <c r="C3920" s="7" t="n">
        <v>28</v>
      </c>
      <c r="D3920" s="11" t="s">
        <v>3</v>
      </c>
      <c r="E3920" s="12" t="n">
        <v>64</v>
      </c>
      <c r="F3920" s="7" t="n">
        <v>5</v>
      </c>
      <c r="G3920" s="7" t="n">
        <v>6</v>
      </c>
      <c r="H3920" s="11" t="s">
        <v>3</v>
      </c>
      <c r="I3920" s="7" t="n">
        <v>1</v>
      </c>
      <c r="J3920" s="9" t="n">
        <f t="normal" ca="1">A3924</f>
        <v>0</v>
      </c>
    </row>
    <row r="3921" spans="1:21">
      <c r="A3921" t="s">
        <v>4</v>
      </c>
      <c r="B3921" s="4" t="s">
        <v>5</v>
      </c>
      <c r="C3921" s="4" t="s">
        <v>13</v>
      </c>
      <c r="D3921" s="4" t="s">
        <v>10</v>
      </c>
      <c r="E3921" s="4" t="s">
        <v>13</v>
      </c>
      <c r="F3921" s="4" t="s">
        <v>6</v>
      </c>
      <c r="G3921" s="4" t="s">
        <v>6</v>
      </c>
      <c r="H3921" s="4" t="s">
        <v>6</v>
      </c>
      <c r="I3921" s="4" t="s">
        <v>6</v>
      </c>
      <c r="J3921" s="4" t="s">
        <v>6</v>
      </c>
      <c r="K3921" s="4" t="s">
        <v>6</v>
      </c>
      <c r="L3921" s="4" t="s">
        <v>6</v>
      </c>
      <c r="M3921" s="4" t="s">
        <v>6</v>
      </c>
      <c r="N3921" s="4" t="s">
        <v>6</v>
      </c>
      <c r="O3921" s="4" t="s">
        <v>6</v>
      </c>
      <c r="P3921" s="4" t="s">
        <v>6</v>
      </c>
      <c r="Q3921" s="4" t="s">
        <v>6</v>
      </c>
      <c r="R3921" s="4" t="s">
        <v>6</v>
      </c>
      <c r="S3921" s="4" t="s">
        <v>6</v>
      </c>
      <c r="T3921" s="4" t="s">
        <v>6</v>
      </c>
      <c r="U3921" s="4" t="s">
        <v>6</v>
      </c>
    </row>
    <row r="3922" spans="1:21">
      <c r="A3922" t="n">
        <v>25610</v>
      </c>
      <c r="B3922" s="58" t="n">
        <v>36</v>
      </c>
      <c r="C3922" s="7" t="n">
        <v>8</v>
      </c>
      <c r="D3922" s="7" t="n">
        <v>6</v>
      </c>
      <c r="E3922" s="7" t="n">
        <v>0</v>
      </c>
      <c r="F3922" s="7" t="s">
        <v>270</v>
      </c>
      <c r="G3922" s="7" t="s">
        <v>7</v>
      </c>
      <c r="H3922" s="7" t="s">
        <v>7</v>
      </c>
      <c r="I3922" s="7" t="s">
        <v>7</v>
      </c>
      <c r="J3922" s="7" t="s">
        <v>7</v>
      </c>
      <c r="K3922" s="7" t="s">
        <v>7</v>
      </c>
      <c r="L3922" s="7" t="s">
        <v>7</v>
      </c>
      <c r="M3922" s="7" t="s">
        <v>7</v>
      </c>
      <c r="N3922" s="7" t="s">
        <v>7</v>
      </c>
      <c r="O3922" s="7" t="s">
        <v>7</v>
      </c>
      <c r="P3922" s="7" t="s">
        <v>7</v>
      </c>
      <c r="Q3922" s="7" t="s">
        <v>7</v>
      </c>
      <c r="R3922" s="7" t="s">
        <v>7</v>
      </c>
      <c r="S3922" s="7" t="s">
        <v>7</v>
      </c>
      <c r="T3922" s="7" t="s">
        <v>7</v>
      </c>
      <c r="U3922" s="7" t="s">
        <v>7</v>
      </c>
    </row>
    <row r="3923" spans="1:21">
      <c r="A3923" t="s">
        <v>4</v>
      </c>
      <c r="B3923" s="4" t="s">
        <v>5</v>
      </c>
      <c r="C3923" s="4" t="s">
        <v>13</v>
      </c>
      <c r="D3923" s="11" t="s">
        <v>16</v>
      </c>
      <c r="E3923" s="4" t="s">
        <v>5</v>
      </c>
      <c r="F3923" s="4" t="s">
        <v>13</v>
      </c>
      <c r="G3923" s="4" t="s">
        <v>10</v>
      </c>
      <c r="H3923" s="11" t="s">
        <v>17</v>
      </c>
      <c r="I3923" s="4" t="s">
        <v>13</v>
      </c>
      <c r="J3923" s="4" t="s">
        <v>14</v>
      </c>
    </row>
    <row r="3924" spans="1:21">
      <c r="A3924" t="n">
        <v>25643</v>
      </c>
      <c r="B3924" s="8" t="n">
        <v>5</v>
      </c>
      <c r="C3924" s="7" t="n">
        <v>28</v>
      </c>
      <c r="D3924" s="11" t="s">
        <v>3</v>
      </c>
      <c r="E3924" s="12" t="n">
        <v>64</v>
      </c>
      <c r="F3924" s="7" t="n">
        <v>5</v>
      </c>
      <c r="G3924" s="7" t="n">
        <v>5</v>
      </c>
      <c r="H3924" s="11" t="s">
        <v>3</v>
      </c>
      <c r="I3924" s="7" t="n">
        <v>1</v>
      </c>
      <c r="J3924" s="9" t="n">
        <f t="normal" ca="1">A3928</f>
        <v>0</v>
      </c>
    </row>
    <row r="3925" spans="1:21">
      <c r="A3925" t="s">
        <v>4</v>
      </c>
      <c r="B3925" s="4" t="s">
        <v>5</v>
      </c>
      <c r="C3925" s="4" t="s">
        <v>13</v>
      </c>
      <c r="D3925" s="4" t="s">
        <v>10</v>
      </c>
      <c r="E3925" s="4" t="s">
        <v>13</v>
      </c>
      <c r="F3925" s="4" t="s">
        <v>6</v>
      </c>
      <c r="G3925" s="4" t="s">
        <v>6</v>
      </c>
      <c r="H3925" s="4" t="s">
        <v>6</v>
      </c>
      <c r="I3925" s="4" t="s">
        <v>6</v>
      </c>
      <c r="J3925" s="4" t="s">
        <v>6</v>
      </c>
      <c r="K3925" s="4" t="s">
        <v>6</v>
      </c>
      <c r="L3925" s="4" t="s">
        <v>6</v>
      </c>
      <c r="M3925" s="4" t="s">
        <v>6</v>
      </c>
      <c r="N3925" s="4" t="s">
        <v>6</v>
      </c>
      <c r="O3925" s="4" t="s">
        <v>6</v>
      </c>
      <c r="P3925" s="4" t="s">
        <v>6</v>
      </c>
      <c r="Q3925" s="4" t="s">
        <v>6</v>
      </c>
      <c r="R3925" s="4" t="s">
        <v>6</v>
      </c>
      <c r="S3925" s="4" t="s">
        <v>6</v>
      </c>
      <c r="T3925" s="4" t="s">
        <v>6</v>
      </c>
      <c r="U3925" s="4" t="s">
        <v>6</v>
      </c>
    </row>
    <row r="3926" spans="1:21">
      <c r="A3926" t="n">
        <v>25654</v>
      </c>
      <c r="B3926" s="58" t="n">
        <v>36</v>
      </c>
      <c r="C3926" s="7" t="n">
        <v>8</v>
      </c>
      <c r="D3926" s="7" t="n">
        <v>5</v>
      </c>
      <c r="E3926" s="7" t="n">
        <v>0</v>
      </c>
      <c r="F3926" s="7" t="s">
        <v>271</v>
      </c>
      <c r="G3926" s="7" t="s">
        <v>7</v>
      </c>
      <c r="H3926" s="7" t="s">
        <v>7</v>
      </c>
      <c r="I3926" s="7" t="s">
        <v>7</v>
      </c>
      <c r="J3926" s="7" t="s">
        <v>7</v>
      </c>
      <c r="K3926" s="7" t="s">
        <v>7</v>
      </c>
      <c r="L3926" s="7" t="s">
        <v>7</v>
      </c>
      <c r="M3926" s="7" t="s">
        <v>7</v>
      </c>
      <c r="N3926" s="7" t="s">
        <v>7</v>
      </c>
      <c r="O3926" s="7" t="s">
        <v>7</v>
      </c>
      <c r="P3926" s="7" t="s">
        <v>7</v>
      </c>
      <c r="Q3926" s="7" t="s">
        <v>7</v>
      </c>
      <c r="R3926" s="7" t="s">
        <v>7</v>
      </c>
      <c r="S3926" s="7" t="s">
        <v>7</v>
      </c>
      <c r="T3926" s="7" t="s">
        <v>7</v>
      </c>
      <c r="U3926" s="7" t="s">
        <v>7</v>
      </c>
    </row>
    <row r="3927" spans="1:21">
      <c r="A3927" t="s">
        <v>4</v>
      </c>
      <c r="B3927" s="4" t="s">
        <v>5</v>
      </c>
      <c r="C3927" s="4" t="s">
        <v>13</v>
      </c>
      <c r="D3927" s="11" t="s">
        <v>16</v>
      </c>
      <c r="E3927" s="4" t="s">
        <v>5</v>
      </c>
      <c r="F3927" s="4" t="s">
        <v>13</v>
      </c>
      <c r="G3927" s="4" t="s">
        <v>10</v>
      </c>
      <c r="H3927" s="11" t="s">
        <v>17</v>
      </c>
      <c r="I3927" s="4" t="s">
        <v>13</v>
      </c>
      <c r="J3927" s="4" t="s">
        <v>14</v>
      </c>
    </row>
    <row r="3928" spans="1:21">
      <c r="A3928" t="n">
        <v>25684</v>
      </c>
      <c r="B3928" s="8" t="n">
        <v>5</v>
      </c>
      <c r="C3928" s="7" t="n">
        <v>28</v>
      </c>
      <c r="D3928" s="11" t="s">
        <v>3</v>
      </c>
      <c r="E3928" s="12" t="n">
        <v>64</v>
      </c>
      <c r="F3928" s="7" t="n">
        <v>5</v>
      </c>
      <c r="G3928" s="7" t="n">
        <v>4</v>
      </c>
      <c r="H3928" s="11" t="s">
        <v>3</v>
      </c>
      <c r="I3928" s="7" t="n">
        <v>1</v>
      </c>
      <c r="J3928" s="9" t="n">
        <f t="normal" ca="1">A3932</f>
        <v>0</v>
      </c>
    </row>
    <row r="3929" spans="1:21">
      <c r="A3929" t="s">
        <v>4</v>
      </c>
      <c r="B3929" s="4" t="s">
        <v>5</v>
      </c>
      <c r="C3929" s="4" t="s">
        <v>13</v>
      </c>
      <c r="D3929" s="4" t="s">
        <v>10</v>
      </c>
      <c r="E3929" s="4" t="s">
        <v>13</v>
      </c>
      <c r="F3929" s="4" t="s">
        <v>6</v>
      </c>
      <c r="G3929" s="4" t="s">
        <v>6</v>
      </c>
      <c r="H3929" s="4" t="s">
        <v>6</v>
      </c>
      <c r="I3929" s="4" t="s">
        <v>6</v>
      </c>
      <c r="J3929" s="4" t="s">
        <v>6</v>
      </c>
      <c r="K3929" s="4" t="s">
        <v>6</v>
      </c>
      <c r="L3929" s="4" t="s">
        <v>6</v>
      </c>
      <c r="M3929" s="4" t="s">
        <v>6</v>
      </c>
      <c r="N3929" s="4" t="s">
        <v>6</v>
      </c>
      <c r="O3929" s="4" t="s">
        <v>6</v>
      </c>
      <c r="P3929" s="4" t="s">
        <v>6</v>
      </c>
      <c r="Q3929" s="4" t="s">
        <v>6</v>
      </c>
      <c r="R3929" s="4" t="s">
        <v>6</v>
      </c>
      <c r="S3929" s="4" t="s">
        <v>6</v>
      </c>
      <c r="T3929" s="4" t="s">
        <v>6</v>
      </c>
      <c r="U3929" s="4" t="s">
        <v>6</v>
      </c>
    </row>
    <row r="3930" spans="1:21">
      <c r="A3930" t="n">
        <v>25695</v>
      </c>
      <c r="B3930" s="58" t="n">
        <v>36</v>
      </c>
      <c r="C3930" s="7" t="n">
        <v>8</v>
      </c>
      <c r="D3930" s="7" t="n">
        <v>4</v>
      </c>
      <c r="E3930" s="7" t="n">
        <v>0</v>
      </c>
      <c r="F3930" s="7" t="s">
        <v>268</v>
      </c>
      <c r="G3930" s="7" t="s">
        <v>7</v>
      </c>
      <c r="H3930" s="7" t="s">
        <v>7</v>
      </c>
      <c r="I3930" s="7" t="s">
        <v>7</v>
      </c>
      <c r="J3930" s="7" t="s">
        <v>7</v>
      </c>
      <c r="K3930" s="7" t="s">
        <v>7</v>
      </c>
      <c r="L3930" s="7" t="s">
        <v>7</v>
      </c>
      <c r="M3930" s="7" t="s">
        <v>7</v>
      </c>
      <c r="N3930" s="7" t="s">
        <v>7</v>
      </c>
      <c r="O3930" s="7" t="s">
        <v>7</v>
      </c>
      <c r="P3930" s="7" t="s">
        <v>7</v>
      </c>
      <c r="Q3930" s="7" t="s">
        <v>7</v>
      </c>
      <c r="R3930" s="7" t="s">
        <v>7</v>
      </c>
      <c r="S3930" s="7" t="s">
        <v>7</v>
      </c>
      <c r="T3930" s="7" t="s">
        <v>7</v>
      </c>
      <c r="U3930" s="7" t="s">
        <v>7</v>
      </c>
    </row>
    <row r="3931" spans="1:21">
      <c r="A3931" t="s">
        <v>4</v>
      </c>
      <c r="B3931" s="4" t="s">
        <v>5</v>
      </c>
      <c r="C3931" s="4" t="s">
        <v>13</v>
      </c>
      <c r="D3931" s="11" t="s">
        <v>16</v>
      </c>
      <c r="E3931" s="4" t="s">
        <v>5</v>
      </c>
      <c r="F3931" s="4" t="s">
        <v>13</v>
      </c>
      <c r="G3931" s="4" t="s">
        <v>10</v>
      </c>
      <c r="H3931" s="11" t="s">
        <v>17</v>
      </c>
      <c r="I3931" s="4" t="s">
        <v>13</v>
      </c>
      <c r="J3931" s="4" t="s">
        <v>14</v>
      </c>
    </row>
    <row r="3932" spans="1:21">
      <c r="A3932" t="n">
        <v>25724</v>
      </c>
      <c r="B3932" s="8" t="n">
        <v>5</v>
      </c>
      <c r="C3932" s="7" t="n">
        <v>28</v>
      </c>
      <c r="D3932" s="11" t="s">
        <v>3</v>
      </c>
      <c r="E3932" s="12" t="n">
        <v>64</v>
      </c>
      <c r="F3932" s="7" t="n">
        <v>5</v>
      </c>
      <c r="G3932" s="7" t="n">
        <v>9</v>
      </c>
      <c r="H3932" s="11" t="s">
        <v>3</v>
      </c>
      <c r="I3932" s="7" t="n">
        <v>1</v>
      </c>
      <c r="J3932" s="9" t="n">
        <f t="normal" ca="1">A3936</f>
        <v>0</v>
      </c>
    </row>
    <row r="3933" spans="1:21">
      <c r="A3933" t="s">
        <v>4</v>
      </c>
      <c r="B3933" s="4" t="s">
        <v>5</v>
      </c>
      <c r="C3933" s="4" t="s">
        <v>13</v>
      </c>
      <c r="D3933" s="4" t="s">
        <v>10</v>
      </c>
      <c r="E3933" s="4" t="s">
        <v>13</v>
      </c>
      <c r="F3933" s="4" t="s">
        <v>6</v>
      </c>
      <c r="G3933" s="4" t="s">
        <v>6</v>
      </c>
      <c r="H3933" s="4" t="s">
        <v>6</v>
      </c>
      <c r="I3933" s="4" t="s">
        <v>6</v>
      </c>
      <c r="J3933" s="4" t="s">
        <v>6</v>
      </c>
      <c r="K3933" s="4" t="s">
        <v>6</v>
      </c>
      <c r="L3933" s="4" t="s">
        <v>6</v>
      </c>
      <c r="M3933" s="4" t="s">
        <v>6</v>
      </c>
      <c r="N3933" s="4" t="s">
        <v>6</v>
      </c>
      <c r="O3933" s="4" t="s">
        <v>6</v>
      </c>
      <c r="P3933" s="4" t="s">
        <v>6</v>
      </c>
      <c r="Q3933" s="4" t="s">
        <v>6</v>
      </c>
      <c r="R3933" s="4" t="s">
        <v>6</v>
      </c>
      <c r="S3933" s="4" t="s">
        <v>6</v>
      </c>
      <c r="T3933" s="4" t="s">
        <v>6</v>
      </c>
      <c r="U3933" s="4" t="s">
        <v>6</v>
      </c>
    </row>
    <row r="3934" spans="1:21">
      <c r="A3934" t="n">
        <v>25735</v>
      </c>
      <c r="B3934" s="58" t="n">
        <v>36</v>
      </c>
      <c r="C3934" s="7" t="n">
        <v>8</v>
      </c>
      <c r="D3934" s="7" t="n">
        <v>9</v>
      </c>
      <c r="E3934" s="7" t="n">
        <v>0</v>
      </c>
      <c r="F3934" s="7" t="s">
        <v>272</v>
      </c>
      <c r="G3934" s="7" t="s">
        <v>7</v>
      </c>
      <c r="H3934" s="7" t="s">
        <v>7</v>
      </c>
      <c r="I3934" s="7" t="s">
        <v>7</v>
      </c>
      <c r="J3934" s="7" t="s">
        <v>7</v>
      </c>
      <c r="K3934" s="7" t="s">
        <v>7</v>
      </c>
      <c r="L3934" s="7" t="s">
        <v>7</v>
      </c>
      <c r="M3934" s="7" t="s">
        <v>7</v>
      </c>
      <c r="N3934" s="7" t="s">
        <v>7</v>
      </c>
      <c r="O3934" s="7" t="s">
        <v>7</v>
      </c>
      <c r="P3934" s="7" t="s">
        <v>7</v>
      </c>
      <c r="Q3934" s="7" t="s">
        <v>7</v>
      </c>
      <c r="R3934" s="7" t="s">
        <v>7</v>
      </c>
      <c r="S3934" s="7" t="s">
        <v>7</v>
      </c>
      <c r="T3934" s="7" t="s">
        <v>7</v>
      </c>
      <c r="U3934" s="7" t="s">
        <v>7</v>
      </c>
    </row>
    <row r="3935" spans="1:21">
      <c r="A3935" t="s">
        <v>4</v>
      </c>
      <c r="B3935" s="4" t="s">
        <v>5</v>
      </c>
      <c r="C3935" s="4" t="s">
        <v>13</v>
      </c>
    </row>
    <row r="3936" spans="1:21">
      <c r="A3936" t="n">
        <v>25769</v>
      </c>
      <c r="B3936" s="65" t="n">
        <v>116</v>
      </c>
      <c r="C3936" s="7" t="n">
        <v>0</v>
      </c>
    </row>
    <row r="3937" spans="1:21">
      <c r="A3937" t="s">
        <v>4</v>
      </c>
      <c r="B3937" s="4" t="s">
        <v>5</v>
      </c>
      <c r="C3937" s="4" t="s">
        <v>13</v>
      </c>
      <c r="D3937" s="4" t="s">
        <v>10</v>
      </c>
    </row>
    <row r="3938" spans="1:21">
      <c r="A3938" t="n">
        <v>25771</v>
      </c>
      <c r="B3938" s="65" t="n">
        <v>116</v>
      </c>
      <c r="C3938" s="7" t="n">
        <v>2</v>
      </c>
      <c r="D3938" s="7" t="n">
        <v>1</v>
      </c>
    </row>
    <row r="3939" spans="1:21">
      <c r="A3939" t="s">
        <v>4</v>
      </c>
      <c r="B3939" s="4" t="s">
        <v>5</v>
      </c>
      <c r="C3939" s="4" t="s">
        <v>13</v>
      </c>
      <c r="D3939" s="4" t="s">
        <v>9</v>
      </c>
    </row>
    <row r="3940" spans="1:21">
      <c r="A3940" t="n">
        <v>25775</v>
      </c>
      <c r="B3940" s="65" t="n">
        <v>116</v>
      </c>
      <c r="C3940" s="7" t="n">
        <v>5</v>
      </c>
      <c r="D3940" s="7" t="n">
        <v>1106247680</v>
      </c>
    </row>
    <row r="3941" spans="1:21">
      <c r="A3941" t="s">
        <v>4</v>
      </c>
      <c r="B3941" s="4" t="s">
        <v>5</v>
      </c>
      <c r="C3941" s="4" t="s">
        <v>13</v>
      </c>
      <c r="D3941" s="4" t="s">
        <v>10</v>
      </c>
    </row>
    <row r="3942" spans="1:21">
      <c r="A3942" t="n">
        <v>25781</v>
      </c>
      <c r="B3942" s="65" t="n">
        <v>116</v>
      </c>
      <c r="C3942" s="7" t="n">
        <v>6</v>
      </c>
      <c r="D3942" s="7" t="n">
        <v>1</v>
      </c>
    </row>
    <row r="3943" spans="1:21">
      <c r="A3943" t="s">
        <v>4</v>
      </c>
      <c r="B3943" s="4" t="s">
        <v>5</v>
      </c>
      <c r="C3943" s="4" t="s">
        <v>13</v>
      </c>
      <c r="D3943" s="4" t="s">
        <v>13</v>
      </c>
      <c r="E3943" s="4" t="s">
        <v>9</v>
      </c>
      <c r="F3943" s="4" t="s">
        <v>13</v>
      </c>
      <c r="G3943" s="4" t="s">
        <v>13</v>
      </c>
    </row>
    <row r="3944" spans="1:21">
      <c r="A3944" t="n">
        <v>25785</v>
      </c>
      <c r="B3944" s="31" t="n">
        <v>18</v>
      </c>
      <c r="C3944" s="7" t="n">
        <v>0</v>
      </c>
      <c r="D3944" s="7" t="n">
        <v>0</v>
      </c>
      <c r="E3944" s="7" t="n">
        <v>0</v>
      </c>
      <c r="F3944" s="7" t="n">
        <v>19</v>
      </c>
      <c r="G3944" s="7" t="n">
        <v>1</v>
      </c>
    </row>
    <row r="3945" spans="1:21">
      <c r="A3945" t="s">
        <v>4</v>
      </c>
      <c r="B3945" s="4" t="s">
        <v>5</v>
      </c>
      <c r="C3945" s="4" t="s">
        <v>10</v>
      </c>
      <c r="D3945" s="4" t="s">
        <v>19</v>
      </c>
      <c r="E3945" s="4" t="s">
        <v>19</v>
      </c>
      <c r="F3945" s="4" t="s">
        <v>19</v>
      </c>
      <c r="G3945" s="4" t="s">
        <v>19</v>
      </c>
    </row>
    <row r="3946" spans="1:21">
      <c r="A3946" t="n">
        <v>25794</v>
      </c>
      <c r="B3946" s="57" t="n">
        <v>46</v>
      </c>
      <c r="C3946" s="7" t="n">
        <v>0</v>
      </c>
      <c r="D3946" s="7" t="n">
        <v>0</v>
      </c>
      <c r="E3946" s="7" t="n">
        <v>2</v>
      </c>
      <c r="F3946" s="7" t="n">
        <v>-10.2700004577637</v>
      </c>
      <c r="G3946" s="7" t="n">
        <v>180</v>
      </c>
    </row>
    <row r="3947" spans="1:21">
      <c r="A3947" t="s">
        <v>4</v>
      </c>
      <c r="B3947" s="4" t="s">
        <v>5</v>
      </c>
      <c r="C3947" s="4" t="s">
        <v>10</v>
      </c>
      <c r="D3947" s="4" t="s">
        <v>19</v>
      </c>
      <c r="E3947" s="4" t="s">
        <v>19</v>
      </c>
      <c r="F3947" s="4" t="s">
        <v>19</v>
      </c>
      <c r="G3947" s="4" t="s">
        <v>19</v>
      </c>
    </row>
    <row r="3948" spans="1:21">
      <c r="A3948" t="n">
        <v>25813</v>
      </c>
      <c r="B3948" s="57" t="n">
        <v>46</v>
      </c>
      <c r="C3948" s="7" t="n">
        <v>61491</v>
      </c>
      <c r="D3948" s="7" t="n">
        <v>0.400000005960464</v>
      </c>
      <c r="E3948" s="7" t="n">
        <v>2</v>
      </c>
      <c r="F3948" s="7" t="n">
        <v>-9.27000045776367</v>
      </c>
      <c r="G3948" s="7" t="n">
        <v>180</v>
      </c>
    </row>
    <row r="3949" spans="1:21">
      <c r="A3949" t="s">
        <v>4</v>
      </c>
      <c r="B3949" s="4" t="s">
        <v>5</v>
      </c>
      <c r="C3949" s="4" t="s">
        <v>10</v>
      </c>
      <c r="D3949" s="4" t="s">
        <v>19</v>
      </c>
      <c r="E3949" s="4" t="s">
        <v>19</v>
      </c>
      <c r="F3949" s="4" t="s">
        <v>19</v>
      </c>
      <c r="G3949" s="4" t="s">
        <v>19</v>
      </c>
    </row>
    <row r="3950" spans="1:21">
      <c r="A3950" t="n">
        <v>25832</v>
      </c>
      <c r="B3950" s="57" t="n">
        <v>46</v>
      </c>
      <c r="C3950" s="7" t="n">
        <v>61492</v>
      </c>
      <c r="D3950" s="7" t="n">
        <v>-1.22000002861023</v>
      </c>
      <c r="E3950" s="7" t="n">
        <v>2</v>
      </c>
      <c r="F3950" s="7" t="n">
        <v>-9.86999988555908</v>
      </c>
      <c r="G3950" s="7" t="n">
        <v>180</v>
      </c>
    </row>
    <row r="3951" spans="1:21">
      <c r="A3951" t="s">
        <v>4</v>
      </c>
      <c r="B3951" s="4" t="s">
        <v>5</v>
      </c>
      <c r="C3951" s="4" t="s">
        <v>10</v>
      </c>
      <c r="D3951" s="4" t="s">
        <v>19</v>
      </c>
      <c r="E3951" s="4" t="s">
        <v>19</v>
      </c>
      <c r="F3951" s="4" t="s">
        <v>19</v>
      </c>
      <c r="G3951" s="4" t="s">
        <v>19</v>
      </c>
    </row>
    <row r="3952" spans="1:21">
      <c r="A3952" t="n">
        <v>25851</v>
      </c>
      <c r="B3952" s="57" t="n">
        <v>46</v>
      </c>
      <c r="C3952" s="7" t="n">
        <v>61493</v>
      </c>
      <c r="D3952" s="7" t="n">
        <v>-0.620000004768372</v>
      </c>
      <c r="E3952" s="7" t="n">
        <v>2</v>
      </c>
      <c r="F3952" s="7" t="n">
        <v>-8.97000026702881</v>
      </c>
      <c r="G3952" s="7" t="n">
        <v>180</v>
      </c>
    </row>
    <row r="3953" spans="1:7">
      <c r="A3953" t="s">
        <v>4</v>
      </c>
      <c r="B3953" s="4" t="s">
        <v>5</v>
      </c>
      <c r="C3953" s="4" t="s">
        <v>10</v>
      </c>
      <c r="D3953" s="4" t="s">
        <v>19</v>
      </c>
      <c r="E3953" s="4" t="s">
        <v>19</v>
      </c>
      <c r="F3953" s="4" t="s">
        <v>19</v>
      </c>
      <c r="G3953" s="4" t="s">
        <v>19</v>
      </c>
    </row>
    <row r="3954" spans="1:7">
      <c r="A3954" t="n">
        <v>25870</v>
      </c>
      <c r="B3954" s="57" t="n">
        <v>46</v>
      </c>
      <c r="C3954" s="7" t="n">
        <v>61494</v>
      </c>
      <c r="D3954" s="7" t="n">
        <v>1.51999998092651</v>
      </c>
      <c r="E3954" s="7" t="n">
        <v>2</v>
      </c>
      <c r="F3954" s="7" t="n">
        <v>-9.36999988555908</v>
      </c>
      <c r="G3954" s="7" t="n">
        <v>180</v>
      </c>
    </row>
    <row r="3955" spans="1:7">
      <c r="A3955" t="s">
        <v>4</v>
      </c>
      <c r="B3955" s="4" t="s">
        <v>5</v>
      </c>
      <c r="C3955" s="4" t="s">
        <v>10</v>
      </c>
      <c r="D3955" s="4" t="s">
        <v>19</v>
      </c>
      <c r="E3955" s="4" t="s">
        <v>19</v>
      </c>
      <c r="F3955" s="4" t="s">
        <v>19</v>
      </c>
      <c r="G3955" s="4" t="s">
        <v>19</v>
      </c>
    </row>
    <row r="3956" spans="1:7">
      <c r="A3956" t="n">
        <v>25889</v>
      </c>
      <c r="B3956" s="57" t="n">
        <v>46</v>
      </c>
      <c r="C3956" s="7" t="n">
        <v>61495</v>
      </c>
      <c r="D3956" s="7" t="n">
        <v>-0.0799999982118607</v>
      </c>
      <c r="E3956" s="7" t="n">
        <v>2</v>
      </c>
      <c r="F3956" s="7" t="n">
        <v>-8.27000045776367</v>
      </c>
      <c r="G3956" s="7" t="n">
        <v>180</v>
      </c>
    </row>
    <row r="3957" spans="1:7">
      <c r="A3957" t="s">
        <v>4</v>
      </c>
      <c r="B3957" s="4" t="s">
        <v>5</v>
      </c>
      <c r="C3957" s="4" t="s">
        <v>10</v>
      </c>
      <c r="D3957" s="4" t="s">
        <v>19</v>
      </c>
      <c r="E3957" s="4" t="s">
        <v>19</v>
      </c>
      <c r="F3957" s="4" t="s">
        <v>19</v>
      </c>
      <c r="G3957" s="4" t="s">
        <v>19</v>
      </c>
    </row>
    <row r="3958" spans="1:7">
      <c r="A3958" t="n">
        <v>25908</v>
      </c>
      <c r="B3958" s="57" t="n">
        <v>46</v>
      </c>
      <c r="C3958" s="7" t="n">
        <v>61496</v>
      </c>
      <c r="D3958" s="7" t="n">
        <v>0.920000016689301</v>
      </c>
      <c r="E3958" s="7" t="n">
        <v>2</v>
      </c>
      <c r="F3958" s="7" t="n">
        <v>-8.27000045776367</v>
      </c>
      <c r="G3958" s="7" t="n">
        <v>180</v>
      </c>
    </row>
    <row r="3959" spans="1:7">
      <c r="A3959" t="s">
        <v>4</v>
      </c>
      <c r="B3959" s="4" t="s">
        <v>5</v>
      </c>
      <c r="C3959" s="4" t="s">
        <v>10</v>
      </c>
      <c r="D3959" s="4" t="s">
        <v>9</v>
      </c>
    </row>
    <row r="3960" spans="1:7">
      <c r="A3960" t="n">
        <v>25927</v>
      </c>
      <c r="B3960" s="41" t="n">
        <v>43</v>
      </c>
      <c r="C3960" s="7" t="n">
        <v>0</v>
      </c>
      <c r="D3960" s="7" t="n">
        <v>16</v>
      </c>
    </row>
    <row r="3961" spans="1:7">
      <c r="A3961" t="s">
        <v>4</v>
      </c>
      <c r="B3961" s="4" t="s">
        <v>5</v>
      </c>
      <c r="C3961" s="4" t="s">
        <v>10</v>
      </c>
      <c r="D3961" s="4" t="s">
        <v>13</v>
      </c>
      <c r="E3961" s="4" t="s">
        <v>13</v>
      </c>
      <c r="F3961" s="4" t="s">
        <v>6</v>
      </c>
    </row>
    <row r="3962" spans="1:7">
      <c r="A3962" t="n">
        <v>25934</v>
      </c>
      <c r="B3962" s="55" t="n">
        <v>47</v>
      </c>
      <c r="C3962" s="7" t="n">
        <v>0</v>
      </c>
      <c r="D3962" s="7" t="n">
        <v>0</v>
      </c>
      <c r="E3962" s="7" t="n">
        <v>0</v>
      </c>
      <c r="F3962" s="7" t="s">
        <v>121</v>
      </c>
    </row>
    <row r="3963" spans="1:7">
      <c r="A3963" t="s">
        <v>4</v>
      </c>
      <c r="B3963" s="4" t="s">
        <v>5</v>
      </c>
      <c r="C3963" s="4" t="s">
        <v>10</v>
      </c>
    </row>
    <row r="3964" spans="1:7">
      <c r="A3964" t="n">
        <v>25956</v>
      </c>
      <c r="B3964" s="32" t="n">
        <v>16</v>
      </c>
      <c r="C3964" s="7" t="n">
        <v>0</v>
      </c>
    </row>
    <row r="3965" spans="1:7">
      <c r="A3965" t="s">
        <v>4</v>
      </c>
      <c r="B3965" s="4" t="s">
        <v>5</v>
      </c>
      <c r="C3965" s="4" t="s">
        <v>10</v>
      </c>
      <c r="D3965" s="4" t="s">
        <v>13</v>
      </c>
      <c r="E3965" s="4" t="s">
        <v>6</v>
      </c>
      <c r="F3965" s="4" t="s">
        <v>19</v>
      </c>
      <c r="G3965" s="4" t="s">
        <v>19</v>
      </c>
      <c r="H3965" s="4" t="s">
        <v>19</v>
      </c>
    </row>
    <row r="3966" spans="1:7">
      <c r="A3966" t="n">
        <v>25959</v>
      </c>
      <c r="B3966" s="59" t="n">
        <v>48</v>
      </c>
      <c r="C3966" s="7" t="n">
        <v>0</v>
      </c>
      <c r="D3966" s="7" t="n">
        <v>0</v>
      </c>
      <c r="E3966" s="7" t="s">
        <v>199</v>
      </c>
      <c r="F3966" s="7" t="n">
        <v>0</v>
      </c>
      <c r="G3966" s="7" t="n">
        <v>1</v>
      </c>
      <c r="H3966" s="7" t="n">
        <v>0</v>
      </c>
    </row>
    <row r="3967" spans="1:7">
      <c r="A3967" t="s">
        <v>4</v>
      </c>
      <c r="B3967" s="4" t="s">
        <v>5</v>
      </c>
      <c r="C3967" s="4" t="s">
        <v>10</v>
      </c>
      <c r="D3967" s="4" t="s">
        <v>9</v>
      </c>
    </row>
    <row r="3968" spans="1:7">
      <c r="A3968" t="n">
        <v>25983</v>
      </c>
      <c r="B3968" s="41" t="n">
        <v>43</v>
      </c>
      <c r="C3968" s="7" t="n">
        <v>61491</v>
      </c>
      <c r="D3968" s="7" t="n">
        <v>16</v>
      </c>
    </row>
    <row r="3969" spans="1:8">
      <c r="A3969" t="s">
        <v>4</v>
      </c>
      <c r="B3969" s="4" t="s">
        <v>5</v>
      </c>
      <c r="C3969" s="4" t="s">
        <v>10</v>
      </c>
      <c r="D3969" s="4" t="s">
        <v>13</v>
      </c>
      <c r="E3969" s="4" t="s">
        <v>13</v>
      </c>
      <c r="F3969" s="4" t="s">
        <v>6</v>
      </c>
    </row>
    <row r="3970" spans="1:8">
      <c r="A3970" t="n">
        <v>25990</v>
      </c>
      <c r="B3970" s="55" t="n">
        <v>47</v>
      </c>
      <c r="C3970" s="7" t="n">
        <v>61491</v>
      </c>
      <c r="D3970" s="7" t="n">
        <v>0</v>
      </c>
      <c r="E3970" s="7" t="n">
        <v>0</v>
      </c>
      <c r="F3970" s="7" t="s">
        <v>121</v>
      </c>
    </row>
    <row r="3971" spans="1:8">
      <c r="A3971" t="s">
        <v>4</v>
      </c>
      <c r="B3971" s="4" t="s">
        <v>5</v>
      </c>
      <c r="C3971" s="4" t="s">
        <v>10</v>
      </c>
    </row>
    <row r="3972" spans="1:8">
      <c r="A3972" t="n">
        <v>26012</v>
      </c>
      <c r="B3972" s="32" t="n">
        <v>16</v>
      </c>
      <c r="C3972" s="7" t="n">
        <v>0</v>
      </c>
    </row>
    <row r="3973" spans="1:8">
      <c r="A3973" t="s">
        <v>4</v>
      </c>
      <c r="B3973" s="4" t="s">
        <v>5</v>
      </c>
      <c r="C3973" s="4" t="s">
        <v>10</v>
      </c>
      <c r="D3973" s="4" t="s">
        <v>13</v>
      </c>
      <c r="E3973" s="4" t="s">
        <v>6</v>
      </c>
      <c r="F3973" s="4" t="s">
        <v>19</v>
      </c>
      <c r="G3973" s="4" t="s">
        <v>19</v>
      </c>
      <c r="H3973" s="4" t="s">
        <v>19</v>
      </c>
    </row>
    <row r="3974" spans="1:8">
      <c r="A3974" t="n">
        <v>26015</v>
      </c>
      <c r="B3974" s="59" t="n">
        <v>48</v>
      </c>
      <c r="C3974" s="7" t="n">
        <v>61491</v>
      </c>
      <c r="D3974" s="7" t="n">
        <v>0</v>
      </c>
      <c r="E3974" s="7" t="s">
        <v>199</v>
      </c>
      <c r="F3974" s="7" t="n">
        <v>0</v>
      </c>
      <c r="G3974" s="7" t="n">
        <v>1</v>
      </c>
      <c r="H3974" s="7" t="n">
        <v>0</v>
      </c>
    </row>
    <row r="3975" spans="1:8">
      <c r="A3975" t="s">
        <v>4</v>
      </c>
      <c r="B3975" s="4" t="s">
        <v>5</v>
      </c>
      <c r="C3975" s="4" t="s">
        <v>10</v>
      </c>
      <c r="D3975" s="4" t="s">
        <v>9</v>
      </c>
    </row>
    <row r="3976" spans="1:8">
      <c r="A3976" t="n">
        <v>26039</v>
      </c>
      <c r="B3976" s="41" t="n">
        <v>43</v>
      </c>
      <c r="C3976" s="7" t="n">
        <v>61492</v>
      </c>
      <c r="D3976" s="7" t="n">
        <v>16</v>
      </c>
    </row>
    <row r="3977" spans="1:8">
      <c r="A3977" t="s">
        <v>4</v>
      </c>
      <c r="B3977" s="4" t="s">
        <v>5</v>
      </c>
      <c r="C3977" s="4" t="s">
        <v>10</v>
      </c>
      <c r="D3977" s="4" t="s">
        <v>13</v>
      </c>
      <c r="E3977" s="4" t="s">
        <v>13</v>
      </c>
      <c r="F3977" s="4" t="s">
        <v>6</v>
      </c>
    </row>
    <row r="3978" spans="1:8">
      <c r="A3978" t="n">
        <v>26046</v>
      </c>
      <c r="B3978" s="55" t="n">
        <v>47</v>
      </c>
      <c r="C3978" s="7" t="n">
        <v>61492</v>
      </c>
      <c r="D3978" s="7" t="n">
        <v>0</v>
      </c>
      <c r="E3978" s="7" t="n">
        <v>0</v>
      </c>
      <c r="F3978" s="7" t="s">
        <v>121</v>
      </c>
    </row>
    <row r="3979" spans="1:8">
      <c r="A3979" t="s">
        <v>4</v>
      </c>
      <c r="B3979" s="4" t="s">
        <v>5</v>
      </c>
      <c r="C3979" s="4" t="s">
        <v>10</v>
      </c>
    </row>
    <row r="3980" spans="1:8">
      <c r="A3980" t="n">
        <v>26068</v>
      </c>
      <c r="B3980" s="32" t="n">
        <v>16</v>
      </c>
      <c r="C3980" s="7" t="n">
        <v>0</v>
      </c>
    </row>
    <row r="3981" spans="1:8">
      <c r="A3981" t="s">
        <v>4</v>
      </c>
      <c r="B3981" s="4" t="s">
        <v>5</v>
      </c>
      <c r="C3981" s="4" t="s">
        <v>10</v>
      </c>
      <c r="D3981" s="4" t="s">
        <v>13</v>
      </c>
      <c r="E3981" s="4" t="s">
        <v>6</v>
      </c>
      <c r="F3981" s="4" t="s">
        <v>19</v>
      </c>
      <c r="G3981" s="4" t="s">
        <v>19</v>
      </c>
      <c r="H3981" s="4" t="s">
        <v>19</v>
      </c>
    </row>
    <row r="3982" spans="1:8">
      <c r="A3982" t="n">
        <v>26071</v>
      </c>
      <c r="B3982" s="59" t="n">
        <v>48</v>
      </c>
      <c r="C3982" s="7" t="n">
        <v>61492</v>
      </c>
      <c r="D3982" s="7" t="n">
        <v>0</v>
      </c>
      <c r="E3982" s="7" t="s">
        <v>199</v>
      </c>
      <c r="F3982" s="7" t="n">
        <v>0</v>
      </c>
      <c r="G3982" s="7" t="n">
        <v>1</v>
      </c>
      <c r="H3982" s="7" t="n">
        <v>0</v>
      </c>
    </row>
    <row r="3983" spans="1:8">
      <c r="A3983" t="s">
        <v>4</v>
      </c>
      <c r="B3983" s="4" t="s">
        <v>5</v>
      </c>
      <c r="C3983" s="4" t="s">
        <v>10</v>
      </c>
      <c r="D3983" s="4" t="s">
        <v>9</v>
      </c>
    </row>
    <row r="3984" spans="1:8">
      <c r="A3984" t="n">
        <v>26095</v>
      </c>
      <c r="B3984" s="41" t="n">
        <v>43</v>
      </c>
      <c r="C3984" s="7" t="n">
        <v>61493</v>
      </c>
      <c r="D3984" s="7" t="n">
        <v>16</v>
      </c>
    </row>
    <row r="3985" spans="1:8">
      <c r="A3985" t="s">
        <v>4</v>
      </c>
      <c r="B3985" s="4" t="s">
        <v>5</v>
      </c>
      <c r="C3985" s="4" t="s">
        <v>10</v>
      </c>
      <c r="D3985" s="4" t="s">
        <v>13</v>
      </c>
      <c r="E3985" s="4" t="s">
        <v>13</v>
      </c>
      <c r="F3985" s="4" t="s">
        <v>6</v>
      </c>
    </row>
    <row r="3986" spans="1:8">
      <c r="A3986" t="n">
        <v>26102</v>
      </c>
      <c r="B3986" s="55" t="n">
        <v>47</v>
      </c>
      <c r="C3986" s="7" t="n">
        <v>61493</v>
      </c>
      <c r="D3986" s="7" t="n">
        <v>0</v>
      </c>
      <c r="E3986" s="7" t="n">
        <v>0</v>
      </c>
      <c r="F3986" s="7" t="s">
        <v>121</v>
      </c>
    </row>
    <row r="3987" spans="1:8">
      <c r="A3987" t="s">
        <v>4</v>
      </c>
      <c r="B3987" s="4" t="s">
        <v>5</v>
      </c>
      <c r="C3987" s="4" t="s">
        <v>10</v>
      </c>
    </row>
    <row r="3988" spans="1:8">
      <c r="A3988" t="n">
        <v>26124</v>
      </c>
      <c r="B3988" s="32" t="n">
        <v>16</v>
      </c>
      <c r="C3988" s="7" t="n">
        <v>0</v>
      </c>
    </row>
    <row r="3989" spans="1:8">
      <c r="A3989" t="s">
        <v>4</v>
      </c>
      <c r="B3989" s="4" t="s">
        <v>5</v>
      </c>
      <c r="C3989" s="4" t="s">
        <v>10</v>
      </c>
      <c r="D3989" s="4" t="s">
        <v>13</v>
      </c>
      <c r="E3989" s="4" t="s">
        <v>6</v>
      </c>
      <c r="F3989" s="4" t="s">
        <v>19</v>
      </c>
      <c r="G3989" s="4" t="s">
        <v>19</v>
      </c>
      <c r="H3989" s="4" t="s">
        <v>19</v>
      </c>
    </row>
    <row r="3990" spans="1:8">
      <c r="A3990" t="n">
        <v>26127</v>
      </c>
      <c r="B3990" s="59" t="n">
        <v>48</v>
      </c>
      <c r="C3990" s="7" t="n">
        <v>61493</v>
      </c>
      <c r="D3990" s="7" t="n">
        <v>0</v>
      </c>
      <c r="E3990" s="7" t="s">
        <v>199</v>
      </c>
      <c r="F3990" s="7" t="n">
        <v>0</v>
      </c>
      <c r="G3990" s="7" t="n">
        <v>1</v>
      </c>
      <c r="H3990" s="7" t="n">
        <v>0</v>
      </c>
    </row>
    <row r="3991" spans="1:8">
      <c r="A3991" t="s">
        <v>4</v>
      </c>
      <c r="B3991" s="4" t="s">
        <v>5</v>
      </c>
      <c r="C3991" s="4" t="s">
        <v>10</v>
      </c>
      <c r="D3991" s="4" t="s">
        <v>9</v>
      </c>
    </row>
    <row r="3992" spans="1:8">
      <c r="A3992" t="n">
        <v>26151</v>
      </c>
      <c r="B3992" s="41" t="n">
        <v>43</v>
      </c>
      <c r="C3992" s="7" t="n">
        <v>61494</v>
      </c>
      <c r="D3992" s="7" t="n">
        <v>16</v>
      </c>
    </row>
    <row r="3993" spans="1:8">
      <c r="A3993" t="s">
        <v>4</v>
      </c>
      <c r="B3993" s="4" t="s">
        <v>5</v>
      </c>
      <c r="C3993" s="4" t="s">
        <v>10</v>
      </c>
      <c r="D3993" s="4" t="s">
        <v>13</v>
      </c>
      <c r="E3993" s="4" t="s">
        <v>13</v>
      </c>
      <c r="F3993" s="4" t="s">
        <v>6</v>
      </c>
    </row>
    <row r="3994" spans="1:8">
      <c r="A3994" t="n">
        <v>26158</v>
      </c>
      <c r="B3994" s="55" t="n">
        <v>47</v>
      </c>
      <c r="C3994" s="7" t="n">
        <v>61494</v>
      </c>
      <c r="D3994" s="7" t="n">
        <v>0</v>
      </c>
      <c r="E3994" s="7" t="n">
        <v>0</v>
      </c>
      <c r="F3994" s="7" t="s">
        <v>121</v>
      </c>
    </row>
    <row r="3995" spans="1:8">
      <c r="A3995" t="s">
        <v>4</v>
      </c>
      <c r="B3995" s="4" t="s">
        <v>5</v>
      </c>
      <c r="C3995" s="4" t="s">
        <v>10</v>
      </c>
    </row>
    <row r="3996" spans="1:8">
      <c r="A3996" t="n">
        <v>26180</v>
      </c>
      <c r="B3996" s="32" t="n">
        <v>16</v>
      </c>
      <c r="C3996" s="7" t="n">
        <v>0</v>
      </c>
    </row>
    <row r="3997" spans="1:8">
      <c r="A3997" t="s">
        <v>4</v>
      </c>
      <c r="B3997" s="4" t="s">
        <v>5</v>
      </c>
      <c r="C3997" s="4" t="s">
        <v>10</v>
      </c>
      <c r="D3997" s="4" t="s">
        <v>13</v>
      </c>
      <c r="E3997" s="4" t="s">
        <v>6</v>
      </c>
      <c r="F3997" s="4" t="s">
        <v>19</v>
      </c>
      <c r="G3997" s="4" t="s">
        <v>19</v>
      </c>
      <c r="H3997" s="4" t="s">
        <v>19</v>
      </c>
    </row>
    <row r="3998" spans="1:8">
      <c r="A3998" t="n">
        <v>26183</v>
      </c>
      <c r="B3998" s="59" t="n">
        <v>48</v>
      </c>
      <c r="C3998" s="7" t="n">
        <v>61494</v>
      </c>
      <c r="D3998" s="7" t="n">
        <v>0</v>
      </c>
      <c r="E3998" s="7" t="s">
        <v>199</v>
      </c>
      <c r="F3998" s="7" t="n">
        <v>0</v>
      </c>
      <c r="G3998" s="7" t="n">
        <v>1</v>
      </c>
      <c r="H3998" s="7" t="n">
        <v>0</v>
      </c>
    </row>
    <row r="3999" spans="1:8">
      <c r="A3999" t="s">
        <v>4</v>
      </c>
      <c r="B3999" s="4" t="s">
        <v>5</v>
      </c>
      <c r="C3999" s="4" t="s">
        <v>10</v>
      </c>
      <c r="D3999" s="4" t="s">
        <v>9</v>
      </c>
    </row>
    <row r="4000" spans="1:8">
      <c r="A4000" t="n">
        <v>26207</v>
      </c>
      <c r="B4000" s="41" t="n">
        <v>43</v>
      </c>
      <c r="C4000" s="7" t="n">
        <v>61495</v>
      </c>
      <c r="D4000" s="7" t="n">
        <v>16</v>
      </c>
    </row>
    <row r="4001" spans="1:8">
      <c r="A4001" t="s">
        <v>4</v>
      </c>
      <c r="B4001" s="4" t="s">
        <v>5</v>
      </c>
      <c r="C4001" s="4" t="s">
        <v>10</v>
      </c>
      <c r="D4001" s="4" t="s">
        <v>13</v>
      </c>
      <c r="E4001" s="4" t="s">
        <v>13</v>
      </c>
      <c r="F4001" s="4" t="s">
        <v>6</v>
      </c>
    </row>
    <row r="4002" spans="1:8">
      <c r="A4002" t="n">
        <v>26214</v>
      </c>
      <c r="B4002" s="55" t="n">
        <v>47</v>
      </c>
      <c r="C4002" s="7" t="n">
        <v>61495</v>
      </c>
      <c r="D4002" s="7" t="n">
        <v>0</v>
      </c>
      <c r="E4002" s="7" t="n">
        <v>0</v>
      </c>
      <c r="F4002" s="7" t="s">
        <v>121</v>
      </c>
    </row>
    <row r="4003" spans="1:8">
      <c r="A4003" t="s">
        <v>4</v>
      </c>
      <c r="B4003" s="4" t="s">
        <v>5</v>
      </c>
      <c r="C4003" s="4" t="s">
        <v>10</v>
      </c>
    </row>
    <row r="4004" spans="1:8">
      <c r="A4004" t="n">
        <v>26236</v>
      </c>
      <c r="B4004" s="32" t="n">
        <v>16</v>
      </c>
      <c r="C4004" s="7" t="n">
        <v>0</v>
      </c>
    </row>
    <row r="4005" spans="1:8">
      <c r="A4005" t="s">
        <v>4</v>
      </c>
      <c r="B4005" s="4" t="s">
        <v>5</v>
      </c>
      <c r="C4005" s="4" t="s">
        <v>10</v>
      </c>
      <c r="D4005" s="4" t="s">
        <v>13</v>
      </c>
      <c r="E4005" s="4" t="s">
        <v>6</v>
      </c>
      <c r="F4005" s="4" t="s">
        <v>19</v>
      </c>
      <c r="G4005" s="4" t="s">
        <v>19</v>
      </c>
      <c r="H4005" s="4" t="s">
        <v>19</v>
      </c>
    </row>
    <row r="4006" spans="1:8">
      <c r="A4006" t="n">
        <v>26239</v>
      </c>
      <c r="B4006" s="59" t="n">
        <v>48</v>
      </c>
      <c r="C4006" s="7" t="n">
        <v>61495</v>
      </c>
      <c r="D4006" s="7" t="n">
        <v>0</v>
      </c>
      <c r="E4006" s="7" t="s">
        <v>199</v>
      </c>
      <c r="F4006" s="7" t="n">
        <v>0</v>
      </c>
      <c r="G4006" s="7" t="n">
        <v>1</v>
      </c>
      <c r="H4006" s="7" t="n">
        <v>0</v>
      </c>
    </row>
    <row r="4007" spans="1:8">
      <c r="A4007" t="s">
        <v>4</v>
      </c>
      <c r="B4007" s="4" t="s">
        <v>5</v>
      </c>
      <c r="C4007" s="4" t="s">
        <v>10</v>
      </c>
      <c r="D4007" s="4" t="s">
        <v>9</v>
      </c>
    </row>
    <row r="4008" spans="1:8">
      <c r="A4008" t="n">
        <v>26263</v>
      </c>
      <c r="B4008" s="41" t="n">
        <v>43</v>
      </c>
      <c r="C4008" s="7" t="n">
        <v>61496</v>
      </c>
      <c r="D4008" s="7" t="n">
        <v>16</v>
      </c>
    </row>
    <row r="4009" spans="1:8">
      <c r="A4009" t="s">
        <v>4</v>
      </c>
      <c r="B4009" s="4" t="s">
        <v>5</v>
      </c>
      <c r="C4009" s="4" t="s">
        <v>10</v>
      </c>
      <c r="D4009" s="4" t="s">
        <v>13</v>
      </c>
      <c r="E4009" s="4" t="s">
        <v>13</v>
      </c>
      <c r="F4009" s="4" t="s">
        <v>6</v>
      </c>
    </row>
    <row r="4010" spans="1:8">
      <c r="A4010" t="n">
        <v>26270</v>
      </c>
      <c r="B4010" s="55" t="n">
        <v>47</v>
      </c>
      <c r="C4010" s="7" t="n">
        <v>61496</v>
      </c>
      <c r="D4010" s="7" t="n">
        <v>0</v>
      </c>
      <c r="E4010" s="7" t="n">
        <v>0</v>
      </c>
      <c r="F4010" s="7" t="s">
        <v>121</v>
      </c>
    </row>
    <row r="4011" spans="1:8">
      <c r="A4011" t="s">
        <v>4</v>
      </c>
      <c r="B4011" s="4" t="s">
        <v>5</v>
      </c>
      <c r="C4011" s="4" t="s">
        <v>10</v>
      </c>
    </row>
    <row r="4012" spans="1:8">
      <c r="A4012" t="n">
        <v>26292</v>
      </c>
      <c r="B4012" s="32" t="n">
        <v>16</v>
      </c>
      <c r="C4012" s="7" t="n">
        <v>0</v>
      </c>
    </row>
    <row r="4013" spans="1:8">
      <c r="A4013" t="s">
        <v>4</v>
      </c>
      <c r="B4013" s="4" t="s">
        <v>5</v>
      </c>
      <c r="C4013" s="4" t="s">
        <v>10</v>
      </c>
      <c r="D4013" s="4" t="s">
        <v>13</v>
      </c>
      <c r="E4013" s="4" t="s">
        <v>6</v>
      </c>
      <c r="F4013" s="4" t="s">
        <v>19</v>
      </c>
      <c r="G4013" s="4" t="s">
        <v>19</v>
      </c>
      <c r="H4013" s="4" t="s">
        <v>19</v>
      </c>
    </row>
    <row r="4014" spans="1:8">
      <c r="A4014" t="n">
        <v>26295</v>
      </c>
      <c r="B4014" s="59" t="n">
        <v>48</v>
      </c>
      <c r="C4014" s="7" t="n">
        <v>61496</v>
      </c>
      <c r="D4014" s="7" t="n">
        <v>0</v>
      </c>
      <c r="E4014" s="7" t="s">
        <v>199</v>
      </c>
      <c r="F4014" s="7" t="n">
        <v>0</v>
      </c>
      <c r="G4014" s="7" t="n">
        <v>1</v>
      </c>
      <c r="H4014" s="7" t="n">
        <v>0</v>
      </c>
    </row>
    <row r="4015" spans="1:8">
      <c r="A4015" t="s">
        <v>4</v>
      </c>
      <c r="B4015" s="4" t="s">
        <v>5</v>
      </c>
      <c r="C4015" s="4" t="s">
        <v>13</v>
      </c>
      <c r="D4015" s="4" t="s">
        <v>10</v>
      </c>
      <c r="E4015" s="4" t="s">
        <v>6</v>
      </c>
      <c r="F4015" s="4" t="s">
        <v>6</v>
      </c>
      <c r="G4015" s="4" t="s">
        <v>6</v>
      </c>
      <c r="H4015" s="4" t="s">
        <v>6</v>
      </c>
    </row>
    <row r="4016" spans="1:8">
      <c r="A4016" t="n">
        <v>26319</v>
      </c>
      <c r="B4016" s="34" t="n">
        <v>51</v>
      </c>
      <c r="C4016" s="7" t="n">
        <v>3</v>
      </c>
      <c r="D4016" s="7" t="n">
        <v>0</v>
      </c>
      <c r="E4016" s="7" t="s">
        <v>115</v>
      </c>
      <c r="F4016" s="7" t="s">
        <v>214</v>
      </c>
      <c r="G4016" s="7" t="s">
        <v>117</v>
      </c>
      <c r="H4016" s="7" t="s">
        <v>118</v>
      </c>
    </row>
    <row r="4017" spans="1:8">
      <c r="A4017" t="s">
        <v>4</v>
      </c>
      <c r="B4017" s="4" t="s">
        <v>5</v>
      </c>
      <c r="C4017" s="4" t="s">
        <v>13</v>
      </c>
      <c r="D4017" s="4" t="s">
        <v>10</v>
      </c>
      <c r="E4017" s="4" t="s">
        <v>6</v>
      </c>
      <c r="F4017" s="4" t="s">
        <v>6</v>
      </c>
      <c r="G4017" s="4" t="s">
        <v>6</v>
      </c>
      <c r="H4017" s="4" t="s">
        <v>6</v>
      </c>
    </row>
    <row r="4018" spans="1:8">
      <c r="A4018" t="n">
        <v>26340</v>
      </c>
      <c r="B4018" s="34" t="n">
        <v>51</v>
      </c>
      <c r="C4018" s="7" t="n">
        <v>3</v>
      </c>
      <c r="D4018" s="7" t="n">
        <v>61491</v>
      </c>
      <c r="E4018" s="7" t="s">
        <v>115</v>
      </c>
      <c r="F4018" s="7" t="s">
        <v>214</v>
      </c>
      <c r="G4018" s="7" t="s">
        <v>117</v>
      </c>
      <c r="H4018" s="7" t="s">
        <v>118</v>
      </c>
    </row>
    <row r="4019" spans="1:8">
      <c r="A4019" t="s">
        <v>4</v>
      </c>
      <c r="B4019" s="4" t="s">
        <v>5</v>
      </c>
      <c r="C4019" s="4" t="s">
        <v>13</v>
      </c>
      <c r="D4019" s="4" t="s">
        <v>10</v>
      </c>
      <c r="E4019" s="4" t="s">
        <v>6</v>
      </c>
      <c r="F4019" s="4" t="s">
        <v>6</v>
      </c>
      <c r="G4019" s="4" t="s">
        <v>6</v>
      </c>
      <c r="H4019" s="4" t="s">
        <v>6</v>
      </c>
    </row>
    <row r="4020" spans="1:8">
      <c r="A4020" t="n">
        <v>26361</v>
      </c>
      <c r="B4020" s="34" t="n">
        <v>51</v>
      </c>
      <c r="C4020" s="7" t="n">
        <v>3</v>
      </c>
      <c r="D4020" s="7" t="n">
        <v>61492</v>
      </c>
      <c r="E4020" s="7" t="s">
        <v>115</v>
      </c>
      <c r="F4020" s="7" t="s">
        <v>214</v>
      </c>
      <c r="G4020" s="7" t="s">
        <v>117</v>
      </c>
      <c r="H4020" s="7" t="s">
        <v>118</v>
      </c>
    </row>
    <row r="4021" spans="1:8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  <c r="F4021" s="4" t="s">
        <v>6</v>
      </c>
      <c r="G4021" s="4" t="s">
        <v>6</v>
      </c>
      <c r="H4021" s="4" t="s">
        <v>6</v>
      </c>
    </row>
    <row r="4022" spans="1:8">
      <c r="A4022" t="n">
        <v>26382</v>
      </c>
      <c r="B4022" s="34" t="n">
        <v>51</v>
      </c>
      <c r="C4022" s="7" t="n">
        <v>3</v>
      </c>
      <c r="D4022" s="7" t="n">
        <v>61493</v>
      </c>
      <c r="E4022" s="7" t="s">
        <v>115</v>
      </c>
      <c r="F4022" s="7" t="s">
        <v>214</v>
      </c>
      <c r="G4022" s="7" t="s">
        <v>117</v>
      </c>
      <c r="H4022" s="7" t="s">
        <v>118</v>
      </c>
    </row>
    <row r="4023" spans="1:8">
      <c r="A4023" t="s">
        <v>4</v>
      </c>
      <c r="B4023" s="4" t="s">
        <v>5</v>
      </c>
      <c r="C4023" s="4" t="s">
        <v>13</v>
      </c>
      <c r="D4023" s="4" t="s">
        <v>10</v>
      </c>
      <c r="E4023" s="4" t="s">
        <v>6</v>
      </c>
      <c r="F4023" s="4" t="s">
        <v>6</v>
      </c>
      <c r="G4023" s="4" t="s">
        <v>6</v>
      </c>
      <c r="H4023" s="4" t="s">
        <v>6</v>
      </c>
    </row>
    <row r="4024" spans="1:8">
      <c r="A4024" t="n">
        <v>26403</v>
      </c>
      <c r="B4024" s="34" t="n">
        <v>51</v>
      </c>
      <c r="C4024" s="7" t="n">
        <v>3</v>
      </c>
      <c r="D4024" s="7" t="n">
        <v>61494</v>
      </c>
      <c r="E4024" s="7" t="s">
        <v>115</v>
      </c>
      <c r="F4024" s="7" t="s">
        <v>214</v>
      </c>
      <c r="G4024" s="7" t="s">
        <v>117</v>
      </c>
      <c r="H4024" s="7" t="s">
        <v>118</v>
      </c>
    </row>
    <row r="4025" spans="1:8">
      <c r="A4025" t="s">
        <v>4</v>
      </c>
      <c r="B4025" s="4" t="s">
        <v>5</v>
      </c>
      <c r="C4025" s="4" t="s">
        <v>13</v>
      </c>
      <c r="D4025" s="4" t="s">
        <v>10</v>
      </c>
      <c r="E4025" s="4" t="s">
        <v>6</v>
      </c>
      <c r="F4025" s="4" t="s">
        <v>6</v>
      </c>
      <c r="G4025" s="4" t="s">
        <v>6</v>
      </c>
      <c r="H4025" s="4" t="s">
        <v>6</v>
      </c>
    </row>
    <row r="4026" spans="1:8">
      <c r="A4026" t="n">
        <v>26424</v>
      </c>
      <c r="B4026" s="34" t="n">
        <v>51</v>
      </c>
      <c r="C4026" s="7" t="n">
        <v>3</v>
      </c>
      <c r="D4026" s="7" t="n">
        <v>61495</v>
      </c>
      <c r="E4026" s="7" t="s">
        <v>115</v>
      </c>
      <c r="F4026" s="7" t="s">
        <v>214</v>
      </c>
      <c r="G4026" s="7" t="s">
        <v>117</v>
      </c>
      <c r="H4026" s="7" t="s">
        <v>118</v>
      </c>
    </row>
    <row r="4027" spans="1:8">
      <c r="A4027" t="s">
        <v>4</v>
      </c>
      <c r="B4027" s="4" t="s">
        <v>5</v>
      </c>
      <c r="C4027" s="4" t="s">
        <v>13</v>
      </c>
      <c r="D4027" s="4" t="s">
        <v>10</v>
      </c>
      <c r="E4027" s="4" t="s">
        <v>6</v>
      </c>
      <c r="F4027" s="4" t="s">
        <v>6</v>
      </c>
      <c r="G4027" s="4" t="s">
        <v>6</v>
      </c>
      <c r="H4027" s="4" t="s">
        <v>6</v>
      </c>
    </row>
    <row r="4028" spans="1:8">
      <c r="A4028" t="n">
        <v>26445</v>
      </c>
      <c r="B4028" s="34" t="n">
        <v>51</v>
      </c>
      <c r="C4028" s="7" t="n">
        <v>3</v>
      </c>
      <c r="D4028" s="7" t="n">
        <v>61496</v>
      </c>
      <c r="E4028" s="7" t="s">
        <v>115</v>
      </c>
      <c r="F4028" s="7" t="s">
        <v>214</v>
      </c>
      <c r="G4028" s="7" t="s">
        <v>117</v>
      </c>
      <c r="H4028" s="7" t="s">
        <v>118</v>
      </c>
    </row>
    <row r="4029" spans="1:8">
      <c r="A4029" t="s">
        <v>4</v>
      </c>
      <c r="B4029" s="4" t="s">
        <v>5</v>
      </c>
      <c r="C4029" s="4" t="s">
        <v>13</v>
      </c>
      <c r="D4029" s="4" t="s">
        <v>13</v>
      </c>
      <c r="E4029" s="4" t="s">
        <v>19</v>
      </c>
      <c r="F4029" s="4" t="s">
        <v>19</v>
      </c>
      <c r="G4029" s="4" t="s">
        <v>19</v>
      </c>
      <c r="H4029" s="4" t="s">
        <v>10</v>
      </c>
    </row>
    <row r="4030" spans="1:8">
      <c r="A4030" t="n">
        <v>26466</v>
      </c>
      <c r="B4030" s="49" t="n">
        <v>45</v>
      </c>
      <c r="C4030" s="7" t="n">
        <v>2</v>
      </c>
      <c r="D4030" s="7" t="n">
        <v>3</v>
      </c>
      <c r="E4030" s="7" t="n">
        <v>0</v>
      </c>
      <c r="F4030" s="7" t="n">
        <v>3.13000011444092</v>
      </c>
      <c r="G4030" s="7" t="n">
        <v>-12.1000003814697</v>
      </c>
      <c r="H4030" s="7" t="n">
        <v>0</v>
      </c>
    </row>
    <row r="4031" spans="1:8">
      <c r="A4031" t="s">
        <v>4</v>
      </c>
      <c r="B4031" s="4" t="s">
        <v>5</v>
      </c>
      <c r="C4031" s="4" t="s">
        <v>13</v>
      </c>
      <c r="D4031" s="4" t="s">
        <v>13</v>
      </c>
      <c r="E4031" s="4" t="s">
        <v>19</v>
      </c>
      <c r="F4031" s="4" t="s">
        <v>19</v>
      </c>
      <c r="G4031" s="4" t="s">
        <v>19</v>
      </c>
      <c r="H4031" s="4" t="s">
        <v>10</v>
      </c>
      <c r="I4031" s="4" t="s">
        <v>13</v>
      </c>
    </row>
    <row r="4032" spans="1:8">
      <c r="A4032" t="n">
        <v>26483</v>
      </c>
      <c r="B4032" s="49" t="n">
        <v>45</v>
      </c>
      <c r="C4032" s="7" t="n">
        <v>4</v>
      </c>
      <c r="D4032" s="7" t="n">
        <v>3</v>
      </c>
      <c r="E4032" s="7" t="n">
        <v>19</v>
      </c>
      <c r="F4032" s="7" t="n">
        <v>331</v>
      </c>
      <c r="G4032" s="7" t="n">
        <v>0</v>
      </c>
      <c r="H4032" s="7" t="n">
        <v>0</v>
      </c>
      <c r="I4032" s="7" t="n">
        <v>0</v>
      </c>
    </row>
    <row r="4033" spans="1:9">
      <c r="A4033" t="s">
        <v>4</v>
      </c>
      <c r="B4033" s="4" t="s">
        <v>5</v>
      </c>
      <c r="C4033" s="4" t="s">
        <v>13</v>
      </c>
      <c r="D4033" s="4" t="s">
        <v>13</v>
      </c>
      <c r="E4033" s="4" t="s">
        <v>19</v>
      </c>
      <c r="F4033" s="4" t="s">
        <v>10</v>
      </c>
    </row>
    <row r="4034" spans="1:9">
      <c r="A4034" t="n">
        <v>26501</v>
      </c>
      <c r="B4034" s="49" t="n">
        <v>45</v>
      </c>
      <c r="C4034" s="7" t="n">
        <v>5</v>
      </c>
      <c r="D4034" s="7" t="n">
        <v>3</v>
      </c>
      <c r="E4034" s="7" t="n">
        <v>6.09999990463257</v>
      </c>
      <c r="F4034" s="7" t="n">
        <v>0</v>
      </c>
    </row>
    <row r="4035" spans="1:9">
      <c r="A4035" t="s">
        <v>4</v>
      </c>
      <c r="B4035" s="4" t="s">
        <v>5</v>
      </c>
      <c r="C4035" s="4" t="s">
        <v>13</v>
      </c>
      <c r="D4035" s="4" t="s">
        <v>13</v>
      </c>
      <c r="E4035" s="4" t="s">
        <v>19</v>
      </c>
      <c r="F4035" s="4" t="s">
        <v>10</v>
      </c>
    </row>
    <row r="4036" spans="1:9">
      <c r="A4036" t="n">
        <v>26510</v>
      </c>
      <c r="B4036" s="49" t="n">
        <v>45</v>
      </c>
      <c r="C4036" s="7" t="n">
        <v>11</v>
      </c>
      <c r="D4036" s="7" t="n">
        <v>3</v>
      </c>
      <c r="E4036" s="7" t="n">
        <v>38</v>
      </c>
      <c r="F4036" s="7" t="n">
        <v>0</v>
      </c>
    </row>
    <row r="4037" spans="1:9">
      <c r="A4037" t="s">
        <v>4</v>
      </c>
      <c r="B4037" s="4" t="s">
        <v>5</v>
      </c>
      <c r="C4037" s="4" t="s">
        <v>13</v>
      </c>
      <c r="D4037" s="4" t="s">
        <v>13</v>
      </c>
      <c r="E4037" s="4" t="s">
        <v>19</v>
      </c>
      <c r="F4037" s="4" t="s">
        <v>19</v>
      </c>
      <c r="G4037" s="4" t="s">
        <v>19</v>
      </c>
      <c r="H4037" s="4" t="s">
        <v>10</v>
      </c>
    </row>
    <row r="4038" spans="1:9">
      <c r="A4038" t="n">
        <v>26519</v>
      </c>
      <c r="B4038" s="49" t="n">
        <v>45</v>
      </c>
      <c r="C4038" s="7" t="n">
        <v>2</v>
      </c>
      <c r="D4038" s="7" t="n">
        <v>3</v>
      </c>
      <c r="E4038" s="7" t="n">
        <v>0</v>
      </c>
      <c r="F4038" s="7" t="n">
        <v>3.13000011444092</v>
      </c>
      <c r="G4038" s="7" t="n">
        <v>-10.1000003814697</v>
      </c>
      <c r="H4038" s="7" t="n">
        <v>4000</v>
      </c>
    </row>
    <row r="4039" spans="1:9">
      <c r="A4039" t="s">
        <v>4</v>
      </c>
      <c r="B4039" s="4" t="s">
        <v>5</v>
      </c>
      <c r="C4039" s="4" t="s">
        <v>13</v>
      </c>
      <c r="D4039" s="4" t="s">
        <v>13</v>
      </c>
      <c r="E4039" s="4" t="s">
        <v>19</v>
      </c>
      <c r="F4039" s="4" t="s">
        <v>10</v>
      </c>
    </row>
    <row r="4040" spans="1:9">
      <c r="A4040" t="n">
        <v>26536</v>
      </c>
      <c r="B4040" s="49" t="n">
        <v>45</v>
      </c>
      <c r="C4040" s="7" t="n">
        <v>5</v>
      </c>
      <c r="D4040" s="7" t="n">
        <v>3</v>
      </c>
      <c r="E4040" s="7" t="n">
        <v>4.09999990463257</v>
      </c>
      <c r="F4040" s="7" t="n">
        <v>4000</v>
      </c>
    </row>
    <row r="4041" spans="1:9">
      <c r="A4041" t="s">
        <v>4</v>
      </c>
      <c r="B4041" s="4" t="s">
        <v>5</v>
      </c>
      <c r="C4041" s="4" t="s">
        <v>13</v>
      </c>
      <c r="D4041" s="4" t="s">
        <v>10</v>
      </c>
      <c r="E4041" s="4" t="s">
        <v>19</v>
      </c>
    </row>
    <row r="4042" spans="1:9">
      <c r="A4042" t="n">
        <v>26545</v>
      </c>
      <c r="B4042" s="33" t="n">
        <v>58</v>
      </c>
      <c r="C4042" s="7" t="n">
        <v>100</v>
      </c>
      <c r="D4042" s="7" t="n">
        <v>1000</v>
      </c>
      <c r="E4042" s="7" t="n">
        <v>1</v>
      </c>
    </row>
    <row r="4043" spans="1:9">
      <c r="A4043" t="s">
        <v>4</v>
      </c>
      <c r="B4043" s="4" t="s">
        <v>5</v>
      </c>
      <c r="C4043" s="4" t="s">
        <v>13</v>
      </c>
      <c r="D4043" s="4" t="s">
        <v>10</v>
      </c>
    </row>
    <row r="4044" spans="1:9">
      <c r="A4044" t="n">
        <v>26553</v>
      </c>
      <c r="B4044" s="33" t="n">
        <v>58</v>
      </c>
      <c r="C4044" s="7" t="n">
        <v>255</v>
      </c>
      <c r="D4044" s="7" t="n">
        <v>0</v>
      </c>
    </row>
    <row r="4045" spans="1:9">
      <c r="A4045" t="s">
        <v>4</v>
      </c>
      <c r="B4045" s="4" t="s">
        <v>5</v>
      </c>
      <c r="C4045" s="4" t="s">
        <v>10</v>
      </c>
    </row>
    <row r="4046" spans="1:9">
      <c r="A4046" t="n">
        <v>26557</v>
      </c>
      <c r="B4046" s="32" t="n">
        <v>16</v>
      </c>
      <c r="C4046" s="7" t="n">
        <v>1000</v>
      </c>
    </row>
    <row r="4047" spans="1:9">
      <c r="A4047" t="s">
        <v>4</v>
      </c>
      <c r="B4047" s="4" t="s">
        <v>5</v>
      </c>
      <c r="C4047" s="4" t="s">
        <v>10</v>
      </c>
      <c r="D4047" s="4" t="s">
        <v>13</v>
      </c>
      <c r="E4047" s="4" t="s">
        <v>13</v>
      </c>
      <c r="F4047" s="4" t="s">
        <v>6</v>
      </c>
    </row>
    <row r="4048" spans="1:9">
      <c r="A4048" t="n">
        <v>26560</v>
      </c>
      <c r="B4048" s="55" t="n">
        <v>47</v>
      </c>
      <c r="C4048" s="7" t="n">
        <v>0</v>
      </c>
      <c r="D4048" s="7" t="n">
        <v>0</v>
      </c>
      <c r="E4048" s="7" t="n">
        <v>0</v>
      </c>
      <c r="F4048" s="7" t="s">
        <v>95</v>
      </c>
    </row>
    <row r="4049" spans="1:8">
      <c r="A4049" t="s">
        <v>4</v>
      </c>
      <c r="B4049" s="4" t="s">
        <v>5</v>
      </c>
      <c r="C4049" s="4" t="s">
        <v>10</v>
      </c>
    </row>
    <row r="4050" spans="1:8">
      <c r="A4050" t="n">
        <v>26580</v>
      </c>
      <c r="B4050" s="32" t="n">
        <v>16</v>
      </c>
      <c r="C4050" s="7" t="n">
        <v>100</v>
      </c>
    </row>
    <row r="4051" spans="1:8">
      <c r="A4051" t="s">
        <v>4</v>
      </c>
      <c r="B4051" s="4" t="s">
        <v>5</v>
      </c>
      <c r="C4051" s="4" t="s">
        <v>10</v>
      </c>
      <c r="D4051" s="4" t="s">
        <v>13</v>
      </c>
      <c r="E4051" s="4" t="s">
        <v>13</v>
      </c>
      <c r="F4051" s="4" t="s">
        <v>6</v>
      </c>
    </row>
    <row r="4052" spans="1:8">
      <c r="A4052" t="n">
        <v>26583</v>
      </c>
      <c r="B4052" s="55" t="n">
        <v>47</v>
      </c>
      <c r="C4052" s="7" t="n">
        <v>61491</v>
      </c>
      <c r="D4052" s="7" t="n">
        <v>0</v>
      </c>
      <c r="E4052" s="7" t="n">
        <v>0</v>
      </c>
      <c r="F4052" s="7" t="s">
        <v>95</v>
      </c>
    </row>
    <row r="4053" spans="1:8">
      <c r="A4053" t="s">
        <v>4</v>
      </c>
      <c r="B4053" s="4" t="s">
        <v>5</v>
      </c>
      <c r="C4053" s="4" t="s">
        <v>10</v>
      </c>
      <c r="D4053" s="4" t="s">
        <v>13</v>
      </c>
      <c r="E4053" s="4" t="s">
        <v>13</v>
      </c>
      <c r="F4053" s="4" t="s">
        <v>6</v>
      </c>
    </row>
    <row r="4054" spans="1:8">
      <c r="A4054" t="n">
        <v>26603</v>
      </c>
      <c r="B4054" s="55" t="n">
        <v>47</v>
      </c>
      <c r="C4054" s="7" t="n">
        <v>61492</v>
      </c>
      <c r="D4054" s="7" t="n">
        <v>0</v>
      </c>
      <c r="E4054" s="7" t="n">
        <v>0</v>
      </c>
      <c r="F4054" s="7" t="s">
        <v>95</v>
      </c>
    </row>
    <row r="4055" spans="1:8">
      <c r="A4055" t="s">
        <v>4</v>
      </c>
      <c r="B4055" s="4" t="s">
        <v>5</v>
      </c>
      <c r="C4055" s="4" t="s">
        <v>10</v>
      </c>
    </row>
    <row r="4056" spans="1:8">
      <c r="A4056" t="n">
        <v>26623</v>
      </c>
      <c r="B4056" s="32" t="n">
        <v>16</v>
      </c>
      <c r="C4056" s="7" t="n">
        <v>100</v>
      </c>
    </row>
    <row r="4057" spans="1:8">
      <c r="A4057" t="s">
        <v>4</v>
      </c>
      <c r="B4057" s="4" t="s">
        <v>5</v>
      </c>
      <c r="C4057" s="4" t="s">
        <v>10</v>
      </c>
      <c r="D4057" s="4" t="s">
        <v>13</v>
      </c>
      <c r="E4057" s="4" t="s">
        <v>13</v>
      </c>
      <c r="F4057" s="4" t="s">
        <v>6</v>
      </c>
    </row>
    <row r="4058" spans="1:8">
      <c r="A4058" t="n">
        <v>26626</v>
      </c>
      <c r="B4058" s="55" t="n">
        <v>47</v>
      </c>
      <c r="C4058" s="7" t="n">
        <v>61493</v>
      </c>
      <c r="D4058" s="7" t="n">
        <v>0</v>
      </c>
      <c r="E4058" s="7" t="n">
        <v>0</v>
      </c>
      <c r="F4058" s="7" t="s">
        <v>95</v>
      </c>
    </row>
    <row r="4059" spans="1:8">
      <c r="A4059" t="s">
        <v>4</v>
      </c>
      <c r="B4059" s="4" t="s">
        <v>5</v>
      </c>
      <c r="C4059" s="4" t="s">
        <v>10</v>
      </c>
      <c r="D4059" s="4" t="s">
        <v>13</v>
      </c>
      <c r="E4059" s="4" t="s">
        <v>13</v>
      </c>
      <c r="F4059" s="4" t="s">
        <v>6</v>
      </c>
    </row>
    <row r="4060" spans="1:8">
      <c r="A4060" t="n">
        <v>26646</v>
      </c>
      <c r="B4060" s="55" t="n">
        <v>47</v>
      </c>
      <c r="C4060" s="7" t="n">
        <v>61494</v>
      </c>
      <c r="D4060" s="7" t="n">
        <v>0</v>
      </c>
      <c r="E4060" s="7" t="n">
        <v>0</v>
      </c>
      <c r="F4060" s="7" t="s">
        <v>95</v>
      </c>
    </row>
    <row r="4061" spans="1:8">
      <c r="A4061" t="s">
        <v>4</v>
      </c>
      <c r="B4061" s="4" t="s">
        <v>5</v>
      </c>
      <c r="C4061" s="4" t="s">
        <v>10</v>
      </c>
    </row>
    <row r="4062" spans="1:8">
      <c r="A4062" t="n">
        <v>26666</v>
      </c>
      <c r="B4062" s="32" t="n">
        <v>16</v>
      </c>
      <c r="C4062" s="7" t="n">
        <v>100</v>
      </c>
    </row>
    <row r="4063" spans="1:8">
      <c r="A4063" t="s">
        <v>4</v>
      </c>
      <c r="B4063" s="4" t="s">
        <v>5</v>
      </c>
      <c r="C4063" s="4" t="s">
        <v>10</v>
      </c>
      <c r="D4063" s="4" t="s">
        <v>13</v>
      </c>
      <c r="E4063" s="4" t="s">
        <v>13</v>
      </c>
      <c r="F4063" s="4" t="s">
        <v>6</v>
      </c>
    </row>
    <row r="4064" spans="1:8">
      <c r="A4064" t="n">
        <v>26669</v>
      </c>
      <c r="B4064" s="55" t="n">
        <v>47</v>
      </c>
      <c r="C4064" s="7" t="n">
        <v>61495</v>
      </c>
      <c r="D4064" s="7" t="n">
        <v>0</v>
      </c>
      <c r="E4064" s="7" t="n">
        <v>0</v>
      </c>
      <c r="F4064" s="7" t="s">
        <v>95</v>
      </c>
    </row>
    <row r="4065" spans="1:6">
      <c r="A4065" t="s">
        <v>4</v>
      </c>
      <c r="B4065" s="4" t="s">
        <v>5</v>
      </c>
      <c r="C4065" s="4" t="s">
        <v>10</v>
      </c>
      <c r="D4065" s="4" t="s">
        <v>13</v>
      </c>
      <c r="E4065" s="4" t="s">
        <v>13</v>
      </c>
      <c r="F4065" s="4" t="s">
        <v>6</v>
      </c>
    </row>
    <row r="4066" spans="1:6">
      <c r="A4066" t="n">
        <v>26689</v>
      </c>
      <c r="B4066" s="55" t="n">
        <v>47</v>
      </c>
      <c r="C4066" s="7" t="n">
        <v>61496</v>
      </c>
      <c r="D4066" s="7" t="n">
        <v>0</v>
      </c>
      <c r="E4066" s="7" t="n">
        <v>0</v>
      </c>
      <c r="F4066" s="7" t="s">
        <v>95</v>
      </c>
    </row>
    <row r="4067" spans="1:6">
      <c r="A4067" t="s">
        <v>4</v>
      </c>
      <c r="B4067" s="4" t="s">
        <v>5</v>
      </c>
      <c r="C4067" s="4" t="s">
        <v>10</v>
      </c>
    </row>
    <row r="4068" spans="1:6">
      <c r="A4068" t="n">
        <v>26709</v>
      </c>
      <c r="B4068" s="32" t="n">
        <v>16</v>
      </c>
      <c r="C4068" s="7" t="n">
        <v>1800</v>
      </c>
    </row>
    <row r="4069" spans="1:6">
      <c r="A4069" t="s">
        <v>4</v>
      </c>
      <c r="B4069" s="4" t="s">
        <v>5</v>
      </c>
      <c r="C4069" s="4" t="s">
        <v>13</v>
      </c>
      <c r="D4069" s="4" t="s">
        <v>10</v>
      </c>
    </row>
    <row r="4070" spans="1:6">
      <c r="A4070" t="n">
        <v>26712</v>
      </c>
      <c r="B4070" s="49" t="n">
        <v>45</v>
      </c>
      <c r="C4070" s="7" t="n">
        <v>7</v>
      </c>
      <c r="D4070" s="7" t="n">
        <v>255</v>
      </c>
    </row>
    <row r="4071" spans="1:6">
      <c r="A4071" t="s">
        <v>4</v>
      </c>
      <c r="B4071" s="4" t="s">
        <v>5</v>
      </c>
      <c r="C4071" s="4" t="s">
        <v>13</v>
      </c>
      <c r="D4071" s="11" t="s">
        <v>16</v>
      </c>
      <c r="E4071" s="4" t="s">
        <v>5</v>
      </c>
      <c r="F4071" s="4" t="s">
        <v>13</v>
      </c>
      <c r="G4071" s="4" t="s">
        <v>10</v>
      </c>
      <c r="H4071" s="11" t="s">
        <v>17</v>
      </c>
      <c r="I4071" s="4" t="s">
        <v>13</v>
      </c>
      <c r="J4071" s="4" t="s">
        <v>14</v>
      </c>
    </row>
    <row r="4072" spans="1:6">
      <c r="A4072" t="n">
        <v>26716</v>
      </c>
      <c r="B4072" s="8" t="n">
        <v>5</v>
      </c>
      <c r="C4072" s="7" t="n">
        <v>28</v>
      </c>
      <c r="D4072" s="11" t="s">
        <v>3</v>
      </c>
      <c r="E4072" s="12" t="n">
        <v>64</v>
      </c>
      <c r="F4072" s="7" t="n">
        <v>5</v>
      </c>
      <c r="G4072" s="7" t="n">
        <v>12</v>
      </c>
      <c r="H4072" s="11" t="s">
        <v>3</v>
      </c>
      <c r="I4072" s="7" t="n">
        <v>1</v>
      </c>
      <c r="J4072" s="9" t="n">
        <f t="normal" ca="1">A4084</f>
        <v>0</v>
      </c>
    </row>
    <row r="4073" spans="1:6">
      <c r="A4073" t="s">
        <v>4</v>
      </c>
      <c r="B4073" s="4" t="s">
        <v>5</v>
      </c>
      <c r="C4073" s="4" t="s">
        <v>13</v>
      </c>
      <c r="D4073" s="4" t="s">
        <v>10</v>
      </c>
      <c r="E4073" s="4" t="s">
        <v>6</v>
      </c>
    </row>
    <row r="4074" spans="1:6">
      <c r="A4074" t="n">
        <v>26727</v>
      </c>
      <c r="B4074" s="34" t="n">
        <v>51</v>
      </c>
      <c r="C4074" s="7" t="n">
        <v>4</v>
      </c>
      <c r="D4074" s="7" t="n">
        <v>12</v>
      </c>
      <c r="E4074" s="7" t="s">
        <v>273</v>
      </c>
    </row>
    <row r="4075" spans="1:6">
      <c r="A4075" t="s">
        <v>4</v>
      </c>
      <c r="B4075" s="4" t="s">
        <v>5</v>
      </c>
      <c r="C4075" s="4" t="s">
        <v>10</v>
      </c>
    </row>
    <row r="4076" spans="1:6">
      <c r="A4076" t="n">
        <v>26740</v>
      </c>
      <c r="B4076" s="32" t="n">
        <v>16</v>
      </c>
      <c r="C4076" s="7" t="n">
        <v>0</v>
      </c>
    </row>
    <row r="4077" spans="1:6">
      <c r="A4077" t="s">
        <v>4</v>
      </c>
      <c r="B4077" s="4" t="s">
        <v>5</v>
      </c>
      <c r="C4077" s="4" t="s">
        <v>10</v>
      </c>
      <c r="D4077" s="4" t="s">
        <v>34</v>
      </c>
      <c r="E4077" s="4" t="s">
        <v>13</v>
      </c>
      <c r="F4077" s="4" t="s">
        <v>13</v>
      </c>
    </row>
    <row r="4078" spans="1:6">
      <c r="A4078" t="n">
        <v>26743</v>
      </c>
      <c r="B4078" s="35" t="n">
        <v>26</v>
      </c>
      <c r="C4078" s="7" t="n">
        <v>12</v>
      </c>
      <c r="D4078" s="7" t="s">
        <v>274</v>
      </c>
      <c r="E4078" s="7" t="n">
        <v>2</v>
      </c>
      <c r="F4078" s="7" t="n">
        <v>0</v>
      </c>
    </row>
    <row r="4079" spans="1:6">
      <c r="A4079" t="s">
        <v>4</v>
      </c>
      <c r="B4079" s="4" t="s">
        <v>5</v>
      </c>
    </row>
    <row r="4080" spans="1:6">
      <c r="A4080" t="n">
        <v>26790</v>
      </c>
      <c r="B4080" s="27" t="n">
        <v>28</v>
      </c>
    </row>
    <row r="4081" spans="1:10">
      <c r="A4081" t="s">
        <v>4</v>
      </c>
      <c r="B4081" s="4" t="s">
        <v>5</v>
      </c>
      <c r="C4081" s="4" t="s">
        <v>14</v>
      </c>
    </row>
    <row r="4082" spans="1:10">
      <c r="A4082" t="n">
        <v>26791</v>
      </c>
      <c r="B4082" s="38" t="n">
        <v>3</v>
      </c>
      <c r="C4082" s="9" t="n">
        <f t="normal" ca="1">A4092</f>
        <v>0</v>
      </c>
    </row>
    <row r="4083" spans="1:10">
      <c r="A4083" t="s">
        <v>4</v>
      </c>
      <c r="B4083" s="4" t="s">
        <v>5</v>
      </c>
      <c r="C4083" s="4" t="s">
        <v>13</v>
      </c>
      <c r="D4083" s="4" t="s">
        <v>10</v>
      </c>
      <c r="E4083" s="4" t="s">
        <v>6</v>
      </c>
    </row>
    <row r="4084" spans="1:10">
      <c r="A4084" t="n">
        <v>26796</v>
      </c>
      <c r="B4084" s="34" t="n">
        <v>51</v>
      </c>
      <c r="C4084" s="7" t="n">
        <v>4</v>
      </c>
      <c r="D4084" s="7" t="n">
        <v>0</v>
      </c>
      <c r="E4084" s="7" t="s">
        <v>67</v>
      </c>
    </row>
    <row r="4085" spans="1:10">
      <c r="A4085" t="s">
        <v>4</v>
      </c>
      <c r="B4085" s="4" t="s">
        <v>5</v>
      </c>
      <c r="C4085" s="4" t="s">
        <v>10</v>
      </c>
    </row>
    <row r="4086" spans="1:10">
      <c r="A4086" t="n">
        <v>26809</v>
      </c>
      <c r="B4086" s="32" t="n">
        <v>16</v>
      </c>
      <c r="C4086" s="7" t="n">
        <v>0</v>
      </c>
    </row>
    <row r="4087" spans="1:10">
      <c r="A4087" t="s">
        <v>4</v>
      </c>
      <c r="B4087" s="4" t="s">
        <v>5</v>
      </c>
      <c r="C4087" s="4" t="s">
        <v>10</v>
      </c>
      <c r="D4087" s="4" t="s">
        <v>34</v>
      </c>
      <c r="E4087" s="4" t="s">
        <v>13</v>
      </c>
      <c r="F4087" s="4" t="s">
        <v>13</v>
      </c>
    </row>
    <row r="4088" spans="1:10">
      <c r="A4088" t="n">
        <v>26812</v>
      </c>
      <c r="B4088" s="35" t="n">
        <v>26</v>
      </c>
      <c r="C4088" s="7" t="n">
        <v>0</v>
      </c>
      <c r="D4088" s="7" t="s">
        <v>275</v>
      </c>
      <c r="E4088" s="7" t="n">
        <v>2</v>
      </c>
      <c r="F4088" s="7" t="n">
        <v>0</v>
      </c>
    </row>
    <row r="4089" spans="1:10">
      <c r="A4089" t="s">
        <v>4</v>
      </c>
      <c r="B4089" s="4" t="s">
        <v>5</v>
      </c>
    </row>
    <row r="4090" spans="1:10">
      <c r="A4090" t="n">
        <v>26854</v>
      </c>
      <c r="B4090" s="27" t="n">
        <v>28</v>
      </c>
    </row>
    <row r="4091" spans="1:10">
      <c r="A4091" t="s">
        <v>4</v>
      </c>
      <c r="B4091" s="4" t="s">
        <v>5</v>
      </c>
      <c r="C4091" s="4" t="s">
        <v>10</v>
      </c>
      <c r="D4091" s="4" t="s">
        <v>10</v>
      </c>
      <c r="E4091" s="4" t="s">
        <v>19</v>
      </c>
      <c r="F4091" s="4" t="s">
        <v>13</v>
      </c>
    </row>
    <row r="4092" spans="1:10">
      <c r="A4092" t="n">
        <v>26855</v>
      </c>
      <c r="B4092" s="44" t="n">
        <v>53</v>
      </c>
      <c r="C4092" s="7" t="n">
        <v>61491</v>
      </c>
      <c r="D4092" s="7" t="n">
        <v>0</v>
      </c>
      <c r="E4092" s="7" t="n">
        <v>10</v>
      </c>
      <c r="F4092" s="7" t="n">
        <v>0</v>
      </c>
    </row>
    <row r="4093" spans="1:10">
      <c r="A4093" t="s">
        <v>4</v>
      </c>
      <c r="B4093" s="4" t="s">
        <v>5</v>
      </c>
      <c r="C4093" s="4" t="s">
        <v>10</v>
      </c>
      <c r="D4093" s="4" t="s">
        <v>10</v>
      </c>
      <c r="E4093" s="4" t="s">
        <v>19</v>
      </c>
      <c r="F4093" s="4" t="s">
        <v>13</v>
      </c>
    </row>
    <row r="4094" spans="1:10">
      <c r="A4094" t="n">
        <v>26865</v>
      </c>
      <c r="B4094" s="44" t="n">
        <v>53</v>
      </c>
      <c r="C4094" s="7" t="n">
        <v>61492</v>
      </c>
      <c r="D4094" s="7" t="n">
        <v>0</v>
      </c>
      <c r="E4094" s="7" t="n">
        <v>10</v>
      </c>
      <c r="F4094" s="7" t="n">
        <v>0</v>
      </c>
    </row>
    <row r="4095" spans="1:10">
      <c r="A4095" t="s">
        <v>4</v>
      </c>
      <c r="B4095" s="4" t="s">
        <v>5</v>
      </c>
      <c r="C4095" s="4" t="s">
        <v>10</v>
      </c>
    </row>
    <row r="4096" spans="1:10">
      <c r="A4096" t="n">
        <v>26875</v>
      </c>
      <c r="B4096" s="32" t="n">
        <v>16</v>
      </c>
      <c r="C4096" s="7" t="n">
        <v>100</v>
      </c>
    </row>
    <row r="4097" spans="1:6">
      <c r="A4097" t="s">
        <v>4</v>
      </c>
      <c r="B4097" s="4" t="s">
        <v>5</v>
      </c>
      <c r="C4097" s="4" t="s">
        <v>10</v>
      </c>
      <c r="D4097" s="4" t="s">
        <v>10</v>
      </c>
      <c r="E4097" s="4" t="s">
        <v>19</v>
      </c>
      <c r="F4097" s="4" t="s">
        <v>13</v>
      </c>
    </row>
    <row r="4098" spans="1:6">
      <c r="A4098" t="n">
        <v>26878</v>
      </c>
      <c r="B4098" s="44" t="n">
        <v>53</v>
      </c>
      <c r="C4098" s="7" t="n">
        <v>61493</v>
      </c>
      <c r="D4098" s="7" t="n">
        <v>0</v>
      </c>
      <c r="E4098" s="7" t="n">
        <v>10</v>
      </c>
      <c r="F4098" s="7" t="n">
        <v>0</v>
      </c>
    </row>
    <row r="4099" spans="1:6">
      <c r="A4099" t="s">
        <v>4</v>
      </c>
      <c r="B4099" s="4" t="s">
        <v>5</v>
      </c>
      <c r="C4099" s="4" t="s">
        <v>10</v>
      </c>
      <c r="D4099" s="4" t="s">
        <v>10</v>
      </c>
      <c r="E4099" s="4" t="s">
        <v>19</v>
      </c>
      <c r="F4099" s="4" t="s">
        <v>13</v>
      </c>
    </row>
    <row r="4100" spans="1:6">
      <c r="A4100" t="n">
        <v>26888</v>
      </c>
      <c r="B4100" s="44" t="n">
        <v>53</v>
      </c>
      <c r="C4100" s="7" t="n">
        <v>61494</v>
      </c>
      <c r="D4100" s="7" t="n">
        <v>0</v>
      </c>
      <c r="E4100" s="7" t="n">
        <v>10</v>
      </c>
      <c r="F4100" s="7" t="n">
        <v>0</v>
      </c>
    </row>
    <row r="4101" spans="1:6">
      <c r="A4101" t="s">
        <v>4</v>
      </c>
      <c r="B4101" s="4" t="s">
        <v>5</v>
      </c>
      <c r="C4101" s="4" t="s">
        <v>10</v>
      </c>
    </row>
    <row r="4102" spans="1:6">
      <c r="A4102" t="n">
        <v>26898</v>
      </c>
      <c r="B4102" s="32" t="n">
        <v>16</v>
      </c>
      <c r="C4102" s="7" t="n">
        <v>100</v>
      </c>
    </row>
    <row r="4103" spans="1:6">
      <c r="A4103" t="s">
        <v>4</v>
      </c>
      <c r="B4103" s="4" t="s">
        <v>5</v>
      </c>
      <c r="C4103" s="4" t="s">
        <v>10</v>
      </c>
      <c r="D4103" s="4" t="s">
        <v>10</v>
      </c>
      <c r="E4103" s="4" t="s">
        <v>19</v>
      </c>
      <c r="F4103" s="4" t="s">
        <v>13</v>
      </c>
    </row>
    <row r="4104" spans="1:6">
      <c r="A4104" t="n">
        <v>26901</v>
      </c>
      <c r="B4104" s="44" t="n">
        <v>53</v>
      </c>
      <c r="C4104" s="7" t="n">
        <v>61495</v>
      </c>
      <c r="D4104" s="7" t="n">
        <v>0</v>
      </c>
      <c r="E4104" s="7" t="n">
        <v>10</v>
      </c>
      <c r="F4104" s="7" t="n">
        <v>0</v>
      </c>
    </row>
    <row r="4105" spans="1:6">
      <c r="A4105" t="s">
        <v>4</v>
      </c>
      <c r="B4105" s="4" t="s">
        <v>5</v>
      </c>
      <c r="C4105" s="4" t="s">
        <v>10</v>
      </c>
      <c r="D4105" s="4" t="s">
        <v>10</v>
      </c>
      <c r="E4105" s="4" t="s">
        <v>19</v>
      </c>
      <c r="F4105" s="4" t="s">
        <v>13</v>
      </c>
    </row>
    <row r="4106" spans="1:6">
      <c r="A4106" t="n">
        <v>26911</v>
      </c>
      <c r="B4106" s="44" t="n">
        <v>53</v>
      </c>
      <c r="C4106" s="7" t="n">
        <v>61496</v>
      </c>
      <c r="D4106" s="7" t="n">
        <v>0</v>
      </c>
      <c r="E4106" s="7" t="n">
        <v>10</v>
      </c>
      <c r="F4106" s="7" t="n">
        <v>0</v>
      </c>
    </row>
    <row r="4107" spans="1:6">
      <c r="A4107" t="s">
        <v>4</v>
      </c>
      <c r="B4107" s="4" t="s">
        <v>5</v>
      </c>
      <c r="C4107" s="4" t="s">
        <v>10</v>
      </c>
    </row>
    <row r="4108" spans="1:6">
      <c r="A4108" t="n">
        <v>26921</v>
      </c>
      <c r="B4108" s="70" t="n">
        <v>54</v>
      </c>
      <c r="C4108" s="7" t="n">
        <v>61491</v>
      </c>
    </row>
    <row r="4109" spans="1:6">
      <c r="A4109" t="s">
        <v>4</v>
      </c>
      <c r="B4109" s="4" t="s">
        <v>5</v>
      </c>
      <c r="C4109" s="4" t="s">
        <v>10</v>
      </c>
    </row>
    <row r="4110" spans="1:6">
      <c r="A4110" t="n">
        <v>26924</v>
      </c>
      <c r="B4110" s="70" t="n">
        <v>54</v>
      </c>
      <c r="C4110" s="7" t="n">
        <v>61492</v>
      </c>
    </row>
    <row r="4111" spans="1:6">
      <c r="A4111" t="s">
        <v>4</v>
      </c>
      <c r="B4111" s="4" t="s">
        <v>5</v>
      </c>
      <c r="C4111" s="4" t="s">
        <v>10</v>
      </c>
    </row>
    <row r="4112" spans="1:6">
      <c r="A4112" t="n">
        <v>26927</v>
      </c>
      <c r="B4112" s="70" t="n">
        <v>54</v>
      </c>
      <c r="C4112" s="7" t="n">
        <v>61493</v>
      </c>
    </row>
    <row r="4113" spans="1:6">
      <c r="A4113" t="s">
        <v>4</v>
      </c>
      <c r="B4113" s="4" t="s">
        <v>5</v>
      </c>
      <c r="C4113" s="4" t="s">
        <v>10</v>
      </c>
    </row>
    <row r="4114" spans="1:6">
      <c r="A4114" t="n">
        <v>26930</v>
      </c>
      <c r="B4114" s="70" t="n">
        <v>54</v>
      </c>
      <c r="C4114" s="7" t="n">
        <v>61494</v>
      </c>
    </row>
    <row r="4115" spans="1:6">
      <c r="A4115" t="s">
        <v>4</v>
      </c>
      <c r="B4115" s="4" t="s">
        <v>5</v>
      </c>
      <c r="C4115" s="4" t="s">
        <v>10</v>
      </c>
    </row>
    <row r="4116" spans="1:6">
      <c r="A4116" t="n">
        <v>26933</v>
      </c>
      <c r="B4116" s="70" t="n">
        <v>54</v>
      </c>
      <c r="C4116" s="7" t="n">
        <v>61495</v>
      </c>
    </row>
    <row r="4117" spans="1:6">
      <c r="A4117" t="s">
        <v>4</v>
      </c>
      <c r="B4117" s="4" t="s">
        <v>5</v>
      </c>
      <c r="C4117" s="4" t="s">
        <v>10</v>
      </c>
    </row>
    <row r="4118" spans="1:6">
      <c r="A4118" t="n">
        <v>26936</v>
      </c>
      <c r="B4118" s="70" t="n">
        <v>54</v>
      </c>
      <c r="C4118" s="7" t="n">
        <v>61496</v>
      </c>
    </row>
    <row r="4119" spans="1:6">
      <c r="A4119" t="s">
        <v>4</v>
      </c>
      <c r="B4119" s="4" t="s">
        <v>5</v>
      </c>
      <c r="C4119" s="4" t="s">
        <v>13</v>
      </c>
      <c r="D4119" s="11" t="s">
        <v>16</v>
      </c>
      <c r="E4119" s="4" t="s">
        <v>5</v>
      </c>
      <c r="F4119" s="4" t="s">
        <v>13</v>
      </c>
      <c r="G4119" s="4" t="s">
        <v>10</v>
      </c>
      <c r="H4119" s="11" t="s">
        <v>17</v>
      </c>
      <c r="I4119" s="4" t="s">
        <v>13</v>
      </c>
      <c r="J4119" s="4" t="s">
        <v>14</v>
      </c>
    </row>
    <row r="4120" spans="1:6">
      <c r="A4120" t="n">
        <v>26939</v>
      </c>
      <c r="B4120" s="8" t="n">
        <v>5</v>
      </c>
      <c r="C4120" s="7" t="n">
        <v>28</v>
      </c>
      <c r="D4120" s="11" t="s">
        <v>3</v>
      </c>
      <c r="E4120" s="12" t="n">
        <v>64</v>
      </c>
      <c r="F4120" s="7" t="n">
        <v>5</v>
      </c>
      <c r="G4120" s="7" t="n">
        <v>13</v>
      </c>
      <c r="H4120" s="11" t="s">
        <v>3</v>
      </c>
      <c r="I4120" s="7" t="n">
        <v>1</v>
      </c>
      <c r="J4120" s="9" t="n">
        <f t="normal" ca="1">A4130</f>
        <v>0</v>
      </c>
    </row>
    <row r="4121" spans="1:6">
      <c r="A4121" t="s">
        <v>4</v>
      </c>
      <c r="B4121" s="4" t="s">
        <v>5</v>
      </c>
      <c r="C4121" s="4" t="s">
        <v>13</v>
      </c>
      <c r="D4121" s="4" t="s">
        <v>10</v>
      </c>
      <c r="E4121" s="4" t="s">
        <v>6</v>
      </c>
    </row>
    <row r="4122" spans="1:6">
      <c r="A4122" t="n">
        <v>26950</v>
      </c>
      <c r="B4122" s="34" t="n">
        <v>51</v>
      </c>
      <c r="C4122" s="7" t="n">
        <v>4</v>
      </c>
      <c r="D4122" s="7" t="n">
        <v>13</v>
      </c>
      <c r="E4122" s="7" t="s">
        <v>276</v>
      </c>
    </row>
    <row r="4123" spans="1:6">
      <c r="A4123" t="s">
        <v>4</v>
      </c>
      <c r="B4123" s="4" t="s">
        <v>5</v>
      </c>
      <c r="C4123" s="4" t="s">
        <v>10</v>
      </c>
    </row>
    <row r="4124" spans="1:6">
      <c r="A4124" t="n">
        <v>26964</v>
      </c>
      <c r="B4124" s="32" t="n">
        <v>16</v>
      </c>
      <c r="C4124" s="7" t="n">
        <v>0</v>
      </c>
    </row>
    <row r="4125" spans="1:6">
      <c r="A4125" t="s">
        <v>4</v>
      </c>
      <c r="B4125" s="4" t="s">
        <v>5</v>
      </c>
      <c r="C4125" s="4" t="s">
        <v>10</v>
      </c>
      <c r="D4125" s="4" t="s">
        <v>34</v>
      </c>
      <c r="E4125" s="4" t="s">
        <v>13</v>
      </c>
      <c r="F4125" s="4" t="s">
        <v>13</v>
      </c>
    </row>
    <row r="4126" spans="1:6">
      <c r="A4126" t="n">
        <v>26967</v>
      </c>
      <c r="B4126" s="35" t="n">
        <v>26</v>
      </c>
      <c r="C4126" s="7" t="n">
        <v>13</v>
      </c>
      <c r="D4126" s="7" t="s">
        <v>277</v>
      </c>
      <c r="E4126" s="7" t="n">
        <v>2</v>
      </c>
      <c r="F4126" s="7" t="n">
        <v>0</v>
      </c>
    </row>
    <row r="4127" spans="1:6">
      <c r="A4127" t="s">
        <v>4</v>
      </c>
      <c r="B4127" s="4" t="s">
        <v>5</v>
      </c>
    </row>
    <row r="4128" spans="1:6">
      <c r="A4128" t="n">
        <v>26987</v>
      </c>
      <c r="B4128" s="27" t="n">
        <v>28</v>
      </c>
    </row>
    <row r="4129" spans="1:10">
      <c r="A4129" t="s">
        <v>4</v>
      </c>
      <c r="B4129" s="4" t="s">
        <v>5</v>
      </c>
      <c r="C4129" s="4" t="s">
        <v>13</v>
      </c>
      <c r="D4129" s="11" t="s">
        <v>16</v>
      </c>
      <c r="E4129" s="4" t="s">
        <v>5</v>
      </c>
      <c r="F4129" s="4" t="s">
        <v>13</v>
      </c>
      <c r="G4129" s="4" t="s">
        <v>10</v>
      </c>
      <c r="H4129" s="11" t="s">
        <v>17</v>
      </c>
      <c r="I4129" s="4" t="s">
        <v>13</v>
      </c>
      <c r="J4129" s="4" t="s">
        <v>14</v>
      </c>
    </row>
    <row r="4130" spans="1:10">
      <c r="A4130" t="n">
        <v>26988</v>
      </c>
      <c r="B4130" s="8" t="n">
        <v>5</v>
      </c>
      <c r="C4130" s="7" t="n">
        <v>28</v>
      </c>
      <c r="D4130" s="11" t="s">
        <v>3</v>
      </c>
      <c r="E4130" s="12" t="n">
        <v>64</v>
      </c>
      <c r="F4130" s="7" t="n">
        <v>5</v>
      </c>
      <c r="G4130" s="7" t="n">
        <v>15</v>
      </c>
      <c r="H4130" s="11" t="s">
        <v>3</v>
      </c>
      <c r="I4130" s="7" t="n">
        <v>1</v>
      </c>
      <c r="J4130" s="9" t="n">
        <f t="normal" ca="1">A4140</f>
        <v>0</v>
      </c>
    </row>
    <row r="4131" spans="1:10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6</v>
      </c>
    </row>
    <row r="4132" spans="1:10">
      <c r="A4132" t="n">
        <v>26999</v>
      </c>
      <c r="B4132" s="34" t="n">
        <v>51</v>
      </c>
      <c r="C4132" s="7" t="n">
        <v>4</v>
      </c>
      <c r="D4132" s="7" t="n">
        <v>15</v>
      </c>
      <c r="E4132" s="7" t="s">
        <v>278</v>
      </c>
    </row>
    <row r="4133" spans="1:10">
      <c r="A4133" t="s">
        <v>4</v>
      </c>
      <c r="B4133" s="4" t="s">
        <v>5</v>
      </c>
      <c r="C4133" s="4" t="s">
        <v>10</v>
      </c>
    </row>
    <row r="4134" spans="1:10">
      <c r="A4134" t="n">
        <v>27012</v>
      </c>
      <c r="B4134" s="32" t="n">
        <v>16</v>
      </c>
      <c r="C4134" s="7" t="n">
        <v>0</v>
      </c>
    </row>
    <row r="4135" spans="1:10">
      <c r="A4135" t="s">
        <v>4</v>
      </c>
      <c r="B4135" s="4" t="s">
        <v>5</v>
      </c>
      <c r="C4135" s="4" t="s">
        <v>10</v>
      </c>
      <c r="D4135" s="4" t="s">
        <v>34</v>
      </c>
      <c r="E4135" s="4" t="s">
        <v>13</v>
      </c>
      <c r="F4135" s="4" t="s">
        <v>13</v>
      </c>
    </row>
    <row r="4136" spans="1:10">
      <c r="A4136" t="n">
        <v>27015</v>
      </c>
      <c r="B4136" s="35" t="n">
        <v>26</v>
      </c>
      <c r="C4136" s="7" t="n">
        <v>15</v>
      </c>
      <c r="D4136" s="7" t="s">
        <v>279</v>
      </c>
      <c r="E4136" s="7" t="n">
        <v>2</v>
      </c>
      <c r="F4136" s="7" t="n">
        <v>0</v>
      </c>
    </row>
    <row r="4137" spans="1:10">
      <c r="A4137" t="s">
        <v>4</v>
      </c>
      <c r="B4137" s="4" t="s">
        <v>5</v>
      </c>
    </row>
    <row r="4138" spans="1:10">
      <c r="A4138" t="n">
        <v>27098</v>
      </c>
      <c r="B4138" s="27" t="n">
        <v>28</v>
      </c>
    </row>
    <row r="4139" spans="1:10">
      <c r="A4139" t="s">
        <v>4</v>
      </c>
      <c r="B4139" s="4" t="s">
        <v>5</v>
      </c>
      <c r="C4139" s="4" t="s">
        <v>13</v>
      </c>
      <c r="D4139" s="11" t="s">
        <v>16</v>
      </c>
      <c r="E4139" s="4" t="s">
        <v>5</v>
      </c>
      <c r="F4139" s="4" t="s">
        <v>13</v>
      </c>
      <c r="G4139" s="4" t="s">
        <v>10</v>
      </c>
      <c r="H4139" s="11" t="s">
        <v>17</v>
      </c>
      <c r="I4139" s="4" t="s">
        <v>13</v>
      </c>
      <c r="J4139" s="4" t="s">
        <v>14</v>
      </c>
    </row>
    <row r="4140" spans="1:10">
      <c r="A4140" t="n">
        <v>27099</v>
      </c>
      <c r="B4140" s="8" t="n">
        <v>5</v>
      </c>
      <c r="C4140" s="7" t="n">
        <v>28</v>
      </c>
      <c r="D4140" s="11" t="s">
        <v>3</v>
      </c>
      <c r="E4140" s="12" t="n">
        <v>64</v>
      </c>
      <c r="F4140" s="7" t="n">
        <v>5</v>
      </c>
      <c r="G4140" s="7" t="n">
        <v>16</v>
      </c>
      <c r="H4140" s="11" t="s">
        <v>3</v>
      </c>
      <c r="I4140" s="7" t="n">
        <v>1</v>
      </c>
      <c r="J4140" s="9" t="n">
        <f t="normal" ca="1">A4154</f>
        <v>0</v>
      </c>
    </row>
    <row r="4141" spans="1:10">
      <c r="A4141" t="s">
        <v>4</v>
      </c>
      <c r="B4141" s="4" t="s">
        <v>5</v>
      </c>
      <c r="C4141" s="4" t="s">
        <v>10</v>
      </c>
      <c r="D4141" s="4" t="s">
        <v>13</v>
      </c>
      <c r="E4141" s="4" t="s">
        <v>6</v>
      </c>
      <c r="F4141" s="4" t="s">
        <v>19</v>
      </c>
      <c r="G4141" s="4" t="s">
        <v>19</v>
      </c>
      <c r="H4141" s="4" t="s">
        <v>19</v>
      </c>
    </row>
    <row r="4142" spans="1:10">
      <c r="A4142" t="n">
        <v>27110</v>
      </c>
      <c r="B4142" s="59" t="n">
        <v>48</v>
      </c>
      <c r="C4142" s="7" t="n">
        <v>16</v>
      </c>
      <c r="D4142" s="7" t="n">
        <v>0</v>
      </c>
      <c r="E4142" s="7" t="s">
        <v>269</v>
      </c>
      <c r="F4142" s="7" t="n">
        <v>-1</v>
      </c>
      <c r="G4142" s="7" t="n">
        <v>1</v>
      </c>
      <c r="H4142" s="7" t="n">
        <v>5.60519385729927e-45</v>
      </c>
    </row>
    <row r="4143" spans="1:10">
      <c r="A4143" t="s">
        <v>4</v>
      </c>
      <c r="B4143" s="4" t="s">
        <v>5</v>
      </c>
      <c r="C4143" s="4" t="s">
        <v>10</v>
      </c>
    </row>
    <row r="4144" spans="1:10">
      <c r="A4144" t="n">
        <v>27141</v>
      </c>
      <c r="B4144" s="32" t="n">
        <v>16</v>
      </c>
      <c r="C4144" s="7" t="n">
        <v>300</v>
      </c>
    </row>
    <row r="4145" spans="1:10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6</v>
      </c>
    </row>
    <row r="4146" spans="1:10">
      <c r="A4146" t="n">
        <v>27144</v>
      </c>
      <c r="B4146" s="34" t="n">
        <v>51</v>
      </c>
      <c r="C4146" s="7" t="n">
        <v>4</v>
      </c>
      <c r="D4146" s="7" t="n">
        <v>16</v>
      </c>
      <c r="E4146" s="7" t="s">
        <v>273</v>
      </c>
    </row>
    <row r="4147" spans="1:10">
      <c r="A4147" t="s">
        <v>4</v>
      </c>
      <c r="B4147" s="4" t="s">
        <v>5</v>
      </c>
      <c r="C4147" s="4" t="s">
        <v>10</v>
      </c>
    </row>
    <row r="4148" spans="1:10">
      <c r="A4148" t="n">
        <v>27157</v>
      </c>
      <c r="B4148" s="32" t="n">
        <v>16</v>
      </c>
      <c r="C4148" s="7" t="n">
        <v>0</v>
      </c>
    </row>
    <row r="4149" spans="1:10">
      <c r="A4149" t="s">
        <v>4</v>
      </c>
      <c r="B4149" s="4" t="s">
        <v>5</v>
      </c>
      <c r="C4149" s="4" t="s">
        <v>10</v>
      </c>
      <c r="D4149" s="4" t="s">
        <v>34</v>
      </c>
      <c r="E4149" s="4" t="s">
        <v>13</v>
      </c>
      <c r="F4149" s="4" t="s">
        <v>13</v>
      </c>
    </row>
    <row r="4150" spans="1:10">
      <c r="A4150" t="n">
        <v>27160</v>
      </c>
      <c r="B4150" s="35" t="n">
        <v>26</v>
      </c>
      <c r="C4150" s="7" t="n">
        <v>16</v>
      </c>
      <c r="D4150" s="7" t="s">
        <v>280</v>
      </c>
      <c r="E4150" s="7" t="n">
        <v>2</v>
      </c>
      <c r="F4150" s="7" t="n">
        <v>0</v>
      </c>
    </row>
    <row r="4151" spans="1:10">
      <c r="A4151" t="s">
        <v>4</v>
      </c>
      <c r="B4151" s="4" t="s">
        <v>5</v>
      </c>
    </row>
    <row r="4152" spans="1:10">
      <c r="A4152" t="n">
        <v>27249</v>
      </c>
      <c r="B4152" s="27" t="n">
        <v>28</v>
      </c>
    </row>
    <row r="4153" spans="1:10">
      <c r="A4153" t="s">
        <v>4</v>
      </c>
      <c r="B4153" s="4" t="s">
        <v>5</v>
      </c>
      <c r="C4153" s="4" t="s">
        <v>13</v>
      </c>
      <c r="D4153" s="11" t="s">
        <v>16</v>
      </c>
      <c r="E4153" s="4" t="s">
        <v>5</v>
      </c>
      <c r="F4153" s="4" t="s">
        <v>13</v>
      </c>
      <c r="G4153" s="4" t="s">
        <v>10</v>
      </c>
      <c r="H4153" s="11" t="s">
        <v>17</v>
      </c>
      <c r="I4153" s="4" t="s">
        <v>13</v>
      </c>
      <c r="J4153" s="4" t="s">
        <v>14</v>
      </c>
    </row>
    <row r="4154" spans="1:10">
      <c r="A4154" t="n">
        <v>27250</v>
      </c>
      <c r="B4154" s="8" t="n">
        <v>5</v>
      </c>
      <c r="C4154" s="7" t="n">
        <v>28</v>
      </c>
      <c r="D4154" s="11" t="s">
        <v>3</v>
      </c>
      <c r="E4154" s="12" t="n">
        <v>64</v>
      </c>
      <c r="F4154" s="7" t="n">
        <v>5</v>
      </c>
      <c r="G4154" s="7" t="n">
        <v>14</v>
      </c>
      <c r="H4154" s="11" t="s">
        <v>3</v>
      </c>
      <c r="I4154" s="7" t="n">
        <v>1</v>
      </c>
      <c r="J4154" s="9" t="n">
        <f t="normal" ca="1">A4164</f>
        <v>0</v>
      </c>
    </row>
    <row r="4155" spans="1:10">
      <c r="A4155" t="s">
        <v>4</v>
      </c>
      <c r="B4155" s="4" t="s">
        <v>5</v>
      </c>
      <c r="C4155" s="4" t="s">
        <v>13</v>
      </c>
      <c r="D4155" s="4" t="s">
        <v>10</v>
      </c>
      <c r="E4155" s="4" t="s">
        <v>6</v>
      </c>
    </row>
    <row r="4156" spans="1:10">
      <c r="A4156" t="n">
        <v>27261</v>
      </c>
      <c r="B4156" s="34" t="n">
        <v>51</v>
      </c>
      <c r="C4156" s="7" t="n">
        <v>4</v>
      </c>
      <c r="D4156" s="7" t="n">
        <v>14</v>
      </c>
      <c r="E4156" s="7" t="s">
        <v>276</v>
      </c>
    </row>
    <row r="4157" spans="1:10">
      <c r="A4157" t="s">
        <v>4</v>
      </c>
      <c r="B4157" s="4" t="s">
        <v>5</v>
      </c>
      <c r="C4157" s="4" t="s">
        <v>10</v>
      </c>
    </row>
    <row r="4158" spans="1:10">
      <c r="A4158" t="n">
        <v>27275</v>
      </c>
      <c r="B4158" s="32" t="n">
        <v>16</v>
      </c>
      <c r="C4158" s="7" t="n">
        <v>0</v>
      </c>
    </row>
    <row r="4159" spans="1:10">
      <c r="A4159" t="s">
        <v>4</v>
      </c>
      <c r="B4159" s="4" t="s">
        <v>5</v>
      </c>
      <c r="C4159" s="4" t="s">
        <v>10</v>
      </c>
      <c r="D4159" s="4" t="s">
        <v>34</v>
      </c>
      <c r="E4159" s="4" t="s">
        <v>13</v>
      </c>
      <c r="F4159" s="4" t="s">
        <v>13</v>
      </c>
    </row>
    <row r="4160" spans="1:10">
      <c r="A4160" t="n">
        <v>27278</v>
      </c>
      <c r="B4160" s="35" t="n">
        <v>26</v>
      </c>
      <c r="C4160" s="7" t="n">
        <v>14</v>
      </c>
      <c r="D4160" s="7" t="s">
        <v>281</v>
      </c>
      <c r="E4160" s="7" t="n">
        <v>2</v>
      </c>
      <c r="F4160" s="7" t="n">
        <v>0</v>
      </c>
    </row>
    <row r="4161" spans="1:10">
      <c r="A4161" t="s">
        <v>4</v>
      </c>
      <c r="B4161" s="4" t="s">
        <v>5</v>
      </c>
    </row>
    <row r="4162" spans="1:10">
      <c r="A4162" t="n">
        <v>27369</v>
      </c>
      <c r="B4162" s="27" t="n">
        <v>28</v>
      </c>
    </row>
    <row r="4163" spans="1:10">
      <c r="A4163" t="s">
        <v>4</v>
      </c>
      <c r="B4163" s="4" t="s">
        <v>5</v>
      </c>
      <c r="C4163" s="4" t="s">
        <v>13</v>
      </c>
      <c r="D4163" s="11" t="s">
        <v>16</v>
      </c>
      <c r="E4163" s="4" t="s">
        <v>5</v>
      </c>
      <c r="F4163" s="4" t="s">
        <v>13</v>
      </c>
      <c r="G4163" s="4" t="s">
        <v>10</v>
      </c>
      <c r="H4163" s="11" t="s">
        <v>17</v>
      </c>
      <c r="I4163" s="4" t="s">
        <v>13</v>
      </c>
      <c r="J4163" s="4" t="s">
        <v>14</v>
      </c>
    </row>
    <row r="4164" spans="1:10">
      <c r="A4164" t="n">
        <v>27370</v>
      </c>
      <c r="B4164" s="8" t="n">
        <v>5</v>
      </c>
      <c r="C4164" s="7" t="n">
        <v>28</v>
      </c>
      <c r="D4164" s="11" t="s">
        <v>3</v>
      </c>
      <c r="E4164" s="12" t="n">
        <v>64</v>
      </c>
      <c r="F4164" s="7" t="n">
        <v>5</v>
      </c>
      <c r="G4164" s="7" t="n">
        <v>11</v>
      </c>
      <c r="H4164" s="11" t="s">
        <v>3</v>
      </c>
      <c r="I4164" s="7" t="n">
        <v>1</v>
      </c>
      <c r="J4164" s="9" t="n">
        <f t="normal" ca="1">A4174</f>
        <v>0</v>
      </c>
    </row>
    <row r="4165" spans="1:10">
      <c r="A4165" t="s">
        <v>4</v>
      </c>
      <c r="B4165" s="4" t="s">
        <v>5</v>
      </c>
      <c r="C4165" s="4" t="s">
        <v>13</v>
      </c>
      <c r="D4165" s="4" t="s">
        <v>10</v>
      </c>
      <c r="E4165" s="4" t="s">
        <v>6</v>
      </c>
    </row>
    <row r="4166" spans="1:10">
      <c r="A4166" t="n">
        <v>27381</v>
      </c>
      <c r="B4166" s="34" t="n">
        <v>51</v>
      </c>
      <c r="C4166" s="7" t="n">
        <v>4</v>
      </c>
      <c r="D4166" s="7" t="n">
        <v>11</v>
      </c>
      <c r="E4166" s="7" t="s">
        <v>242</v>
      </c>
    </row>
    <row r="4167" spans="1:10">
      <c r="A4167" t="s">
        <v>4</v>
      </c>
      <c r="B4167" s="4" t="s">
        <v>5</v>
      </c>
      <c r="C4167" s="4" t="s">
        <v>10</v>
      </c>
    </row>
    <row r="4168" spans="1:10">
      <c r="A4168" t="n">
        <v>27394</v>
      </c>
      <c r="B4168" s="32" t="n">
        <v>16</v>
      </c>
      <c r="C4168" s="7" t="n">
        <v>0</v>
      </c>
    </row>
    <row r="4169" spans="1:10">
      <c r="A4169" t="s">
        <v>4</v>
      </c>
      <c r="B4169" s="4" t="s">
        <v>5</v>
      </c>
      <c r="C4169" s="4" t="s">
        <v>10</v>
      </c>
      <c r="D4169" s="4" t="s">
        <v>34</v>
      </c>
      <c r="E4169" s="4" t="s">
        <v>13</v>
      </c>
      <c r="F4169" s="4" t="s">
        <v>13</v>
      </c>
    </row>
    <row r="4170" spans="1:10">
      <c r="A4170" t="n">
        <v>27397</v>
      </c>
      <c r="B4170" s="35" t="n">
        <v>26</v>
      </c>
      <c r="C4170" s="7" t="n">
        <v>11</v>
      </c>
      <c r="D4170" s="7" t="s">
        <v>282</v>
      </c>
      <c r="E4170" s="7" t="n">
        <v>2</v>
      </c>
      <c r="F4170" s="7" t="n">
        <v>0</v>
      </c>
    </row>
    <row r="4171" spans="1:10">
      <c r="A4171" t="s">
        <v>4</v>
      </c>
      <c r="B4171" s="4" t="s">
        <v>5</v>
      </c>
    </row>
    <row r="4172" spans="1:10">
      <c r="A4172" t="n">
        <v>27476</v>
      </c>
      <c r="B4172" s="27" t="n">
        <v>28</v>
      </c>
    </row>
    <row r="4173" spans="1:10">
      <c r="A4173" t="s">
        <v>4</v>
      </c>
      <c r="B4173" s="4" t="s">
        <v>5</v>
      </c>
      <c r="C4173" s="4" t="s">
        <v>13</v>
      </c>
      <c r="D4173" s="11" t="s">
        <v>16</v>
      </c>
      <c r="E4173" s="4" t="s">
        <v>5</v>
      </c>
      <c r="F4173" s="4" t="s">
        <v>13</v>
      </c>
      <c r="G4173" s="4" t="s">
        <v>10</v>
      </c>
      <c r="H4173" s="11" t="s">
        <v>17</v>
      </c>
      <c r="I4173" s="4" t="s">
        <v>13</v>
      </c>
      <c r="J4173" s="11" t="s">
        <v>16</v>
      </c>
      <c r="K4173" s="4" t="s">
        <v>5</v>
      </c>
      <c r="L4173" s="4" t="s">
        <v>13</v>
      </c>
      <c r="M4173" s="4" t="s">
        <v>10</v>
      </c>
      <c r="N4173" s="11" t="s">
        <v>17</v>
      </c>
      <c r="O4173" s="4" t="s">
        <v>13</v>
      </c>
      <c r="P4173" s="4" t="s">
        <v>13</v>
      </c>
      <c r="Q4173" s="11" t="s">
        <v>16</v>
      </c>
      <c r="R4173" s="4" t="s">
        <v>5</v>
      </c>
      <c r="S4173" s="4" t="s">
        <v>13</v>
      </c>
      <c r="T4173" s="4" t="s">
        <v>10</v>
      </c>
      <c r="U4173" s="11" t="s">
        <v>17</v>
      </c>
      <c r="V4173" s="4" t="s">
        <v>13</v>
      </c>
      <c r="W4173" s="4" t="s">
        <v>13</v>
      </c>
      <c r="X4173" s="11" t="s">
        <v>16</v>
      </c>
      <c r="Y4173" s="4" t="s">
        <v>5</v>
      </c>
      <c r="Z4173" s="4" t="s">
        <v>13</v>
      </c>
      <c r="AA4173" s="4" t="s">
        <v>10</v>
      </c>
      <c r="AB4173" s="11" t="s">
        <v>17</v>
      </c>
      <c r="AC4173" s="4" t="s">
        <v>13</v>
      </c>
      <c r="AD4173" s="4" t="s">
        <v>13</v>
      </c>
      <c r="AE4173" s="11" t="s">
        <v>16</v>
      </c>
      <c r="AF4173" s="4" t="s">
        <v>5</v>
      </c>
      <c r="AG4173" s="4" t="s">
        <v>13</v>
      </c>
      <c r="AH4173" s="4" t="s">
        <v>10</v>
      </c>
      <c r="AI4173" s="11" t="s">
        <v>17</v>
      </c>
      <c r="AJ4173" s="4" t="s">
        <v>13</v>
      </c>
      <c r="AK4173" s="4" t="s">
        <v>13</v>
      </c>
      <c r="AL4173" s="4" t="s">
        <v>14</v>
      </c>
    </row>
    <row r="4174" spans="1:10">
      <c r="A4174" t="n">
        <v>27477</v>
      </c>
      <c r="B4174" s="8" t="n">
        <v>5</v>
      </c>
      <c r="C4174" s="7" t="n">
        <v>28</v>
      </c>
      <c r="D4174" s="11" t="s">
        <v>3</v>
      </c>
      <c r="E4174" s="12" t="n">
        <v>64</v>
      </c>
      <c r="F4174" s="7" t="n">
        <v>5</v>
      </c>
      <c r="G4174" s="7" t="n">
        <v>13</v>
      </c>
      <c r="H4174" s="11" t="s">
        <v>3</v>
      </c>
      <c r="I4174" s="7" t="n">
        <v>28</v>
      </c>
      <c r="J4174" s="11" t="s">
        <v>3</v>
      </c>
      <c r="K4174" s="12" t="n">
        <v>64</v>
      </c>
      <c r="L4174" s="7" t="n">
        <v>5</v>
      </c>
      <c r="M4174" s="7" t="n">
        <v>15</v>
      </c>
      <c r="N4174" s="11" t="s">
        <v>3</v>
      </c>
      <c r="O4174" s="7" t="n">
        <v>11</v>
      </c>
      <c r="P4174" s="7" t="n">
        <v>28</v>
      </c>
      <c r="Q4174" s="11" t="s">
        <v>3</v>
      </c>
      <c r="R4174" s="12" t="n">
        <v>64</v>
      </c>
      <c r="S4174" s="7" t="n">
        <v>5</v>
      </c>
      <c r="T4174" s="7" t="n">
        <v>16</v>
      </c>
      <c r="U4174" s="11" t="s">
        <v>3</v>
      </c>
      <c r="V4174" s="7" t="n">
        <v>11</v>
      </c>
      <c r="W4174" s="7" t="n">
        <v>28</v>
      </c>
      <c r="X4174" s="11" t="s">
        <v>3</v>
      </c>
      <c r="Y4174" s="12" t="n">
        <v>64</v>
      </c>
      <c r="Z4174" s="7" t="n">
        <v>5</v>
      </c>
      <c r="AA4174" s="7" t="n">
        <v>14</v>
      </c>
      <c r="AB4174" s="11" t="s">
        <v>3</v>
      </c>
      <c r="AC4174" s="7" t="n">
        <v>11</v>
      </c>
      <c r="AD4174" s="7" t="n">
        <v>28</v>
      </c>
      <c r="AE4174" s="11" t="s">
        <v>3</v>
      </c>
      <c r="AF4174" s="12" t="n">
        <v>64</v>
      </c>
      <c r="AG4174" s="7" t="n">
        <v>5</v>
      </c>
      <c r="AH4174" s="7" t="n">
        <v>11</v>
      </c>
      <c r="AI4174" s="11" t="s">
        <v>3</v>
      </c>
      <c r="AJ4174" s="7" t="n">
        <v>11</v>
      </c>
      <c r="AK4174" s="7" t="n">
        <v>1</v>
      </c>
      <c r="AL4174" s="9" t="n">
        <f t="normal" ca="1">A4194</f>
        <v>0</v>
      </c>
    </row>
    <row r="4175" spans="1:10">
      <c r="A4175" t="s">
        <v>4</v>
      </c>
      <c r="B4175" s="4" t="s">
        <v>5</v>
      </c>
      <c r="C4175" s="4" t="s">
        <v>13</v>
      </c>
      <c r="D4175" s="4" t="s">
        <v>13</v>
      </c>
      <c r="E4175" s="4" t="s">
        <v>13</v>
      </c>
      <c r="F4175" s="4" t="s">
        <v>9</v>
      </c>
      <c r="G4175" s="4" t="s">
        <v>13</v>
      </c>
      <c r="H4175" s="4" t="s">
        <v>13</v>
      </c>
      <c r="I4175" s="4" t="s">
        <v>14</v>
      </c>
    </row>
    <row r="4176" spans="1:10">
      <c r="A4176" t="n">
        <v>27512</v>
      </c>
      <c r="B4176" s="8" t="n">
        <v>5</v>
      </c>
      <c r="C4176" s="7" t="n">
        <v>35</v>
      </c>
      <c r="D4176" s="7" t="n">
        <v>0</v>
      </c>
      <c r="E4176" s="7" t="n">
        <v>0</v>
      </c>
      <c r="F4176" s="7" t="n">
        <v>0</v>
      </c>
      <c r="G4176" s="7" t="n">
        <v>2</v>
      </c>
      <c r="H4176" s="7" t="n">
        <v>1</v>
      </c>
      <c r="I4176" s="9" t="n">
        <f t="normal" ca="1">A4184</f>
        <v>0</v>
      </c>
    </row>
    <row r="4177" spans="1:38">
      <c r="A4177" t="s">
        <v>4</v>
      </c>
      <c r="B4177" s="4" t="s">
        <v>5</v>
      </c>
      <c r="C4177" s="4" t="s">
        <v>10</v>
      </c>
      <c r="D4177" s="4" t="s">
        <v>19</v>
      </c>
      <c r="E4177" s="4" t="s">
        <v>19</v>
      </c>
      <c r="F4177" s="4" t="s">
        <v>13</v>
      </c>
    </row>
    <row r="4178" spans="1:38">
      <c r="A4178" t="n">
        <v>27526</v>
      </c>
      <c r="B4178" s="69" t="n">
        <v>52</v>
      </c>
      <c r="C4178" s="7" t="n">
        <v>0</v>
      </c>
      <c r="D4178" s="7" t="n">
        <v>15</v>
      </c>
      <c r="E4178" s="7" t="n">
        <v>10</v>
      </c>
      <c r="F4178" s="7" t="n">
        <v>0</v>
      </c>
    </row>
    <row r="4179" spans="1:38">
      <c r="A4179" t="s">
        <v>4</v>
      </c>
      <c r="B4179" s="4" t="s">
        <v>5</v>
      </c>
      <c r="C4179" s="4" t="s">
        <v>10</v>
      </c>
    </row>
    <row r="4180" spans="1:38">
      <c r="A4180" t="n">
        <v>27538</v>
      </c>
      <c r="B4180" s="70" t="n">
        <v>54</v>
      </c>
      <c r="C4180" s="7" t="n">
        <v>0</v>
      </c>
    </row>
    <row r="4181" spans="1:38">
      <c r="A4181" t="s">
        <v>4</v>
      </c>
      <c r="B4181" s="4" t="s">
        <v>5</v>
      </c>
      <c r="C4181" s="4" t="s">
        <v>13</v>
      </c>
      <c r="D4181" s="4" t="s">
        <v>13</v>
      </c>
      <c r="E4181" s="4" t="s">
        <v>9</v>
      </c>
      <c r="F4181" s="4" t="s">
        <v>13</v>
      </c>
      <c r="G4181" s="4" t="s">
        <v>13</v>
      </c>
    </row>
    <row r="4182" spans="1:38">
      <c r="A4182" t="n">
        <v>27541</v>
      </c>
      <c r="B4182" s="31" t="n">
        <v>18</v>
      </c>
      <c r="C4182" s="7" t="n">
        <v>0</v>
      </c>
      <c r="D4182" s="7" t="n">
        <v>0</v>
      </c>
      <c r="E4182" s="7" t="n">
        <v>1</v>
      </c>
      <c r="F4182" s="7" t="n">
        <v>19</v>
      </c>
      <c r="G4182" s="7" t="n">
        <v>1</v>
      </c>
    </row>
    <row r="4183" spans="1:38">
      <c r="A4183" t="s">
        <v>4</v>
      </c>
      <c r="B4183" s="4" t="s">
        <v>5</v>
      </c>
      <c r="C4183" s="4" t="s">
        <v>13</v>
      </c>
      <c r="D4183" s="4" t="s">
        <v>10</v>
      </c>
      <c r="E4183" s="4" t="s">
        <v>6</v>
      </c>
    </row>
    <row r="4184" spans="1:38">
      <c r="A4184" t="n">
        <v>27550</v>
      </c>
      <c r="B4184" s="34" t="n">
        <v>51</v>
      </c>
      <c r="C4184" s="7" t="n">
        <v>4</v>
      </c>
      <c r="D4184" s="7" t="n">
        <v>0</v>
      </c>
      <c r="E4184" s="7" t="s">
        <v>283</v>
      </c>
    </row>
    <row r="4185" spans="1:38">
      <c r="A4185" t="s">
        <v>4</v>
      </c>
      <c r="B4185" s="4" t="s">
        <v>5</v>
      </c>
      <c r="C4185" s="4" t="s">
        <v>10</v>
      </c>
    </row>
    <row r="4186" spans="1:38">
      <c r="A4186" t="n">
        <v>27563</v>
      </c>
      <c r="B4186" s="32" t="n">
        <v>16</v>
      </c>
      <c r="C4186" s="7" t="n">
        <v>0</v>
      </c>
    </row>
    <row r="4187" spans="1:38">
      <c r="A4187" t="s">
        <v>4</v>
      </c>
      <c r="B4187" s="4" t="s">
        <v>5</v>
      </c>
      <c r="C4187" s="4" t="s">
        <v>10</v>
      </c>
      <c r="D4187" s="4" t="s">
        <v>34</v>
      </c>
      <c r="E4187" s="4" t="s">
        <v>13</v>
      </c>
      <c r="F4187" s="4" t="s">
        <v>13</v>
      </c>
    </row>
    <row r="4188" spans="1:38">
      <c r="A4188" t="n">
        <v>27566</v>
      </c>
      <c r="B4188" s="35" t="n">
        <v>26</v>
      </c>
      <c r="C4188" s="7" t="n">
        <v>0</v>
      </c>
      <c r="D4188" s="7" t="s">
        <v>284</v>
      </c>
      <c r="E4188" s="7" t="n">
        <v>2</v>
      </c>
      <c r="F4188" s="7" t="n">
        <v>0</v>
      </c>
    </row>
    <row r="4189" spans="1:38">
      <c r="A4189" t="s">
        <v>4</v>
      </c>
      <c r="B4189" s="4" t="s">
        <v>5</v>
      </c>
    </row>
    <row r="4190" spans="1:38">
      <c r="A4190" t="n">
        <v>27608</v>
      </c>
      <c r="B4190" s="27" t="n">
        <v>28</v>
      </c>
    </row>
    <row r="4191" spans="1:38">
      <c r="A4191" t="s">
        <v>4</v>
      </c>
      <c r="B4191" s="4" t="s">
        <v>5</v>
      </c>
      <c r="C4191" s="4" t="s">
        <v>14</v>
      </c>
    </row>
    <row r="4192" spans="1:38">
      <c r="A4192" t="n">
        <v>27609</v>
      </c>
      <c r="B4192" s="38" t="n">
        <v>3</v>
      </c>
      <c r="C4192" s="9" t="n">
        <f t="normal" ca="1">A4202</f>
        <v>0</v>
      </c>
    </row>
    <row r="4193" spans="1:7">
      <c r="A4193" t="s">
        <v>4</v>
      </c>
      <c r="B4193" s="4" t="s">
        <v>5</v>
      </c>
      <c r="C4193" s="4" t="s">
        <v>13</v>
      </c>
      <c r="D4193" s="4" t="s">
        <v>10</v>
      </c>
      <c r="E4193" s="4" t="s">
        <v>6</v>
      </c>
    </row>
    <row r="4194" spans="1:7">
      <c r="A4194" t="n">
        <v>27614</v>
      </c>
      <c r="B4194" s="34" t="n">
        <v>51</v>
      </c>
      <c r="C4194" s="7" t="n">
        <v>4</v>
      </c>
      <c r="D4194" s="7" t="n">
        <v>0</v>
      </c>
      <c r="E4194" s="7" t="s">
        <v>285</v>
      </c>
    </row>
    <row r="4195" spans="1:7">
      <c r="A4195" t="s">
        <v>4</v>
      </c>
      <c r="B4195" s="4" t="s">
        <v>5</v>
      </c>
      <c r="C4195" s="4" t="s">
        <v>10</v>
      </c>
    </row>
    <row r="4196" spans="1:7">
      <c r="A4196" t="n">
        <v>27628</v>
      </c>
      <c r="B4196" s="32" t="n">
        <v>16</v>
      </c>
      <c r="C4196" s="7" t="n">
        <v>0</v>
      </c>
    </row>
    <row r="4197" spans="1:7">
      <c r="A4197" t="s">
        <v>4</v>
      </c>
      <c r="B4197" s="4" t="s">
        <v>5</v>
      </c>
      <c r="C4197" s="4" t="s">
        <v>10</v>
      </c>
      <c r="D4197" s="4" t="s">
        <v>34</v>
      </c>
      <c r="E4197" s="4" t="s">
        <v>13</v>
      </c>
      <c r="F4197" s="4" t="s">
        <v>13</v>
      </c>
    </row>
    <row r="4198" spans="1:7">
      <c r="A4198" t="n">
        <v>27631</v>
      </c>
      <c r="B4198" s="35" t="n">
        <v>26</v>
      </c>
      <c r="C4198" s="7" t="n">
        <v>0</v>
      </c>
      <c r="D4198" s="7" t="s">
        <v>286</v>
      </c>
      <c r="E4198" s="7" t="n">
        <v>2</v>
      </c>
      <c r="F4198" s="7" t="n">
        <v>0</v>
      </c>
    </row>
    <row r="4199" spans="1:7">
      <c r="A4199" t="s">
        <v>4</v>
      </c>
      <c r="B4199" s="4" t="s">
        <v>5</v>
      </c>
    </row>
    <row r="4200" spans="1:7">
      <c r="A4200" t="n">
        <v>27721</v>
      </c>
      <c r="B4200" s="27" t="n">
        <v>28</v>
      </c>
    </row>
    <row r="4201" spans="1:7">
      <c r="A4201" t="s">
        <v>4</v>
      </c>
      <c r="B4201" s="4" t="s">
        <v>5</v>
      </c>
      <c r="C4201" s="4" t="s">
        <v>13</v>
      </c>
      <c r="D4201" s="11" t="s">
        <v>16</v>
      </c>
      <c r="E4201" s="4" t="s">
        <v>5</v>
      </c>
      <c r="F4201" s="4" t="s">
        <v>13</v>
      </c>
      <c r="G4201" s="4" t="s">
        <v>10</v>
      </c>
      <c r="H4201" s="11" t="s">
        <v>17</v>
      </c>
      <c r="I4201" s="4" t="s">
        <v>13</v>
      </c>
      <c r="J4201" s="4" t="s">
        <v>14</v>
      </c>
    </row>
    <row r="4202" spans="1:7">
      <c r="A4202" t="n">
        <v>27722</v>
      </c>
      <c r="B4202" s="8" t="n">
        <v>5</v>
      </c>
      <c r="C4202" s="7" t="n">
        <v>28</v>
      </c>
      <c r="D4202" s="11" t="s">
        <v>3</v>
      </c>
      <c r="E4202" s="12" t="n">
        <v>64</v>
      </c>
      <c r="F4202" s="7" t="n">
        <v>5</v>
      </c>
      <c r="G4202" s="7" t="n">
        <v>17</v>
      </c>
      <c r="H4202" s="11" t="s">
        <v>3</v>
      </c>
      <c r="I4202" s="7" t="n">
        <v>1</v>
      </c>
      <c r="J4202" s="9" t="n">
        <f t="normal" ca="1">A4266</f>
        <v>0</v>
      </c>
    </row>
    <row r="4203" spans="1:7">
      <c r="A4203" t="s">
        <v>4</v>
      </c>
      <c r="B4203" s="4" t="s">
        <v>5</v>
      </c>
      <c r="C4203" s="4" t="s">
        <v>10</v>
      </c>
      <c r="D4203" s="4" t="s">
        <v>13</v>
      </c>
      <c r="E4203" s="4" t="s">
        <v>13</v>
      </c>
      <c r="F4203" s="4" t="s">
        <v>6</v>
      </c>
    </row>
    <row r="4204" spans="1:7">
      <c r="A4204" t="n">
        <v>27733</v>
      </c>
      <c r="B4204" s="14" t="n">
        <v>20</v>
      </c>
      <c r="C4204" s="7" t="n">
        <v>17</v>
      </c>
      <c r="D4204" s="7" t="n">
        <v>2</v>
      </c>
      <c r="E4204" s="7" t="n">
        <v>10</v>
      </c>
      <c r="F4204" s="7" t="s">
        <v>287</v>
      </c>
    </row>
    <row r="4205" spans="1:7">
      <c r="A4205" t="s">
        <v>4</v>
      </c>
      <c r="B4205" s="4" t="s">
        <v>5</v>
      </c>
      <c r="C4205" s="4" t="s">
        <v>13</v>
      </c>
      <c r="D4205" s="4" t="s">
        <v>10</v>
      </c>
      <c r="E4205" s="4" t="s">
        <v>6</v>
      </c>
    </row>
    <row r="4206" spans="1:7">
      <c r="A4206" t="n">
        <v>27753</v>
      </c>
      <c r="B4206" s="34" t="n">
        <v>51</v>
      </c>
      <c r="C4206" s="7" t="n">
        <v>4</v>
      </c>
      <c r="D4206" s="7" t="n">
        <v>17</v>
      </c>
      <c r="E4206" s="7" t="s">
        <v>288</v>
      </c>
    </row>
    <row r="4207" spans="1:7">
      <c r="A4207" t="s">
        <v>4</v>
      </c>
      <c r="B4207" s="4" t="s">
        <v>5</v>
      </c>
      <c r="C4207" s="4" t="s">
        <v>10</v>
      </c>
    </row>
    <row r="4208" spans="1:7">
      <c r="A4208" t="n">
        <v>27767</v>
      </c>
      <c r="B4208" s="32" t="n">
        <v>16</v>
      </c>
      <c r="C4208" s="7" t="n">
        <v>0</v>
      </c>
    </row>
    <row r="4209" spans="1:10">
      <c r="A4209" t="s">
        <v>4</v>
      </c>
      <c r="B4209" s="4" t="s">
        <v>5</v>
      </c>
      <c r="C4209" s="4" t="s">
        <v>10</v>
      </c>
      <c r="D4209" s="4" t="s">
        <v>34</v>
      </c>
      <c r="E4209" s="4" t="s">
        <v>13</v>
      </c>
      <c r="F4209" s="4" t="s">
        <v>13</v>
      </c>
    </row>
    <row r="4210" spans="1:10">
      <c r="A4210" t="n">
        <v>27770</v>
      </c>
      <c r="B4210" s="35" t="n">
        <v>26</v>
      </c>
      <c r="C4210" s="7" t="n">
        <v>17</v>
      </c>
      <c r="D4210" s="7" t="s">
        <v>289</v>
      </c>
      <c r="E4210" s="7" t="n">
        <v>2</v>
      </c>
      <c r="F4210" s="7" t="n">
        <v>0</v>
      </c>
    </row>
    <row r="4211" spans="1:10">
      <c r="A4211" t="s">
        <v>4</v>
      </c>
      <c r="B4211" s="4" t="s">
        <v>5</v>
      </c>
    </row>
    <row r="4212" spans="1:10">
      <c r="A4212" t="n">
        <v>27845</v>
      </c>
      <c r="B4212" s="27" t="n">
        <v>28</v>
      </c>
    </row>
    <row r="4213" spans="1:10">
      <c r="A4213" t="s">
        <v>4</v>
      </c>
      <c r="B4213" s="4" t="s">
        <v>5</v>
      </c>
      <c r="C4213" s="4" t="s">
        <v>13</v>
      </c>
      <c r="D4213" s="4" t="s">
        <v>13</v>
      </c>
      <c r="E4213" s="4" t="s">
        <v>13</v>
      </c>
      <c r="F4213" s="4" t="s">
        <v>9</v>
      </c>
      <c r="G4213" s="4" t="s">
        <v>13</v>
      </c>
      <c r="H4213" s="4" t="s">
        <v>13</v>
      </c>
      <c r="I4213" s="4" t="s">
        <v>14</v>
      </c>
    </row>
    <row r="4214" spans="1:10">
      <c r="A4214" t="n">
        <v>27846</v>
      </c>
      <c r="B4214" s="8" t="n">
        <v>5</v>
      </c>
      <c r="C4214" s="7" t="n">
        <v>35</v>
      </c>
      <c r="D4214" s="7" t="n">
        <v>0</v>
      </c>
      <c r="E4214" s="7" t="n">
        <v>0</v>
      </c>
      <c r="F4214" s="7" t="n">
        <v>0</v>
      </c>
      <c r="G4214" s="7" t="n">
        <v>2</v>
      </c>
      <c r="H4214" s="7" t="n">
        <v>1</v>
      </c>
      <c r="I4214" s="9" t="n">
        <f t="normal" ca="1">A4222</f>
        <v>0</v>
      </c>
    </row>
    <row r="4215" spans="1:10">
      <c r="A4215" t="s">
        <v>4</v>
      </c>
      <c r="B4215" s="4" t="s">
        <v>5</v>
      </c>
      <c r="C4215" s="4" t="s">
        <v>10</v>
      </c>
      <c r="D4215" s="4" t="s">
        <v>19</v>
      </c>
      <c r="E4215" s="4" t="s">
        <v>19</v>
      </c>
      <c r="F4215" s="4" t="s">
        <v>13</v>
      </c>
    </row>
    <row r="4216" spans="1:10">
      <c r="A4216" t="n">
        <v>27860</v>
      </c>
      <c r="B4216" s="69" t="n">
        <v>52</v>
      </c>
      <c r="C4216" s="7" t="n">
        <v>0</v>
      </c>
      <c r="D4216" s="7" t="n">
        <v>15</v>
      </c>
      <c r="E4216" s="7" t="n">
        <v>10</v>
      </c>
      <c r="F4216" s="7" t="n">
        <v>0</v>
      </c>
    </row>
    <row r="4217" spans="1:10">
      <c r="A4217" t="s">
        <v>4</v>
      </c>
      <c r="B4217" s="4" t="s">
        <v>5</v>
      </c>
      <c r="C4217" s="4" t="s">
        <v>10</v>
      </c>
    </row>
    <row r="4218" spans="1:10">
      <c r="A4218" t="n">
        <v>27872</v>
      </c>
      <c r="B4218" s="70" t="n">
        <v>54</v>
      </c>
      <c r="C4218" s="7" t="n">
        <v>0</v>
      </c>
    </row>
    <row r="4219" spans="1:10">
      <c r="A4219" t="s">
        <v>4</v>
      </c>
      <c r="B4219" s="4" t="s">
        <v>5</v>
      </c>
      <c r="C4219" s="4" t="s">
        <v>13</v>
      </c>
      <c r="D4219" s="4" t="s">
        <v>13</v>
      </c>
      <c r="E4219" s="4" t="s">
        <v>9</v>
      </c>
      <c r="F4219" s="4" t="s">
        <v>13</v>
      </c>
      <c r="G4219" s="4" t="s">
        <v>13</v>
      </c>
    </row>
    <row r="4220" spans="1:10">
      <c r="A4220" t="n">
        <v>27875</v>
      </c>
      <c r="B4220" s="31" t="n">
        <v>18</v>
      </c>
      <c r="C4220" s="7" t="n">
        <v>0</v>
      </c>
      <c r="D4220" s="7" t="n">
        <v>0</v>
      </c>
      <c r="E4220" s="7" t="n">
        <v>1</v>
      </c>
      <c r="F4220" s="7" t="n">
        <v>19</v>
      </c>
      <c r="G4220" s="7" t="n">
        <v>1</v>
      </c>
    </row>
    <row r="4221" spans="1:10">
      <c r="A4221" t="s">
        <v>4</v>
      </c>
      <c r="B4221" s="4" t="s">
        <v>5</v>
      </c>
      <c r="C4221" s="4" t="s">
        <v>10</v>
      </c>
      <c r="D4221" s="4" t="s">
        <v>10</v>
      </c>
      <c r="E4221" s="4" t="s">
        <v>10</v>
      </c>
    </row>
    <row r="4222" spans="1:10">
      <c r="A4222" t="n">
        <v>27884</v>
      </c>
      <c r="B4222" s="45" t="n">
        <v>61</v>
      </c>
      <c r="C4222" s="7" t="n">
        <v>0</v>
      </c>
      <c r="D4222" s="7" t="n">
        <v>17</v>
      </c>
      <c r="E4222" s="7" t="n">
        <v>1000</v>
      </c>
    </row>
    <row r="4223" spans="1:10">
      <c r="A4223" t="s">
        <v>4</v>
      </c>
      <c r="B4223" s="4" t="s">
        <v>5</v>
      </c>
      <c r="C4223" s="4" t="s">
        <v>13</v>
      </c>
      <c r="D4223" s="4" t="s">
        <v>10</v>
      </c>
      <c r="E4223" s="4" t="s">
        <v>6</v>
      </c>
    </row>
    <row r="4224" spans="1:10">
      <c r="A4224" t="n">
        <v>27891</v>
      </c>
      <c r="B4224" s="34" t="n">
        <v>51</v>
      </c>
      <c r="C4224" s="7" t="n">
        <v>4</v>
      </c>
      <c r="D4224" s="7" t="n">
        <v>0</v>
      </c>
      <c r="E4224" s="7" t="s">
        <v>285</v>
      </c>
    </row>
    <row r="4225" spans="1:9">
      <c r="A4225" t="s">
        <v>4</v>
      </c>
      <c r="B4225" s="4" t="s">
        <v>5</v>
      </c>
      <c r="C4225" s="4" t="s">
        <v>10</v>
      </c>
    </row>
    <row r="4226" spans="1:9">
      <c r="A4226" t="n">
        <v>27905</v>
      </c>
      <c r="B4226" s="32" t="n">
        <v>16</v>
      </c>
      <c r="C4226" s="7" t="n">
        <v>0</v>
      </c>
    </row>
    <row r="4227" spans="1:9">
      <c r="A4227" t="s">
        <v>4</v>
      </c>
      <c r="B4227" s="4" t="s">
        <v>5</v>
      </c>
      <c r="C4227" s="4" t="s">
        <v>10</v>
      </c>
      <c r="D4227" s="4" t="s">
        <v>34</v>
      </c>
      <c r="E4227" s="4" t="s">
        <v>13</v>
      </c>
      <c r="F4227" s="4" t="s">
        <v>13</v>
      </c>
      <c r="G4227" s="4" t="s">
        <v>34</v>
      </c>
      <c r="H4227" s="4" t="s">
        <v>13</v>
      </c>
      <c r="I4227" s="4" t="s">
        <v>13</v>
      </c>
    </row>
    <row r="4228" spans="1:9">
      <c r="A4228" t="n">
        <v>27908</v>
      </c>
      <c r="B4228" s="35" t="n">
        <v>26</v>
      </c>
      <c r="C4228" s="7" t="n">
        <v>0</v>
      </c>
      <c r="D4228" s="7" t="s">
        <v>290</v>
      </c>
      <c r="E4228" s="7" t="n">
        <v>2</v>
      </c>
      <c r="F4228" s="7" t="n">
        <v>3</v>
      </c>
      <c r="G4228" s="7" t="s">
        <v>291</v>
      </c>
      <c r="H4228" s="7" t="n">
        <v>2</v>
      </c>
      <c r="I4228" s="7" t="n">
        <v>0</v>
      </c>
    </row>
    <row r="4229" spans="1:9">
      <c r="A4229" t="s">
        <v>4</v>
      </c>
      <c r="B4229" s="4" t="s">
        <v>5</v>
      </c>
    </row>
    <row r="4230" spans="1:9">
      <c r="A4230" t="n">
        <v>28063</v>
      </c>
      <c r="B4230" s="27" t="n">
        <v>28</v>
      </c>
    </row>
    <row r="4231" spans="1:9">
      <c r="A4231" t="s">
        <v>4</v>
      </c>
      <c r="B4231" s="4" t="s">
        <v>5</v>
      </c>
      <c r="C4231" s="4" t="s">
        <v>10</v>
      </c>
      <c r="D4231" s="4" t="s">
        <v>10</v>
      </c>
      <c r="E4231" s="4" t="s">
        <v>10</v>
      </c>
    </row>
    <row r="4232" spans="1:9">
      <c r="A4232" t="n">
        <v>28064</v>
      </c>
      <c r="B4232" s="45" t="n">
        <v>61</v>
      </c>
      <c r="C4232" s="7" t="n">
        <v>17</v>
      </c>
      <c r="D4232" s="7" t="n">
        <v>0</v>
      </c>
      <c r="E4232" s="7" t="n">
        <v>1000</v>
      </c>
    </row>
    <row r="4233" spans="1:9">
      <c r="A4233" t="s">
        <v>4</v>
      </c>
      <c r="B4233" s="4" t="s">
        <v>5</v>
      </c>
      <c r="C4233" s="4" t="s">
        <v>13</v>
      </c>
      <c r="D4233" s="4" t="s">
        <v>10</v>
      </c>
      <c r="E4233" s="4" t="s">
        <v>6</v>
      </c>
    </row>
    <row r="4234" spans="1:9">
      <c r="A4234" t="n">
        <v>28071</v>
      </c>
      <c r="B4234" s="34" t="n">
        <v>51</v>
      </c>
      <c r="C4234" s="7" t="n">
        <v>4</v>
      </c>
      <c r="D4234" s="7" t="n">
        <v>17</v>
      </c>
      <c r="E4234" s="7" t="s">
        <v>292</v>
      </c>
    </row>
    <row r="4235" spans="1:9">
      <c r="A4235" t="s">
        <v>4</v>
      </c>
      <c r="B4235" s="4" t="s">
        <v>5</v>
      </c>
      <c r="C4235" s="4" t="s">
        <v>10</v>
      </c>
    </row>
    <row r="4236" spans="1:9">
      <c r="A4236" t="n">
        <v>28089</v>
      </c>
      <c r="B4236" s="32" t="n">
        <v>16</v>
      </c>
      <c r="C4236" s="7" t="n">
        <v>0</v>
      </c>
    </row>
    <row r="4237" spans="1:9">
      <c r="A4237" t="s">
        <v>4</v>
      </c>
      <c r="B4237" s="4" t="s">
        <v>5</v>
      </c>
      <c r="C4237" s="4" t="s">
        <v>10</v>
      </c>
      <c r="D4237" s="4" t="s">
        <v>34</v>
      </c>
      <c r="E4237" s="4" t="s">
        <v>13</v>
      </c>
      <c r="F4237" s="4" t="s">
        <v>13</v>
      </c>
    </row>
    <row r="4238" spans="1:9">
      <c r="A4238" t="n">
        <v>28092</v>
      </c>
      <c r="B4238" s="35" t="n">
        <v>26</v>
      </c>
      <c r="C4238" s="7" t="n">
        <v>17</v>
      </c>
      <c r="D4238" s="7" t="s">
        <v>293</v>
      </c>
      <c r="E4238" s="7" t="n">
        <v>2</v>
      </c>
      <c r="F4238" s="7" t="n">
        <v>0</v>
      </c>
    </row>
    <row r="4239" spans="1:9">
      <c r="A4239" t="s">
        <v>4</v>
      </c>
      <c r="B4239" s="4" t="s">
        <v>5</v>
      </c>
    </row>
    <row r="4240" spans="1:9">
      <c r="A4240" t="n">
        <v>28118</v>
      </c>
      <c r="B4240" s="27" t="n">
        <v>28</v>
      </c>
    </row>
    <row r="4241" spans="1:9">
      <c r="A4241" t="s">
        <v>4</v>
      </c>
      <c r="B4241" s="4" t="s">
        <v>5</v>
      </c>
      <c r="C4241" s="4" t="s">
        <v>13</v>
      </c>
      <c r="D4241" s="11" t="s">
        <v>16</v>
      </c>
      <c r="E4241" s="4" t="s">
        <v>5</v>
      </c>
      <c r="F4241" s="4" t="s">
        <v>13</v>
      </c>
      <c r="G4241" s="4" t="s">
        <v>10</v>
      </c>
      <c r="H4241" s="11" t="s">
        <v>17</v>
      </c>
      <c r="I4241" s="4" t="s">
        <v>13</v>
      </c>
      <c r="J4241" s="4" t="s">
        <v>14</v>
      </c>
    </row>
    <row r="4242" spans="1:9">
      <c r="A4242" t="n">
        <v>28119</v>
      </c>
      <c r="B4242" s="8" t="n">
        <v>5</v>
      </c>
      <c r="C4242" s="7" t="n">
        <v>28</v>
      </c>
      <c r="D4242" s="11" t="s">
        <v>3</v>
      </c>
      <c r="E4242" s="12" t="n">
        <v>64</v>
      </c>
      <c r="F4242" s="7" t="n">
        <v>5</v>
      </c>
      <c r="G4242" s="7" t="n">
        <v>18</v>
      </c>
      <c r="H4242" s="11" t="s">
        <v>3</v>
      </c>
      <c r="I4242" s="7" t="n">
        <v>1</v>
      </c>
      <c r="J4242" s="9" t="n">
        <f t="normal" ca="1">A4264</f>
        <v>0</v>
      </c>
    </row>
    <row r="4243" spans="1:9">
      <c r="A4243" t="s">
        <v>4</v>
      </c>
      <c r="B4243" s="4" t="s">
        <v>5</v>
      </c>
      <c r="C4243" s="4" t="s">
        <v>10</v>
      </c>
      <c r="D4243" s="4" t="s">
        <v>10</v>
      </c>
      <c r="E4243" s="4" t="s">
        <v>10</v>
      </c>
    </row>
    <row r="4244" spans="1:9">
      <c r="A4244" t="n">
        <v>28130</v>
      </c>
      <c r="B4244" s="45" t="n">
        <v>61</v>
      </c>
      <c r="C4244" s="7" t="n">
        <v>18</v>
      </c>
      <c r="D4244" s="7" t="n">
        <v>17</v>
      </c>
      <c r="E4244" s="7" t="n">
        <v>1000</v>
      </c>
    </row>
    <row r="4245" spans="1:9">
      <c r="A4245" t="s">
        <v>4</v>
      </c>
      <c r="B4245" s="4" t="s">
        <v>5</v>
      </c>
      <c r="C4245" s="4" t="s">
        <v>13</v>
      </c>
      <c r="D4245" s="4" t="s">
        <v>10</v>
      </c>
      <c r="E4245" s="4" t="s">
        <v>6</v>
      </c>
    </row>
    <row r="4246" spans="1:9">
      <c r="A4246" t="n">
        <v>28137</v>
      </c>
      <c r="B4246" s="34" t="n">
        <v>51</v>
      </c>
      <c r="C4246" s="7" t="n">
        <v>4</v>
      </c>
      <c r="D4246" s="7" t="n">
        <v>18</v>
      </c>
      <c r="E4246" s="7" t="s">
        <v>276</v>
      </c>
    </row>
    <row r="4247" spans="1:9">
      <c r="A4247" t="s">
        <v>4</v>
      </c>
      <c r="B4247" s="4" t="s">
        <v>5</v>
      </c>
      <c r="C4247" s="4" t="s">
        <v>10</v>
      </c>
    </row>
    <row r="4248" spans="1:9">
      <c r="A4248" t="n">
        <v>28151</v>
      </c>
      <c r="B4248" s="32" t="n">
        <v>16</v>
      </c>
      <c r="C4248" s="7" t="n">
        <v>0</v>
      </c>
    </row>
    <row r="4249" spans="1:9">
      <c r="A4249" t="s">
        <v>4</v>
      </c>
      <c r="B4249" s="4" t="s">
        <v>5</v>
      </c>
      <c r="C4249" s="4" t="s">
        <v>10</v>
      </c>
      <c r="D4249" s="4" t="s">
        <v>34</v>
      </c>
      <c r="E4249" s="4" t="s">
        <v>13</v>
      </c>
      <c r="F4249" s="4" t="s">
        <v>13</v>
      </c>
      <c r="G4249" s="4" t="s">
        <v>34</v>
      </c>
      <c r="H4249" s="4" t="s">
        <v>13</v>
      </c>
      <c r="I4249" s="4" t="s">
        <v>13</v>
      </c>
    </row>
    <row r="4250" spans="1:9">
      <c r="A4250" t="n">
        <v>28154</v>
      </c>
      <c r="B4250" s="35" t="n">
        <v>26</v>
      </c>
      <c r="C4250" s="7" t="n">
        <v>18</v>
      </c>
      <c r="D4250" s="7" t="s">
        <v>294</v>
      </c>
      <c r="E4250" s="7" t="n">
        <v>2</v>
      </c>
      <c r="F4250" s="7" t="n">
        <v>3</v>
      </c>
      <c r="G4250" s="7" t="s">
        <v>295</v>
      </c>
      <c r="H4250" s="7" t="n">
        <v>2</v>
      </c>
      <c r="I4250" s="7" t="n">
        <v>0</v>
      </c>
    </row>
    <row r="4251" spans="1:9">
      <c r="A4251" t="s">
        <v>4</v>
      </c>
      <c r="B4251" s="4" t="s">
        <v>5</v>
      </c>
    </row>
    <row r="4252" spans="1:9">
      <c r="A4252" t="n">
        <v>28340</v>
      </c>
      <c r="B4252" s="27" t="n">
        <v>28</v>
      </c>
    </row>
    <row r="4253" spans="1:9">
      <c r="A4253" t="s">
        <v>4</v>
      </c>
      <c r="B4253" s="4" t="s">
        <v>5</v>
      </c>
      <c r="C4253" s="4" t="s">
        <v>10</v>
      </c>
      <c r="D4253" s="4" t="s">
        <v>10</v>
      </c>
      <c r="E4253" s="4" t="s">
        <v>10</v>
      </c>
    </row>
    <row r="4254" spans="1:9">
      <c r="A4254" t="n">
        <v>28341</v>
      </c>
      <c r="B4254" s="45" t="n">
        <v>61</v>
      </c>
      <c r="C4254" s="7" t="n">
        <v>17</v>
      </c>
      <c r="D4254" s="7" t="n">
        <v>18</v>
      </c>
      <c r="E4254" s="7" t="n">
        <v>1000</v>
      </c>
    </row>
    <row r="4255" spans="1:9">
      <c r="A4255" t="s">
        <v>4</v>
      </c>
      <c r="B4255" s="4" t="s">
        <v>5</v>
      </c>
      <c r="C4255" s="4" t="s">
        <v>13</v>
      </c>
      <c r="D4255" s="4" t="s">
        <v>10</v>
      </c>
      <c r="E4255" s="4" t="s">
        <v>6</v>
      </c>
    </row>
    <row r="4256" spans="1:9">
      <c r="A4256" t="n">
        <v>28348</v>
      </c>
      <c r="B4256" s="34" t="n">
        <v>51</v>
      </c>
      <c r="C4256" s="7" t="n">
        <v>4</v>
      </c>
      <c r="D4256" s="7" t="n">
        <v>17</v>
      </c>
      <c r="E4256" s="7" t="s">
        <v>296</v>
      </c>
    </row>
    <row r="4257" spans="1:10">
      <c r="A4257" t="s">
        <v>4</v>
      </c>
      <c r="B4257" s="4" t="s">
        <v>5</v>
      </c>
      <c r="C4257" s="4" t="s">
        <v>10</v>
      </c>
    </row>
    <row r="4258" spans="1:10">
      <c r="A4258" t="n">
        <v>28367</v>
      </c>
      <c r="B4258" s="32" t="n">
        <v>16</v>
      </c>
      <c r="C4258" s="7" t="n">
        <v>0</v>
      </c>
    </row>
    <row r="4259" spans="1:10">
      <c r="A4259" t="s">
        <v>4</v>
      </c>
      <c r="B4259" s="4" t="s">
        <v>5</v>
      </c>
      <c r="C4259" s="4" t="s">
        <v>10</v>
      </c>
      <c r="D4259" s="4" t="s">
        <v>34</v>
      </c>
      <c r="E4259" s="4" t="s">
        <v>13</v>
      </c>
      <c r="F4259" s="4" t="s">
        <v>13</v>
      </c>
    </row>
    <row r="4260" spans="1:10">
      <c r="A4260" t="n">
        <v>28370</v>
      </c>
      <c r="B4260" s="35" t="n">
        <v>26</v>
      </c>
      <c r="C4260" s="7" t="n">
        <v>17</v>
      </c>
      <c r="D4260" s="7" t="s">
        <v>297</v>
      </c>
      <c r="E4260" s="7" t="n">
        <v>2</v>
      </c>
      <c r="F4260" s="7" t="n">
        <v>0</v>
      </c>
    </row>
    <row r="4261" spans="1:10">
      <c r="A4261" t="s">
        <v>4</v>
      </c>
      <c r="B4261" s="4" t="s">
        <v>5</v>
      </c>
    </row>
    <row r="4262" spans="1:10">
      <c r="A4262" t="n">
        <v>28402</v>
      </c>
      <c r="B4262" s="27" t="n">
        <v>28</v>
      </c>
    </row>
    <row r="4263" spans="1:10">
      <c r="A4263" t="s">
        <v>4</v>
      </c>
      <c r="B4263" s="4" t="s">
        <v>5</v>
      </c>
      <c r="C4263" s="4" t="s">
        <v>14</v>
      </c>
    </row>
    <row r="4264" spans="1:10">
      <c r="A4264" t="n">
        <v>28403</v>
      </c>
      <c r="B4264" s="38" t="n">
        <v>3</v>
      </c>
      <c r="C4264" s="9" t="n">
        <f t="normal" ca="1">A4276</f>
        <v>0</v>
      </c>
    </row>
    <row r="4265" spans="1:10">
      <c r="A4265" t="s">
        <v>4</v>
      </c>
      <c r="B4265" s="4" t="s">
        <v>5</v>
      </c>
      <c r="C4265" s="4" t="s">
        <v>13</v>
      </c>
      <c r="D4265" s="11" t="s">
        <v>16</v>
      </c>
      <c r="E4265" s="4" t="s">
        <v>5</v>
      </c>
      <c r="F4265" s="4" t="s">
        <v>13</v>
      </c>
      <c r="G4265" s="4" t="s">
        <v>10</v>
      </c>
      <c r="H4265" s="11" t="s">
        <v>17</v>
      </c>
      <c r="I4265" s="4" t="s">
        <v>13</v>
      </c>
      <c r="J4265" s="4" t="s">
        <v>14</v>
      </c>
    </row>
    <row r="4266" spans="1:10">
      <c r="A4266" t="n">
        <v>28408</v>
      </c>
      <c r="B4266" s="8" t="n">
        <v>5</v>
      </c>
      <c r="C4266" s="7" t="n">
        <v>28</v>
      </c>
      <c r="D4266" s="11" t="s">
        <v>3</v>
      </c>
      <c r="E4266" s="12" t="n">
        <v>64</v>
      </c>
      <c r="F4266" s="7" t="n">
        <v>5</v>
      </c>
      <c r="G4266" s="7" t="n">
        <v>18</v>
      </c>
      <c r="H4266" s="11" t="s">
        <v>3</v>
      </c>
      <c r="I4266" s="7" t="n">
        <v>1</v>
      </c>
      <c r="J4266" s="9" t="n">
        <f t="normal" ca="1">A4276</f>
        <v>0</v>
      </c>
    </row>
    <row r="4267" spans="1:10">
      <c r="A4267" t="s">
        <v>4</v>
      </c>
      <c r="B4267" s="4" t="s">
        <v>5</v>
      </c>
      <c r="C4267" s="4" t="s">
        <v>13</v>
      </c>
      <c r="D4267" s="4" t="s">
        <v>10</v>
      </c>
      <c r="E4267" s="4" t="s">
        <v>6</v>
      </c>
    </row>
    <row r="4268" spans="1:10">
      <c r="A4268" t="n">
        <v>28419</v>
      </c>
      <c r="B4268" s="34" t="n">
        <v>51</v>
      </c>
      <c r="C4268" s="7" t="n">
        <v>4</v>
      </c>
      <c r="D4268" s="7" t="n">
        <v>18</v>
      </c>
      <c r="E4268" s="7" t="s">
        <v>276</v>
      </c>
    </row>
    <row r="4269" spans="1:10">
      <c r="A4269" t="s">
        <v>4</v>
      </c>
      <c r="B4269" s="4" t="s">
        <v>5</v>
      </c>
      <c r="C4269" s="4" t="s">
        <v>10</v>
      </c>
    </row>
    <row r="4270" spans="1:10">
      <c r="A4270" t="n">
        <v>28433</v>
      </c>
      <c r="B4270" s="32" t="n">
        <v>16</v>
      </c>
      <c r="C4270" s="7" t="n">
        <v>0</v>
      </c>
    </row>
    <row r="4271" spans="1:10">
      <c r="A4271" t="s">
        <v>4</v>
      </c>
      <c r="B4271" s="4" t="s">
        <v>5</v>
      </c>
      <c r="C4271" s="4" t="s">
        <v>10</v>
      </c>
      <c r="D4271" s="4" t="s">
        <v>34</v>
      </c>
      <c r="E4271" s="4" t="s">
        <v>13</v>
      </c>
      <c r="F4271" s="4" t="s">
        <v>13</v>
      </c>
    </row>
    <row r="4272" spans="1:10">
      <c r="A4272" t="n">
        <v>28436</v>
      </c>
      <c r="B4272" s="35" t="n">
        <v>26</v>
      </c>
      <c r="C4272" s="7" t="n">
        <v>18</v>
      </c>
      <c r="D4272" s="7" t="s">
        <v>298</v>
      </c>
      <c r="E4272" s="7" t="n">
        <v>2</v>
      </c>
      <c r="F4272" s="7" t="n">
        <v>0</v>
      </c>
    </row>
    <row r="4273" spans="1:10">
      <c r="A4273" t="s">
        <v>4</v>
      </c>
      <c r="B4273" s="4" t="s">
        <v>5</v>
      </c>
    </row>
    <row r="4274" spans="1:10">
      <c r="A4274" t="n">
        <v>28557</v>
      </c>
      <c r="B4274" s="27" t="n">
        <v>28</v>
      </c>
    </row>
    <row r="4275" spans="1:10">
      <c r="A4275" t="s">
        <v>4</v>
      </c>
      <c r="B4275" s="4" t="s">
        <v>5</v>
      </c>
      <c r="C4275" s="4" t="s">
        <v>10</v>
      </c>
      <c r="D4275" s="4" t="s">
        <v>13</v>
      </c>
    </row>
    <row r="4276" spans="1:10">
      <c r="A4276" t="n">
        <v>28558</v>
      </c>
      <c r="B4276" s="36" t="n">
        <v>89</v>
      </c>
      <c r="C4276" s="7" t="n">
        <v>65533</v>
      </c>
      <c r="D4276" s="7" t="n">
        <v>1</v>
      </c>
    </row>
    <row r="4277" spans="1:10">
      <c r="A4277" t="s">
        <v>4</v>
      </c>
      <c r="B4277" s="4" t="s">
        <v>5</v>
      </c>
      <c r="C4277" s="4" t="s">
        <v>13</v>
      </c>
      <c r="D4277" s="4" t="s">
        <v>10</v>
      </c>
      <c r="E4277" s="4" t="s">
        <v>19</v>
      </c>
    </row>
    <row r="4278" spans="1:10">
      <c r="A4278" t="n">
        <v>28562</v>
      </c>
      <c r="B4278" s="33" t="n">
        <v>58</v>
      </c>
      <c r="C4278" s="7" t="n">
        <v>101</v>
      </c>
      <c r="D4278" s="7" t="n">
        <v>500</v>
      </c>
      <c r="E4278" s="7" t="n">
        <v>1</v>
      </c>
    </row>
    <row r="4279" spans="1:10">
      <c r="A4279" t="s">
        <v>4</v>
      </c>
      <c r="B4279" s="4" t="s">
        <v>5</v>
      </c>
      <c r="C4279" s="4" t="s">
        <v>13</v>
      </c>
      <c r="D4279" s="4" t="s">
        <v>10</v>
      </c>
    </row>
    <row r="4280" spans="1:10">
      <c r="A4280" t="n">
        <v>28570</v>
      </c>
      <c r="B4280" s="33" t="n">
        <v>58</v>
      </c>
      <c r="C4280" s="7" t="n">
        <v>254</v>
      </c>
      <c r="D4280" s="7" t="n">
        <v>0</v>
      </c>
    </row>
    <row r="4281" spans="1:10">
      <c r="A4281" t="s">
        <v>4</v>
      </c>
      <c r="B4281" s="4" t="s">
        <v>5</v>
      </c>
      <c r="C4281" s="4" t="s">
        <v>13</v>
      </c>
      <c r="D4281" s="4" t="s">
        <v>13</v>
      </c>
      <c r="E4281" s="4" t="s">
        <v>19</v>
      </c>
      <c r="F4281" s="4" t="s">
        <v>19</v>
      </c>
      <c r="G4281" s="4" t="s">
        <v>19</v>
      </c>
      <c r="H4281" s="4" t="s">
        <v>10</v>
      </c>
    </row>
    <row r="4282" spans="1:10">
      <c r="A4282" t="n">
        <v>28574</v>
      </c>
      <c r="B4282" s="49" t="n">
        <v>45</v>
      </c>
      <c r="C4282" s="7" t="n">
        <v>2</v>
      </c>
      <c r="D4282" s="7" t="n">
        <v>3</v>
      </c>
      <c r="E4282" s="7" t="n">
        <v>0</v>
      </c>
      <c r="F4282" s="7" t="n">
        <v>3.25</v>
      </c>
      <c r="G4282" s="7" t="n">
        <v>-9.5</v>
      </c>
      <c r="H4282" s="7" t="n">
        <v>0</v>
      </c>
    </row>
    <row r="4283" spans="1:10">
      <c r="A4283" t="s">
        <v>4</v>
      </c>
      <c r="B4283" s="4" t="s">
        <v>5</v>
      </c>
      <c r="C4283" s="4" t="s">
        <v>13</v>
      </c>
      <c r="D4283" s="4" t="s">
        <v>13</v>
      </c>
      <c r="E4283" s="4" t="s">
        <v>19</v>
      </c>
      <c r="F4283" s="4" t="s">
        <v>19</v>
      </c>
      <c r="G4283" s="4" t="s">
        <v>19</v>
      </c>
      <c r="H4283" s="4" t="s">
        <v>10</v>
      </c>
      <c r="I4283" s="4" t="s">
        <v>13</v>
      </c>
    </row>
    <row r="4284" spans="1:10">
      <c r="A4284" t="n">
        <v>28591</v>
      </c>
      <c r="B4284" s="49" t="n">
        <v>45</v>
      </c>
      <c r="C4284" s="7" t="n">
        <v>4</v>
      </c>
      <c r="D4284" s="7" t="n">
        <v>3</v>
      </c>
      <c r="E4284" s="7" t="n">
        <v>7</v>
      </c>
      <c r="F4284" s="7" t="n">
        <v>215</v>
      </c>
      <c r="G4284" s="7" t="n">
        <v>0</v>
      </c>
      <c r="H4284" s="7" t="n">
        <v>0</v>
      </c>
      <c r="I4284" s="7" t="n">
        <v>0</v>
      </c>
    </row>
    <row r="4285" spans="1:10">
      <c r="A4285" t="s">
        <v>4</v>
      </c>
      <c r="B4285" s="4" t="s">
        <v>5</v>
      </c>
      <c r="C4285" s="4" t="s">
        <v>13</v>
      </c>
      <c r="D4285" s="4" t="s">
        <v>13</v>
      </c>
      <c r="E4285" s="4" t="s">
        <v>19</v>
      </c>
      <c r="F4285" s="4" t="s">
        <v>10</v>
      </c>
    </row>
    <row r="4286" spans="1:10">
      <c r="A4286" t="n">
        <v>28609</v>
      </c>
      <c r="B4286" s="49" t="n">
        <v>45</v>
      </c>
      <c r="C4286" s="7" t="n">
        <v>5</v>
      </c>
      <c r="D4286" s="7" t="n">
        <v>3</v>
      </c>
      <c r="E4286" s="7" t="n">
        <v>3.5</v>
      </c>
      <c r="F4286" s="7" t="n">
        <v>0</v>
      </c>
    </row>
    <row r="4287" spans="1:10">
      <c r="A4287" t="s">
        <v>4</v>
      </c>
      <c r="B4287" s="4" t="s">
        <v>5</v>
      </c>
      <c r="C4287" s="4" t="s">
        <v>13</v>
      </c>
      <c r="D4287" s="4" t="s">
        <v>13</v>
      </c>
      <c r="E4287" s="4" t="s">
        <v>19</v>
      </c>
      <c r="F4287" s="4" t="s">
        <v>10</v>
      </c>
    </row>
    <row r="4288" spans="1:10">
      <c r="A4288" t="n">
        <v>28618</v>
      </c>
      <c r="B4288" s="49" t="n">
        <v>45</v>
      </c>
      <c r="C4288" s="7" t="n">
        <v>11</v>
      </c>
      <c r="D4288" s="7" t="n">
        <v>3</v>
      </c>
      <c r="E4288" s="7" t="n">
        <v>38</v>
      </c>
      <c r="F4288" s="7" t="n">
        <v>0</v>
      </c>
    </row>
    <row r="4289" spans="1:9">
      <c r="A4289" t="s">
        <v>4</v>
      </c>
      <c r="B4289" s="4" t="s">
        <v>5</v>
      </c>
      <c r="C4289" s="4" t="s">
        <v>13</v>
      </c>
      <c r="D4289" s="4" t="s">
        <v>13</v>
      </c>
      <c r="E4289" s="4" t="s">
        <v>19</v>
      </c>
      <c r="F4289" s="4" t="s">
        <v>10</v>
      </c>
    </row>
    <row r="4290" spans="1:9">
      <c r="A4290" t="n">
        <v>28627</v>
      </c>
      <c r="B4290" s="49" t="n">
        <v>45</v>
      </c>
      <c r="C4290" s="7" t="n">
        <v>5</v>
      </c>
      <c r="D4290" s="7" t="n">
        <v>3</v>
      </c>
      <c r="E4290" s="7" t="n">
        <v>3.09999990463257</v>
      </c>
      <c r="F4290" s="7" t="n">
        <v>20000</v>
      </c>
    </row>
    <row r="4291" spans="1:9">
      <c r="A4291" t="s">
        <v>4</v>
      </c>
      <c r="B4291" s="4" t="s">
        <v>5</v>
      </c>
      <c r="C4291" s="4" t="s">
        <v>13</v>
      </c>
      <c r="D4291" s="4" t="s">
        <v>10</v>
      </c>
      <c r="E4291" s="4" t="s">
        <v>6</v>
      </c>
      <c r="F4291" s="4" t="s">
        <v>6</v>
      </c>
      <c r="G4291" s="4" t="s">
        <v>6</v>
      </c>
      <c r="H4291" s="4" t="s">
        <v>6</v>
      </c>
    </row>
    <row r="4292" spans="1:9">
      <c r="A4292" t="n">
        <v>28636</v>
      </c>
      <c r="B4292" s="34" t="n">
        <v>51</v>
      </c>
      <c r="C4292" s="7" t="n">
        <v>3</v>
      </c>
      <c r="D4292" s="7" t="n">
        <v>0</v>
      </c>
      <c r="E4292" s="7" t="s">
        <v>115</v>
      </c>
      <c r="F4292" s="7" t="s">
        <v>214</v>
      </c>
      <c r="G4292" s="7" t="s">
        <v>117</v>
      </c>
      <c r="H4292" s="7" t="s">
        <v>118</v>
      </c>
    </row>
    <row r="4293" spans="1:9">
      <c r="A4293" t="s">
        <v>4</v>
      </c>
      <c r="B4293" s="4" t="s">
        <v>5</v>
      </c>
      <c r="C4293" s="4" t="s">
        <v>10</v>
      </c>
      <c r="D4293" s="4" t="s">
        <v>10</v>
      </c>
      <c r="E4293" s="4" t="s">
        <v>10</v>
      </c>
    </row>
    <row r="4294" spans="1:9">
      <c r="A4294" t="n">
        <v>28657</v>
      </c>
      <c r="B4294" s="45" t="n">
        <v>61</v>
      </c>
      <c r="C4294" s="7" t="n">
        <v>0</v>
      </c>
      <c r="D4294" s="7" t="n">
        <v>65533</v>
      </c>
      <c r="E4294" s="7" t="n">
        <v>1000</v>
      </c>
    </row>
    <row r="4295" spans="1:9">
      <c r="A4295" t="s">
        <v>4</v>
      </c>
      <c r="B4295" s="4" t="s">
        <v>5</v>
      </c>
      <c r="C4295" s="4" t="s">
        <v>13</v>
      </c>
      <c r="D4295" s="11" t="s">
        <v>16</v>
      </c>
      <c r="E4295" s="4" t="s">
        <v>5</v>
      </c>
      <c r="F4295" s="4" t="s">
        <v>13</v>
      </c>
      <c r="G4295" s="4" t="s">
        <v>10</v>
      </c>
      <c r="H4295" s="11" t="s">
        <v>17</v>
      </c>
      <c r="I4295" s="4" t="s">
        <v>13</v>
      </c>
      <c r="J4295" s="4" t="s">
        <v>14</v>
      </c>
    </row>
    <row r="4296" spans="1:9">
      <c r="A4296" t="n">
        <v>28664</v>
      </c>
      <c r="B4296" s="8" t="n">
        <v>5</v>
      </c>
      <c r="C4296" s="7" t="n">
        <v>28</v>
      </c>
      <c r="D4296" s="11" t="s">
        <v>3</v>
      </c>
      <c r="E4296" s="12" t="n">
        <v>64</v>
      </c>
      <c r="F4296" s="7" t="n">
        <v>5</v>
      </c>
      <c r="G4296" s="7" t="n">
        <v>17</v>
      </c>
      <c r="H4296" s="11" t="s">
        <v>3</v>
      </c>
      <c r="I4296" s="7" t="n">
        <v>1</v>
      </c>
      <c r="J4296" s="9" t="n">
        <f t="normal" ca="1">A4302</f>
        <v>0</v>
      </c>
    </row>
    <row r="4297" spans="1:9">
      <c r="A4297" t="s">
        <v>4</v>
      </c>
      <c r="B4297" s="4" t="s">
        <v>5</v>
      </c>
      <c r="C4297" s="4" t="s">
        <v>13</v>
      </c>
      <c r="D4297" s="4" t="s">
        <v>10</v>
      </c>
      <c r="E4297" s="4" t="s">
        <v>6</v>
      </c>
      <c r="F4297" s="4" t="s">
        <v>6</v>
      </c>
      <c r="G4297" s="4" t="s">
        <v>6</v>
      </c>
      <c r="H4297" s="4" t="s">
        <v>6</v>
      </c>
    </row>
    <row r="4298" spans="1:9">
      <c r="A4298" t="n">
        <v>28675</v>
      </c>
      <c r="B4298" s="34" t="n">
        <v>51</v>
      </c>
      <c r="C4298" s="7" t="n">
        <v>3</v>
      </c>
      <c r="D4298" s="7" t="n">
        <v>17</v>
      </c>
      <c r="E4298" s="7" t="s">
        <v>299</v>
      </c>
      <c r="F4298" s="7" t="s">
        <v>214</v>
      </c>
      <c r="G4298" s="7" t="s">
        <v>117</v>
      </c>
      <c r="H4298" s="7" t="s">
        <v>118</v>
      </c>
    </row>
    <row r="4299" spans="1:9">
      <c r="A4299" t="s">
        <v>4</v>
      </c>
      <c r="B4299" s="4" t="s">
        <v>5</v>
      </c>
      <c r="C4299" s="4" t="s">
        <v>10</v>
      </c>
      <c r="D4299" s="4" t="s">
        <v>10</v>
      </c>
      <c r="E4299" s="4" t="s">
        <v>10</v>
      </c>
    </row>
    <row r="4300" spans="1:9">
      <c r="A4300" t="n">
        <v>28696</v>
      </c>
      <c r="B4300" s="45" t="n">
        <v>61</v>
      </c>
      <c r="C4300" s="7" t="n">
        <v>17</v>
      </c>
      <c r="D4300" s="7" t="n">
        <v>65533</v>
      </c>
      <c r="E4300" s="7" t="n">
        <v>1000</v>
      </c>
    </row>
    <row r="4301" spans="1:9">
      <c r="A4301" t="s">
        <v>4</v>
      </c>
      <c r="B4301" s="4" t="s">
        <v>5</v>
      </c>
      <c r="C4301" s="4" t="s">
        <v>13</v>
      </c>
      <c r="D4301" s="11" t="s">
        <v>16</v>
      </c>
      <c r="E4301" s="4" t="s">
        <v>5</v>
      </c>
      <c r="F4301" s="4" t="s">
        <v>13</v>
      </c>
      <c r="G4301" s="4" t="s">
        <v>10</v>
      </c>
      <c r="H4301" s="11" t="s">
        <v>17</v>
      </c>
      <c r="I4301" s="4" t="s">
        <v>13</v>
      </c>
      <c r="J4301" s="4" t="s">
        <v>14</v>
      </c>
    </row>
    <row r="4302" spans="1:9">
      <c r="A4302" t="n">
        <v>28703</v>
      </c>
      <c r="B4302" s="8" t="n">
        <v>5</v>
      </c>
      <c r="C4302" s="7" t="n">
        <v>28</v>
      </c>
      <c r="D4302" s="11" t="s">
        <v>3</v>
      </c>
      <c r="E4302" s="12" t="n">
        <v>64</v>
      </c>
      <c r="F4302" s="7" t="n">
        <v>5</v>
      </c>
      <c r="G4302" s="7" t="n">
        <v>18</v>
      </c>
      <c r="H4302" s="11" t="s">
        <v>3</v>
      </c>
      <c r="I4302" s="7" t="n">
        <v>1</v>
      </c>
      <c r="J4302" s="9" t="n">
        <f t="normal" ca="1">A4306</f>
        <v>0</v>
      </c>
    </row>
    <row r="4303" spans="1:9">
      <c r="A4303" t="s">
        <v>4</v>
      </c>
      <c r="B4303" s="4" t="s">
        <v>5</v>
      </c>
      <c r="C4303" s="4" t="s">
        <v>10</v>
      </c>
      <c r="D4303" s="4" t="s">
        <v>10</v>
      </c>
      <c r="E4303" s="4" t="s">
        <v>10</v>
      </c>
    </row>
    <row r="4304" spans="1:9">
      <c r="A4304" t="n">
        <v>28714</v>
      </c>
      <c r="B4304" s="45" t="n">
        <v>61</v>
      </c>
      <c r="C4304" s="7" t="n">
        <v>18</v>
      </c>
      <c r="D4304" s="7" t="n">
        <v>65533</v>
      </c>
      <c r="E4304" s="7" t="n">
        <v>1000</v>
      </c>
    </row>
    <row r="4305" spans="1:10">
      <c r="A4305" t="s">
        <v>4</v>
      </c>
      <c r="B4305" s="4" t="s">
        <v>5</v>
      </c>
      <c r="C4305" s="4" t="s">
        <v>13</v>
      </c>
      <c r="D4305" s="4" t="s">
        <v>10</v>
      </c>
    </row>
    <row r="4306" spans="1:10">
      <c r="A4306" t="n">
        <v>28721</v>
      </c>
      <c r="B4306" s="33" t="n">
        <v>58</v>
      </c>
      <c r="C4306" s="7" t="n">
        <v>255</v>
      </c>
      <c r="D4306" s="7" t="n">
        <v>0</v>
      </c>
    </row>
    <row r="4307" spans="1:10">
      <c r="A4307" t="s">
        <v>4</v>
      </c>
      <c r="B4307" s="4" t="s">
        <v>5</v>
      </c>
      <c r="C4307" s="4" t="s">
        <v>13</v>
      </c>
      <c r="D4307" s="4" t="s">
        <v>13</v>
      </c>
      <c r="E4307" s="4" t="s">
        <v>13</v>
      </c>
      <c r="F4307" s="4" t="s">
        <v>9</v>
      </c>
      <c r="G4307" s="4" t="s">
        <v>13</v>
      </c>
      <c r="H4307" s="4" t="s">
        <v>13</v>
      </c>
      <c r="I4307" s="4" t="s">
        <v>14</v>
      </c>
    </row>
    <row r="4308" spans="1:10">
      <c r="A4308" t="n">
        <v>28725</v>
      </c>
      <c r="B4308" s="8" t="n">
        <v>5</v>
      </c>
      <c r="C4308" s="7" t="n">
        <v>35</v>
      </c>
      <c r="D4308" s="7" t="n">
        <v>0</v>
      </c>
      <c r="E4308" s="7" t="n">
        <v>0</v>
      </c>
      <c r="F4308" s="7" t="n">
        <v>1</v>
      </c>
      <c r="G4308" s="7" t="n">
        <v>2</v>
      </c>
      <c r="H4308" s="7" t="n">
        <v>1</v>
      </c>
      <c r="I4308" s="9" t="n">
        <f t="normal" ca="1">A4316</f>
        <v>0</v>
      </c>
    </row>
    <row r="4309" spans="1:10">
      <c r="A4309" t="s">
        <v>4</v>
      </c>
      <c r="B4309" s="4" t="s">
        <v>5</v>
      </c>
      <c r="C4309" s="4" t="s">
        <v>10</v>
      </c>
      <c r="D4309" s="4" t="s">
        <v>19</v>
      </c>
      <c r="E4309" s="4" t="s">
        <v>19</v>
      </c>
      <c r="F4309" s="4" t="s">
        <v>13</v>
      </c>
    </row>
    <row r="4310" spans="1:10">
      <c r="A4310" t="n">
        <v>28739</v>
      </c>
      <c r="B4310" s="69" t="n">
        <v>52</v>
      </c>
      <c r="C4310" s="7" t="n">
        <v>0</v>
      </c>
      <c r="D4310" s="7" t="n">
        <v>180</v>
      </c>
      <c r="E4310" s="7" t="n">
        <v>10</v>
      </c>
      <c r="F4310" s="7" t="n">
        <v>0</v>
      </c>
    </row>
    <row r="4311" spans="1:10">
      <c r="A4311" t="s">
        <v>4</v>
      </c>
      <c r="B4311" s="4" t="s">
        <v>5</v>
      </c>
      <c r="C4311" s="4" t="s">
        <v>10</v>
      </c>
    </row>
    <row r="4312" spans="1:10">
      <c r="A4312" t="n">
        <v>28751</v>
      </c>
      <c r="B4312" s="70" t="n">
        <v>54</v>
      </c>
      <c r="C4312" s="7" t="n">
        <v>0</v>
      </c>
    </row>
    <row r="4313" spans="1:10">
      <c r="A4313" t="s">
        <v>4</v>
      </c>
      <c r="B4313" s="4" t="s">
        <v>5</v>
      </c>
      <c r="C4313" s="4" t="s">
        <v>13</v>
      </c>
      <c r="D4313" s="4" t="s">
        <v>13</v>
      </c>
      <c r="E4313" s="4" t="s">
        <v>9</v>
      </c>
      <c r="F4313" s="4" t="s">
        <v>13</v>
      </c>
      <c r="G4313" s="4" t="s">
        <v>13</v>
      </c>
    </row>
    <row r="4314" spans="1:10">
      <c r="A4314" t="n">
        <v>28754</v>
      </c>
      <c r="B4314" s="31" t="n">
        <v>18</v>
      </c>
      <c r="C4314" s="7" t="n">
        <v>0</v>
      </c>
      <c r="D4314" s="7" t="n">
        <v>0</v>
      </c>
      <c r="E4314" s="7" t="n">
        <v>0</v>
      </c>
      <c r="F4314" s="7" t="n">
        <v>19</v>
      </c>
      <c r="G4314" s="7" t="n">
        <v>1</v>
      </c>
    </row>
    <row r="4315" spans="1:10">
      <c r="A4315" t="s">
        <v>4</v>
      </c>
      <c r="B4315" s="4" t="s">
        <v>5</v>
      </c>
      <c r="C4315" s="4" t="s">
        <v>10</v>
      </c>
      <c r="D4315" s="4" t="s">
        <v>13</v>
      </c>
      <c r="E4315" s="4" t="s">
        <v>6</v>
      </c>
      <c r="F4315" s="4" t="s">
        <v>19</v>
      </c>
      <c r="G4315" s="4" t="s">
        <v>19</v>
      </c>
      <c r="H4315" s="4" t="s">
        <v>19</v>
      </c>
    </row>
    <row r="4316" spans="1:10">
      <c r="A4316" t="n">
        <v>28763</v>
      </c>
      <c r="B4316" s="59" t="n">
        <v>48</v>
      </c>
      <c r="C4316" s="7" t="n">
        <v>0</v>
      </c>
      <c r="D4316" s="7" t="n">
        <v>0</v>
      </c>
      <c r="E4316" s="7" t="s">
        <v>300</v>
      </c>
      <c r="F4316" s="7" t="n">
        <v>0.800000011920929</v>
      </c>
      <c r="G4316" s="7" t="n">
        <v>1</v>
      </c>
      <c r="H4316" s="7" t="n">
        <v>0</v>
      </c>
    </row>
    <row r="4317" spans="1:10">
      <c r="A4317" t="s">
        <v>4</v>
      </c>
      <c r="B4317" s="4" t="s">
        <v>5</v>
      </c>
      <c r="C4317" s="4" t="s">
        <v>10</v>
      </c>
      <c r="D4317" s="4" t="s">
        <v>19</v>
      </c>
      <c r="E4317" s="4" t="s">
        <v>19</v>
      </c>
      <c r="F4317" s="4" t="s">
        <v>19</v>
      </c>
      <c r="G4317" s="4" t="s">
        <v>10</v>
      </c>
      <c r="H4317" s="4" t="s">
        <v>10</v>
      </c>
    </row>
    <row r="4318" spans="1:10">
      <c r="A4318" t="n">
        <v>28788</v>
      </c>
      <c r="B4318" s="71" t="n">
        <v>60</v>
      </c>
      <c r="C4318" s="7" t="n">
        <v>0</v>
      </c>
      <c r="D4318" s="7" t="n">
        <v>20</v>
      </c>
      <c r="E4318" s="7" t="n">
        <v>5</v>
      </c>
      <c r="F4318" s="7" t="n">
        <v>0</v>
      </c>
      <c r="G4318" s="7" t="n">
        <v>900</v>
      </c>
      <c r="H4318" s="7" t="n">
        <v>0</v>
      </c>
    </row>
    <row r="4319" spans="1:10">
      <c r="A4319" t="s">
        <v>4</v>
      </c>
      <c r="B4319" s="4" t="s">
        <v>5</v>
      </c>
      <c r="C4319" s="4" t="s">
        <v>10</v>
      </c>
    </row>
    <row r="4320" spans="1:10">
      <c r="A4320" t="n">
        <v>28807</v>
      </c>
      <c r="B4320" s="32" t="n">
        <v>16</v>
      </c>
      <c r="C4320" s="7" t="n">
        <v>1300</v>
      </c>
    </row>
    <row r="4321" spans="1:9">
      <c r="A4321" t="s">
        <v>4</v>
      </c>
      <c r="B4321" s="4" t="s">
        <v>5</v>
      </c>
      <c r="C4321" s="4" t="s">
        <v>10</v>
      </c>
      <c r="D4321" s="4" t="s">
        <v>19</v>
      </c>
      <c r="E4321" s="4" t="s">
        <v>19</v>
      </c>
      <c r="F4321" s="4" t="s">
        <v>19</v>
      </c>
      <c r="G4321" s="4" t="s">
        <v>10</v>
      </c>
      <c r="H4321" s="4" t="s">
        <v>10</v>
      </c>
    </row>
    <row r="4322" spans="1:9">
      <c r="A4322" t="n">
        <v>28810</v>
      </c>
      <c r="B4322" s="71" t="n">
        <v>60</v>
      </c>
      <c r="C4322" s="7" t="n">
        <v>0</v>
      </c>
      <c r="D4322" s="7" t="n">
        <v>-20</v>
      </c>
      <c r="E4322" s="7" t="n">
        <v>0</v>
      </c>
      <c r="F4322" s="7" t="n">
        <v>0</v>
      </c>
      <c r="G4322" s="7" t="n">
        <v>900</v>
      </c>
      <c r="H4322" s="7" t="n">
        <v>0</v>
      </c>
    </row>
    <row r="4323" spans="1:9">
      <c r="A4323" t="s">
        <v>4</v>
      </c>
      <c r="B4323" s="4" t="s">
        <v>5</v>
      </c>
      <c r="C4323" s="4" t="s">
        <v>10</v>
      </c>
    </row>
    <row r="4324" spans="1:9">
      <c r="A4324" t="n">
        <v>28829</v>
      </c>
      <c r="B4324" s="32" t="n">
        <v>16</v>
      </c>
      <c r="C4324" s="7" t="n">
        <v>400</v>
      </c>
    </row>
    <row r="4325" spans="1:9">
      <c r="A4325" t="s">
        <v>4</v>
      </c>
      <c r="B4325" s="4" t="s">
        <v>5</v>
      </c>
      <c r="C4325" s="4" t="s">
        <v>13</v>
      </c>
      <c r="D4325" s="4" t="s">
        <v>10</v>
      </c>
      <c r="E4325" s="4" t="s">
        <v>6</v>
      </c>
    </row>
    <row r="4326" spans="1:9">
      <c r="A4326" t="n">
        <v>28832</v>
      </c>
      <c r="B4326" s="34" t="n">
        <v>51</v>
      </c>
      <c r="C4326" s="7" t="n">
        <v>4</v>
      </c>
      <c r="D4326" s="7" t="n">
        <v>0</v>
      </c>
      <c r="E4326" s="7" t="s">
        <v>301</v>
      </c>
    </row>
    <row r="4327" spans="1:9">
      <c r="A4327" t="s">
        <v>4</v>
      </c>
      <c r="B4327" s="4" t="s">
        <v>5</v>
      </c>
      <c r="C4327" s="4" t="s">
        <v>10</v>
      </c>
    </row>
    <row r="4328" spans="1:9">
      <c r="A4328" t="n">
        <v>28845</v>
      </c>
      <c r="B4328" s="32" t="n">
        <v>16</v>
      </c>
      <c r="C4328" s="7" t="n">
        <v>0</v>
      </c>
    </row>
    <row r="4329" spans="1:9">
      <c r="A4329" t="s">
        <v>4</v>
      </c>
      <c r="B4329" s="4" t="s">
        <v>5</v>
      </c>
      <c r="C4329" s="4" t="s">
        <v>10</v>
      </c>
      <c r="D4329" s="4" t="s">
        <v>34</v>
      </c>
      <c r="E4329" s="4" t="s">
        <v>13</v>
      </c>
      <c r="F4329" s="4" t="s">
        <v>13</v>
      </c>
      <c r="G4329" s="4" t="s">
        <v>34</v>
      </c>
      <c r="H4329" s="4" t="s">
        <v>13</v>
      </c>
      <c r="I4329" s="4" t="s">
        <v>13</v>
      </c>
    </row>
    <row r="4330" spans="1:9">
      <c r="A4330" t="n">
        <v>28848</v>
      </c>
      <c r="B4330" s="35" t="n">
        <v>26</v>
      </c>
      <c r="C4330" s="7" t="n">
        <v>0</v>
      </c>
      <c r="D4330" s="7" t="s">
        <v>302</v>
      </c>
      <c r="E4330" s="7" t="n">
        <v>2</v>
      </c>
      <c r="F4330" s="7" t="n">
        <v>3</v>
      </c>
      <c r="G4330" s="7" t="s">
        <v>303</v>
      </c>
      <c r="H4330" s="7" t="n">
        <v>2</v>
      </c>
      <c r="I4330" s="7" t="n">
        <v>0</v>
      </c>
    </row>
    <row r="4331" spans="1:9">
      <c r="A4331" t="s">
        <v>4</v>
      </c>
      <c r="B4331" s="4" t="s">
        <v>5</v>
      </c>
    </row>
    <row r="4332" spans="1:9">
      <c r="A4332" t="n">
        <v>29038</v>
      </c>
      <c r="B4332" s="27" t="n">
        <v>28</v>
      </c>
    </row>
    <row r="4333" spans="1:9">
      <c r="A4333" t="s">
        <v>4</v>
      </c>
      <c r="B4333" s="4" t="s">
        <v>5</v>
      </c>
      <c r="C4333" s="4" t="s">
        <v>13</v>
      </c>
      <c r="D4333" s="4" t="s">
        <v>10</v>
      </c>
      <c r="E4333" s="4" t="s">
        <v>6</v>
      </c>
      <c r="F4333" s="4" t="s">
        <v>6</v>
      </c>
      <c r="G4333" s="4" t="s">
        <v>6</v>
      </c>
      <c r="H4333" s="4" t="s">
        <v>6</v>
      </c>
    </row>
    <row r="4334" spans="1:9">
      <c r="A4334" t="n">
        <v>29039</v>
      </c>
      <c r="B4334" s="34" t="n">
        <v>51</v>
      </c>
      <c r="C4334" s="7" t="n">
        <v>3</v>
      </c>
      <c r="D4334" s="7" t="n">
        <v>61491</v>
      </c>
      <c r="E4334" s="7" t="s">
        <v>115</v>
      </c>
      <c r="F4334" s="7" t="s">
        <v>214</v>
      </c>
      <c r="G4334" s="7" t="s">
        <v>117</v>
      </c>
      <c r="H4334" s="7" t="s">
        <v>118</v>
      </c>
    </row>
    <row r="4335" spans="1:9">
      <c r="A4335" t="s">
        <v>4</v>
      </c>
      <c r="B4335" s="4" t="s">
        <v>5</v>
      </c>
      <c r="C4335" s="4" t="s">
        <v>13</v>
      </c>
      <c r="D4335" s="4" t="s">
        <v>10</v>
      </c>
      <c r="E4335" s="4" t="s">
        <v>6</v>
      </c>
      <c r="F4335" s="4" t="s">
        <v>6</v>
      </c>
      <c r="G4335" s="4" t="s">
        <v>6</v>
      </c>
      <c r="H4335" s="4" t="s">
        <v>6</v>
      </c>
    </row>
    <row r="4336" spans="1:9">
      <c r="A4336" t="n">
        <v>29060</v>
      </c>
      <c r="B4336" s="34" t="n">
        <v>51</v>
      </c>
      <c r="C4336" s="7" t="n">
        <v>3</v>
      </c>
      <c r="D4336" s="7" t="n">
        <v>61492</v>
      </c>
      <c r="E4336" s="7" t="s">
        <v>115</v>
      </c>
      <c r="F4336" s="7" t="s">
        <v>214</v>
      </c>
      <c r="G4336" s="7" t="s">
        <v>117</v>
      </c>
      <c r="H4336" s="7" t="s">
        <v>118</v>
      </c>
    </row>
    <row r="4337" spans="1:9">
      <c r="A4337" t="s">
        <v>4</v>
      </c>
      <c r="B4337" s="4" t="s">
        <v>5</v>
      </c>
      <c r="C4337" s="4" t="s">
        <v>13</v>
      </c>
      <c r="D4337" s="4" t="s">
        <v>10</v>
      </c>
      <c r="E4337" s="4" t="s">
        <v>6</v>
      </c>
      <c r="F4337" s="4" t="s">
        <v>6</v>
      </c>
      <c r="G4337" s="4" t="s">
        <v>6</v>
      </c>
      <c r="H4337" s="4" t="s">
        <v>6</v>
      </c>
    </row>
    <row r="4338" spans="1:9">
      <c r="A4338" t="n">
        <v>29081</v>
      </c>
      <c r="B4338" s="34" t="n">
        <v>51</v>
      </c>
      <c r="C4338" s="7" t="n">
        <v>3</v>
      </c>
      <c r="D4338" s="7" t="n">
        <v>61493</v>
      </c>
      <c r="E4338" s="7" t="s">
        <v>115</v>
      </c>
      <c r="F4338" s="7" t="s">
        <v>214</v>
      </c>
      <c r="G4338" s="7" t="s">
        <v>117</v>
      </c>
      <c r="H4338" s="7" t="s">
        <v>118</v>
      </c>
    </row>
    <row r="4339" spans="1:9">
      <c r="A4339" t="s">
        <v>4</v>
      </c>
      <c r="B4339" s="4" t="s">
        <v>5</v>
      </c>
      <c r="C4339" s="4" t="s">
        <v>13</v>
      </c>
      <c r="D4339" s="4" t="s">
        <v>10</v>
      </c>
      <c r="E4339" s="4" t="s">
        <v>6</v>
      </c>
      <c r="F4339" s="4" t="s">
        <v>6</v>
      </c>
      <c r="G4339" s="4" t="s">
        <v>6</v>
      </c>
      <c r="H4339" s="4" t="s">
        <v>6</v>
      </c>
    </row>
    <row r="4340" spans="1:9">
      <c r="A4340" t="n">
        <v>29102</v>
      </c>
      <c r="B4340" s="34" t="n">
        <v>51</v>
      </c>
      <c r="C4340" s="7" t="n">
        <v>3</v>
      </c>
      <c r="D4340" s="7" t="n">
        <v>61494</v>
      </c>
      <c r="E4340" s="7" t="s">
        <v>115</v>
      </c>
      <c r="F4340" s="7" t="s">
        <v>214</v>
      </c>
      <c r="G4340" s="7" t="s">
        <v>117</v>
      </c>
      <c r="H4340" s="7" t="s">
        <v>118</v>
      </c>
    </row>
    <row r="4341" spans="1:9">
      <c r="A4341" t="s">
        <v>4</v>
      </c>
      <c r="B4341" s="4" t="s">
        <v>5</v>
      </c>
      <c r="C4341" s="4" t="s">
        <v>13</v>
      </c>
      <c r="D4341" s="4" t="s">
        <v>10</v>
      </c>
      <c r="E4341" s="4" t="s">
        <v>6</v>
      </c>
      <c r="F4341" s="4" t="s">
        <v>6</v>
      </c>
      <c r="G4341" s="4" t="s">
        <v>6</v>
      </c>
      <c r="H4341" s="4" t="s">
        <v>6</v>
      </c>
    </row>
    <row r="4342" spans="1:9">
      <c r="A4342" t="n">
        <v>29123</v>
      </c>
      <c r="B4342" s="34" t="n">
        <v>51</v>
      </c>
      <c r="C4342" s="7" t="n">
        <v>3</v>
      </c>
      <c r="D4342" s="7" t="n">
        <v>61495</v>
      </c>
      <c r="E4342" s="7" t="s">
        <v>115</v>
      </c>
      <c r="F4342" s="7" t="s">
        <v>214</v>
      </c>
      <c r="G4342" s="7" t="s">
        <v>117</v>
      </c>
      <c r="H4342" s="7" t="s">
        <v>118</v>
      </c>
    </row>
    <row r="4343" spans="1:9">
      <c r="A4343" t="s">
        <v>4</v>
      </c>
      <c r="B4343" s="4" t="s">
        <v>5</v>
      </c>
      <c r="C4343" s="4" t="s">
        <v>13</v>
      </c>
      <c r="D4343" s="4" t="s">
        <v>10</v>
      </c>
      <c r="E4343" s="4" t="s">
        <v>6</v>
      </c>
      <c r="F4343" s="4" t="s">
        <v>6</v>
      </c>
      <c r="G4343" s="4" t="s">
        <v>6</v>
      </c>
      <c r="H4343" s="4" t="s">
        <v>6</v>
      </c>
    </row>
    <row r="4344" spans="1:9">
      <c r="A4344" t="n">
        <v>29144</v>
      </c>
      <c r="B4344" s="34" t="n">
        <v>51</v>
      </c>
      <c r="C4344" s="7" t="n">
        <v>3</v>
      </c>
      <c r="D4344" s="7" t="n">
        <v>61496</v>
      </c>
      <c r="E4344" s="7" t="s">
        <v>115</v>
      </c>
      <c r="F4344" s="7" t="s">
        <v>214</v>
      </c>
      <c r="G4344" s="7" t="s">
        <v>117</v>
      </c>
      <c r="H4344" s="7" t="s">
        <v>118</v>
      </c>
    </row>
    <row r="4345" spans="1:9">
      <c r="A4345" t="s">
        <v>4</v>
      </c>
      <c r="B4345" s="4" t="s">
        <v>5</v>
      </c>
      <c r="C4345" s="4" t="s">
        <v>10</v>
      </c>
      <c r="D4345" s="4" t="s">
        <v>19</v>
      </c>
      <c r="E4345" s="4" t="s">
        <v>19</v>
      </c>
      <c r="F4345" s="4" t="s">
        <v>13</v>
      </c>
    </row>
    <row r="4346" spans="1:9">
      <c r="A4346" t="n">
        <v>29165</v>
      </c>
      <c r="B4346" s="69" t="n">
        <v>52</v>
      </c>
      <c r="C4346" s="7" t="n">
        <v>61491</v>
      </c>
      <c r="D4346" s="7" t="n">
        <v>180</v>
      </c>
      <c r="E4346" s="7" t="n">
        <v>10</v>
      </c>
      <c r="F4346" s="7" t="n">
        <v>0</v>
      </c>
    </row>
    <row r="4347" spans="1:9">
      <c r="A4347" t="s">
        <v>4</v>
      </c>
      <c r="B4347" s="4" t="s">
        <v>5</v>
      </c>
      <c r="C4347" s="4" t="s">
        <v>10</v>
      </c>
      <c r="D4347" s="4" t="s">
        <v>19</v>
      </c>
      <c r="E4347" s="4" t="s">
        <v>19</v>
      </c>
      <c r="F4347" s="4" t="s">
        <v>13</v>
      </c>
    </row>
    <row r="4348" spans="1:9">
      <c r="A4348" t="n">
        <v>29177</v>
      </c>
      <c r="B4348" s="69" t="n">
        <v>52</v>
      </c>
      <c r="C4348" s="7" t="n">
        <v>61492</v>
      </c>
      <c r="D4348" s="7" t="n">
        <v>180</v>
      </c>
      <c r="E4348" s="7" t="n">
        <v>10</v>
      </c>
      <c r="F4348" s="7" t="n">
        <v>0</v>
      </c>
    </row>
    <row r="4349" spans="1:9">
      <c r="A4349" t="s">
        <v>4</v>
      </c>
      <c r="B4349" s="4" t="s">
        <v>5</v>
      </c>
      <c r="C4349" s="4" t="s">
        <v>10</v>
      </c>
    </row>
    <row r="4350" spans="1:9">
      <c r="A4350" t="n">
        <v>29189</v>
      </c>
      <c r="B4350" s="32" t="n">
        <v>16</v>
      </c>
      <c r="C4350" s="7" t="n">
        <v>100</v>
      </c>
    </row>
    <row r="4351" spans="1:9">
      <c r="A4351" t="s">
        <v>4</v>
      </c>
      <c r="B4351" s="4" t="s">
        <v>5</v>
      </c>
      <c r="C4351" s="4" t="s">
        <v>10</v>
      </c>
      <c r="D4351" s="4" t="s">
        <v>19</v>
      </c>
      <c r="E4351" s="4" t="s">
        <v>19</v>
      </c>
      <c r="F4351" s="4" t="s">
        <v>13</v>
      </c>
    </row>
    <row r="4352" spans="1:9">
      <c r="A4352" t="n">
        <v>29192</v>
      </c>
      <c r="B4352" s="69" t="n">
        <v>52</v>
      </c>
      <c r="C4352" s="7" t="n">
        <v>61493</v>
      </c>
      <c r="D4352" s="7" t="n">
        <v>180</v>
      </c>
      <c r="E4352" s="7" t="n">
        <v>10</v>
      </c>
      <c r="F4352" s="7" t="n">
        <v>0</v>
      </c>
    </row>
    <row r="4353" spans="1:8">
      <c r="A4353" t="s">
        <v>4</v>
      </c>
      <c r="B4353" s="4" t="s">
        <v>5</v>
      </c>
      <c r="C4353" s="4" t="s">
        <v>10</v>
      </c>
      <c r="D4353" s="4" t="s">
        <v>19</v>
      </c>
      <c r="E4353" s="4" t="s">
        <v>19</v>
      </c>
      <c r="F4353" s="4" t="s">
        <v>13</v>
      </c>
    </row>
    <row r="4354" spans="1:8">
      <c r="A4354" t="n">
        <v>29204</v>
      </c>
      <c r="B4354" s="69" t="n">
        <v>52</v>
      </c>
      <c r="C4354" s="7" t="n">
        <v>61494</v>
      </c>
      <c r="D4354" s="7" t="n">
        <v>180</v>
      </c>
      <c r="E4354" s="7" t="n">
        <v>10</v>
      </c>
      <c r="F4354" s="7" t="n">
        <v>0</v>
      </c>
    </row>
    <row r="4355" spans="1:8">
      <c r="A4355" t="s">
        <v>4</v>
      </c>
      <c r="B4355" s="4" t="s">
        <v>5</v>
      </c>
      <c r="C4355" s="4" t="s">
        <v>10</v>
      </c>
    </row>
    <row r="4356" spans="1:8">
      <c r="A4356" t="n">
        <v>29216</v>
      </c>
      <c r="B4356" s="32" t="n">
        <v>16</v>
      </c>
      <c r="C4356" s="7" t="n">
        <v>100</v>
      </c>
    </row>
    <row r="4357" spans="1:8">
      <c r="A4357" t="s">
        <v>4</v>
      </c>
      <c r="B4357" s="4" t="s">
        <v>5</v>
      </c>
      <c r="C4357" s="4" t="s">
        <v>10</v>
      </c>
      <c r="D4357" s="4" t="s">
        <v>19</v>
      </c>
      <c r="E4357" s="4" t="s">
        <v>19</v>
      </c>
      <c r="F4357" s="4" t="s">
        <v>13</v>
      </c>
    </row>
    <row r="4358" spans="1:8">
      <c r="A4358" t="n">
        <v>29219</v>
      </c>
      <c r="B4358" s="69" t="n">
        <v>52</v>
      </c>
      <c r="C4358" s="7" t="n">
        <v>61495</v>
      </c>
      <c r="D4358" s="7" t="n">
        <v>180</v>
      </c>
      <c r="E4358" s="7" t="n">
        <v>10</v>
      </c>
      <c r="F4358" s="7" t="n">
        <v>0</v>
      </c>
    </row>
    <row r="4359" spans="1:8">
      <c r="A4359" t="s">
        <v>4</v>
      </c>
      <c r="B4359" s="4" t="s">
        <v>5</v>
      </c>
      <c r="C4359" s="4" t="s">
        <v>10</v>
      </c>
      <c r="D4359" s="4" t="s">
        <v>19</v>
      </c>
      <c r="E4359" s="4" t="s">
        <v>19</v>
      </c>
      <c r="F4359" s="4" t="s">
        <v>13</v>
      </c>
    </row>
    <row r="4360" spans="1:8">
      <c r="A4360" t="n">
        <v>29231</v>
      </c>
      <c r="B4360" s="69" t="n">
        <v>52</v>
      </c>
      <c r="C4360" s="7" t="n">
        <v>61496</v>
      </c>
      <c r="D4360" s="7" t="n">
        <v>180</v>
      </c>
      <c r="E4360" s="7" t="n">
        <v>10</v>
      </c>
      <c r="F4360" s="7" t="n">
        <v>0</v>
      </c>
    </row>
    <row r="4361" spans="1:8">
      <c r="A4361" t="s">
        <v>4</v>
      </c>
      <c r="B4361" s="4" t="s">
        <v>5</v>
      </c>
      <c r="C4361" s="4" t="s">
        <v>10</v>
      </c>
    </row>
    <row r="4362" spans="1:8">
      <c r="A4362" t="n">
        <v>29243</v>
      </c>
      <c r="B4362" s="70" t="n">
        <v>54</v>
      </c>
      <c r="C4362" s="7" t="n">
        <v>61491</v>
      </c>
    </row>
    <row r="4363" spans="1:8">
      <c r="A4363" t="s">
        <v>4</v>
      </c>
      <c r="B4363" s="4" t="s">
        <v>5</v>
      </c>
      <c r="C4363" s="4" t="s">
        <v>10</v>
      </c>
    </row>
    <row r="4364" spans="1:8">
      <c r="A4364" t="n">
        <v>29246</v>
      </c>
      <c r="B4364" s="70" t="n">
        <v>54</v>
      </c>
      <c r="C4364" s="7" t="n">
        <v>61492</v>
      </c>
    </row>
    <row r="4365" spans="1:8">
      <c r="A4365" t="s">
        <v>4</v>
      </c>
      <c r="B4365" s="4" t="s">
        <v>5</v>
      </c>
      <c r="C4365" s="4" t="s">
        <v>10</v>
      </c>
    </row>
    <row r="4366" spans="1:8">
      <c r="A4366" t="n">
        <v>29249</v>
      </c>
      <c r="B4366" s="70" t="n">
        <v>54</v>
      </c>
      <c r="C4366" s="7" t="n">
        <v>61493</v>
      </c>
    </row>
    <row r="4367" spans="1:8">
      <c r="A4367" t="s">
        <v>4</v>
      </c>
      <c r="B4367" s="4" t="s">
        <v>5</v>
      </c>
      <c r="C4367" s="4" t="s">
        <v>10</v>
      </c>
    </row>
    <row r="4368" spans="1:8">
      <c r="A4368" t="n">
        <v>29252</v>
      </c>
      <c r="B4368" s="70" t="n">
        <v>54</v>
      </c>
      <c r="C4368" s="7" t="n">
        <v>61494</v>
      </c>
    </row>
    <row r="4369" spans="1:6">
      <c r="A4369" t="s">
        <v>4</v>
      </c>
      <c r="B4369" s="4" t="s">
        <v>5</v>
      </c>
      <c r="C4369" s="4" t="s">
        <v>10</v>
      </c>
    </row>
    <row r="4370" spans="1:6">
      <c r="A4370" t="n">
        <v>29255</v>
      </c>
      <c r="B4370" s="70" t="n">
        <v>54</v>
      </c>
      <c r="C4370" s="7" t="n">
        <v>61495</v>
      </c>
    </row>
    <row r="4371" spans="1:6">
      <c r="A4371" t="s">
        <v>4</v>
      </c>
      <c r="B4371" s="4" t="s">
        <v>5</v>
      </c>
      <c r="C4371" s="4" t="s">
        <v>10</v>
      </c>
    </row>
    <row r="4372" spans="1:6">
      <c r="A4372" t="n">
        <v>29258</v>
      </c>
      <c r="B4372" s="70" t="n">
        <v>54</v>
      </c>
      <c r="C4372" s="7" t="n">
        <v>61496</v>
      </c>
    </row>
    <row r="4373" spans="1:6">
      <c r="A4373" t="s">
        <v>4</v>
      </c>
      <c r="B4373" s="4" t="s">
        <v>5</v>
      </c>
      <c r="C4373" s="4" t="s">
        <v>13</v>
      </c>
      <c r="D4373" s="11" t="s">
        <v>16</v>
      </c>
      <c r="E4373" s="4" t="s">
        <v>5</v>
      </c>
      <c r="F4373" s="4" t="s">
        <v>13</v>
      </c>
      <c r="G4373" s="4" t="s">
        <v>10</v>
      </c>
      <c r="H4373" s="11" t="s">
        <v>17</v>
      </c>
      <c r="I4373" s="4" t="s">
        <v>13</v>
      </c>
      <c r="J4373" s="4" t="s">
        <v>14</v>
      </c>
    </row>
    <row r="4374" spans="1:6">
      <c r="A4374" t="n">
        <v>29261</v>
      </c>
      <c r="B4374" s="8" t="n">
        <v>5</v>
      </c>
      <c r="C4374" s="7" t="n">
        <v>28</v>
      </c>
      <c r="D4374" s="11" t="s">
        <v>3</v>
      </c>
      <c r="E4374" s="12" t="n">
        <v>64</v>
      </c>
      <c r="F4374" s="7" t="n">
        <v>5</v>
      </c>
      <c r="G4374" s="7" t="n">
        <v>6</v>
      </c>
      <c r="H4374" s="11" t="s">
        <v>3</v>
      </c>
      <c r="I4374" s="7" t="n">
        <v>1</v>
      </c>
      <c r="J4374" s="9" t="n">
        <f t="normal" ca="1">A4388</f>
        <v>0</v>
      </c>
    </row>
    <row r="4375" spans="1:6">
      <c r="A4375" t="s">
        <v>4</v>
      </c>
      <c r="B4375" s="4" t="s">
        <v>5</v>
      </c>
      <c r="C4375" s="4" t="s">
        <v>10</v>
      </c>
      <c r="D4375" s="4" t="s">
        <v>13</v>
      </c>
      <c r="E4375" s="4" t="s">
        <v>6</v>
      </c>
      <c r="F4375" s="4" t="s">
        <v>19</v>
      </c>
      <c r="G4375" s="4" t="s">
        <v>19</v>
      </c>
      <c r="H4375" s="4" t="s">
        <v>19</v>
      </c>
    </row>
    <row r="4376" spans="1:6">
      <c r="A4376" t="n">
        <v>29272</v>
      </c>
      <c r="B4376" s="59" t="n">
        <v>48</v>
      </c>
      <c r="C4376" s="7" t="n">
        <v>6</v>
      </c>
      <c r="D4376" s="7" t="n">
        <v>0</v>
      </c>
      <c r="E4376" s="7" t="s">
        <v>270</v>
      </c>
      <c r="F4376" s="7" t="n">
        <v>-1</v>
      </c>
      <c r="G4376" s="7" t="n">
        <v>1</v>
      </c>
      <c r="H4376" s="7" t="n">
        <v>0</v>
      </c>
    </row>
    <row r="4377" spans="1:6">
      <c r="A4377" t="s">
        <v>4</v>
      </c>
      <c r="B4377" s="4" t="s">
        <v>5</v>
      </c>
      <c r="C4377" s="4" t="s">
        <v>13</v>
      </c>
      <c r="D4377" s="4" t="s">
        <v>10</v>
      </c>
      <c r="E4377" s="4" t="s">
        <v>6</v>
      </c>
    </row>
    <row r="4378" spans="1:6">
      <c r="A4378" t="n">
        <v>29301</v>
      </c>
      <c r="B4378" s="34" t="n">
        <v>51</v>
      </c>
      <c r="C4378" s="7" t="n">
        <v>4</v>
      </c>
      <c r="D4378" s="7" t="n">
        <v>6</v>
      </c>
      <c r="E4378" s="7" t="s">
        <v>304</v>
      </c>
    </row>
    <row r="4379" spans="1:6">
      <c r="A4379" t="s">
        <v>4</v>
      </c>
      <c r="B4379" s="4" t="s">
        <v>5</v>
      </c>
      <c r="C4379" s="4" t="s">
        <v>10</v>
      </c>
    </row>
    <row r="4380" spans="1:6">
      <c r="A4380" t="n">
        <v>29314</v>
      </c>
      <c r="B4380" s="32" t="n">
        <v>16</v>
      </c>
      <c r="C4380" s="7" t="n">
        <v>0</v>
      </c>
    </row>
    <row r="4381" spans="1:6">
      <c r="A4381" t="s">
        <v>4</v>
      </c>
      <c r="B4381" s="4" t="s">
        <v>5</v>
      </c>
      <c r="C4381" s="4" t="s">
        <v>10</v>
      </c>
      <c r="D4381" s="4" t="s">
        <v>34</v>
      </c>
      <c r="E4381" s="4" t="s">
        <v>13</v>
      </c>
      <c r="F4381" s="4" t="s">
        <v>13</v>
      </c>
    </row>
    <row r="4382" spans="1:6">
      <c r="A4382" t="n">
        <v>29317</v>
      </c>
      <c r="B4382" s="35" t="n">
        <v>26</v>
      </c>
      <c r="C4382" s="7" t="n">
        <v>6</v>
      </c>
      <c r="D4382" s="7" t="s">
        <v>305</v>
      </c>
      <c r="E4382" s="7" t="n">
        <v>2</v>
      </c>
      <c r="F4382" s="7" t="n">
        <v>0</v>
      </c>
    </row>
    <row r="4383" spans="1:6">
      <c r="A4383" t="s">
        <v>4</v>
      </c>
      <c r="B4383" s="4" t="s">
        <v>5</v>
      </c>
    </row>
    <row r="4384" spans="1:6">
      <c r="A4384" t="n">
        <v>29400</v>
      </c>
      <c r="B4384" s="27" t="n">
        <v>28</v>
      </c>
    </row>
    <row r="4385" spans="1:10">
      <c r="A4385" t="s">
        <v>4</v>
      </c>
      <c r="B4385" s="4" t="s">
        <v>5</v>
      </c>
      <c r="C4385" s="4" t="s">
        <v>14</v>
      </c>
    </row>
    <row r="4386" spans="1:10">
      <c r="A4386" t="n">
        <v>29401</v>
      </c>
      <c r="B4386" s="38" t="n">
        <v>3</v>
      </c>
      <c r="C4386" s="9" t="n">
        <f t="normal" ca="1">A4396</f>
        <v>0</v>
      </c>
    </row>
    <row r="4387" spans="1:10">
      <c r="A4387" t="s">
        <v>4</v>
      </c>
      <c r="B4387" s="4" t="s">
        <v>5</v>
      </c>
      <c r="C4387" s="4" t="s">
        <v>13</v>
      </c>
      <c r="D4387" s="4" t="s">
        <v>10</v>
      </c>
      <c r="E4387" s="4" t="s">
        <v>6</v>
      </c>
    </row>
    <row r="4388" spans="1:10">
      <c r="A4388" t="n">
        <v>29406</v>
      </c>
      <c r="B4388" s="34" t="n">
        <v>51</v>
      </c>
      <c r="C4388" s="7" t="n">
        <v>4</v>
      </c>
      <c r="D4388" s="7" t="n">
        <v>0</v>
      </c>
      <c r="E4388" s="7" t="s">
        <v>242</v>
      </c>
    </row>
    <row r="4389" spans="1:10">
      <c r="A4389" t="s">
        <v>4</v>
      </c>
      <c r="B4389" s="4" t="s">
        <v>5</v>
      </c>
      <c r="C4389" s="4" t="s">
        <v>10</v>
      </c>
    </row>
    <row r="4390" spans="1:10">
      <c r="A4390" t="n">
        <v>29419</v>
      </c>
      <c r="B4390" s="32" t="n">
        <v>16</v>
      </c>
      <c r="C4390" s="7" t="n">
        <v>0</v>
      </c>
    </row>
    <row r="4391" spans="1:10">
      <c r="A4391" t="s">
        <v>4</v>
      </c>
      <c r="B4391" s="4" t="s">
        <v>5</v>
      </c>
      <c r="C4391" s="4" t="s">
        <v>10</v>
      </c>
      <c r="D4391" s="4" t="s">
        <v>34</v>
      </c>
      <c r="E4391" s="4" t="s">
        <v>13</v>
      </c>
      <c r="F4391" s="4" t="s">
        <v>13</v>
      </c>
    </row>
    <row r="4392" spans="1:10">
      <c r="A4392" t="n">
        <v>29422</v>
      </c>
      <c r="B4392" s="35" t="n">
        <v>26</v>
      </c>
      <c r="C4392" s="7" t="n">
        <v>0</v>
      </c>
      <c r="D4392" s="7" t="s">
        <v>306</v>
      </c>
      <c r="E4392" s="7" t="n">
        <v>2</v>
      </c>
      <c r="F4392" s="7" t="n">
        <v>0</v>
      </c>
    </row>
    <row r="4393" spans="1:10">
      <c r="A4393" t="s">
        <v>4</v>
      </c>
      <c r="B4393" s="4" t="s">
        <v>5</v>
      </c>
    </row>
    <row r="4394" spans="1:10">
      <c r="A4394" t="n">
        <v>29490</v>
      </c>
      <c r="B4394" s="27" t="n">
        <v>28</v>
      </c>
    </row>
    <row r="4395" spans="1:10">
      <c r="A4395" t="s">
        <v>4</v>
      </c>
      <c r="B4395" s="4" t="s">
        <v>5</v>
      </c>
      <c r="C4395" s="4" t="s">
        <v>13</v>
      </c>
      <c r="D4395" s="11" t="s">
        <v>16</v>
      </c>
      <c r="E4395" s="4" t="s">
        <v>5</v>
      </c>
      <c r="F4395" s="4" t="s">
        <v>13</v>
      </c>
      <c r="G4395" s="4" t="s">
        <v>10</v>
      </c>
      <c r="H4395" s="11" t="s">
        <v>17</v>
      </c>
      <c r="I4395" s="4" t="s">
        <v>13</v>
      </c>
      <c r="J4395" s="4" t="s">
        <v>14</v>
      </c>
    </row>
    <row r="4396" spans="1:10">
      <c r="A4396" t="n">
        <v>29491</v>
      </c>
      <c r="B4396" s="8" t="n">
        <v>5</v>
      </c>
      <c r="C4396" s="7" t="n">
        <v>28</v>
      </c>
      <c r="D4396" s="11" t="s">
        <v>3</v>
      </c>
      <c r="E4396" s="12" t="n">
        <v>64</v>
      </c>
      <c r="F4396" s="7" t="n">
        <v>5</v>
      </c>
      <c r="G4396" s="7" t="n">
        <v>7</v>
      </c>
      <c r="H4396" s="11" t="s">
        <v>3</v>
      </c>
      <c r="I4396" s="7" t="n">
        <v>1</v>
      </c>
      <c r="J4396" s="9" t="n">
        <f t="normal" ca="1">A4406</f>
        <v>0</v>
      </c>
    </row>
    <row r="4397" spans="1:10">
      <c r="A4397" t="s">
        <v>4</v>
      </c>
      <c r="B4397" s="4" t="s">
        <v>5</v>
      </c>
      <c r="C4397" s="4" t="s">
        <v>13</v>
      </c>
      <c r="D4397" s="4" t="s">
        <v>10</v>
      </c>
      <c r="E4397" s="4" t="s">
        <v>6</v>
      </c>
    </row>
    <row r="4398" spans="1:10">
      <c r="A4398" t="n">
        <v>29502</v>
      </c>
      <c r="B4398" s="34" t="n">
        <v>51</v>
      </c>
      <c r="C4398" s="7" t="n">
        <v>4</v>
      </c>
      <c r="D4398" s="7" t="n">
        <v>7</v>
      </c>
      <c r="E4398" s="7" t="s">
        <v>307</v>
      </c>
    </row>
    <row r="4399" spans="1:10">
      <c r="A4399" t="s">
        <v>4</v>
      </c>
      <c r="B4399" s="4" t="s">
        <v>5</v>
      </c>
      <c r="C4399" s="4" t="s">
        <v>10</v>
      </c>
    </row>
    <row r="4400" spans="1:10">
      <c r="A4400" t="n">
        <v>29515</v>
      </c>
      <c r="B4400" s="32" t="n">
        <v>16</v>
      </c>
      <c r="C4400" s="7" t="n">
        <v>0</v>
      </c>
    </row>
    <row r="4401" spans="1:10">
      <c r="A4401" t="s">
        <v>4</v>
      </c>
      <c r="B4401" s="4" t="s">
        <v>5</v>
      </c>
      <c r="C4401" s="4" t="s">
        <v>10</v>
      </c>
      <c r="D4401" s="4" t="s">
        <v>34</v>
      </c>
      <c r="E4401" s="4" t="s">
        <v>13</v>
      </c>
      <c r="F4401" s="4" t="s">
        <v>13</v>
      </c>
    </row>
    <row r="4402" spans="1:10">
      <c r="A4402" t="n">
        <v>29518</v>
      </c>
      <c r="B4402" s="35" t="n">
        <v>26</v>
      </c>
      <c r="C4402" s="7" t="n">
        <v>7</v>
      </c>
      <c r="D4402" s="7" t="s">
        <v>308</v>
      </c>
      <c r="E4402" s="7" t="n">
        <v>2</v>
      </c>
      <c r="F4402" s="7" t="n">
        <v>0</v>
      </c>
    </row>
    <row r="4403" spans="1:10">
      <c r="A4403" t="s">
        <v>4</v>
      </c>
      <c r="B4403" s="4" t="s">
        <v>5</v>
      </c>
    </row>
    <row r="4404" spans="1:10">
      <c r="A4404" t="n">
        <v>29599</v>
      </c>
      <c r="B4404" s="27" t="n">
        <v>28</v>
      </c>
    </row>
    <row r="4405" spans="1:10">
      <c r="A4405" t="s">
        <v>4</v>
      </c>
      <c r="B4405" s="4" t="s">
        <v>5</v>
      </c>
      <c r="C4405" s="4" t="s">
        <v>13</v>
      </c>
      <c r="D4405" s="11" t="s">
        <v>16</v>
      </c>
      <c r="E4405" s="4" t="s">
        <v>5</v>
      </c>
      <c r="F4405" s="4" t="s">
        <v>13</v>
      </c>
      <c r="G4405" s="4" t="s">
        <v>10</v>
      </c>
      <c r="H4405" s="11" t="s">
        <v>17</v>
      </c>
      <c r="I4405" s="4" t="s">
        <v>13</v>
      </c>
      <c r="J4405" s="4" t="s">
        <v>14</v>
      </c>
    </row>
    <row r="4406" spans="1:10">
      <c r="A4406" t="n">
        <v>29600</v>
      </c>
      <c r="B4406" s="8" t="n">
        <v>5</v>
      </c>
      <c r="C4406" s="7" t="n">
        <v>28</v>
      </c>
      <c r="D4406" s="11" t="s">
        <v>3</v>
      </c>
      <c r="E4406" s="12" t="n">
        <v>64</v>
      </c>
      <c r="F4406" s="7" t="n">
        <v>5</v>
      </c>
      <c r="G4406" s="7" t="n">
        <v>8</v>
      </c>
      <c r="H4406" s="11" t="s">
        <v>3</v>
      </c>
      <c r="I4406" s="7" t="n">
        <v>1</v>
      </c>
      <c r="J4406" s="9" t="n">
        <f t="normal" ca="1">A4416</f>
        <v>0</v>
      </c>
    </row>
    <row r="4407" spans="1:10">
      <c r="A4407" t="s">
        <v>4</v>
      </c>
      <c r="B4407" s="4" t="s">
        <v>5</v>
      </c>
      <c r="C4407" s="4" t="s">
        <v>13</v>
      </c>
      <c r="D4407" s="4" t="s">
        <v>10</v>
      </c>
      <c r="E4407" s="4" t="s">
        <v>6</v>
      </c>
    </row>
    <row r="4408" spans="1:10">
      <c r="A4408" t="n">
        <v>29611</v>
      </c>
      <c r="B4408" s="34" t="n">
        <v>51</v>
      </c>
      <c r="C4408" s="7" t="n">
        <v>4</v>
      </c>
      <c r="D4408" s="7" t="n">
        <v>8</v>
      </c>
      <c r="E4408" s="7" t="s">
        <v>235</v>
      </c>
    </row>
    <row r="4409" spans="1:10">
      <c r="A4409" t="s">
        <v>4</v>
      </c>
      <c r="B4409" s="4" t="s">
        <v>5</v>
      </c>
      <c r="C4409" s="4" t="s">
        <v>10</v>
      </c>
    </row>
    <row r="4410" spans="1:10">
      <c r="A4410" t="n">
        <v>29624</v>
      </c>
      <c r="B4410" s="32" t="n">
        <v>16</v>
      </c>
      <c r="C4410" s="7" t="n">
        <v>0</v>
      </c>
    </row>
    <row r="4411" spans="1:10">
      <c r="A4411" t="s">
        <v>4</v>
      </c>
      <c r="B4411" s="4" t="s">
        <v>5</v>
      </c>
      <c r="C4411" s="4" t="s">
        <v>10</v>
      </c>
      <c r="D4411" s="4" t="s">
        <v>34</v>
      </c>
      <c r="E4411" s="4" t="s">
        <v>13</v>
      </c>
      <c r="F4411" s="4" t="s">
        <v>13</v>
      </c>
    </row>
    <row r="4412" spans="1:10">
      <c r="A4412" t="n">
        <v>29627</v>
      </c>
      <c r="B4412" s="35" t="n">
        <v>26</v>
      </c>
      <c r="C4412" s="7" t="n">
        <v>8</v>
      </c>
      <c r="D4412" s="7" t="s">
        <v>309</v>
      </c>
      <c r="E4412" s="7" t="n">
        <v>2</v>
      </c>
      <c r="F4412" s="7" t="n">
        <v>0</v>
      </c>
    </row>
    <row r="4413" spans="1:10">
      <c r="A4413" t="s">
        <v>4</v>
      </c>
      <c r="B4413" s="4" t="s">
        <v>5</v>
      </c>
    </row>
    <row r="4414" spans="1:10">
      <c r="A4414" t="n">
        <v>29756</v>
      </c>
      <c r="B4414" s="27" t="n">
        <v>28</v>
      </c>
    </row>
    <row r="4415" spans="1:10">
      <c r="A4415" t="s">
        <v>4</v>
      </c>
      <c r="B4415" s="4" t="s">
        <v>5</v>
      </c>
      <c r="C4415" s="4" t="s">
        <v>13</v>
      </c>
      <c r="D4415" s="11" t="s">
        <v>16</v>
      </c>
      <c r="E4415" s="4" t="s">
        <v>5</v>
      </c>
      <c r="F4415" s="4" t="s">
        <v>13</v>
      </c>
      <c r="G4415" s="4" t="s">
        <v>10</v>
      </c>
      <c r="H4415" s="11" t="s">
        <v>17</v>
      </c>
      <c r="I4415" s="4" t="s">
        <v>13</v>
      </c>
      <c r="J4415" s="4" t="s">
        <v>14</v>
      </c>
    </row>
    <row r="4416" spans="1:10">
      <c r="A4416" t="n">
        <v>29757</v>
      </c>
      <c r="B4416" s="8" t="n">
        <v>5</v>
      </c>
      <c r="C4416" s="7" t="n">
        <v>28</v>
      </c>
      <c r="D4416" s="11" t="s">
        <v>3</v>
      </c>
      <c r="E4416" s="12" t="n">
        <v>64</v>
      </c>
      <c r="F4416" s="7" t="n">
        <v>5</v>
      </c>
      <c r="G4416" s="7" t="n">
        <v>5</v>
      </c>
      <c r="H4416" s="11" t="s">
        <v>3</v>
      </c>
      <c r="I4416" s="7" t="n">
        <v>1</v>
      </c>
      <c r="J4416" s="9" t="n">
        <f t="normal" ca="1">A4442</f>
        <v>0</v>
      </c>
    </row>
    <row r="4417" spans="1:10">
      <c r="A4417" t="s">
        <v>4</v>
      </c>
      <c r="B4417" s="4" t="s">
        <v>5</v>
      </c>
      <c r="C4417" s="4" t="s">
        <v>10</v>
      </c>
      <c r="D4417" s="4" t="s">
        <v>13</v>
      </c>
      <c r="E4417" s="4" t="s">
        <v>6</v>
      </c>
      <c r="F4417" s="4" t="s">
        <v>19</v>
      </c>
      <c r="G4417" s="4" t="s">
        <v>19</v>
      </c>
      <c r="H4417" s="4" t="s">
        <v>19</v>
      </c>
    </row>
    <row r="4418" spans="1:10">
      <c r="A4418" t="n">
        <v>29768</v>
      </c>
      <c r="B4418" s="59" t="n">
        <v>48</v>
      </c>
      <c r="C4418" s="7" t="n">
        <v>5</v>
      </c>
      <c r="D4418" s="7" t="n">
        <v>0</v>
      </c>
      <c r="E4418" s="7" t="s">
        <v>271</v>
      </c>
      <c r="F4418" s="7" t="n">
        <v>-1</v>
      </c>
      <c r="G4418" s="7" t="n">
        <v>1</v>
      </c>
      <c r="H4418" s="7" t="n">
        <v>0</v>
      </c>
    </row>
    <row r="4419" spans="1:10">
      <c r="A4419" t="s">
        <v>4</v>
      </c>
      <c r="B4419" s="4" t="s">
        <v>5</v>
      </c>
      <c r="C4419" s="4" t="s">
        <v>10</v>
      </c>
    </row>
    <row r="4420" spans="1:10">
      <c r="A4420" t="n">
        <v>29794</v>
      </c>
      <c r="B4420" s="32" t="n">
        <v>16</v>
      </c>
      <c r="C4420" s="7" t="n">
        <v>300</v>
      </c>
    </row>
    <row r="4421" spans="1:10">
      <c r="A4421" t="s">
        <v>4</v>
      </c>
      <c r="B4421" s="4" t="s">
        <v>5</v>
      </c>
      <c r="C4421" s="4" t="s">
        <v>13</v>
      </c>
      <c r="D4421" s="4" t="s">
        <v>10</v>
      </c>
      <c r="E4421" s="4" t="s">
        <v>6</v>
      </c>
    </row>
    <row r="4422" spans="1:10">
      <c r="A4422" t="n">
        <v>29797</v>
      </c>
      <c r="B4422" s="34" t="n">
        <v>51</v>
      </c>
      <c r="C4422" s="7" t="n">
        <v>4</v>
      </c>
      <c r="D4422" s="7" t="n">
        <v>5</v>
      </c>
      <c r="E4422" s="7" t="s">
        <v>235</v>
      </c>
    </row>
    <row r="4423" spans="1:10">
      <c r="A4423" t="s">
        <v>4</v>
      </c>
      <c r="B4423" s="4" t="s">
        <v>5</v>
      </c>
      <c r="C4423" s="4" t="s">
        <v>10</v>
      </c>
    </row>
    <row r="4424" spans="1:10">
      <c r="A4424" t="n">
        <v>29810</v>
      </c>
      <c r="B4424" s="32" t="n">
        <v>16</v>
      </c>
      <c r="C4424" s="7" t="n">
        <v>0</v>
      </c>
    </row>
    <row r="4425" spans="1:10">
      <c r="A4425" t="s">
        <v>4</v>
      </c>
      <c r="B4425" s="4" t="s">
        <v>5</v>
      </c>
      <c r="C4425" s="4" t="s">
        <v>10</v>
      </c>
      <c r="D4425" s="4" t="s">
        <v>34</v>
      </c>
      <c r="E4425" s="4" t="s">
        <v>13</v>
      </c>
      <c r="F4425" s="4" t="s">
        <v>13</v>
      </c>
    </row>
    <row r="4426" spans="1:10">
      <c r="A4426" t="n">
        <v>29813</v>
      </c>
      <c r="B4426" s="35" t="n">
        <v>26</v>
      </c>
      <c r="C4426" s="7" t="n">
        <v>5</v>
      </c>
      <c r="D4426" s="7" t="s">
        <v>310</v>
      </c>
      <c r="E4426" s="7" t="n">
        <v>2</v>
      </c>
      <c r="F4426" s="7" t="n">
        <v>0</v>
      </c>
    </row>
    <row r="4427" spans="1:10">
      <c r="A4427" t="s">
        <v>4</v>
      </c>
      <c r="B4427" s="4" t="s">
        <v>5</v>
      </c>
    </row>
    <row r="4428" spans="1:10">
      <c r="A4428" t="n">
        <v>29927</v>
      </c>
      <c r="B4428" s="27" t="n">
        <v>28</v>
      </c>
    </row>
    <row r="4429" spans="1:10">
      <c r="A4429" t="s">
        <v>4</v>
      </c>
      <c r="B4429" s="4" t="s">
        <v>5</v>
      </c>
      <c r="C4429" s="4" t="s">
        <v>13</v>
      </c>
      <c r="D4429" s="4" t="s">
        <v>10</v>
      </c>
      <c r="E4429" s="4" t="s">
        <v>10</v>
      </c>
      <c r="F4429" s="4" t="s">
        <v>13</v>
      </c>
    </row>
    <row r="4430" spans="1:10">
      <c r="A4430" t="n">
        <v>29928</v>
      </c>
      <c r="B4430" s="24" t="n">
        <v>25</v>
      </c>
      <c r="C4430" s="7" t="n">
        <v>1</v>
      </c>
      <c r="D4430" s="7" t="n">
        <v>60</v>
      </c>
      <c r="E4430" s="7" t="n">
        <v>640</v>
      </c>
      <c r="F4430" s="7" t="n">
        <v>2</v>
      </c>
    </row>
    <row r="4431" spans="1:10">
      <c r="A4431" t="s">
        <v>4</v>
      </c>
      <c r="B4431" s="4" t="s">
        <v>5</v>
      </c>
      <c r="C4431" s="4" t="s">
        <v>13</v>
      </c>
      <c r="D4431" s="4" t="s">
        <v>10</v>
      </c>
      <c r="E4431" s="4" t="s">
        <v>6</v>
      </c>
    </row>
    <row r="4432" spans="1:10">
      <c r="A4432" t="n">
        <v>29935</v>
      </c>
      <c r="B4432" s="34" t="n">
        <v>51</v>
      </c>
      <c r="C4432" s="7" t="n">
        <v>4</v>
      </c>
      <c r="D4432" s="7" t="n">
        <v>7032</v>
      </c>
      <c r="E4432" s="7" t="s">
        <v>311</v>
      </c>
    </row>
    <row r="4433" spans="1:8">
      <c r="A4433" t="s">
        <v>4</v>
      </c>
      <c r="B4433" s="4" t="s">
        <v>5</v>
      </c>
      <c r="C4433" s="4" t="s">
        <v>10</v>
      </c>
    </row>
    <row r="4434" spans="1:8">
      <c r="A4434" t="n">
        <v>29948</v>
      </c>
      <c r="B4434" s="32" t="n">
        <v>16</v>
      </c>
      <c r="C4434" s="7" t="n">
        <v>0</v>
      </c>
    </row>
    <row r="4435" spans="1:8">
      <c r="A4435" t="s">
        <v>4</v>
      </c>
      <c r="B4435" s="4" t="s">
        <v>5</v>
      </c>
      <c r="C4435" s="4" t="s">
        <v>10</v>
      </c>
      <c r="D4435" s="4" t="s">
        <v>34</v>
      </c>
      <c r="E4435" s="4" t="s">
        <v>13</v>
      </c>
      <c r="F4435" s="4" t="s">
        <v>13</v>
      </c>
    </row>
    <row r="4436" spans="1:8">
      <c r="A4436" t="n">
        <v>29951</v>
      </c>
      <c r="B4436" s="35" t="n">
        <v>26</v>
      </c>
      <c r="C4436" s="7" t="n">
        <v>7032</v>
      </c>
      <c r="D4436" s="7" t="s">
        <v>312</v>
      </c>
      <c r="E4436" s="7" t="n">
        <v>2</v>
      </c>
      <c r="F4436" s="7" t="n">
        <v>0</v>
      </c>
    </row>
    <row r="4437" spans="1:8">
      <c r="A4437" t="s">
        <v>4</v>
      </c>
      <c r="B4437" s="4" t="s">
        <v>5</v>
      </c>
    </row>
    <row r="4438" spans="1:8">
      <c r="A4438" t="n">
        <v>30045</v>
      </c>
      <c r="B4438" s="27" t="n">
        <v>28</v>
      </c>
    </row>
    <row r="4439" spans="1:8">
      <c r="A4439" t="s">
        <v>4</v>
      </c>
      <c r="B4439" s="4" t="s">
        <v>5</v>
      </c>
      <c r="C4439" s="4" t="s">
        <v>13</v>
      </c>
      <c r="D4439" s="4" t="s">
        <v>10</v>
      </c>
      <c r="E4439" s="4" t="s">
        <v>10</v>
      </c>
      <c r="F4439" s="4" t="s">
        <v>13</v>
      </c>
    </row>
    <row r="4440" spans="1:8">
      <c r="A4440" t="n">
        <v>30046</v>
      </c>
      <c r="B4440" s="24" t="n">
        <v>25</v>
      </c>
      <c r="C4440" s="7" t="n">
        <v>1</v>
      </c>
      <c r="D4440" s="7" t="n">
        <v>65535</v>
      </c>
      <c r="E4440" s="7" t="n">
        <v>65535</v>
      </c>
      <c r="F4440" s="7" t="n">
        <v>0</v>
      </c>
    </row>
    <row r="4441" spans="1:8">
      <c r="A4441" t="s">
        <v>4</v>
      </c>
      <c r="B4441" s="4" t="s">
        <v>5</v>
      </c>
      <c r="C4441" s="4" t="s">
        <v>13</v>
      </c>
      <c r="D4441" s="11" t="s">
        <v>16</v>
      </c>
      <c r="E4441" s="4" t="s">
        <v>5</v>
      </c>
      <c r="F4441" s="4" t="s">
        <v>13</v>
      </c>
      <c r="G4441" s="4" t="s">
        <v>10</v>
      </c>
      <c r="H4441" s="11" t="s">
        <v>17</v>
      </c>
      <c r="I4441" s="4" t="s">
        <v>13</v>
      </c>
      <c r="J4441" s="4" t="s">
        <v>14</v>
      </c>
    </row>
    <row r="4442" spans="1:8">
      <c r="A4442" t="n">
        <v>30053</v>
      </c>
      <c r="B4442" s="8" t="n">
        <v>5</v>
      </c>
      <c r="C4442" s="7" t="n">
        <v>28</v>
      </c>
      <c r="D4442" s="11" t="s">
        <v>3</v>
      </c>
      <c r="E4442" s="12" t="n">
        <v>64</v>
      </c>
      <c r="F4442" s="7" t="n">
        <v>5</v>
      </c>
      <c r="G4442" s="7" t="n">
        <v>1</v>
      </c>
      <c r="H4442" s="11" t="s">
        <v>3</v>
      </c>
      <c r="I4442" s="7" t="n">
        <v>1</v>
      </c>
      <c r="J4442" s="9" t="n">
        <f t="normal" ca="1">A4452</f>
        <v>0</v>
      </c>
    </row>
    <row r="4443" spans="1:8">
      <c r="A4443" t="s">
        <v>4</v>
      </c>
      <c r="B4443" s="4" t="s">
        <v>5</v>
      </c>
      <c r="C4443" s="4" t="s">
        <v>13</v>
      </c>
      <c r="D4443" s="4" t="s">
        <v>10</v>
      </c>
      <c r="E4443" s="4" t="s">
        <v>6</v>
      </c>
    </row>
    <row r="4444" spans="1:8">
      <c r="A4444" t="n">
        <v>30064</v>
      </c>
      <c r="B4444" s="34" t="n">
        <v>51</v>
      </c>
      <c r="C4444" s="7" t="n">
        <v>4</v>
      </c>
      <c r="D4444" s="7" t="n">
        <v>1</v>
      </c>
      <c r="E4444" s="7" t="s">
        <v>288</v>
      </c>
    </row>
    <row r="4445" spans="1:8">
      <c r="A4445" t="s">
        <v>4</v>
      </c>
      <c r="B4445" s="4" t="s">
        <v>5</v>
      </c>
      <c r="C4445" s="4" t="s">
        <v>10</v>
      </c>
    </row>
    <row r="4446" spans="1:8">
      <c r="A4446" t="n">
        <v>30078</v>
      </c>
      <c r="B4446" s="32" t="n">
        <v>16</v>
      </c>
      <c r="C4446" s="7" t="n">
        <v>0</v>
      </c>
    </row>
    <row r="4447" spans="1:8">
      <c r="A4447" t="s">
        <v>4</v>
      </c>
      <c r="B4447" s="4" t="s">
        <v>5</v>
      </c>
      <c r="C4447" s="4" t="s">
        <v>10</v>
      </c>
      <c r="D4447" s="4" t="s">
        <v>34</v>
      </c>
      <c r="E4447" s="4" t="s">
        <v>13</v>
      </c>
      <c r="F4447" s="4" t="s">
        <v>13</v>
      </c>
    </row>
    <row r="4448" spans="1:8">
      <c r="A4448" t="n">
        <v>30081</v>
      </c>
      <c r="B4448" s="35" t="n">
        <v>26</v>
      </c>
      <c r="C4448" s="7" t="n">
        <v>1</v>
      </c>
      <c r="D4448" s="7" t="s">
        <v>313</v>
      </c>
      <c r="E4448" s="7" t="n">
        <v>2</v>
      </c>
      <c r="F4448" s="7" t="n">
        <v>0</v>
      </c>
    </row>
    <row r="4449" spans="1:10">
      <c r="A4449" t="s">
        <v>4</v>
      </c>
      <c r="B4449" s="4" t="s">
        <v>5</v>
      </c>
    </row>
    <row r="4450" spans="1:10">
      <c r="A4450" t="n">
        <v>30191</v>
      </c>
      <c r="B4450" s="27" t="n">
        <v>28</v>
      </c>
    </row>
    <row r="4451" spans="1:10">
      <c r="A4451" t="s">
        <v>4</v>
      </c>
      <c r="B4451" s="4" t="s">
        <v>5</v>
      </c>
      <c r="C4451" s="4" t="s">
        <v>10</v>
      </c>
      <c r="D4451" s="4" t="s">
        <v>19</v>
      </c>
      <c r="E4451" s="4" t="s">
        <v>19</v>
      </c>
      <c r="F4451" s="4" t="s">
        <v>19</v>
      </c>
      <c r="G4451" s="4" t="s">
        <v>10</v>
      </c>
      <c r="H4451" s="4" t="s">
        <v>10</v>
      </c>
    </row>
    <row r="4452" spans="1:10">
      <c r="A4452" t="n">
        <v>30192</v>
      </c>
      <c r="B4452" s="71" t="n">
        <v>60</v>
      </c>
      <c r="C4452" s="7" t="n">
        <v>0</v>
      </c>
      <c r="D4452" s="7" t="n">
        <v>0</v>
      </c>
      <c r="E4452" s="7" t="n">
        <v>0</v>
      </c>
      <c r="F4452" s="7" t="n">
        <v>0</v>
      </c>
      <c r="G4452" s="7" t="n">
        <v>1000</v>
      </c>
      <c r="H4452" s="7" t="n">
        <v>0</v>
      </c>
    </row>
    <row r="4453" spans="1:10">
      <c r="A4453" t="s">
        <v>4</v>
      </c>
      <c r="B4453" s="4" t="s">
        <v>5</v>
      </c>
      <c r="C4453" s="4" t="s">
        <v>10</v>
      </c>
    </row>
    <row r="4454" spans="1:10">
      <c r="A4454" t="n">
        <v>30211</v>
      </c>
      <c r="B4454" s="32" t="n">
        <v>16</v>
      </c>
      <c r="C4454" s="7" t="n">
        <v>300</v>
      </c>
    </row>
    <row r="4455" spans="1:10">
      <c r="A4455" t="s">
        <v>4</v>
      </c>
      <c r="B4455" s="4" t="s">
        <v>5</v>
      </c>
      <c r="C4455" s="4" t="s">
        <v>13</v>
      </c>
      <c r="D4455" s="4" t="s">
        <v>10</v>
      </c>
      <c r="E4455" s="4" t="s">
        <v>6</v>
      </c>
    </row>
    <row r="4456" spans="1:10">
      <c r="A4456" t="n">
        <v>30214</v>
      </c>
      <c r="B4456" s="34" t="n">
        <v>51</v>
      </c>
      <c r="C4456" s="7" t="n">
        <v>4</v>
      </c>
      <c r="D4456" s="7" t="n">
        <v>0</v>
      </c>
      <c r="E4456" s="7" t="s">
        <v>314</v>
      </c>
    </row>
    <row r="4457" spans="1:10">
      <c r="A4457" t="s">
        <v>4</v>
      </c>
      <c r="B4457" s="4" t="s">
        <v>5</v>
      </c>
      <c r="C4457" s="4" t="s">
        <v>10</v>
      </c>
    </row>
    <row r="4458" spans="1:10">
      <c r="A4458" t="n">
        <v>30228</v>
      </c>
      <c r="B4458" s="32" t="n">
        <v>16</v>
      </c>
      <c r="C4458" s="7" t="n">
        <v>0</v>
      </c>
    </row>
    <row r="4459" spans="1:10">
      <c r="A4459" t="s">
        <v>4</v>
      </c>
      <c r="B4459" s="4" t="s">
        <v>5</v>
      </c>
      <c r="C4459" s="4" t="s">
        <v>10</v>
      </c>
      <c r="D4459" s="4" t="s">
        <v>34</v>
      </c>
      <c r="E4459" s="4" t="s">
        <v>13</v>
      </c>
      <c r="F4459" s="4" t="s">
        <v>13</v>
      </c>
      <c r="G4459" s="4" t="s">
        <v>34</v>
      </c>
      <c r="H4459" s="4" t="s">
        <v>13</v>
      </c>
      <c r="I4459" s="4" t="s">
        <v>13</v>
      </c>
    </row>
    <row r="4460" spans="1:10">
      <c r="A4460" t="n">
        <v>30231</v>
      </c>
      <c r="B4460" s="35" t="n">
        <v>26</v>
      </c>
      <c r="C4460" s="7" t="n">
        <v>0</v>
      </c>
      <c r="D4460" s="7" t="s">
        <v>315</v>
      </c>
      <c r="E4460" s="7" t="n">
        <v>2</v>
      </c>
      <c r="F4460" s="7" t="n">
        <v>3</v>
      </c>
      <c r="G4460" s="7" t="s">
        <v>316</v>
      </c>
      <c r="H4460" s="7" t="n">
        <v>2</v>
      </c>
      <c r="I4460" s="7" t="n">
        <v>0</v>
      </c>
    </row>
    <row r="4461" spans="1:10">
      <c r="A4461" t="s">
        <v>4</v>
      </c>
      <c r="B4461" s="4" t="s">
        <v>5</v>
      </c>
    </row>
    <row r="4462" spans="1:10">
      <c r="A4462" t="n">
        <v>30421</v>
      </c>
      <c r="B4462" s="27" t="n">
        <v>28</v>
      </c>
    </row>
    <row r="4463" spans="1:10">
      <c r="A4463" t="s">
        <v>4</v>
      </c>
      <c r="B4463" s="4" t="s">
        <v>5</v>
      </c>
      <c r="C4463" s="4" t="s">
        <v>13</v>
      </c>
      <c r="D4463" s="11" t="s">
        <v>16</v>
      </c>
      <c r="E4463" s="4" t="s">
        <v>5</v>
      </c>
      <c r="F4463" s="4" t="s">
        <v>13</v>
      </c>
      <c r="G4463" s="4" t="s">
        <v>10</v>
      </c>
      <c r="H4463" s="11" t="s">
        <v>17</v>
      </c>
      <c r="I4463" s="4" t="s">
        <v>13</v>
      </c>
      <c r="J4463" s="4" t="s">
        <v>14</v>
      </c>
    </row>
    <row r="4464" spans="1:10">
      <c r="A4464" t="n">
        <v>30422</v>
      </c>
      <c r="B4464" s="8" t="n">
        <v>5</v>
      </c>
      <c r="C4464" s="7" t="n">
        <v>28</v>
      </c>
      <c r="D4464" s="11" t="s">
        <v>3</v>
      </c>
      <c r="E4464" s="12" t="n">
        <v>64</v>
      </c>
      <c r="F4464" s="7" t="n">
        <v>5</v>
      </c>
      <c r="G4464" s="7" t="n">
        <v>4</v>
      </c>
      <c r="H4464" s="11" t="s">
        <v>3</v>
      </c>
      <c r="I4464" s="7" t="n">
        <v>1</v>
      </c>
      <c r="J4464" s="9" t="n">
        <f t="normal" ca="1">A4482</f>
        <v>0</v>
      </c>
    </row>
    <row r="4465" spans="1:10">
      <c r="A4465" t="s">
        <v>4</v>
      </c>
      <c r="B4465" s="4" t="s">
        <v>5</v>
      </c>
      <c r="C4465" s="4" t="s">
        <v>10</v>
      </c>
      <c r="D4465" s="4" t="s">
        <v>13</v>
      </c>
      <c r="E4465" s="4" t="s">
        <v>6</v>
      </c>
      <c r="F4465" s="4" t="s">
        <v>19</v>
      </c>
      <c r="G4465" s="4" t="s">
        <v>19</v>
      </c>
      <c r="H4465" s="4" t="s">
        <v>19</v>
      </c>
    </row>
    <row r="4466" spans="1:10">
      <c r="A4466" t="n">
        <v>30433</v>
      </c>
      <c r="B4466" s="59" t="n">
        <v>48</v>
      </c>
      <c r="C4466" s="7" t="n">
        <v>4</v>
      </c>
      <c r="D4466" s="7" t="n">
        <v>0</v>
      </c>
      <c r="E4466" s="7" t="s">
        <v>268</v>
      </c>
      <c r="F4466" s="7" t="n">
        <v>-1</v>
      </c>
      <c r="G4466" s="7" t="n">
        <v>1</v>
      </c>
      <c r="H4466" s="7" t="n">
        <v>0</v>
      </c>
    </row>
    <row r="4467" spans="1:10">
      <c r="A4467" t="s">
        <v>4</v>
      </c>
      <c r="B4467" s="4" t="s">
        <v>5</v>
      </c>
      <c r="C4467" s="4" t="s">
        <v>10</v>
      </c>
    </row>
    <row r="4468" spans="1:10">
      <c r="A4468" t="n">
        <v>30458</v>
      </c>
      <c r="B4468" s="32" t="n">
        <v>16</v>
      </c>
      <c r="C4468" s="7" t="n">
        <v>1000</v>
      </c>
    </row>
    <row r="4469" spans="1:10">
      <c r="A4469" t="s">
        <v>4</v>
      </c>
      <c r="B4469" s="4" t="s">
        <v>5</v>
      </c>
      <c r="C4469" s="4" t="s">
        <v>13</v>
      </c>
      <c r="D4469" s="4" t="s">
        <v>19</v>
      </c>
      <c r="E4469" s="4" t="s">
        <v>19</v>
      </c>
      <c r="F4469" s="4" t="s">
        <v>19</v>
      </c>
    </row>
    <row r="4470" spans="1:10">
      <c r="A4470" t="n">
        <v>30461</v>
      </c>
      <c r="B4470" s="49" t="n">
        <v>45</v>
      </c>
      <c r="C4470" s="7" t="n">
        <v>9</v>
      </c>
      <c r="D4470" s="7" t="n">
        <v>0.0500000007450581</v>
      </c>
      <c r="E4470" s="7" t="n">
        <v>0.0500000007450581</v>
      </c>
      <c r="F4470" s="7" t="n">
        <v>0.200000002980232</v>
      </c>
    </row>
    <row r="4471" spans="1:10">
      <c r="A4471" t="s">
        <v>4</v>
      </c>
      <c r="B4471" s="4" t="s">
        <v>5</v>
      </c>
      <c r="C4471" s="4" t="s">
        <v>13</v>
      </c>
      <c r="D4471" s="4" t="s">
        <v>10</v>
      </c>
      <c r="E4471" s="4" t="s">
        <v>6</v>
      </c>
    </row>
    <row r="4472" spans="1:10">
      <c r="A4472" t="n">
        <v>30475</v>
      </c>
      <c r="B4472" s="34" t="n">
        <v>51</v>
      </c>
      <c r="C4472" s="7" t="n">
        <v>4</v>
      </c>
      <c r="D4472" s="7" t="n">
        <v>4</v>
      </c>
      <c r="E4472" s="7" t="s">
        <v>251</v>
      </c>
    </row>
    <row r="4473" spans="1:10">
      <c r="A4473" t="s">
        <v>4</v>
      </c>
      <c r="B4473" s="4" t="s">
        <v>5</v>
      </c>
      <c r="C4473" s="4" t="s">
        <v>10</v>
      </c>
    </row>
    <row r="4474" spans="1:10">
      <c r="A4474" t="n">
        <v>30488</v>
      </c>
      <c r="B4474" s="32" t="n">
        <v>16</v>
      </c>
      <c r="C4474" s="7" t="n">
        <v>0</v>
      </c>
    </row>
    <row r="4475" spans="1:10">
      <c r="A4475" t="s">
        <v>4</v>
      </c>
      <c r="B4475" s="4" t="s">
        <v>5</v>
      </c>
      <c r="C4475" s="4" t="s">
        <v>10</v>
      </c>
      <c r="D4475" s="4" t="s">
        <v>34</v>
      </c>
      <c r="E4475" s="4" t="s">
        <v>13</v>
      </c>
      <c r="F4475" s="4" t="s">
        <v>13</v>
      </c>
    </row>
    <row r="4476" spans="1:10">
      <c r="A4476" t="n">
        <v>30491</v>
      </c>
      <c r="B4476" s="35" t="n">
        <v>26</v>
      </c>
      <c r="C4476" s="7" t="n">
        <v>4</v>
      </c>
      <c r="D4476" s="7" t="s">
        <v>317</v>
      </c>
      <c r="E4476" s="7" t="n">
        <v>2</v>
      </c>
      <c r="F4476" s="7" t="n">
        <v>0</v>
      </c>
    </row>
    <row r="4477" spans="1:10">
      <c r="A4477" t="s">
        <v>4</v>
      </c>
      <c r="B4477" s="4" t="s">
        <v>5</v>
      </c>
    </row>
    <row r="4478" spans="1:10">
      <c r="A4478" t="n">
        <v>30522</v>
      </c>
      <c r="B4478" s="27" t="n">
        <v>28</v>
      </c>
    </row>
    <row r="4479" spans="1:10">
      <c r="A4479" t="s">
        <v>4</v>
      </c>
      <c r="B4479" s="4" t="s">
        <v>5</v>
      </c>
      <c r="C4479" s="4" t="s">
        <v>14</v>
      </c>
    </row>
    <row r="4480" spans="1:10">
      <c r="A4480" t="n">
        <v>30523</v>
      </c>
      <c r="B4480" s="38" t="n">
        <v>3</v>
      </c>
      <c r="C4480" s="9" t="n">
        <f t="normal" ca="1">A4496</f>
        <v>0</v>
      </c>
    </row>
    <row r="4481" spans="1:8">
      <c r="A4481" t="s">
        <v>4</v>
      </c>
      <c r="B4481" s="4" t="s">
        <v>5</v>
      </c>
      <c r="C4481" s="4" t="s">
        <v>10</v>
      </c>
      <c r="D4481" s="4" t="s">
        <v>13</v>
      </c>
      <c r="E4481" s="4" t="s">
        <v>6</v>
      </c>
      <c r="F4481" s="4" t="s">
        <v>19</v>
      </c>
      <c r="G4481" s="4" t="s">
        <v>19</v>
      </c>
      <c r="H4481" s="4" t="s">
        <v>19</v>
      </c>
    </row>
    <row r="4482" spans="1:8">
      <c r="A4482" t="n">
        <v>30528</v>
      </c>
      <c r="B4482" s="59" t="n">
        <v>48</v>
      </c>
      <c r="C4482" s="7" t="n">
        <v>0</v>
      </c>
      <c r="D4482" s="7" t="n">
        <v>0</v>
      </c>
      <c r="E4482" s="7" t="s">
        <v>268</v>
      </c>
      <c r="F4482" s="7" t="n">
        <v>-1</v>
      </c>
      <c r="G4482" s="7" t="n">
        <v>1</v>
      </c>
      <c r="H4482" s="7" t="n">
        <v>0</v>
      </c>
    </row>
    <row r="4483" spans="1:8">
      <c r="A4483" t="s">
        <v>4</v>
      </c>
      <c r="B4483" s="4" t="s">
        <v>5</v>
      </c>
      <c r="C4483" s="4" t="s">
        <v>10</v>
      </c>
    </row>
    <row r="4484" spans="1:8">
      <c r="A4484" t="n">
        <v>30553</v>
      </c>
      <c r="B4484" s="32" t="n">
        <v>16</v>
      </c>
      <c r="C4484" s="7" t="n">
        <v>1000</v>
      </c>
    </row>
    <row r="4485" spans="1:8">
      <c r="A4485" t="s">
        <v>4</v>
      </c>
      <c r="B4485" s="4" t="s">
        <v>5</v>
      </c>
      <c r="C4485" s="4" t="s">
        <v>13</v>
      </c>
      <c r="D4485" s="4" t="s">
        <v>19</v>
      </c>
      <c r="E4485" s="4" t="s">
        <v>19</v>
      </c>
      <c r="F4485" s="4" t="s">
        <v>19</v>
      </c>
    </row>
    <row r="4486" spans="1:8">
      <c r="A4486" t="n">
        <v>30556</v>
      </c>
      <c r="B4486" s="49" t="n">
        <v>45</v>
      </c>
      <c r="C4486" s="7" t="n">
        <v>9</v>
      </c>
      <c r="D4486" s="7" t="n">
        <v>0.0500000007450581</v>
      </c>
      <c r="E4486" s="7" t="n">
        <v>0.0500000007450581</v>
      </c>
      <c r="F4486" s="7" t="n">
        <v>0.200000002980232</v>
      </c>
    </row>
    <row r="4487" spans="1:8">
      <c r="A4487" t="s">
        <v>4</v>
      </c>
      <c r="B4487" s="4" t="s">
        <v>5</v>
      </c>
      <c r="C4487" s="4" t="s">
        <v>13</v>
      </c>
      <c r="D4487" s="4" t="s">
        <v>10</v>
      </c>
      <c r="E4487" s="4" t="s">
        <v>6</v>
      </c>
    </row>
    <row r="4488" spans="1:8">
      <c r="A4488" t="n">
        <v>30570</v>
      </c>
      <c r="B4488" s="34" t="n">
        <v>51</v>
      </c>
      <c r="C4488" s="7" t="n">
        <v>4</v>
      </c>
      <c r="D4488" s="7" t="n">
        <v>0</v>
      </c>
      <c r="E4488" s="7" t="s">
        <v>253</v>
      </c>
    </row>
    <row r="4489" spans="1:8">
      <c r="A4489" t="s">
        <v>4</v>
      </c>
      <c r="B4489" s="4" t="s">
        <v>5</v>
      </c>
      <c r="C4489" s="4" t="s">
        <v>10</v>
      </c>
    </row>
    <row r="4490" spans="1:8">
      <c r="A4490" t="n">
        <v>30583</v>
      </c>
      <c r="B4490" s="32" t="n">
        <v>16</v>
      </c>
      <c r="C4490" s="7" t="n">
        <v>0</v>
      </c>
    </row>
    <row r="4491" spans="1:8">
      <c r="A4491" t="s">
        <v>4</v>
      </c>
      <c r="B4491" s="4" t="s">
        <v>5</v>
      </c>
      <c r="C4491" s="4" t="s">
        <v>10</v>
      </c>
      <c r="D4491" s="4" t="s">
        <v>34</v>
      </c>
      <c r="E4491" s="4" t="s">
        <v>13</v>
      </c>
      <c r="F4491" s="4" t="s">
        <v>13</v>
      </c>
    </row>
    <row r="4492" spans="1:8">
      <c r="A4492" t="n">
        <v>30586</v>
      </c>
      <c r="B4492" s="35" t="n">
        <v>26</v>
      </c>
      <c r="C4492" s="7" t="n">
        <v>0</v>
      </c>
      <c r="D4492" s="7" t="s">
        <v>318</v>
      </c>
      <c r="E4492" s="7" t="n">
        <v>2</v>
      </c>
      <c r="F4492" s="7" t="n">
        <v>0</v>
      </c>
    </row>
    <row r="4493" spans="1:8">
      <c r="A4493" t="s">
        <v>4</v>
      </c>
      <c r="B4493" s="4" t="s">
        <v>5</v>
      </c>
    </row>
    <row r="4494" spans="1:8">
      <c r="A4494" t="n">
        <v>30611</v>
      </c>
      <c r="B4494" s="27" t="n">
        <v>28</v>
      </c>
    </row>
    <row r="4495" spans="1:8">
      <c r="A4495" t="s">
        <v>4</v>
      </c>
      <c r="B4495" s="4" t="s">
        <v>5</v>
      </c>
      <c r="C4495" s="4" t="s">
        <v>13</v>
      </c>
      <c r="D4495" s="11" t="s">
        <v>16</v>
      </c>
      <c r="E4495" s="4" t="s">
        <v>5</v>
      </c>
      <c r="F4495" s="4" t="s">
        <v>13</v>
      </c>
      <c r="G4495" s="4" t="s">
        <v>10</v>
      </c>
      <c r="H4495" s="11" t="s">
        <v>17</v>
      </c>
      <c r="I4495" s="4" t="s">
        <v>13</v>
      </c>
      <c r="J4495" s="4" t="s">
        <v>14</v>
      </c>
    </row>
    <row r="4496" spans="1:8">
      <c r="A4496" t="n">
        <v>30612</v>
      </c>
      <c r="B4496" s="8" t="n">
        <v>5</v>
      </c>
      <c r="C4496" s="7" t="n">
        <v>28</v>
      </c>
      <c r="D4496" s="11" t="s">
        <v>3</v>
      </c>
      <c r="E4496" s="12" t="n">
        <v>64</v>
      </c>
      <c r="F4496" s="7" t="n">
        <v>5</v>
      </c>
      <c r="G4496" s="7" t="n">
        <v>2</v>
      </c>
      <c r="H4496" s="11" t="s">
        <v>3</v>
      </c>
      <c r="I4496" s="7" t="n">
        <v>1</v>
      </c>
      <c r="J4496" s="9" t="n">
        <f t="normal" ca="1">A4508</f>
        <v>0</v>
      </c>
    </row>
    <row r="4497" spans="1:10">
      <c r="A4497" t="s">
        <v>4</v>
      </c>
      <c r="B4497" s="4" t="s">
        <v>5</v>
      </c>
      <c r="C4497" s="4" t="s">
        <v>10</v>
      </c>
      <c r="D4497" s="4" t="s">
        <v>13</v>
      </c>
      <c r="E4497" s="4" t="s">
        <v>13</v>
      </c>
      <c r="F4497" s="4" t="s">
        <v>6</v>
      </c>
    </row>
    <row r="4498" spans="1:10">
      <c r="A4498" t="n">
        <v>30623</v>
      </c>
      <c r="B4498" s="14" t="n">
        <v>20</v>
      </c>
      <c r="C4498" s="7" t="n">
        <v>2</v>
      </c>
      <c r="D4498" s="7" t="n">
        <v>2</v>
      </c>
      <c r="E4498" s="7" t="n">
        <v>10</v>
      </c>
      <c r="F4498" s="7" t="s">
        <v>319</v>
      </c>
    </row>
    <row r="4499" spans="1:10">
      <c r="A4499" t="s">
        <v>4</v>
      </c>
      <c r="B4499" s="4" t="s">
        <v>5</v>
      </c>
      <c r="C4499" s="4" t="s">
        <v>13</v>
      </c>
      <c r="D4499" s="4" t="s">
        <v>10</v>
      </c>
      <c r="E4499" s="4" t="s">
        <v>6</v>
      </c>
    </row>
    <row r="4500" spans="1:10">
      <c r="A4500" t="n">
        <v>30644</v>
      </c>
      <c r="B4500" s="34" t="n">
        <v>51</v>
      </c>
      <c r="C4500" s="7" t="n">
        <v>4</v>
      </c>
      <c r="D4500" s="7" t="n">
        <v>2</v>
      </c>
      <c r="E4500" s="7" t="s">
        <v>304</v>
      </c>
    </row>
    <row r="4501" spans="1:10">
      <c r="A4501" t="s">
        <v>4</v>
      </c>
      <c r="B4501" s="4" t="s">
        <v>5</v>
      </c>
      <c r="C4501" s="4" t="s">
        <v>10</v>
      </c>
    </row>
    <row r="4502" spans="1:10">
      <c r="A4502" t="n">
        <v>30657</v>
      </c>
      <c r="B4502" s="32" t="n">
        <v>16</v>
      </c>
      <c r="C4502" s="7" t="n">
        <v>0</v>
      </c>
    </row>
    <row r="4503" spans="1:10">
      <c r="A4503" t="s">
        <v>4</v>
      </c>
      <c r="B4503" s="4" t="s">
        <v>5</v>
      </c>
      <c r="C4503" s="4" t="s">
        <v>10</v>
      </c>
      <c r="D4503" s="4" t="s">
        <v>34</v>
      </c>
      <c r="E4503" s="4" t="s">
        <v>13</v>
      </c>
      <c r="F4503" s="4" t="s">
        <v>13</v>
      </c>
    </row>
    <row r="4504" spans="1:10">
      <c r="A4504" t="n">
        <v>30660</v>
      </c>
      <c r="B4504" s="35" t="n">
        <v>26</v>
      </c>
      <c r="C4504" s="7" t="n">
        <v>2</v>
      </c>
      <c r="D4504" s="7" t="s">
        <v>320</v>
      </c>
      <c r="E4504" s="7" t="n">
        <v>2</v>
      </c>
      <c r="F4504" s="7" t="n">
        <v>0</v>
      </c>
    </row>
    <row r="4505" spans="1:10">
      <c r="A4505" t="s">
        <v>4</v>
      </c>
      <c r="B4505" s="4" t="s">
        <v>5</v>
      </c>
    </row>
    <row r="4506" spans="1:10">
      <c r="A4506" t="n">
        <v>30674</v>
      </c>
      <c r="B4506" s="27" t="n">
        <v>28</v>
      </c>
    </row>
    <row r="4507" spans="1:10">
      <c r="A4507" t="s">
        <v>4</v>
      </c>
      <c r="B4507" s="4" t="s">
        <v>5</v>
      </c>
      <c r="C4507" s="4" t="s">
        <v>13</v>
      </c>
      <c r="D4507" s="11" t="s">
        <v>16</v>
      </c>
      <c r="E4507" s="4" t="s">
        <v>5</v>
      </c>
      <c r="F4507" s="4" t="s">
        <v>13</v>
      </c>
      <c r="G4507" s="4" t="s">
        <v>10</v>
      </c>
      <c r="H4507" s="11" t="s">
        <v>17</v>
      </c>
      <c r="I4507" s="4" t="s">
        <v>13</v>
      </c>
      <c r="J4507" s="4" t="s">
        <v>14</v>
      </c>
    </row>
    <row r="4508" spans="1:10">
      <c r="A4508" t="n">
        <v>30675</v>
      </c>
      <c r="B4508" s="8" t="n">
        <v>5</v>
      </c>
      <c r="C4508" s="7" t="n">
        <v>28</v>
      </c>
      <c r="D4508" s="11" t="s">
        <v>3</v>
      </c>
      <c r="E4508" s="12" t="n">
        <v>64</v>
      </c>
      <c r="F4508" s="7" t="n">
        <v>5</v>
      </c>
      <c r="G4508" s="7" t="n">
        <v>3</v>
      </c>
      <c r="H4508" s="11" t="s">
        <v>3</v>
      </c>
      <c r="I4508" s="7" t="n">
        <v>1</v>
      </c>
      <c r="J4508" s="9" t="n">
        <f t="normal" ca="1">A4518</f>
        <v>0</v>
      </c>
    </row>
    <row r="4509" spans="1:10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6</v>
      </c>
    </row>
    <row r="4510" spans="1:10">
      <c r="A4510" t="n">
        <v>30686</v>
      </c>
      <c r="B4510" s="34" t="n">
        <v>51</v>
      </c>
      <c r="C4510" s="7" t="n">
        <v>4</v>
      </c>
      <c r="D4510" s="7" t="n">
        <v>3</v>
      </c>
      <c r="E4510" s="7" t="s">
        <v>251</v>
      </c>
    </row>
    <row r="4511" spans="1:10">
      <c r="A4511" t="s">
        <v>4</v>
      </c>
      <c r="B4511" s="4" t="s">
        <v>5</v>
      </c>
      <c r="C4511" s="4" t="s">
        <v>10</v>
      </c>
    </row>
    <row r="4512" spans="1:10">
      <c r="A4512" t="n">
        <v>30699</v>
      </c>
      <c r="B4512" s="32" t="n">
        <v>16</v>
      </c>
      <c r="C4512" s="7" t="n">
        <v>0</v>
      </c>
    </row>
    <row r="4513" spans="1:10">
      <c r="A4513" t="s">
        <v>4</v>
      </c>
      <c r="B4513" s="4" t="s">
        <v>5</v>
      </c>
      <c r="C4513" s="4" t="s">
        <v>10</v>
      </c>
      <c r="D4513" s="4" t="s">
        <v>34</v>
      </c>
      <c r="E4513" s="4" t="s">
        <v>13</v>
      </c>
      <c r="F4513" s="4" t="s">
        <v>13</v>
      </c>
    </row>
    <row r="4514" spans="1:10">
      <c r="A4514" t="n">
        <v>30702</v>
      </c>
      <c r="B4514" s="35" t="n">
        <v>26</v>
      </c>
      <c r="C4514" s="7" t="n">
        <v>3</v>
      </c>
      <c r="D4514" s="7" t="s">
        <v>321</v>
      </c>
      <c r="E4514" s="7" t="n">
        <v>2</v>
      </c>
      <c r="F4514" s="7" t="n">
        <v>0</v>
      </c>
    </row>
    <row r="4515" spans="1:10">
      <c r="A4515" t="s">
        <v>4</v>
      </c>
      <c r="B4515" s="4" t="s">
        <v>5</v>
      </c>
    </row>
    <row r="4516" spans="1:10">
      <c r="A4516" t="n">
        <v>30737</v>
      </c>
      <c r="B4516" s="27" t="n">
        <v>28</v>
      </c>
    </row>
    <row r="4517" spans="1:10">
      <c r="A4517" t="s">
        <v>4</v>
      </c>
      <c r="B4517" s="4" t="s">
        <v>5</v>
      </c>
      <c r="C4517" s="4" t="s">
        <v>13</v>
      </c>
      <c r="D4517" s="11" t="s">
        <v>16</v>
      </c>
      <c r="E4517" s="4" t="s">
        <v>5</v>
      </c>
      <c r="F4517" s="4" t="s">
        <v>13</v>
      </c>
      <c r="G4517" s="4" t="s">
        <v>10</v>
      </c>
      <c r="H4517" s="11" t="s">
        <v>17</v>
      </c>
      <c r="I4517" s="4" t="s">
        <v>13</v>
      </c>
      <c r="J4517" s="4" t="s">
        <v>14</v>
      </c>
    </row>
    <row r="4518" spans="1:10">
      <c r="A4518" t="n">
        <v>30738</v>
      </c>
      <c r="B4518" s="8" t="n">
        <v>5</v>
      </c>
      <c r="C4518" s="7" t="n">
        <v>28</v>
      </c>
      <c r="D4518" s="11" t="s">
        <v>3</v>
      </c>
      <c r="E4518" s="12" t="n">
        <v>64</v>
      </c>
      <c r="F4518" s="7" t="n">
        <v>5</v>
      </c>
      <c r="G4518" s="7" t="n">
        <v>9</v>
      </c>
      <c r="H4518" s="11" t="s">
        <v>3</v>
      </c>
      <c r="I4518" s="7" t="n">
        <v>1</v>
      </c>
      <c r="J4518" s="9" t="n">
        <f t="normal" ca="1">A4530</f>
        <v>0</v>
      </c>
    </row>
    <row r="4519" spans="1:10">
      <c r="A4519" t="s">
        <v>4</v>
      </c>
      <c r="B4519" s="4" t="s">
        <v>5</v>
      </c>
      <c r="C4519" s="4" t="s">
        <v>10</v>
      </c>
      <c r="D4519" s="4" t="s">
        <v>13</v>
      </c>
      <c r="E4519" s="4" t="s">
        <v>6</v>
      </c>
      <c r="F4519" s="4" t="s">
        <v>19</v>
      </c>
      <c r="G4519" s="4" t="s">
        <v>19</v>
      </c>
      <c r="H4519" s="4" t="s">
        <v>19</v>
      </c>
    </row>
    <row r="4520" spans="1:10">
      <c r="A4520" t="n">
        <v>30749</v>
      </c>
      <c r="B4520" s="59" t="n">
        <v>48</v>
      </c>
      <c r="C4520" s="7" t="n">
        <v>9</v>
      </c>
      <c r="D4520" s="7" t="n">
        <v>0</v>
      </c>
      <c r="E4520" s="7" t="s">
        <v>272</v>
      </c>
      <c r="F4520" s="7" t="n">
        <v>-1</v>
      </c>
      <c r="G4520" s="7" t="n">
        <v>1</v>
      </c>
      <c r="H4520" s="7" t="n">
        <v>0</v>
      </c>
    </row>
    <row r="4521" spans="1:10">
      <c r="A4521" t="s">
        <v>4</v>
      </c>
      <c r="B4521" s="4" t="s">
        <v>5</v>
      </c>
      <c r="C4521" s="4" t="s">
        <v>13</v>
      </c>
      <c r="D4521" s="4" t="s">
        <v>10</v>
      </c>
      <c r="E4521" s="4" t="s">
        <v>6</v>
      </c>
    </row>
    <row r="4522" spans="1:10">
      <c r="A4522" t="n">
        <v>30779</v>
      </c>
      <c r="B4522" s="34" t="n">
        <v>51</v>
      </c>
      <c r="C4522" s="7" t="n">
        <v>4</v>
      </c>
      <c r="D4522" s="7" t="n">
        <v>9</v>
      </c>
      <c r="E4522" s="7" t="s">
        <v>276</v>
      </c>
    </row>
    <row r="4523" spans="1:10">
      <c r="A4523" t="s">
        <v>4</v>
      </c>
      <c r="B4523" s="4" t="s">
        <v>5</v>
      </c>
      <c r="C4523" s="4" t="s">
        <v>10</v>
      </c>
    </row>
    <row r="4524" spans="1:10">
      <c r="A4524" t="n">
        <v>30793</v>
      </c>
      <c r="B4524" s="32" t="n">
        <v>16</v>
      </c>
      <c r="C4524" s="7" t="n">
        <v>0</v>
      </c>
    </row>
    <row r="4525" spans="1:10">
      <c r="A4525" t="s">
        <v>4</v>
      </c>
      <c r="B4525" s="4" t="s">
        <v>5</v>
      </c>
      <c r="C4525" s="4" t="s">
        <v>10</v>
      </c>
      <c r="D4525" s="4" t="s">
        <v>34</v>
      </c>
      <c r="E4525" s="4" t="s">
        <v>13</v>
      </c>
      <c r="F4525" s="4" t="s">
        <v>13</v>
      </c>
    </row>
    <row r="4526" spans="1:10">
      <c r="A4526" t="n">
        <v>30796</v>
      </c>
      <c r="B4526" s="35" t="n">
        <v>26</v>
      </c>
      <c r="C4526" s="7" t="n">
        <v>9</v>
      </c>
      <c r="D4526" s="7" t="s">
        <v>322</v>
      </c>
      <c r="E4526" s="7" t="n">
        <v>2</v>
      </c>
      <c r="F4526" s="7" t="n">
        <v>0</v>
      </c>
    </row>
    <row r="4527" spans="1:10">
      <c r="A4527" t="s">
        <v>4</v>
      </c>
      <c r="B4527" s="4" t="s">
        <v>5</v>
      </c>
    </row>
    <row r="4528" spans="1:10">
      <c r="A4528" t="n">
        <v>30829</v>
      </c>
      <c r="B4528" s="27" t="n">
        <v>28</v>
      </c>
    </row>
    <row r="4529" spans="1:10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19</v>
      </c>
    </row>
    <row r="4530" spans="1:10">
      <c r="A4530" t="n">
        <v>30830</v>
      </c>
      <c r="B4530" s="33" t="n">
        <v>58</v>
      </c>
      <c r="C4530" s="7" t="n">
        <v>0</v>
      </c>
      <c r="D4530" s="7" t="n">
        <v>1000</v>
      </c>
      <c r="E4530" s="7" t="n">
        <v>1</v>
      </c>
    </row>
    <row r="4531" spans="1:10">
      <c r="A4531" t="s">
        <v>4</v>
      </c>
      <c r="B4531" s="4" t="s">
        <v>5</v>
      </c>
      <c r="C4531" s="4" t="s">
        <v>13</v>
      </c>
      <c r="D4531" s="4" t="s">
        <v>10</v>
      </c>
    </row>
    <row r="4532" spans="1:10">
      <c r="A4532" t="n">
        <v>30838</v>
      </c>
      <c r="B4532" s="33" t="n">
        <v>58</v>
      </c>
      <c r="C4532" s="7" t="n">
        <v>255</v>
      </c>
      <c r="D4532" s="7" t="n">
        <v>0</v>
      </c>
    </row>
    <row r="4533" spans="1:10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13</v>
      </c>
    </row>
    <row r="4534" spans="1:10">
      <c r="A4534" t="n">
        <v>30842</v>
      </c>
      <c r="B4534" s="58" t="n">
        <v>36</v>
      </c>
      <c r="C4534" s="7" t="n">
        <v>9</v>
      </c>
      <c r="D4534" s="7" t="n">
        <v>0</v>
      </c>
      <c r="E4534" s="7" t="n">
        <v>0</v>
      </c>
    </row>
    <row r="4535" spans="1:10">
      <c r="A4535" t="s">
        <v>4</v>
      </c>
      <c r="B4535" s="4" t="s">
        <v>5</v>
      </c>
      <c r="C4535" s="4" t="s">
        <v>13</v>
      </c>
      <c r="D4535" s="4" t="s">
        <v>10</v>
      </c>
      <c r="E4535" s="4" t="s">
        <v>13</v>
      </c>
    </row>
    <row r="4536" spans="1:10">
      <c r="A4536" t="n">
        <v>30847</v>
      </c>
      <c r="B4536" s="58" t="n">
        <v>36</v>
      </c>
      <c r="C4536" s="7" t="n">
        <v>9</v>
      </c>
      <c r="D4536" s="7" t="n">
        <v>61491</v>
      </c>
      <c r="E4536" s="7" t="n">
        <v>0</v>
      </c>
    </row>
    <row r="4537" spans="1:10">
      <c r="A4537" t="s">
        <v>4</v>
      </c>
      <c r="B4537" s="4" t="s">
        <v>5</v>
      </c>
      <c r="C4537" s="4" t="s">
        <v>13</v>
      </c>
      <c r="D4537" s="4" t="s">
        <v>10</v>
      </c>
      <c r="E4537" s="4" t="s">
        <v>13</v>
      </c>
    </row>
    <row r="4538" spans="1:10">
      <c r="A4538" t="n">
        <v>30852</v>
      </c>
      <c r="B4538" s="58" t="n">
        <v>36</v>
      </c>
      <c r="C4538" s="7" t="n">
        <v>9</v>
      </c>
      <c r="D4538" s="7" t="n">
        <v>61492</v>
      </c>
      <c r="E4538" s="7" t="n">
        <v>0</v>
      </c>
    </row>
    <row r="4539" spans="1:10">
      <c r="A4539" t="s">
        <v>4</v>
      </c>
      <c r="B4539" s="4" t="s">
        <v>5</v>
      </c>
      <c r="C4539" s="4" t="s">
        <v>13</v>
      </c>
      <c r="D4539" s="4" t="s">
        <v>10</v>
      </c>
      <c r="E4539" s="4" t="s">
        <v>13</v>
      </c>
    </row>
    <row r="4540" spans="1:10">
      <c r="A4540" t="n">
        <v>30857</v>
      </c>
      <c r="B4540" s="58" t="n">
        <v>36</v>
      </c>
      <c r="C4540" s="7" t="n">
        <v>9</v>
      </c>
      <c r="D4540" s="7" t="n">
        <v>61493</v>
      </c>
      <c r="E4540" s="7" t="n">
        <v>0</v>
      </c>
    </row>
    <row r="4541" spans="1:10">
      <c r="A4541" t="s">
        <v>4</v>
      </c>
      <c r="B4541" s="4" t="s">
        <v>5</v>
      </c>
      <c r="C4541" s="4" t="s">
        <v>13</v>
      </c>
      <c r="D4541" s="4" t="s">
        <v>10</v>
      </c>
      <c r="E4541" s="4" t="s">
        <v>13</v>
      </c>
    </row>
    <row r="4542" spans="1:10">
      <c r="A4542" t="n">
        <v>30862</v>
      </c>
      <c r="B4542" s="58" t="n">
        <v>36</v>
      </c>
      <c r="C4542" s="7" t="n">
        <v>9</v>
      </c>
      <c r="D4542" s="7" t="n">
        <v>61494</v>
      </c>
      <c r="E4542" s="7" t="n">
        <v>0</v>
      </c>
    </row>
    <row r="4543" spans="1:10">
      <c r="A4543" t="s">
        <v>4</v>
      </c>
      <c r="B4543" s="4" t="s">
        <v>5</v>
      </c>
      <c r="C4543" s="4" t="s">
        <v>13</v>
      </c>
      <c r="D4543" s="4" t="s">
        <v>10</v>
      </c>
      <c r="E4543" s="4" t="s">
        <v>13</v>
      </c>
    </row>
    <row r="4544" spans="1:10">
      <c r="A4544" t="n">
        <v>30867</v>
      </c>
      <c r="B4544" s="58" t="n">
        <v>36</v>
      </c>
      <c r="C4544" s="7" t="n">
        <v>9</v>
      </c>
      <c r="D4544" s="7" t="n">
        <v>61495</v>
      </c>
      <c r="E4544" s="7" t="n">
        <v>0</v>
      </c>
    </row>
    <row r="4545" spans="1:5">
      <c r="A4545" t="s">
        <v>4</v>
      </c>
      <c r="B4545" s="4" t="s">
        <v>5</v>
      </c>
      <c r="C4545" s="4" t="s">
        <v>13</v>
      </c>
      <c r="D4545" s="4" t="s">
        <v>10</v>
      </c>
      <c r="E4545" s="4" t="s">
        <v>13</v>
      </c>
    </row>
    <row r="4546" spans="1:5">
      <c r="A4546" t="n">
        <v>30872</v>
      </c>
      <c r="B4546" s="58" t="n">
        <v>36</v>
      </c>
      <c r="C4546" s="7" t="n">
        <v>9</v>
      </c>
      <c r="D4546" s="7" t="n">
        <v>61496</v>
      </c>
      <c r="E4546" s="7" t="n">
        <v>0</v>
      </c>
    </row>
    <row r="4547" spans="1:5">
      <c r="A4547" t="s">
        <v>4</v>
      </c>
      <c r="B4547" s="4" t="s">
        <v>5</v>
      </c>
      <c r="C4547" s="4" t="s">
        <v>10</v>
      </c>
    </row>
    <row r="4548" spans="1:5">
      <c r="A4548" t="n">
        <v>30877</v>
      </c>
      <c r="B4548" s="37" t="n">
        <v>12</v>
      </c>
      <c r="C4548" s="7" t="n">
        <v>10506</v>
      </c>
    </row>
    <row r="4549" spans="1:5">
      <c r="A4549" t="s">
        <v>4</v>
      </c>
      <c r="B4549" s="4" t="s">
        <v>5</v>
      </c>
      <c r="C4549" s="4" t="s">
        <v>10</v>
      </c>
      <c r="D4549" s="4" t="s">
        <v>19</v>
      </c>
      <c r="E4549" s="4" t="s">
        <v>19</v>
      </c>
      <c r="F4549" s="4" t="s">
        <v>19</v>
      </c>
      <c r="G4549" s="4" t="s">
        <v>19</v>
      </c>
    </row>
    <row r="4550" spans="1:5">
      <c r="A4550" t="n">
        <v>30880</v>
      </c>
      <c r="B4550" s="57" t="n">
        <v>46</v>
      </c>
      <c r="C4550" s="7" t="n">
        <v>61456</v>
      </c>
      <c r="D4550" s="7" t="n">
        <v>0</v>
      </c>
      <c r="E4550" s="7" t="n">
        <v>2</v>
      </c>
      <c r="F4550" s="7" t="n">
        <v>0.949999988079071</v>
      </c>
      <c r="G4550" s="7" t="n">
        <v>179.100006103516</v>
      </c>
    </row>
    <row r="4551" spans="1:5">
      <c r="A4551" t="s">
        <v>4</v>
      </c>
      <c r="B4551" s="4" t="s">
        <v>5</v>
      </c>
      <c r="C4551" s="4" t="s">
        <v>13</v>
      </c>
      <c r="D4551" s="4" t="s">
        <v>13</v>
      </c>
      <c r="E4551" s="4" t="s">
        <v>19</v>
      </c>
      <c r="F4551" s="4" t="s">
        <v>19</v>
      </c>
      <c r="G4551" s="4" t="s">
        <v>19</v>
      </c>
      <c r="H4551" s="4" t="s">
        <v>10</v>
      </c>
      <c r="I4551" s="4" t="s">
        <v>13</v>
      </c>
    </row>
    <row r="4552" spans="1:5">
      <c r="A4552" t="n">
        <v>30899</v>
      </c>
      <c r="B4552" s="49" t="n">
        <v>45</v>
      </c>
      <c r="C4552" s="7" t="n">
        <v>4</v>
      </c>
      <c r="D4552" s="7" t="n">
        <v>3</v>
      </c>
      <c r="E4552" s="7" t="n">
        <v>9.13000011444092</v>
      </c>
      <c r="F4552" s="7" t="n">
        <v>10.6400003433228</v>
      </c>
      <c r="G4552" s="7" t="n">
        <v>0</v>
      </c>
      <c r="H4552" s="7" t="n">
        <v>0</v>
      </c>
      <c r="I4552" s="7" t="n">
        <v>0</v>
      </c>
    </row>
    <row r="4553" spans="1:5">
      <c r="A4553" t="s">
        <v>4</v>
      </c>
      <c r="B4553" s="4" t="s">
        <v>5</v>
      </c>
      <c r="C4553" s="4" t="s">
        <v>13</v>
      </c>
    </row>
    <row r="4554" spans="1:5">
      <c r="A4554" t="n">
        <v>30917</v>
      </c>
      <c r="B4554" s="10" t="n">
        <v>166</v>
      </c>
      <c r="C4554" s="7" t="n">
        <v>10</v>
      </c>
    </row>
    <row r="4555" spans="1:5">
      <c r="A4555" t="s">
        <v>4</v>
      </c>
      <c r="B4555" s="4" t="s">
        <v>5</v>
      </c>
      <c r="C4555" s="4" t="s">
        <v>13</v>
      </c>
      <c r="D4555" s="4" t="s">
        <v>6</v>
      </c>
    </row>
    <row r="4556" spans="1:5">
      <c r="A4556" t="n">
        <v>30919</v>
      </c>
      <c r="B4556" s="19" t="n">
        <v>2</v>
      </c>
      <c r="C4556" s="7" t="n">
        <v>10</v>
      </c>
      <c r="D4556" s="7" t="s">
        <v>255</v>
      </c>
    </row>
    <row r="4557" spans="1:5">
      <c r="A4557" t="s">
        <v>4</v>
      </c>
      <c r="B4557" s="4" t="s">
        <v>5</v>
      </c>
      <c r="C4557" s="4" t="s">
        <v>10</v>
      </c>
    </row>
    <row r="4558" spans="1:5">
      <c r="A4558" t="n">
        <v>30934</v>
      </c>
      <c r="B4558" s="32" t="n">
        <v>16</v>
      </c>
      <c r="C4558" s="7" t="n">
        <v>0</v>
      </c>
    </row>
    <row r="4559" spans="1:5">
      <c r="A4559" t="s">
        <v>4</v>
      </c>
      <c r="B4559" s="4" t="s">
        <v>5</v>
      </c>
      <c r="C4559" s="4" t="s">
        <v>13</v>
      </c>
      <c r="D4559" s="4" t="s">
        <v>10</v>
      </c>
    </row>
    <row r="4560" spans="1:5">
      <c r="A4560" t="n">
        <v>30937</v>
      </c>
      <c r="B4560" s="33" t="n">
        <v>58</v>
      </c>
      <c r="C4560" s="7" t="n">
        <v>105</v>
      </c>
      <c r="D4560" s="7" t="n">
        <v>300</v>
      </c>
    </row>
    <row r="4561" spans="1:9">
      <c r="A4561" t="s">
        <v>4</v>
      </c>
      <c r="B4561" s="4" t="s">
        <v>5</v>
      </c>
      <c r="C4561" s="4" t="s">
        <v>19</v>
      </c>
      <c r="D4561" s="4" t="s">
        <v>10</v>
      </c>
    </row>
    <row r="4562" spans="1:9">
      <c r="A4562" t="n">
        <v>30941</v>
      </c>
      <c r="B4562" s="61" t="n">
        <v>103</v>
      </c>
      <c r="C4562" s="7" t="n">
        <v>1</v>
      </c>
      <c r="D4562" s="7" t="n">
        <v>300</v>
      </c>
    </row>
    <row r="4563" spans="1:9">
      <c r="A4563" t="s">
        <v>4</v>
      </c>
      <c r="B4563" s="4" t="s">
        <v>5</v>
      </c>
      <c r="C4563" s="4" t="s">
        <v>13</v>
      </c>
      <c r="D4563" s="4" t="s">
        <v>10</v>
      </c>
    </row>
    <row r="4564" spans="1:9">
      <c r="A4564" t="n">
        <v>30948</v>
      </c>
      <c r="B4564" s="63" t="n">
        <v>72</v>
      </c>
      <c r="C4564" s="7" t="n">
        <v>4</v>
      </c>
      <c r="D4564" s="7" t="n">
        <v>0</v>
      </c>
    </row>
    <row r="4565" spans="1:9">
      <c r="A4565" t="s">
        <v>4</v>
      </c>
      <c r="B4565" s="4" t="s">
        <v>5</v>
      </c>
      <c r="C4565" s="4" t="s">
        <v>9</v>
      </c>
    </row>
    <row r="4566" spans="1:9">
      <c r="A4566" t="n">
        <v>30952</v>
      </c>
      <c r="B4566" s="56" t="n">
        <v>15</v>
      </c>
      <c r="C4566" s="7" t="n">
        <v>1073741824</v>
      </c>
    </row>
    <row r="4567" spans="1:9">
      <c r="A4567" t="s">
        <v>4</v>
      </c>
      <c r="B4567" s="4" t="s">
        <v>5</v>
      </c>
      <c r="C4567" s="4" t="s">
        <v>13</v>
      </c>
    </row>
    <row r="4568" spans="1:9">
      <c r="A4568" t="n">
        <v>30957</v>
      </c>
      <c r="B4568" s="12" t="n">
        <v>64</v>
      </c>
      <c r="C4568" s="7" t="n">
        <v>3</v>
      </c>
    </row>
    <row r="4569" spans="1:9">
      <c r="A4569" t="s">
        <v>4</v>
      </c>
      <c r="B4569" s="4" t="s">
        <v>5</v>
      </c>
      <c r="C4569" s="4" t="s">
        <v>13</v>
      </c>
    </row>
    <row r="4570" spans="1:9">
      <c r="A4570" t="n">
        <v>30959</v>
      </c>
      <c r="B4570" s="29" t="n">
        <v>74</v>
      </c>
      <c r="C4570" s="7" t="n">
        <v>67</v>
      </c>
    </row>
    <row r="4571" spans="1:9">
      <c r="A4571" t="s">
        <v>4</v>
      </c>
      <c r="B4571" s="4" t="s">
        <v>5</v>
      </c>
      <c r="C4571" s="4" t="s">
        <v>13</v>
      </c>
      <c r="D4571" s="4" t="s">
        <v>13</v>
      </c>
      <c r="E4571" s="4" t="s">
        <v>10</v>
      </c>
    </row>
    <row r="4572" spans="1:9">
      <c r="A4572" t="n">
        <v>30961</v>
      </c>
      <c r="B4572" s="49" t="n">
        <v>45</v>
      </c>
      <c r="C4572" s="7" t="n">
        <v>8</v>
      </c>
      <c r="D4572" s="7" t="n">
        <v>1</v>
      </c>
      <c r="E4572" s="7" t="n">
        <v>0</v>
      </c>
    </row>
    <row r="4573" spans="1:9">
      <c r="A4573" t="s">
        <v>4</v>
      </c>
      <c r="B4573" s="4" t="s">
        <v>5</v>
      </c>
      <c r="C4573" s="4" t="s">
        <v>10</v>
      </c>
    </row>
    <row r="4574" spans="1:9">
      <c r="A4574" t="n">
        <v>30966</v>
      </c>
      <c r="B4574" s="68" t="n">
        <v>13</v>
      </c>
      <c r="C4574" s="7" t="n">
        <v>6409</v>
      </c>
    </row>
    <row r="4575" spans="1:9">
      <c r="A4575" t="s">
        <v>4</v>
      </c>
      <c r="B4575" s="4" t="s">
        <v>5</v>
      </c>
      <c r="C4575" s="4" t="s">
        <v>10</v>
      </c>
    </row>
    <row r="4576" spans="1:9">
      <c r="A4576" t="n">
        <v>30969</v>
      </c>
      <c r="B4576" s="68" t="n">
        <v>13</v>
      </c>
      <c r="C4576" s="7" t="n">
        <v>6408</v>
      </c>
    </row>
    <row r="4577" spans="1:5">
      <c r="A4577" t="s">
        <v>4</v>
      </c>
      <c r="B4577" s="4" t="s">
        <v>5</v>
      </c>
      <c r="C4577" s="4" t="s">
        <v>10</v>
      </c>
    </row>
    <row r="4578" spans="1:5">
      <c r="A4578" t="n">
        <v>30972</v>
      </c>
      <c r="B4578" s="37" t="n">
        <v>12</v>
      </c>
      <c r="C4578" s="7" t="n">
        <v>6464</v>
      </c>
    </row>
    <row r="4579" spans="1:5">
      <c r="A4579" t="s">
        <v>4</v>
      </c>
      <c r="B4579" s="4" t="s">
        <v>5</v>
      </c>
      <c r="C4579" s="4" t="s">
        <v>10</v>
      </c>
    </row>
    <row r="4580" spans="1:5">
      <c r="A4580" t="n">
        <v>30975</v>
      </c>
      <c r="B4580" s="68" t="n">
        <v>13</v>
      </c>
      <c r="C4580" s="7" t="n">
        <v>6465</v>
      </c>
    </row>
    <row r="4581" spans="1:5">
      <c r="A4581" t="s">
        <v>4</v>
      </c>
      <c r="B4581" s="4" t="s">
        <v>5</v>
      </c>
      <c r="C4581" s="4" t="s">
        <v>10</v>
      </c>
    </row>
    <row r="4582" spans="1:5">
      <c r="A4582" t="n">
        <v>30978</v>
      </c>
      <c r="B4582" s="68" t="n">
        <v>13</v>
      </c>
      <c r="C4582" s="7" t="n">
        <v>6466</v>
      </c>
    </row>
    <row r="4583" spans="1:5">
      <c r="A4583" t="s">
        <v>4</v>
      </c>
      <c r="B4583" s="4" t="s">
        <v>5</v>
      </c>
      <c r="C4583" s="4" t="s">
        <v>10</v>
      </c>
    </row>
    <row r="4584" spans="1:5">
      <c r="A4584" t="n">
        <v>30981</v>
      </c>
      <c r="B4584" s="68" t="n">
        <v>13</v>
      </c>
      <c r="C4584" s="7" t="n">
        <v>6467</v>
      </c>
    </row>
    <row r="4585" spans="1:5">
      <c r="A4585" t="s">
        <v>4</v>
      </c>
      <c r="B4585" s="4" t="s">
        <v>5</v>
      </c>
      <c r="C4585" s="4" t="s">
        <v>10</v>
      </c>
    </row>
    <row r="4586" spans="1:5">
      <c r="A4586" t="n">
        <v>30984</v>
      </c>
      <c r="B4586" s="68" t="n">
        <v>13</v>
      </c>
      <c r="C4586" s="7" t="n">
        <v>6468</v>
      </c>
    </row>
    <row r="4587" spans="1:5">
      <c r="A4587" t="s">
        <v>4</v>
      </c>
      <c r="B4587" s="4" t="s">
        <v>5</v>
      </c>
      <c r="C4587" s="4" t="s">
        <v>10</v>
      </c>
    </row>
    <row r="4588" spans="1:5">
      <c r="A4588" t="n">
        <v>30987</v>
      </c>
      <c r="B4588" s="68" t="n">
        <v>13</v>
      </c>
      <c r="C4588" s="7" t="n">
        <v>6469</v>
      </c>
    </row>
    <row r="4589" spans="1:5">
      <c r="A4589" t="s">
        <v>4</v>
      </c>
      <c r="B4589" s="4" t="s">
        <v>5</v>
      </c>
      <c r="C4589" s="4" t="s">
        <v>10</v>
      </c>
    </row>
    <row r="4590" spans="1:5">
      <c r="A4590" t="n">
        <v>30990</v>
      </c>
      <c r="B4590" s="68" t="n">
        <v>13</v>
      </c>
      <c r="C4590" s="7" t="n">
        <v>6470</v>
      </c>
    </row>
    <row r="4591" spans="1:5">
      <c r="A4591" t="s">
        <v>4</v>
      </c>
      <c r="B4591" s="4" t="s">
        <v>5</v>
      </c>
      <c r="C4591" s="4" t="s">
        <v>10</v>
      </c>
    </row>
    <row r="4592" spans="1:5">
      <c r="A4592" t="n">
        <v>30993</v>
      </c>
      <c r="B4592" s="68" t="n">
        <v>13</v>
      </c>
      <c r="C4592" s="7" t="n">
        <v>6471</v>
      </c>
    </row>
    <row r="4593" spans="1:3">
      <c r="A4593" t="s">
        <v>4</v>
      </c>
      <c r="B4593" s="4" t="s">
        <v>5</v>
      </c>
      <c r="C4593" s="4" t="s">
        <v>13</v>
      </c>
    </row>
    <row r="4594" spans="1:3">
      <c r="A4594" t="n">
        <v>30996</v>
      </c>
      <c r="B4594" s="29" t="n">
        <v>74</v>
      </c>
      <c r="C4594" s="7" t="n">
        <v>18</v>
      </c>
    </row>
    <row r="4595" spans="1:3">
      <c r="A4595" t="s">
        <v>4</v>
      </c>
      <c r="B4595" s="4" t="s">
        <v>5</v>
      </c>
      <c r="C4595" s="4" t="s">
        <v>13</v>
      </c>
    </row>
    <row r="4596" spans="1:3">
      <c r="A4596" t="n">
        <v>30998</v>
      </c>
      <c r="B4596" s="29" t="n">
        <v>74</v>
      </c>
      <c r="C4596" s="7" t="n">
        <v>45</v>
      </c>
    </row>
    <row r="4597" spans="1:3">
      <c r="A4597" t="s">
        <v>4</v>
      </c>
      <c r="B4597" s="4" t="s">
        <v>5</v>
      </c>
      <c r="C4597" s="4" t="s">
        <v>10</v>
      </c>
    </row>
    <row r="4598" spans="1:3">
      <c r="A4598" t="n">
        <v>31000</v>
      </c>
      <c r="B4598" s="32" t="n">
        <v>16</v>
      </c>
      <c r="C4598" s="7" t="n">
        <v>0</v>
      </c>
    </row>
    <row r="4599" spans="1:3">
      <c r="A4599" t="s">
        <v>4</v>
      </c>
      <c r="B4599" s="4" t="s">
        <v>5</v>
      </c>
      <c r="C4599" s="4" t="s">
        <v>13</v>
      </c>
      <c r="D4599" s="4" t="s">
        <v>13</v>
      </c>
      <c r="E4599" s="4" t="s">
        <v>13</v>
      </c>
      <c r="F4599" s="4" t="s">
        <v>13</v>
      </c>
    </row>
    <row r="4600" spans="1:3">
      <c r="A4600" t="n">
        <v>31003</v>
      </c>
      <c r="B4600" s="53" t="n">
        <v>14</v>
      </c>
      <c r="C4600" s="7" t="n">
        <v>0</v>
      </c>
      <c r="D4600" s="7" t="n">
        <v>8</v>
      </c>
      <c r="E4600" s="7" t="n">
        <v>0</v>
      </c>
      <c r="F4600" s="7" t="n">
        <v>0</v>
      </c>
    </row>
    <row r="4601" spans="1:3">
      <c r="A4601" t="s">
        <v>4</v>
      </c>
      <c r="B4601" s="4" t="s">
        <v>5</v>
      </c>
      <c r="C4601" s="4" t="s">
        <v>13</v>
      </c>
      <c r="D4601" s="4" t="s">
        <v>6</v>
      </c>
    </row>
    <row r="4602" spans="1:3">
      <c r="A4602" t="n">
        <v>31008</v>
      </c>
      <c r="B4602" s="19" t="n">
        <v>2</v>
      </c>
      <c r="C4602" s="7" t="n">
        <v>11</v>
      </c>
      <c r="D4602" s="7" t="s">
        <v>256</v>
      </c>
    </row>
    <row r="4603" spans="1:3">
      <c r="A4603" t="s">
        <v>4</v>
      </c>
      <c r="B4603" s="4" t="s">
        <v>5</v>
      </c>
      <c r="C4603" s="4" t="s">
        <v>10</v>
      </c>
    </row>
    <row r="4604" spans="1:3">
      <c r="A4604" t="n">
        <v>31022</v>
      </c>
      <c r="B4604" s="32" t="n">
        <v>16</v>
      </c>
      <c r="C4604" s="7" t="n">
        <v>0</v>
      </c>
    </row>
    <row r="4605" spans="1:3">
      <c r="A4605" t="s">
        <v>4</v>
      </c>
      <c r="B4605" s="4" t="s">
        <v>5</v>
      </c>
      <c r="C4605" s="4" t="s">
        <v>13</v>
      </c>
      <c r="D4605" s="4" t="s">
        <v>6</v>
      </c>
    </row>
    <row r="4606" spans="1:3">
      <c r="A4606" t="n">
        <v>31025</v>
      </c>
      <c r="B4606" s="19" t="n">
        <v>2</v>
      </c>
      <c r="C4606" s="7" t="n">
        <v>11</v>
      </c>
      <c r="D4606" s="7" t="s">
        <v>257</v>
      </c>
    </row>
    <row r="4607" spans="1:3">
      <c r="A4607" t="s">
        <v>4</v>
      </c>
      <c r="B4607" s="4" t="s">
        <v>5</v>
      </c>
      <c r="C4607" s="4" t="s">
        <v>10</v>
      </c>
    </row>
    <row r="4608" spans="1:3">
      <c r="A4608" t="n">
        <v>31034</v>
      </c>
      <c r="B4608" s="32" t="n">
        <v>16</v>
      </c>
      <c r="C4608" s="7" t="n">
        <v>0</v>
      </c>
    </row>
    <row r="4609" spans="1:6">
      <c r="A4609" t="s">
        <v>4</v>
      </c>
      <c r="B4609" s="4" t="s">
        <v>5</v>
      </c>
      <c r="C4609" s="4" t="s">
        <v>9</v>
      </c>
    </row>
    <row r="4610" spans="1:6">
      <c r="A4610" t="n">
        <v>31037</v>
      </c>
      <c r="B4610" s="56" t="n">
        <v>15</v>
      </c>
      <c r="C4610" s="7" t="n">
        <v>2048</v>
      </c>
    </row>
    <row r="4611" spans="1:6">
      <c r="A4611" t="s">
        <v>4</v>
      </c>
      <c r="B4611" s="4" t="s">
        <v>5</v>
      </c>
      <c r="C4611" s="4" t="s">
        <v>13</v>
      </c>
      <c r="D4611" s="4" t="s">
        <v>6</v>
      </c>
    </row>
    <row r="4612" spans="1:6">
      <c r="A4612" t="n">
        <v>31042</v>
      </c>
      <c r="B4612" s="19" t="n">
        <v>2</v>
      </c>
      <c r="C4612" s="7" t="n">
        <v>10</v>
      </c>
      <c r="D4612" s="7" t="s">
        <v>40</v>
      </c>
    </row>
    <row r="4613" spans="1:6">
      <c r="A4613" t="s">
        <v>4</v>
      </c>
      <c r="B4613" s="4" t="s">
        <v>5</v>
      </c>
      <c r="C4613" s="4" t="s">
        <v>10</v>
      </c>
    </row>
    <row r="4614" spans="1:6">
      <c r="A4614" t="n">
        <v>31060</v>
      </c>
      <c r="B4614" s="32" t="n">
        <v>16</v>
      </c>
      <c r="C4614" s="7" t="n">
        <v>0</v>
      </c>
    </row>
    <row r="4615" spans="1:6">
      <c r="A4615" t="s">
        <v>4</v>
      </c>
      <c r="B4615" s="4" t="s">
        <v>5</v>
      </c>
      <c r="C4615" s="4" t="s">
        <v>13</v>
      </c>
      <c r="D4615" s="4" t="s">
        <v>6</v>
      </c>
    </row>
    <row r="4616" spans="1:6">
      <c r="A4616" t="n">
        <v>31063</v>
      </c>
      <c r="B4616" s="19" t="n">
        <v>2</v>
      </c>
      <c r="C4616" s="7" t="n">
        <v>10</v>
      </c>
      <c r="D4616" s="7" t="s">
        <v>41</v>
      </c>
    </row>
    <row r="4617" spans="1:6">
      <c r="A4617" t="s">
        <v>4</v>
      </c>
      <c r="B4617" s="4" t="s">
        <v>5</v>
      </c>
      <c r="C4617" s="4" t="s">
        <v>10</v>
      </c>
    </row>
    <row r="4618" spans="1:6">
      <c r="A4618" t="n">
        <v>31082</v>
      </c>
      <c r="B4618" s="32" t="n">
        <v>16</v>
      </c>
      <c r="C4618" s="7" t="n">
        <v>0</v>
      </c>
    </row>
    <row r="4619" spans="1:6">
      <c r="A4619" t="s">
        <v>4</v>
      </c>
      <c r="B4619" s="4" t="s">
        <v>5</v>
      </c>
      <c r="C4619" s="4" t="s">
        <v>13</v>
      </c>
      <c r="D4619" s="4" t="s">
        <v>10</v>
      </c>
      <c r="E4619" s="4" t="s">
        <v>19</v>
      </c>
    </row>
    <row r="4620" spans="1:6">
      <c r="A4620" t="n">
        <v>31085</v>
      </c>
      <c r="B4620" s="33" t="n">
        <v>58</v>
      </c>
      <c r="C4620" s="7" t="n">
        <v>100</v>
      </c>
      <c r="D4620" s="7" t="n">
        <v>300</v>
      </c>
      <c r="E4620" s="7" t="n">
        <v>1</v>
      </c>
    </row>
    <row r="4621" spans="1:6">
      <c r="A4621" t="s">
        <v>4</v>
      </c>
      <c r="B4621" s="4" t="s">
        <v>5</v>
      </c>
      <c r="C4621" s="4" t="s">
        <v>13</v>
      </c>
      <c r="D4621" s="4" t="s">
        <v>10</v>
      </c>
    </row>
    <row r="4622" spans="1:6">
      <c r="A4622" t="n">
        <v>31093</v>
      </c>
      <c r="B4622" s="33" t="n">
        <v>58</v>
      </c>
      <c r="C4622" s="7" t="n">
        <v>255</v>
      </c>
      <c r="D4622" s="7" t="n">
        <v>0</v>
      </c>
    </row>
    <row r="4623" spans="1:6">
      <c r="A4623" t="s">
        <v>4</v>
      </c>
      <c r="B4623" s="4" t="s">
        <v>5</v>
      </c>
      <c r="C4623" s="4" t="s">
        <v>13</v>
      </c>
    </row>
    <row r="4624" spans="1:6">
      <c r="A4624" t="n">
        <v>31097</v>
      </c>
      <c r="B4624" s="30" t="n">
        <v>23</v>
      </c>
      <c r="C4624" s="7" t="n">
        <v>0</v>
      </c>
    </row>
    <row r="4625" spans="1:5">
      <c r="A4625" t="s">
        <v>4</v>
      </c>
      <c r="B4625" s="4" t="s">
        <v>5</v>
      </c>
    </row>
    <row r="4626" spans="1:5">
      <c r="A4626" t="n">
        <v>31099</v>
      </c>
      <c r="B4626" s="5" t="n">
        <v>1</v>
      </c>
    </row>
    <row r="4627" spans="1:5" s="3" customFormat="1" customHeight="0">
      <c r="A4627" s="3" t="s">
        <v>2</v>
      </c>
      <c r="B4627" s="3" t="s">
        <v>323</v>
      </c>
    </row>
    <row r="4628" spans="1:5">
      <c r="A4628" t="s">
        <v>4</v>
      </c>
      <c r="B4628" s="4" t="s">
        <v>5</v>
      </c>
      <c r="C4628" s="4" t="s">
        <v>13</v>
      </c>
      <c r="D4628" s="4" t="s">
        <v>13</v>
      </c>
      <c r="E4628" s="4" t="s">
        <v>13</v>
      </c>
      <c r="F4628" s="4" t="s">
        <v>13</v>
      </c>
    </row>
    <row r="4629" spans="1:5">
      <c r="A4629" t="n">
        <v>31100</v>
      </c>
      <c r="B4629" s="53" t="n">
        <v>14</v>
      </c>
      <c r="C4629" s="7" t="n">
        <v>2</v>
      </c>
      <c r="D4629" s="7" t="n">
        <v>0</v>
      </c>
      <c r="E4629" s="7" t="n">
        <v>0</v>
      </c>
      <c r="F4629" s="7" t="n">
        <v>0</v>
      </c>
    </row>
    <row r="4630" spans="1:5">
      <c r="A4630" t="s">
        <v>4</v>
      </c>
      <c r="B4630" s="4" t="s">
        <v>5</v>
      </c>
      <c r="C4630" s="4" t="s">
        <v>13</v>
      </c>
      <c r="D4630" s="11" t="s">
        <v>16</v>
      </c>
      <c r="E4630" s="4" t="s">
        <v>5</v>
      </c>
      <c r="F4630" s="4" t="s">
        <v>13</v>
      </c>
      <c r="G4630" s="4" t="s">
        <v>10</v>
      </c>
      <c r="H4630" s="11" t="s">
        <v>17</v>
      </c>
      <c r="I4630" s="4" t="s">
        <v>13</v>
      </c>
      <c r="J4630" s="4" t="s">
        <v>9</v>
      </c>
      <c r="K4630" s="4" t="s">
        <v>13</v>
      </c>
      <c r="L4630" s="4" t="s">
        <v>13</v>
      </c>
      <c r="M4630" s="11" t="s">
        <v>16</v>
      </c>
      <c r="N4630" s="4" t="s">
        <v>5</v>
      </c>
      <c r="O4630" s="4" t="s">
        <v>13</v>
      </c>
      <c r="P4630" s="4" t="s">
        <v>10</v>
      </c>
      <c r="Q4630" s="11" t="s">
        <v>17</v>
      </c>
      <c r="R4630" s="4" t="s">
        <v>13</v>
      </c>
      <c r="S4630" s="4" t="s">
        <v>9</v>
      </c>
      <c r="T4630" s="4" t="s">
        <v>13</v>
      </c>
      <c r="U4630" s="4" t="s">
        <v>13</v>
      </c>
      <c r="V4630" s="4" t="s">
        <v>13</v>
      </c>
      <c r="W4630" s="4" t="s">
        <v>14</v>
      </c>
    </row>
    <row r="4631" spans="1:5">
      <c r="A4631" t="n">
        <v>31105</v>
      </c>
      <c r="B4631" s="8" t="n">
        <v>5</v>
      </c>
      <c r="C4631" s="7" t="n">
        <v>28</v>
      </c>
      <c r="D4631" s="11" t="s">
        <v>3</v>
      </c>
      <c r="E4631" s="62" t="n">
        <v>162</v>
      </c>
      <c r="F4631" s="7" t="n">
        <v>3</v>
      </c>
      <c r="G4631" s="7" t="n">
        <v>24605</v>
      </c>
      <c r="H4631" s="11" t="s">
        <v>3</v>
      </c>
      <c r="I4631" s="7" t="n">
        <v>0</v>
      </c>
      <c r="J4631" s="7" t="n">
        <v>1</v>
      </c>
      <c r="K4631" s="7" t="n">
        <v>2</v>
      </c>
      <c r="L4631" s="7" t="n">
        <v>28</v>
      </c>
      <c r="M4631" s="11" t="s">
        <v>3</v>
      </c>
      <c r="N4631" s="62" t="n">
        <v>162</v>
      </c>
      <c r="O4631" s="7" t="n">
        <v>3</v>
      </c>
      <c r="P4631" s="7" t="n">
        <v>24605</v>
      </c>
      <c r="Q4631" s="11" t="s">
        <v>3</v>
      </c>
      <c r="R4631" s="7" t="n">
        <v>0</v>
      </c>
      <c r="S4631" s="7" t="n">
        <v>2</v>
      </c>
      <c r="T4631" s="7" t="n">
        <v>2</v>
      </c>
      <c r="U4631" s="7" t="n">
        <v>11</v>
      </c>
      <c r="V4631" s="7" t="n">
        <v>1</v>
      </c>
      <c r="W4631" s="9" t="n">
        <f t="normal" ca="1">A4635</f>
        <v>0</v>
      </c>
    </row>
    <row r="4632" spans="1:5">
      <c r="A4632" t="s">
        <v>4</v>
      </c>
      <c r="B4632" s="4" t="s">
        <v>5</v>
      </c>
      <c r="C4632" s="4" t="s">
        <v>13</v>
      </c>
      <c r="D4632" s="4" t="s">
        <v>10</v>
      </c>
      <c r="E4632" s="4" t="s">
        <v>19</v>
      </c>
    </row>
    <row r="4633" spans="1:5">
      <c r="A4633" t="n">
        <v>31134</v>
      </c>
      <c r="B4633" s="33" t="n">
        <v>58</v>
      </c>
      <c r="C4633" s="7" t="n">
        <v>0</v>
      </c>
      <c r="D4633" s="7" t="n">
        <v>0</v>
      </c>
      <c r="E4633" s="7" t="n">
        <v>1</v>
      </c>
    </row>
    <row r="4634" spans="1:5">
      <c r="A4634" t="s">
        <v>4</v>
      </c>
      <c r="B4634" s="4" t="s">
        <v>5</v>
      </c>
      <c r="C4634" s="4" t="s">
        <v>13</v>
      </c>
      <c r="D4634" s="11" t="s">
        <v>16</v>
      </c>
      <c r="E4634" s="4" t="s">
        <v>5</v>
      </c>
      <c r="F4634" s="4" t="s">
        <v>13</v>
      </c>
      <c r="G4634" s="4" t="s">
        <v>10</v>
      </c>
      <c r="H4634" s="11" t="s">
        <v>17</v>
      </c>
      <c r="I4634" s="4" t="s">
        <v>13</v>
      </c>
      <c r="J4634" s="4" t="s">
        <v>9</v>
      </c>
      <c r="K4634" s="4" t="s">
        <v>13</v>
      </c>
      <c r="L4634" s="4" t="s">
        <v>13</v>
      </c>
      <c r="M4634" s="11" t="s">
        <v>16</v>
      </c>
      <c r="N4634" s="4" t="s">
        <v>5</v>
      </c>
      <c r="O4634" s="4" t="s">
        <v>13</v>
      </c>
      <c r="P4634" s="4" t="s">
        <v>10</v>
      </c>
      <c r="Q4634" s="11" t="s">
        <v>17</v>
      </c>
      <c r="R4634" s="4" t="s">
        <v>13</v>
      </c>
      <c r="S4634" s="4" t="s">
        <v>9</v>
      </c>
      <c r="T4634" s="4" t="s">
        <v>13</v>
      </c>
      <c r="U4634" s="4" t="s">
        <v>13</v>
      </c>
      <c r="V4634" s="4" t="s">
        <v>13</v>
      </c>
      <c r="W4634" s="4" t="s">
        <v>14</v>
      </c>
    </row>
    <row r="4635" spans="1:5">
      <c r="A4635" t="n">
        <v>31142</v>
      </c>
      <c r="B4635" s="8" t="n">
        <v>5</v>
      </c>
      <c r="C4635" s="7" t="n">
        <v>28</v>
      </c>
      <c r="D4635" s="11" t="s">
        <v>3</v>
      </c>
      <c r="E4635" s="62" t="n">
        <v>162</v>
      </c>
      <c r="F4635" s="7" t="n">
        <v>3</v>
      </c>
      <c r="G4635" s="7" t="n">
        <v>24605</v>
      </c>
      <c r="H4635" s="11" t="s">
        <v>3</v>
      </c>
      <c r="I4635" s="7" t="n">
        <v>0</v>
      </c>
      <c r="J4635" s="7" t="n">
        <v>1</v>
      </c>
      <c r="K4635" s="7" t="n">
        <v>3</v>
      </c>
      <c r="L4635" s="7" t="n">
        <v>28</v>
      </c>
      <c r="M4635" s="11" t="s">
        <v>3</v>
      </c>
      <c r="N4635" s="62" t="n">
        <v>162</v>
      </c>
      <c r="O4635" s="7" t="n">
        <v>3</v>
      </c>
      <c r="P4635" s="7" t="n">
        <v>24605</v>
      </c>
      <c r="Q4635" s="11" t="s">
        <v>3</v>
      </c>
      <c r="R4635" s="7" t="n">
        <v>0</v>
      </c>
      <c r="S4635" s="7" t="n">
        <v>2</v>
      </c>
      <c r="T4635" s="7" t="n">
        <v>3</v>
      </c>
      <c r="U4635" s="7" t="n">
        <v>9</v>
      </c>
      <c r="V4635" s="7" t="n">
        <v>1</v>
      </c>
      <c r="W4635" s="9" t="n">
        <f t="normal" ca="1">A4645</f>
        <v>0</v>
      </c>
    </row>
    <row r="4636" spans="1:5">
      <c r="A4636" t="s">
        <v>4</v>
      </c>
      <c r="B4636" s="4" t="s">
        <v>5</v>
      </c>
      <c r="C4636" s="4" t="s">
        <v>13</v>
      </c>
      <c r="D4636" s="11" t="s">
        <v>16</v>
      </c>
      <c r="E4636" s="4" t="s">
        <v>5</v>
      </c>
      <c r="F4636" s="4" t="s">
        <v>10</v>
      </c>
      <c r="G4636" s="4" t="s">
        <v>13</v>
      </c>
      <c r="H4636" s="4" t="s">
        <v>13</v>
      </c>
      <c r="I4636" s="4" t="s">
        <v>6</v>
      </c>
      <c r="J4636" s="11" t="s">
        <v>17</v>
      </c>
      <c r="K4636" s="4" t="s">
        <v>13</v>
      </c>
      <c r="L4636" s="4" t="s">
        <v>13</v>
      </c>
      <c r="M4636" s="11" t="s">
        <v>16</v>
      </c>
      <c r="N4636" s="4" t="s">
        <v>5</v>
      </c>
      <c r="O4636" s="4" t="s">
        <v>13</v>
      </c>
      <c r="P4636" s="11" t="s">
        <v>17</v>
      </c>
      <c r="Q4636" s="4" t="s">
        <v>13</v>
      </c>
      <c r="R4636" s="4" t="s">
        <v>9</v>
      </c>
      <c r="S4636" s="4" t="s">
        <v>13</v>
      </c>
      <c r="T4636" s="4" t="s">
        <v>13</v>
      </c>
      <c r="U4636" s="4" t="s">
        <v>13</v>
      </c>
      <c r="V4636" s="11" t="s">
        <v>16</v>
      </c>
      <c r="W4636" s="4" t="s">
        <v>5</v>
      </c>
      <c r="X4636" s="4" t="s">
        <v>13</v>
      </c>
      <c r="Y4636" s="11" t="s">
        <v>17</v>
      </c>
      <c r="Z4636" s="4" t="s">
        <v>13</v>
      </c>
      <c r="AA4636" s="4" t="s">
        <v>9</v>
      </c>
      <c r="AB4636" s="4" t="s">
        <v>13</v>
      </c>
      <c r="AC4636" s="4" t="s">
        <v>13</v>
      </c>
      <c r="AD4636" s="4" t="s">
        <v>13</v>
      </c>
      <c r="AE4636" s="4" t="s">
        <v>14</v>
      </c>
    </row>
    <row r="4637" spans="1:5">
      <c r="A4637" t="n">
        <v>31171</v>
      </c>
      <c r="B4637" s="8" t="n">
        <v>5</v>
      </c>
      <c r="C4637" s="7" t="n">
        <v>28</v>
      </c>
      <c r="D4637" s="11" t="s">
        <v>3</v>
      </c>
      <c r="E4637" s="55" t="n">
        <v>47</v>
      </c>
      <c r="F4637" s="7" t="n">
        <v>61456</v>
      </c>
      <c r="G4637" s="7" t="n">
        <v>2</v>
      </c>
      <c r="H4637" s="7" t="n">
        <v>0</v>
      </c>
      <c r="I4637" s="7" t="s">
        <v>198</v>
      </c>
      <c r="J4637" s="11" t="s">
        <v>3</v>
      </c>
      <c r="K4637" s="7" t="n">
        <v>8</v>
      </c>
      <c r="L4637" s="7" t="n">
        <v>28</v>
      </c>
      <c r="M4637" s="11" t="s">
        <v>3</v>
      </c>
      <c r="N4637" s="29" t="n">
        <v>74</v>
      </c>
      <c r="O4637" s="7" t="n">
        <v>65</v>
      </c>
      <c r="P4637" s="11" t="s">
        <v>3</v>
      </c>
      <c r="Q4637" s="7" t="n">
        <v>0</v>
      </c>
      <c r="R4637" s="7" t="n">
        <v>1</v>
      </c>
      <c r="S4637" s="7" t="n">
        <v>3</v>
      </c>
      <c r="T4637" s="7" t="n">
        <v>9</v>
      </c>
      <c r="U4637" s="7" t="n">
        <v>28</v>
      </c>
      <c r="V4637" s="11" t="s">
        <v>3</v>
      </c>
      <c r="W4637" s="29" t="n">
        <v>74</v>
      </c>
      <c r="X4637" s="7" t="n">
        <v>65</v>
      </c>
      <c r="Y4637" s="11" t="s">
        <v>3</v>
      </c>
      <c r="Z4637" s="7" t="n">
        <v>0</v>
      </c>
      <c r="AA4637" s="7" t="n">
        <v>2</v>
      </c>
      <c r="AB4637" s="7" t="n">
        <v>3</v>
      </c>
      <c r="AC4637" s="7" t="n">
        <v>9</v>
      </c>
      <c r="AD4637" s="7" t="n">
        <v>1</v>
      </c>
      <c r="AE4637" s="9" t="n">
        <f t="normal" ca="1">A4641</f>
        <v>0</v>
      </c>
    </row>
    <row r="4638" spans="1:5">
      <c r="A4638" t="s">
        <v>4</v>
      </c>
      <c r="B4638" s="4" t="s">
        <v>5</v>
      </c>
      <c r="C4638" s="4" t="s">
        <v>10</v>
      </c>
      <c r="D4638" s="4" t="s">
        <v>13</v>
      </c>
      <c r="E4638" s="4" t="s">
        <v>13</v>
      </c>
      <c r="F4638" s="4" t="s">
        <v>6</v>
      </c>
    </row>
    <row r="4639" spans="1:5">
      <c r="A4639" t="n">
        <v>31219</v>
      </c>
      <c r="B4639" s="55" t="n">
        <v>47</v>
      </c>
      <c r="C4639" s="7" t="n">
        <v>61456</v>
      </c>
      <c r="D4639" s="7" t="n">
        <v>0</v>
      </c>
      <c r="E4639" s="7" t="n">
        <v>0</v>
      </c>
      <c r="F4639" s="7" t="s">
        <v>199</v>
      </c>
    </row>
    <row r="4640" spans="1:5">
      <c r="A4640" t="s">
        <v>4</v>
      </c>
      <c r="B4640" s="4" t="s">
        <v>5</v>
      </c>
      <c r="C4640" s="4" t="s">
        <v>13</v>
      </c>
      <c r="D4640" s="4" t="s">
        <v>10</v>
      </c>
      <c r="E4640" s="4" t="s">
        <v>19</v>
      </c>
    </row>
    <row r="4641" spans="1:31">
      <c r="A4641" t="n">
        <v>31232</v>
      </c>
      <c r="B4641" s="33" t="n">
        <v>58</v>
      </c>
      <c r="C4641" s="7" t="n">
        <v>0</v>
      </c>
      <c r="D4641" s="7" t="n">
        <v>300</v>
      </c>
      <c r="E4641" s="7" t="n">
        <v>1</v>
      </c>
    </row>
    <row r="4642" spans="1:31">
      <c r="A4642" t="s">
        <v>4</v>
      </c>
      <c r="B4642" s="4" t="s">
        <v>5</v>
      </c>
      <c r="C4642" s="4" t="s">
        <v>13</v>
      </c>
      <c r="D4642" s="4" t="s">
        <v>10</v>
      </c>
    </row>
    <row r="4643" spans="1:31">
      <c r="A4643" t="n">
        <v>31240</v>
      </c>
      <c r="B4643" s="33" t="n">
        <v>58</v>
      </c>
      <c r="C4643" s="7" t="n">
        <v>255</v>
      </c>
      <c r="D4643" s="7" t="n">
        <v>0</v>
      </c>
    </row>
    <row r="4644" spans="1:31">
      <c r="A4644" t="s">
        <v>4</v>
      </c>
      <c r="B4644" s="4" t="s">
        <v>5</v>
      </c>
      <c r="C4644" s="4" t="s">
        <v>13</v>
      </c>
      <c r="D4644" s="4" t="s">
        <v>13</v>
      </c>
      <c r="E4644" s="4" t="s">
        <v>13</v>
      </c>
      <c r="F4644" s="4" t="s">
        <v>13</v>
      </c>
    </row>
    <row r="4645" spans="1:31">
      <c r="A4645" t="n">
        <v>31244</v>
      </c>
      <c r="B4645" s="53" t="n">
        <v>14</v>
      </c>
      <c r="C4645" s="7" t="n">
        <v>0</v>
      </c>
      <c r="D4645" s="7" t="n">
        <v>0</v>
      </c>
      <c r="E4645" s="7" t="n">
        <v>0</v>
      </c>
      <c r="F4645" s="7" t="n">
        <v>64</v>
      </c>
    </row>
    <row r="4646" spans="1:31">
      <c r="A4646" t="s">
        <v>4</v>
      </c>
      <c r="B4646" s="4" t="s">
        <v>5</v>
      </c>
      <c r="C4646" s="4" t="s">
        <v>13</v>
      </c>
      <c r="D4646" s="4" t="s">
        <v>10</v>
      </c>
    </row>
    <row r="4647" spans="1:31">
      <c r="A4647" t="n">
        <v>31249</v>
      </c>
      <c r="B4647" s="23" t="n">
        <v>22</v>
      </c>
      <c r="C4647" s="7" t="n">
        <v>0</v>
      </c>
      <c r="D4647" s="7" t="n">
        <v>24605</v>
      </c>
    </row>
    <row r="4648" spans="1:31">
      <c r="A4648" t="s">
        <v>4</v>
      </c>
      <c r="B4648" s="4" t="s">
        <v>5</v>
      </c>
      <c r="C4648" s="4" t="s">
        <v>13</v>
      </c>
      <c r="D4648" s="4" t="s">
        <v>10</v>
      </c>
    </row>
    <row r="4649" spans="1:31">
      <c r="A4649" t="n">
        <v>31253</v>
      </c>
      <c r="B4649" s="33" t="n">
        <v>58</v>
      </c>
      <c r="C4649" s="7" t="n">
        <v>5</v>
      </c>
      <c r="D4649" s="7" t="n">
        <v>300</v>
      </c>
    </row>
    <row r="4650" spans="1:31">
      <c r="A4650" t="s">
        <v>4</v>
      </c>
      <c r="B4650" s="4" t="s">
        <v>5</v>
      </c>
      <c r="C4650" s="4" t="s">
        <v>19</v>
      </c>
      <c r="D4650" s="4" t="s">
        <v>10</v>
      </c>
    </row>
    <row r="4651" spans="1:31">
      <c r="A4651" t="n">
        <v>31257</v>
      </c>
      <c r="B4651" s="61" t="n">
        <v>103</v>
      </c>
      <c r="C4651" s="7" t="n">
        <v>0</v>
      </c>
      <c r="D4651" s="7" t="n">
        <v>300</v>
      </c>
    </row>
    <row r="4652" spans="1:31">
      <c r="A4652" t="s">
        <v>4</v>
      </c>
      <c r="B4652" s="4" t="s">
        <v>5</v>
      </c>
      <c r="C4652" s="4" t="s">
        <v>13</v>
      </c>
    </row>
    <row r="4653" spans="1:31">
      <c r="A4653" t="n">
        <v>31264</v>
      </c>
      <c r="B4653" s="12" t="n">
        <v>64</v>
      </c>
      <c r="C4653" s="7" t="n">
        <v>7</v>
      </c>
    </row>
    <row r="4654" spans="1:31">
      <c r="A4654" t="s">
        <v>4</v>
      </c>
      <c r="B4654" s="4" t="s">
        <v>5</v>
      </c>
      <c r="C4654" s="4" t="s">
        <v>13</v>
      </c>
      <c r="D4654" s="4" t="s">
        <v>10</v>
      </c>
    </row>
    <row r="4655" spans="1:31">
      <c r="A4655" t="n">
        <v>31266</v>
      </c>
      <c r="B4655" s="63" t="n">
        <v>72</v>
      </c>
      <c r="C4655" s="7" t="n">
        <v>5</v>
      </c>
      <c r="D4655" s="7" t="n">
        <v>0</v>
      </c>
    </row>
    <row r="4656" spans="1:31">
      <c r="A4656" t="s">
        <v>4</v>
      </c>
      <c r="B4656" s="4" t="s">
        <v>5</v>
      </c>
      <c r="C4656" s="4" t="s">
        <v>13</v>
      </c>
      <c r="D4656" s="11" t="s">
        <v>16</v>
      </c>
      <c r="E4656" s="4" t="s">
        <v>5</v>
      </c>
      <c r="F4656" s="4" t="s">
        <v>13</v>
      </c>
      <c r="G4656" s="4" t="s">
        <v>10</v>
      </c>
      <c r="H4656" s="11" t="s">
        <v>17</v>
      </c>
      <c r="I4656" s="4" t="s">
        <v>13</v>
      </c>
      <c r="J4656" s="4" t="s">
        <v>9</v>
      </c>
      <c r="K4656" s="4" t="s">
        <v>13</v>
      </c>
      <c r="L4656" s="4" t="s">
        <v>13</v>
      </c>
      <c r="M4656" s="4" t="s">
        <v>14</v>
      </c>
    </row>
    <row r="4657" spans="1:13">
      <c r="A4657" t="n">
        <v>31270</v>
      </c>
      <c r="B4657" s="8" t="n">
        <v>5</v>
      </c>
      <c r="C4657" s="7" t="n">
        <v>28</v>
      </c>
      <c r="D4657" s="11" t="s">
        <v>3</v>
      </c>
      <c r="E4657" s="62" t="n">
        <v>162</v>
      </c>
      <c r="F4657" s="7" t="n">
        <v>4</v>
      </c>
      <c r="G4657" s="7" t="n">
        <v>24605</v>
      </c>
      <c r="H4657" s="11" t="s">
        <v>3</v>
      </c>
      <c r="I4657" s="7" t="n">
        <v>0</v>
      </c>
      <c r="J4657" s="7" t="n">
        <v>1</v>
      </c>
      <c r="K4657" s="7" t="n">
        <v>2</v>
      </c>
      <c r="L4657" s="7" t="n">
        <v>1</v>
      </c>
      <c r="M4657" s="9" t="n">
        <f t="normal" ca="1">A4663</f>
        <v>0</v>
      </c>
    </row>
    <row r="4658" spans="1:13">
      <c r="A4658" t="s">
        <v>4</v>
      </c>
      <c r="B4658" s="4" t="s">
        <v>5</v>
      </c>
      <c r="C4658" s="4" t="s">
        <v>13</v>
      </c>
      <c r="D4658" s="4" t="s">
        <v>6</v>
      </c>
    </row>
    <row r="4659" spans="1:13">
      <c r="A4659" t="n">
        <v>31287</v>
      </c>
      <c r="B4659" s="19" t="n">
        <v>2</v>
      </c>
      <c r="C4659" s="7" t="n">
        <v>10</v>
      </c>
      <c r="D4659" s="7" t="s">
        <v>200</v>
      </c>
    </row>
    <row r="4660" spans="1:13">
      <c r="A4660" t="s">
        <v>4</v>
      </c>
      <c r="B4660" s="4" t="s">
        <v>5</v>
      </c>
      <c r="C4660" s="4" t="s">
        <v>10</v>
      </c>
    </row>
    <row r="4661" spans="1:13">
      <c r="A4661" t="n">
        <v>31304</v>
      </c>
      <c r="B4661" s="32" t="n">
        <v>16</v>
      </c>
      <c r="C4661" s="7" t="n">
        <v>0</v>
      </c>
    </row>
    <row r="4662" spans="1:13">
      <c r="A4662" t="s">
        <v>4</v>
      </c>
      <c r="B4662" s="4" t="s">
        <v>5</v>
      </c>
      <c r="C4662" s="4" t="s">
        <v>13</v>
      </c>
      <c r="D4662" s="4" t="s">
        <v>10</v>
      </c>
      <c r="E4662" s="4" t="s">
        <v>10</v>
      </c>
      <c r="F4662" s="4" t="s">
        <v>10</v>
      </c>
      <c r="G4662" s="4" t="s">
        <v>10</v>
      </c>
      <c r="H4662" s="4" t="s">
        <v>10</v>
      </c>
      <c r="I4662" s="4" t="s">
        <v>10</v>
      </c>
      <c r="J4662" s="4" t="s">
        <v>10</v>
      </c>
      <c r="K4662" s="4" t="s">
        <v>10</v>
      </c>
      <c r="L4662" s="4" t="s">
        <v>10</v>
      </c>
      <c r="M4662" s="4" t="s">
        <v>10</v>
      </c>
      <c r="N4662" s="4" t="s">
        <v>9</v>
      </c>
      <c r="O4662" s="4" t="s">
        <v>9</v>
      </c>
      <c r="P4662" s="4" t="s">
        <v>9</v>
      </c>
      <c r="Q4662" s="4" t="s">
        <v>9</v>
      </c>
      <c r="R4662" s="4" t="s">
        <v>13</v>
      </c>
      <c r="S4662" s="4" t="s">
        <v>6</v>
      </c>
    </row>
    <row r="4663" spans="1:13">
      <c r="A4663" t="n">
        <v>31307</v>
      </c>
      <c r="B4663" s="72" t="n">
        <v>75</v>
      </c>
      <c r="C4663" s="7" t="n">
        <v>0</v>
      </c>
      <c r="D4663" s="7" t="n">
        <v>0</v>
      </c>
      <c r="E4663" s="7" t="n">
        <v>0</v>
      </c>
      <c r="F4663" s="7" t="n">
        <v>1024</v>
      </c>
      <c r="G4663" s="7" t="n">
        <v>720</v>
      </c>
      <c r="H4663" s="7" t="n">
        <v>0</v>
      </c>
      <c r="I4663" s="7" t="n">
        <v>0</v>
      </c>
      <c r="J4663" s="7" t="n">
        <v>0</v>
      </c>
      <c r="K4663" s="7" t="n">
        <v>0</v>
      </c>
      <c r="L4663" s="7" t="n">
        <v>1024</v>
      </c>
      <c r="M4663" s="7" t="n">
        <v>720</v>
      </c>
      <c r="N4663" s="7" t="n">
        <v>1065353216</v>
      </c>
      <c r="O4663" s="7" t="n">
        <v>1065353216</v>
      </c>
      <c r="P4663" s="7" t="n">
        <v>1065353216</v>
      </c>
      <c r="Q4663" s="7" t="n">
        <v>0</v>
      </c>
      <c r="R4663" s="7" t="n">
        <v>0</v>
      </c>
      <c r="S4663" s="7" t="s">
        <v>324</v>
      </c>
    </row>
    <row r="4664" spans="1:13">
      <c r="A4664" t="s">
        <v>4</v>
      </c>
      <c r="B4664" s="4" t="s">
        <v>5</v>
      </c>
      <c r="C4664" s="4" t="s">
        <v>13</v>
      </c>
      <c r="D4664" s="4" t="s">
        <v>13</v>
      </c>
      <c r="E4664" s="4" t="s">
        <v>13</v>
      </c>
      <c r="F4664" s="4" t="s">
        <v>19</v>
      </c>
      <c r="G4664" s="4" t="s">
        <v>19</v>
      </c>
      <c r="H4664" s="4" t="s">
        <v>19</v>
      </c>
      <c r="I4664" s="4" t="s">
        <v>19</v>
      </c>
      <c r="J4664" s="4" t="s">
        <v>19</v>
      </c>
    </row>
    <row r="4665" spans="1:13">
      <c r="A4665" t="n">
        <v>31356</v>
      </c>
      <c r="B4665" s="73" t="n">
        <v>76</v>
      </c>
      <c r="C4665" s="7" t="n">
        <v>0</v>
      </c>
      <c r="D4665" s="7" t="n">
        <v>9</v>
      </c>
      <c r="E4665" s="7" t="n">
        <v>2</v>
      </c>
      <c r="F4665" s="7" t="n">
        <v>0</v>
      </c>
      <c r="G4665" s="7" t="n">
        <v>0</v>
      </c>
      <c r="H4665" s="7" t="n">
        <v>0</v>
      </c>
      <c r="I4665" s="7" t="n">
        <v>0</v>
      </c>
      <c r="J4665" s="7" t="n">
        <v>0</v>
      </c>
    </row>
    <row r="4666" spans="1:13">
      <c r="A4666" t="s">
        <v>4</v>
      </c>
      <c r="B4666" s="4" t="s">
        <v>5</v>
      </c>
      <c r="C4666" s="4" t="s">
        <v>10</v>
      </c>
      <c r="D4666" s="4" t="s">
        <v>6</v>
      </c>
      <c r="E4666" s="4" t="s">
        <v>6</v>
      </c>
      <c r="F4666" s="4" t="s">
        <v>6</v>
      </c>
      <c r="G4666" s="4" t="s">
        <v>13</v>
      </c>
      <c r="H4666" s="4" t="s">
        <v>9</v>
      </c>
      <c r="I4666" s="4" t="s">
        <v>19</v>
      </c>
      <c r="J4666" s="4" t="s">
        <v>19</v>
      </c>
      <c r="K4666" s="4" t="s">
        <v>19</v>
      </c>
      <c r="L4666" s="4" t="s">
        <v>19</v>
      </c>
      <c r="M4666" s="4" t="s">
        <v>19</v>
      </c>
      <c r="N4666" s="4" t="s">
        <v>19</v>
      </c>
      <c r="O4666" s="4" t="s">
        <v>19</v>
      </c>
      <c r="P4666" s="4" t="s">
        <v>6</v>
      </c>
      <c r="Q4666" s="4" t="s">
        <v>6</v>
      </c>
      <c r="R4666" s="4" t="s">
        <v>9</v>
      </c>
      <c r="S4666" s="4" t="s">
        <v>13</v>
      </c>
      <c r="T4666" s="4" t="s">
        <v>9</v>
      </c>
      <c r="U4666" s="4" t="s">
        <v>9</v>
      </c>
      <c r="V4666" s="4" t="s">
        <v>10</v>
      </c>
    </row>
    <row r="4667" spans="1:13">
      <c r="A4667" t="n">
        <v>31380</v>
      </c>
      <c r="B4667" s="43" t="n">
        <v>19</v>
      </c>
      <c r="C4667" s="7" t="n">
        <v>1600</v>
      </c>
      <c r="D4667" s="7" t="s">
        <v>325</v>
      </c>
      <c r="E4667" s="7" t="s">
        <v>326</v>
      </c>
      <c r="F4667" s="7" t="s">
        <v>7</v>
      </c>
      <c r="G4667" s="7" t="n">
        <v>0</v>
      </c>
      <c r="H4667" s="7" t="n">
        <v>1</v>
      </c>
      <c r="I4667" s="7" t="n">
        <v>0</v>
      </c>
      <c r="J4667" s="7" t="n">
        <v>0</v>
      </c>
      <c r="K4667" s="7" t="n">
        <v>0</v>
      </c>
      <c r="L4667" s="7" t="n">
        <v>0</v>
      </c>
      <c r="M4667" s="7" t="n">
        <v>1</v>
      </c>
      <c r="N4667" s="7" t="n">
        <v>1.60000002384186</v>
      </c>
      <c r="O4667" s="7" t="n">
        <v>0.0900000035762787</v>
      </c>
      <c r="P4667" s="7" t="s">
        <v>7</v>
      </c>
      <c r="Q4667" s="7" t="s">
        <v>7</v>
      </c>
      <c r="R4667" s="7" t="n">
        <v>-1</v>
      </c>
      <c r="S4667" s="7" t="n">
        <v>0</v>
      </c>
      <c r="T4667" s="7" t="n">
        <v>0</v>
      </c>
      <c r="U4667" s="7" t="n">
        <v>0</v>
      </c>
      <c r="V4667" s="7" t="n">
        <v>0</v>
      </c>
    </row>
    <row r="4668" spans="1:13">
      <c r="A4668" t="s">
        <v>4</v>
      </c>
      <c r="B4668" s="4" t="s">
        <v>5</v>
      </c>
      <c r="C4668" s="4" t="s">
        <v>10</v>
      </c>
      <c r="D4668" s="4" t="s">
        <v>13</v>
      </c>
      <c r="E4668" s="4" t="s">
        <v>13</v>
      </c>
      <c r="F4668" s="4" t="s">
        <v>6</v>
      </c>
    </row>
    <row r="4669" spans="1:13">
      <c r="A4669" t="n">
        <v>31449</v>
      </c>
      <c r="B4669" s="14" t="n">
        <v>20</v>
      </c>
      <c r="C4669" s="7" t="n">
        <v>0</v>
      </c>
      <c r="D4669" s="7" t="n">
        <v>3</v>
      </c>
      <c r="E4669" s="7" t="n">
        <v>10</v>
      </c>
      <c r="F4669" s="7" t="s">
        <v>102</v>
      </c>
    </row>
    <row r="4670" spans="1:13">
      <c r="A4670" t="s">
        <v>4</v>
      </c>
      <c r="B4670" s="4" t="s">
        <v>5</v>
      </c>
      <c r="C4670" s="4" t="s">
        <v>10</v>
      </c>
    </row>
    <row r="4671" spans="1:13">
      <c r="A4671" t="n">
        <v>31467</v>
      </c>
      <c r="B4671" s="32" t="n">
        <v>16</v>
      </c>
      <c r="C4671" s="7" t="n">
        <v>0</v>
      </c>
    </row>
    <row r="4672" spans="1:13">
      <c r="A4672" t="s">
        <v>4</v>
      </c>
      <c r="B4672" s="4" t="s">
        <v>5</v>
      </c>
      <c r="C4672" s="4" t="s">
        <v>10</v>
      </c>
      <c r="D4672" s="4" t="s">
        <v>13</v>
      </c>
      <c r="E4672" s="4" t="s">
        <v>13</v>
      </c>
      <c r="F4672" s="4" t="s">
        <v>6</v>
      </c>
    </row>
    <row r="4673" spans="1:22">
      <c r="A4673" t="n">
        <v>31470</v>
      </c>
      <c r="B4673" s="14" t="n">
        <v>20</v>
      </c>
      <c r="C4673" s="7" t="n">
        <v>61491</v>
      </c>
      <c r="D4673" s="7" t="n">
        <v>3</v>
      </c>
      <c r="E4673" s="7" t="n">
        <v>10</v>
      </c>
      <c r="F4673" s="7" t="s">
        <v>102</v>
      </c>
    </row>
    <row r="4674" spans="1:22">
      <c r="A4674" t="s">
        <v>4</v>
      </c>
      <c r="B4674" s="4" t="s">
        <v>5</v>
      </c>
      <c r="C4674" s="4" t="s">
        <v>10</v>
      </c>
    </row>
    <row r="4675" spans="1:22">
      <c r="A4675" t="n">
        <v>31488</v>
      </c>
      <c r="B4675" s="32" t="n">
        <v>16</v>
      </c>
      <c r="C4675" s="7" t="n">
        <v>0</v>
      </c>
    </row>
    <row r="4676" spans="1:22">
      <c r="A4676" t="s">
        <v>4</v>
      </c>
      <c r="B4676" s="4" t="s">
        <v>5</v>
      </c>
      <c r="C4676" s="4" t="s">
        <v>10</v>
      </c>
      <c r="D4676" s="4" t="s">
        <v>13</v>
      </c>
      <c r="E4676" s="4" t="s">
        <v>13</v>
      </c>
      <c r="F4676" s="4" t="s">
        <v>6</v>
      </c>
    </row>
    <row r="4677" spans="1:22">
      <c r="A4677" t="n">
        <v>31491</v>
      </c>
      <c r="B4677" s="14" t="n">
        <v>20</v>
      </c>
      <c r="C4677" s="7" t="n">
        <v>61492</v>
      </c>
      <c r="D4677" s="7" t="n">
        <v>3</v>
      </c>
      <c r="E4677" s="7" t="n">
        <v>10</v>
      </c>
      <c r="F4677" s="7" t="s">
        <v>102</v>
      </c>
    </row>
    <row r="4678" spans="1:22">
      <c r="A4678" t="s">
        <v>4</v>
      </c>
      <c r="B4678" s="4" t="s">
        <v>5</v>
      </c>
      <c r="C4678" s="4" t="s">
        <v>10</v>
      </c>
    </row>
    <row r="4679" spans="1:22">
      <c r="A4679" t="n">
        <v>31509</v>
      </c>
      <c r="B4679" s="32" t="n">
        <v>16</v>
      </c>
      <c r="C4679" s="7" t="n">
        <v>0</v>
      </c>
    </row>
    <row r="4680" spans="1:22">
      <c r="A4680" t="s">
        <v>4</v>
      </c>
      <c r="B4680" s="4" t="s">
        <v>5</v>
      </c>
      <c r="C4680" s="4" t="s">
        <v>10</v>
      </c>
      <c r="D4680" s="4" t="s">
        <v>13</v>
      </c>
      <c r="E4680" s="4" t="s">
        <v>13</v>
      </c>
      <c r="F4680" s="4" t="s">
        <v>6</v>
      </c>
    </row>
    <row r="4681" spans="1:22">
      <c r="A4681" t="n">
        <v>31512</v>
      </c>
      <c r="B4681" s="14" t="n">
        <v>20</v>
      </c>
      <c r="C4681" s="7" t="n">
        <v>61493</v>
      </c>
      <c r="D4681" s="7" t="n">
        <v>3</v>
      </c>
      <c r="E4681" s="7" t="n">
        <v>10</v>
      </c>
      <c r="F4681" s="7" t="s">
        <v>102</v>
      </c>
    </row>
    <row r="4682" spans="1:22">
      <c r="A4682" t="s">
        <v>4</v>
      </c>
      <c r="B4682" s="4" t="s">
        <v>5</v>
      </c>
      <c r="C4682" s="4" t="s">
        <v>10</v>
      </c>
    </row>
    <row r="4683" spans="1:22">
      <c r="A4683" t="n">
        <v>31530</v>
      </c>
      <c r="B4683" s="32" t="n">
        <v>16</v>
      </c>
      <c r="C4683" s="7" t="n">
        <v>0</v>
      </c>
    </row>
    <row r="4684" spans="1:22">
      <c r="A4684" t="s">
        <v>4</v>
      </c>
      <c r="B4684" s="4" t="s">
        <v>5</v>
      </c>
      <c r="C4684" s="4" t="s">
        <v>10</v>
      </c>
      <c r="D4684" s="4" t="s">
        <v>13</v>
      </c>
      <c r="E4684" s="4" t="s">
        <v>13</v>
      </c>
      <c r="F4684" s="4" t="s">
        <v>6</v>
      </c>
    </row>
    <row r="4685" spans="1:22">
      <c r="A4685" t="n">
        <v>31533</v>
      </c>
      <c r="B4685" s="14" t="n">
        <v>20</v>
      </c>
      <c r="C4685" s="7" t="n">
        <v>61494</v>
      </c>
      <c r="D4685" s="7" t="n">
        <v>3</v>
      </c>
      <c r="E4685" s="7" t="n">
        <v>10</v>
      </c>
      <c r="F4685" s="7" t="s">
        <v>102</v>
      </c>
    </row>
    <row r="4686" spans="1:22">
      <c r="A4686" t="s">
        <v>4</v>
      </c>
      <c r="B4686" s="4" t="s">
        <v>5</v>
      </c>
      <c r="C4686" s="4" t="s">
        <v>10</v>
      </c>
    </row>
    <row r="4687" spans="1:22">
      <c r="A4687" t="n">
        <v>31551</v>
      </c>
      <c r="B4687" s="32" t="n">
        <v>16</v>
      </c>
      <c r="C4687" s="7" t="n">
        <v>0</v>
      </c>
    </row>
    <row r="4688" spans="1:22">
      <c r="A4688" t="s">
        <v>4</v>
      </c>
      <c r="B4688" s="4" t="s">
        <v>5</v>
      </c>
      <c r="C4688" s="4" t="s">
        <v>10</v>
      </c>
      <c r="D4688" s="4" t="s">
        <v>13</v>
      </c>
      <c r="E4688" s="4" t="s">
        <v>13</v>
      </c>
      <c r="F4688" s="4" t="s">
        <v>6</v>
      </c>
    </row>
    <row r="4689" spans="1:6">
      <c r="A4689" t="n">
        <v>31554</v>
      </c>
      <c r="B4689" s="14" t="n">
        <v>20</v>
      </c>
      <c r="C4689" s="7" t="n">
        <v>61495</v>
      </c>
      <c r="D4689" s="7" t="n">
        <v>3</v>
      </c>
      <c r="E4689" s="7" t="n">
        <v>10</v>
      </c>
      <c r="F4689" s="7" t="s">
        <v>102</v>
      </c>
    </row>
    <row r="4690" spans="1:6">
      <c r="A4690" t="s">
        <v>4</v>
      </c>
      <c r="B4690" s="4" t="s">
        <v>5</v>
      </c>
      <c r="C4690" s="4" t="s">
        <v>10</v>
      </c>
    </row>
    <row r="4691" spans="1:6">
      <c r="A4691" t="n">
        <v>31572</v>
      </c>
      <c r="B4691" s="32" t="n">
        <v>16</v>
      </c>
      <c r="C4691" s="7" t="n">
        <v>0</v>
      </c>
    </row>
    <row r="4692" spans="1:6">
      <c r="A4692" t="s">
        <v>4</v>
      </c>
      <c r="B4692" s="4" t="s">
        <v>5</v>
      </c>
      <c r="C4692" s="4" t="s">
        <v>10</v>
      </c>
      <c r="D4692" s="4" t="s">
        <v>13</v>
      </c>
      <c r="E4692" s="4" t="s">
        <v>13</v>
      </c>
      <c r="F4692" s="4" t="s">
        <v>6</v>
      </c>
    </row>
    <row r="4693" spans="1:6">
      <c r="A4693" t="n">
        <v>31575</v>
      </c>
      <c r="B4693" s="14" t="n">
        <v>20</v>
      </c>
      <c r="C4693" s="7" t="n">
        <v>61496</v>
      </c>
      <c r="D4693" s="7" t="n">
        <v>3</v>
      </c>
      <c r="E4693" s="7" t="n">
        <v>10</v>
      </c>
      <c r="F4693" s="7" t="s">
        <v>102</v>
      </c>
    </row>
    <row r="4694" spans="1:6">
      <c r="A4694" t="s">
        <v>4</v>
      </c>
      <c r="B4694" s="4" t="s">
        <v>5</v>
      </c>
      <c r="C4694" s="4" t="s">
        <v>10</v>
      </c>
    </row>
    <row r="4695" spans="1:6">
      <c r="A4695" t="n">
        <v>31593</v>
      </c>
      <c r="B4695" s="32" t="n">
        <v>16</v>
      </c>
      <c r="C4695" s="7" t="n">
        <v>0</v>
      </c>
    </row>
    <row r="4696" spans="1:6">
      <c r="A4696" t="s">
        <v>4</v>
      </c>
      <c r="B4696" s="4" t="s">
        <v>5</v>
      </c>
      <c r="C4696" s="4" t="s">
        <v>13</v>
      </c>
      <c r="D4696" s="11" t="s">
        <v>16</v>
      </c>
      <c r="E4696" s="4" t="s">
        <v>5</v>
      </c>
      <c r="F4696" s="4" t="s">
        <v>13</v>
      </c>
      <c r="G4696" s="4" t="s">
        <v>10</v>
      </c>
      <c r="H4696" s="11" t="s">
        <v>17</v>
      </c>
      <c r="I4696" s="4" t="s">
        <v>13</v>
      </c>
      <c r="J4696" s="4" t="s">
        <v>14</v>
      </c>
    </row>
    <row r="4697" spans="1:6">
      <c r="A4697" t="n">
        <v>31596</v>
      </c>
      <c r="B4697" s="8" t="n">
        <v>5</v>
      </c>
      <c r="C4697" s="7" t="n">
        <v>28</v>
      </c>
      <c r="D4697" s="11" t="s">
        <v>3</v>
      </c>
      <c r="E4697" s="12" t="n">
        <v>64</v>
      </c>
      <c r="F4697" s="7" t="n">
        <v>5</v>
      </c>
      <c r="G4697" s="7" t="n">
        <v>5</v>
      </c>
      <c r="H4697" s="11" t="s">
        <v>3</v>
      </c>
      <c r="I4697" s="7" t="n">
        <v>1</v>
      </c>
      <c r="J4697" s="9" t="n">
        <f t="normal" ca="1">A4705</f>
        <v>0</v>
      </c>
    </row>
    <row r="4698" spans="1:6">
      <c r="A4698" t="s">
        <v>4</v>
      </c>
      <c r="B4698" s="4" t="s">
        <v>5</v>
      </c>
      <c r="C4698" s="4" t="s">
        <v>10</v>
      </c>
      <c r="D4698" s="4" t="s">
        <v>6</v>
      </c>
      <c r="E4698" s="4" t="s">
        <v>6</v>
      </c>
      <c r="F4698" s="4" t="s">
        <v>6</v>
      </c>
      <c r="G4698" s="4" t="s">
        <v>13</v>
      </c>
      <c r="H4698" s="4" t="s">
        <v>9</v>
      </c>
      <c r="I4698" s="4" t="s">
        <v>19</v>
      </c>
      <c r="J4698" s="4" t="s">
        <v>19</v>
      </c>
      <c r="K4698" s="4" t="s">
        <v>19</v>
      </c>
      <c r="L4698" s="4" t="s">
        <v>19</v>
      </c>
      <c r="M4698" s="4" t="s">
        <v>19</v>
      </c>
      <c r="N4698" s="4" t="s">
        <v>19</v>
      </c>
      <c r="O4698" s="4" t="s">
        <v>19</v>
      </c>
      <c r="P4698" s="4" t="s">
        <v>6</v>
      </c>
      <c r="Q4698" s="4" t="s">
        <v>6</v>
      </c>
      <c r="R4698" s="4" t="s">
        <v>9</v>
      </c>
      <c r="S4698" s="4" t="s">
        <v>13</v>
      </c>
      <c r="T4698" s="4" t="s">
        <v>9</v>
      </c>
      <c r="U4698" s="4" t="s">
        <v>9</v>
      </c>
      <c r="V4698" s="4" t="s">
        <v>10</v>
      </c>
    </row>
    <row r="4699" spans="1:6">
      <c r="A4699" t="n">
        <v>31607</v>
      </c>
      <c r="B4699" s="43" t="n">
        <v>19</v>
      </c>
      <c r="C4699" s="7" t="n">
        <v>7032</v>
      </c>
      <c r="D4699" s="7" t="s">
        <v>266</v>
      </c>
      <c r="E4699" s="7" t="s">
        <v>267</v>
      </c>
      <c r="F4699" s="7" t="s">
        <v>7</v>
      </c>
      <c r="G4699" s="7" t="n">
        <v>0</v>
      </c>
      <c r="H4699" s="7" t="n">
        <v>1</v>
      </c>
      <c r="I4699" s="7" t="n">
        <v>0</v>
      </c>
      <c r="J4699" s="7" t="n">
        <v>0</v>
      </c>
      <c r="K4699" s="7" t="n">
        <v>0</v>
      </c>
      <c r="L4699" s="7" t="n">
        <v>0</v>
      </c>
      <c r="M4699" s="7" t="n">
        <v>1</v>
      </c>
      <c r="N4699" s="7" t="n">
        <v>1.60000002384186</v>
      </c>
      <c r="O4699" s="7" t="n">
        <v>0.0900000035762787</v>
      </c>
      <c r="P4699" s="7" t="s">
        <v>7</v>
      </c>
      <c r="Q4699" s="7" t="s">
        <v>7</v>
      </c>
      <c r="R4699" s="7" t="n">
        <v>-1</v>
      </c>
      <c r="S4699" s="7" t="n">
        <v>0</v>
      </c>
      <c r="T4699" s="7" t="n">
        <v>0</v>
      </c>
      <c r="U4699" s="7" t="n">
        <v>0</v>
      </c>
      <c r="V4699" s="7" t="n">
        <v>0</v>
      </c>
    </row>
    <row r="4700" spans="1:6">
      <c r="A4700" t="s">
        <v>4</v>
      </c>
      <c r="B4700" s="4" t="s">
        <v>5</v>
      </c>
      <c r="C4700" s="4" t="s">
        <v>10</v>
      </c>
      <c r="D4700" s="4" t="s">
        <v>13</v>
      </c>
      <c r="E4700" s="4" t="s">
        <v>13</v>
      </c>
      <c r="F4700" s="4" t="s">
        <v>6</v>
      </c>
    </row>
    <row r="4701" spans="1:6">
      <c r="A4701" t="n">
        <v>31677</v>
      </c>
      <c r="B4701" s="14" t="n">
        <v>20</v>
      </c>
      <c r="C4701" s="7" t="n">
        <v>7032</v>
      </c>
      <c r="D4701" s="7" t="n">
        <v>3</v>
      </c>
      <c r="E4701" s="7" t="n">
        <v>10</v>
      </c>
      <c r="F4701" s="7" t="s">
        <v>102</v>
      </c>
    </row>
    <row r="4702" spans="1:6">
      <c r="A4702" t="s">
        <v>4</v>
      </c>
      <c r="B4702" s="4" t="s">
        <v>5</v>
      </c>
      <c r="C4702" s="4" t="s">
        <v>10</v>
      </c>
    </row>
    <row r="4703" spans="1:6">
      <c r="A4703" t="n">
        <v>31695</v>
      </c>
      <c r="B4703" s="32" t="n">
        <v>16</v>
      </c>
      <c r="C4703" s="7" t="n">
        <v>0</v>
      </c>
    </row>
    <row r="4704" spans="1:6">
      <c r="A4704" t="s">
        <v>4</v>
      </c>
      <c r="B4704" s="4" t="s">
        <v>5</v>
      </c>
      <c r="C4704" s="4" t="s">
        <v>13</v>
      </c>
      <c r="D4704" s="4" t="s">
        <v>10</v>
      </c>
      <c r="E4704" s="4" t="s">
        <v>13</v>
      </c>
      <c r="F4704" s="4" t="s">
        <v>6</v>
      </c>
      <c r="G4704" s="4" t="s">
        <v>6</v>
      </c>
      <c r="H4704" s="4" t="s">
        <v>6</v>
      </c>
      <c r="I4704" s="4" t="s">
        <v>6</v>
      </c>
      <c r="J4704" s="4" t="s">
        <v>6</v>
      </c>
      <c r="K4704" s="4" t="s">
        <v>6</v>
      </c>
      <c r="L4704" s="4" t="s">
        <v>6</v>
      </c>
      <c r="M4704" s="4" t="s">
        <v>6</v>
      </c>
      <c r="N4704" s="4" t="s">
        <v>6</v>
      </c>
      <c r="O4704" s="4" t="s">
        <v>6</v>
      </c>
      <c r="P4704" s="4" t="s">
        <v>6</v>
      </c>
      <c r="Q4704" s="4" t="s">
        <v>6</v>
      </c>
      <c r="R4704" s="4" t="s">
        <v>6</v>
      </c>
      <c r="S4704" s="4" t="s">
        <v>6</v>
      </c>
      <c r="T4704" s="4" t="s">
        <v>6</v>
      </c>
      <c r="U4704" s="4" t="s">
        <v>6</v>
      </c>
    </row>
    <row r="4705" spans="1:22">
      <c r="A4705" t="n">
        <v>31698</v>
      </c>
      <c r="B4705" s="58" t="n">
        <v>36</v>
      </c>
      <c r="C4705" s="7" t="n">
        <v>8</v>
      </c>
      <c r="D4705" s="7" t="n">
        <v>0</v>
      </c>
      <c r="E4705" s="7" t="n">
        <v>0</v>
      </c>
      <c r="F4705" s="7" t="s">
        <v>95</v>
      </c>
      <c r="G4705" s="7" t="s">
        <v>268</v>
      </c>
      <c r="H4705" s="7" t="s">
        <v>7</v>
      </c>
      <c r="I4705" s="7" t="s">
        <v>7</v>
      </c>
      <c r="J4705" s="7" t="s">
        <v>7</v>
      </c>
      <c r="K4705" s="7" t="s">
        <v>7</v>
      </c>
      <c r="L4705" s="7" t="s">
        <v>7</v>
      </c>
      <c r="M4705" s="7" t="s">
        <v>7</v>
      </c>
      <c r="N4705" s="7" t="s">
        <v>7</v>
      </c>
      <c r="O4705" s="7" t="s">
        <v>7</v>
      </c>
      <c r="P4705" s="7" t="s">
        <v>7</v>
      </c>
      <c r="Q4705" s="7" t="s">
        <v>7</v>
      </c>
      <c r="R4705" s="7" t="s">
        <v>7</v>
      </c>
      <c r="S4705" s="7" t="s">
        <v>7</v>
      </c>
      <c r="T4705" s="7" t="s">
        <v>7</v>
      </c>
      <c r="U4705" s="7" t="s">
        <v>7</v>
      </c>
    </row>
    <row r="4706" spans="1:22">
      <c r="A4706" t="s">
        <v>4</v>
      </c>
      <c r="B4706" s="4" t="s">
        <v>5</v>
      </c>
      <c r="C4706" s="4" t="s">
        <v>13</v>
      </c>
      <c r="D4706" s="4" t="s">
        <v>10</v>
      </c>
      <c r="E4706" s="4" t="s">
        <v>13</v>
      </c>
      <c r="F4706" s="4" t="s">
        <v>6</v>
      </c>
      <c r="G4706" s="4" t="s">
        <v>6</v>
      </c>
      <c r="H4706" s="4" t="s">
        <v>6</v>
      </c>
      <c r="I4706" s="4" t="s">
        <v>6</v>
      </c>
      <c r="J4706" s="4" t="s">
        <v>6</v>
      </c>
      <c r="K4706" s="4" t="s">
        <v>6</v>
      </c>
      <c r="L4706" s="4" t="s">
        <v>6</v>
      </c>
      <c r="M4706" s="4" t="s">
        <v>6</v>
      </c>
      <c r="N4706" s="4" t="s">
        <v>6</v>
      </c>
      <c r="O4706" s="4" t="s">
        <v>6</v>
      </c>
      <c r="P4706" s="4" t="s">
        <v>6</v>
      </c>
      <c r="Q4706" s="4" t="s">
        <v>6</v>
      </c>
      <c r="R4706" s="4" t="s">
        <v>6</v>
      </c>
      <c r="S4706" s="4" t="s">
        <v>6</v>
      </c>
      <c r="T4706" s="4" t="s">
        <v>6</v>
      </c>
      <c r="U4706" s="4" t="s">
        <v>6</v>
      </c>
    </row>
    <row r="4707" spans="1:22">
      <c r="A4707" t="n">
        <v>31741</v>
      </c>
      <c r="B4707" s="58" t="n">
        <v>36</v>
      </c>
      <c r="C4707" s="7" t="n">
        <v>8</v>
      </c>
      <c r="D4707" s="7" t="n">
        <v>61491</v>
      </c>
      <c r="E4707" s="7" t="n">
        <v>0</v>
      </c>
      <c r="F4707" s="7" t="s">
        <v>95</v>
      </c>
      <c r="G4707" s="7" t="s">
        <v>7</v>
      </c>
      <c r="H4707" s="7" t="s">
        <v>7</v>
      </c>
      <c r="I4707" s="7" t="s">
        <v>7</v>
      </c>
      <c r="J4707" s="7" t="s">
        <v>7</v>
      </c>
      <c r="K4707" s="7" t="s">
        <v>7</v>
      </c>
      <c r="L4707" s="7" t="s">
        <v>7</v>
      </c>
      <c r="M4707" s="7" t="s">
        <v>7</v>
      </c>
      <c r="N4707" s="7" t="s">
        <v>7</v>
      </c>
      <c r="O4707" s="7" t="s">
        <v>7</v>
      </c>
      <c r="P4707" s="7" t="s">
        <v>7</v>
      </c>
      <c r="Q4707" s="7" t="s">
        <v>7</v>
      </c>
      <c r="R4707" s="7" t="s">
        <v>7</v>
      </c>
      <c r="S4707" s="7" t="s">
        <v>7</v>
      </c>
      <c r="T4707" s="7" t="s">
        <v>7</v>
      </c>
      <c r="U4707" s="7" t="s">
        <v>7</v>
      </c>
    </row>
    <row r="4708" spans="1:22">
      <c r="A4708" t="s">
        <v>4</v>
      </c>
      <c r="B4708" s="4" t="s">
        <v>5</v>
      </c>
      <c r="C4708" s="4" t="s">
        <v>13</v>
      </c>
      <c r="D4708" s="4" t="s">
        <v>10</v>
      </c>
      <c r="E4708" s="4" t="s">
        <v>13</v>
      </c>
      <c r="F4708" s="4" t="s">
        <v>6</v>
      </c>
      <c r="G4708" s="4" t="s">
        <v>6</v>
      </c>
      <c r="H4708" s="4" t="s">
        <v>6</v>
      </c>
      <c r="I4708" s="4" t="s">
        <v>6</v>
      </c>
      <c r="J4708" s="4" t="s">
        <v>6</v>
      </c>
      <c r="K4708" s="4" t="s">
        <v>6</v>
      </c>
      <c r="L4708" s="4" t="s">
        <v>6</v>
      </c>
      <c r="M4708" s="4" t="s">
        <v>6</v>
      </c>
      <c r="N4708" s="4" t="s">
        <v>6</v>
      </c>
      <c r="O4708" s="4" t="s">
        <v>6</v>
      </c>
      <c r="P4708" s="4" t="s">
        <v>6</v>
      </c>
      <c r="Q4708" s="4" t="s">
        <v>6</v>
      </c>
      <c r="R4708" s="4" t="s">
        <v>6</v>
      </c>
      <c r="S4708" s="4" t="s">
        <v>6</v>
      </c>
      <c r="T4708" s="4" t="s">
        <v>6</v>
      </c>
      <c r="U4708" s="4" t="s">
        <v>6</v>
      </c>
    </row>
    <row r="4709" spans="1:22">
      <c r="A4709" t="n">
        <v>31776</v>
      </c>
      <c r="B4709" s="58" t="n">
        <v>36</v>
      </c>
      <c r="C4709" s="7" t="n">
        <v>8</v>
      </c>
      <c r="D4709" s="7" t="n">
        <v>61492</v>
      </c>
      <c r="E4709" s="7" t="n">
        <v>0</v>
      </c>
      <c r="F4709" s="7" t="s">
        <v>95</v>
      </c>
      <c r="G4709" s="7" t="s">
        <v>7</v>
      </c>
      <c r="H4709" s="7" t="s">
        <v>7</v>
      </c>
      <c r="I4709" s="7" t="s">
        <v>7</v>
      </c>
      <c r="J4709" s="7" t="s">
        <v>7</v>
      </c>
      <c r="K4709" s="7" t="s">
        <v>7</v>
      </c>
      <c r="L4709" s="7" t="s">
        <v>7</v>
      </c>
      <c r="M4709" s="7" t="s">
        <v>7</v>
      </c>
      <c r="N4709" s="7" t="s">
        <v>7</v>
      </c>
      <c r="O4709" s="7" t="s">
        <v>7</v>
      </c>
      <c r="P4709" s="7" t="s">
        <v>7</v>
      </c>
      <c r="Q4709" s="7" t="s">
        <v>7</v>
      </c>
      <c r="R4709" s="7" t="s">
        <v>7</v>
      </c>
      <c r="S4709" s="7" t="s">
        <v>7</v>
      </c>
      <c r="T4709" s="7" t="s">
        <v>7</v>
      </c>
      <c r="U4709" s="7" t="s">
        <v>7</v>
      </c>
    </row>
    <row r="4710" spans="1:22">
      <c r="A4710" t="s">
        <v>4</v>
      </c>
      <c r="B4710" s="4" t="s">
        <v>5</v>
      </c>
      <c r="C4710" s="4" t="s">
        <v>13</v>
      </c>
      <c r="D4710" s="4" t="s">
        <v>10</v>
      </c>
      <c r="E4710" s="4" t="s">
        <v>13</v>
      </c>
      <c r="F4710" s="4" t="s">
        <v>6</v>
      </c>
      <c r="G4710" s="4" t="s">
        <v>6</v>
      </c>
      <c r="H4710" s="4" t="s">
        <v>6</v>
      </c>
      <c r="I4710" s="4" t="s">
        <v>6</v>
      </c>
      <c r="J4710" s="4" t="s">
        <v>6</v>
      </c>
      <c r="K4710" s="4" t="s">
        <v>6</v>
      </c>
      <c r="L4710" s="4" t="s">
        <v>6</v>
      </c>
      <c r="M4710" s="4" t="s">
        <v>6</v>
      </c>
      <c r="N4710" s="4" t="s">
        <v>6</v>
      </c>
      <c r="O4710" s="4" t="s">
        <v>6</v>
      </c>
      <c r="P4710" s="4" t="s">
        <v>6</v>
      </c>
      <c r="Q4710" s="4" t="s">
        <v>6</v>
      </c>
      <c r="R4710" s="4" t="s">
        <v>6</v>
      </c>
      <c r="S4710" s="4" t="s">
        <v>6</v>
      </c>
      <c r="T4710" s="4" t="s">
        <v>6</v>
      </c>
      <c r="U4710" s="4" t="s">
        <v>6</v>
      </c>
    </row>
    <row r="4711" spans="1:22">
      <c r="A4711" t="n">
        <v>31811</v>
      </c>
      <c r="B4711" s="58" t="n">
        <v>36</v>
      </c>
      <c r="C4711" s="7" t="n">
        <v>8</v>
      </c>
      <c r="D4711" s="7" t="n">
        <v>61493</v>
      </c>
      <c r="E4711" s="7" t="n">
        <v>0</v>
      </c>
      <c r="F4711" s="7" t="s">
        <v>95</v>
      </c>
      <c r="G4711" s="7" t="s">
        <v>7</v>
      </c>
      <c r="H4711" s="7" t="s">
        <v>7</v>
      </c>
      <c r="I4711" s="7" t="s">
        <v>7</v>
      </c>
      <c r="J4711" s="7" t="s">
        <v>7</v>
      </c>
      <c r="K4711" s="7" t="s">
        <v>7</v>
      </c>
      <c r="L4711" s="7" t="s">
        <v>7</v>
      </c>
      <c r="M4711" s="7" t="s">
        <v>7</v>
      </c>
      <c r="N4711" s="7" t="s">
        <v>7</v>
      </c>
      <c r="O4711" s="7" t="s">
        <v>7</v>
      </c>
      <c r="P4711" s="7" t="s">
        <v>7</v>
      </c>
      <c r="Q4711" s="7" t="s">
        <v>7</v>
      </c>
      <c r="R4711" s="7" t="s">
        <v>7</v>
      </c>
      <c r="S4711" s="7" t="s">
        <v>7</v>
      </c>
      <c r="T4711" s="7" t="s">
        <v>7</v>
      </c>
      <c r="U4711" s="7" t="s">
        <v>7</v>
      </c>
    </row>
    <row r="4712" spans="1:22">
      <c r="A4712" t="s">
        <v>4</v>
      </c>
      <c r="B4712" s="4" t="s">
        <v>5</v>
      </c>
      <c r="C4712" s="4" t="s">
        <v>13</v>
      </c>
      <c r="D4712" s="4" t="s">
        <v>10</v>
      </c>
      <c r="E4712" s="4" t="s">
        <v>13</v>
      </c>
      <c r="F4712" s="4" t="s">
        <v>6</v>
      </c>
      <c r="G4712" s="4" t="s">
        <v>6</v>
      </c>
      <c r="H4712" s="4" t="s">
        <v>6</v>
      </c>
      <c r="I4712" s="4" t="s">
        <v>6</v>
      </c>
      <c r="J4712" s="4" t="s">
        <v>6</v>
      </c>
      <c r="K4712" s="4" t="s">
        <v>6</v>
      </c>
      <c r="L4712" s="4" t="s">
        <v>6</v>
      </c>
      <c r="M4712" s="4" t="s">
        <v>6</v>
      </c>
      <c r="N4712" s="4" t="s">
        <v>6</v>
      </c>
      <c r="O4712" s="4" t="s">
        <v>6</v>
      </c>
      <c r="P4712" s="4" t="s">
        <v>6</v>
      </c>
      <c r="Q4712" s="4" t="s">
        <v>6</v>
      </c>
      <c r="R4712" s="4" t="s">
        <v>6</v>
      </c>
      <c r="S4712" s="4" t="s">
        <v>6</v>
      </c>
      <c r="T4712" s="4" t="s">
        <v>6</v>
      </c>
      <c r="U4712" s="4" t="s">
        <v>6</v>
      </c>
    </row>
    <row r="4713" spans="1:22">
      <c r="A4713" t="n">
        <v>31846</v>
      </c>
      <c r="B4713" s="58" t="n">
        <v>36</v>
      </c>
      <c r="C4713" s="7" t="n">
        <v>8</v>
      </c>
      <c r="D4713" s="7" t="n">
        <v>61494</v>
      </c>
      <c r="E4713" s="7" t="n">
        <v>0</v>
      </c>
      <c r="F4713" s="7" t="s">
        <v>95</v>
      </c>
      <c r="G4713" s="7" t="s">
        <v>7</v>
      </c>
      <c r="H4713" s="7" t="s">
        <v>7</v>
      </c>
      <c r="I4713" s="7" t="s">
        <v>7</v>
      </c>
      <c r="J4713" s="7" t="s">
        <v>7</v>
      </c>
      <c r="K4713" s="7" t="s">
        <v>7</v>
      </c>
      <c r="L4713" s="7" t="s">
        <v>7</v>
      </c>
      <c r="M4713" s="7" t="s">
        <v>7</v>
      </c>
      <c r="N4713" s="7" t="s">
        <v>7</v>
      </c>
      <c r="O4713" s="7" t="s">
        <v>7</v>
      </c>
      <c r="P4713" s="7" t="s">
        <v>7</v>
      </c>
      <c r="Q4713" s="7" t="s">
        <v>7</v>
      </c>
      <c r="R4713" s="7" t="s">
        <v>7</v>
      </c>
      <c r="S4713" s="7" t="s">
        <v>7</v>
      </c>
      <c r="T4713" s="7" t="s">
        <v>7</v>
      </c>
      <c r="U4713" s="7" t="s">
        <v>7</v>
      </c>
    </row>
    <row r="4714" spans="1:22">
      <c r="A4714" t="s">
        <v>4</v>
      </c>
      <c r="B4714" s="4" t="s">
        <v>5</v>
      </c>
      <c r="C4714" s="4" t="s">
        <v>13</v>
      </c>
      <c r="D4714" s="4" t="s">
        <v>10</v>
      </c>
      <c r="E4714" s="4" t="s">
        <v>13</v>
      </c>
      <c r="F4714" s="4" t="s">
        <v>6</v>
      </c>
      <c r="G4714" s="4" t="s">
        <v>6</v>
      </c>
      <c r="H4714" s="4" t="s">
        <v>6</v>
      </c>
      <c r="I4714" s="4" t="s">
        <v>6</v>
      </c>
      <c r="J4714" s="4" t="s">
        <v>6</v>
      </c>
      <c r="K4714" s="4" t="s">
        <v>6</v>
      </c>
      <c r="L4714" s="4" t="s">
        <v>6</v>
      </c>
      <c r="M4714" s="4" t="s">
        <v>6</v>
      </c>
      <c r="N4714" s="4" t="s">
        <v>6</v>
      </c>
      <c r="O4714" s="4" t="s">
        <v>6</v>
      </c>
      <c r="P4714" s="4" t="s">
        <v>6</v>
      </c>
      <c r="Q4714" s="4" t="s">
        <v>6</v>
      </c>
      <c r="R4714" s="4" t="s">
        <v>6</v>
      </c>
      <c r="S4714" s="4" t="s">
        <v>6</v>
      </c>
      <c r="T4714" s="4" t="s">
        <v>6</v>
      </c>
      <c r="U4714" s="4" t="s">
        <v>6</v>
      </c>
    </row>
    <row r="4715" spans="1:22">
      <c r="A4715" t="n">
        <v>31881</v>
      </c>
      <c r="B4715" s="58" t="n">
        <v>36</v>
      </c>
      <c r="C4715" s="7" t="n">
        <v>8</v>
      </c>
      <c r="D4715" s="7" t="n">
        <v>61495</v>
      </c>
      <c r="E4715" s="7" t="n">
        <v>0</v>
      </c>
      <c r="F4715" s="7" t="s">
        <v>95</v>
      </c>
      <c r="G4715" s="7" t="s">
        <v>7</v>
      </c>
      <c r="H4715" s="7" t="s">
        <v>7</v>
      </c>
      <c r="I4715" s="7" t="s">
        <v>7</v>
      </c>
      <c r="J4715" s="7" t="s">
        <v>7</v>
      </c>
      <c r="K4715" s="7" t="s">
        <v>7</v>
      </c>
      <c r="L4715" s="7" t="s">
        <v>7</v>
      </c>
      <c r="M4715" s="7" t="s">
        <v>7</v>
      </c>
      <c r="N4715" s="7" t="s">
        <v>7</v>
      </c>
      <c r="O4715" s="7" t="s">
        <v>7</v>
      </c>
      <c r="P4715" s="7" t="s">
        <v>7</v>
      </c>
      <c r="Q4715" s="7" t="s">
        <v>7</v>
      </c>
      <c r="R4715" s="7" t="s">
        <v>7</v>
      </c>
      <c r="S4715" s="7" t="s">
        <v>7</v>
      </c>
      <c r="T4715" s="7" t="s">
        <v>7</v>
      </c>
      <c r="U4715" s="7" t="s">
        <v>7</v>
      </c>
    </row>
    <row r="4716" spans="1:22">
      <c r="A4716" t="s">
        <v>4</v>
      </c>
      <c r="B4716" s="4" t="s">
        <v>5</v>
      </c>
      <c r="C4716" s="4" t="s">
        <v>13</v>
      </c>
      <c r="D4716" s="4" t="s">
        <v>10</v>
      </c>
      <c r="E4716" s="4" t="s">
        <v>13</v>
      </c>
      <c r="F4716" s="4" t="s">
        <v>6</v>
      </c>
      <c r="G4716" s="4" t="s">
        <v>6</v>
      </c>
      <c r="H4716" s="4" t="s">
        <v>6</v>
      </c>
      <c r="I4716" s="4" t="s">
        <v>6</v>
      </c>
      <c r="J4716" s="4" t="s">
        <v>6</v>
      </c>
      <c r="K4716" s="4" t="s">
        <v>6</v>
      </c>
      <c r="L4716" s="4" t="s">
        <v>6</v>
      </c>
      <c r="M4716" s="4" t="s">
        <v>6</v>
      </c>
      <c r="N4716" s="4" t="s">
        <v>6</v>
      </c>
      <c r="O4716" s="4" t="s">
        <v>6</v>
      </c>
      <c r="P4716" s="4" t="s">
        <v>6</v>
      </c>
      <c r="Q4716" s="4" t="s">
        <v>6</v>
      </c>
      <c r="R4716" s="4" t="s">
        <v>6</v>
      </c>
      <c r="S4716" s="4" t="s">
        <v>6</v>
      </c>
      <c r="T4716" s="4" t="s">
        <v>6</v>
      </c>
      <c r="U4716" s="4" t="s">
        <v>6</v>
      </c>
    </row>
    <row r="4717" spans="1:22">
      <c r="A4717" t="n">
        <v>31916</v>
      </c>
      <c r="B4717" s="58" t="n">
        <v>36</v>
      </c>
      <c r="C4717" s="7" t="n">
        <v>8</v>
      </c>
      <c r="D4717" s="7" t="n">
        <v>61496</v>
      </c>
      <c r="E4717" s="7" t="n">
        <v>0</v>
      </c>
      <c r="F4717" s="7" t="s">
        <v>95</v>
      </c>
      <c r="G4717" s="7" t="s">
        <v>7</v>
      </c>
      <c r="H4717" s="7" t="s">
        <v>7</v>
      </c>
      <c r="I4717" s="7" t="s">
        <v>7</v>
      </c>
      <c r="J4717" s="7" t="s">
        <v>7</v>
      </c>
      <c r="K4717" s="7" t="s">
        <v>7</v>
      </c>
      <c r="L4717" s="7" t="s">
        <v>7</v>
      </c>
      <c r="M4717" s="7" t="s">
        <v>7</v>
      </c>
      <c r="N4717" s="7" t="s">
        <v>7</v>
      </c>
      <c r="O4717" s="7" t="s">
        <v>7</v>
      </c>
      <c r="P4717" s="7" t="s">
        <v>7</v>
      </c>
      <c r="Q4717" s="7" t="s">
        <v>7</v>
      </c>
      <c r="R4717" s="7" t="s">
        <v>7</v>
      </c>
      <c r="S4717" s="7" t="s">
        <v>7</v>
      </c>
      <c r="T4717" s="7" t="s">
        <v>7</v>
      </c>
      <c r="U4717" s="7" t="s">
        <v>7</v>
      </c>
    </row>
    <row r="4718" spans="1:22">
      <c r="A4718" t="s">
        <v>4</v>
      </c>
      <c r="B4718" s="4" t="s">
        <v>5</v>
      </c>
      <c r="C4718" s="4" t="s">
        <v>13</v>
      </c>
      <c r="D4718" s="11" t="s">
        <v>16</v>
      </c>
      <c r="E4718" s="4" t="s">
        <v>5</v>
      </c>
      <c r="F4718" s="4" t="s">
        <v>13</v>
      </c>
      <c r="G4718" s="4" t="s">
        <v>10</v>
      </c>
      <c r="H4718" s="11" t="s">
        <v>17</v>
      </c>
      <c r="I4718" s="4" t="s">
        <v>13</v>
      </c>
      <c r="J4718" s="4" t="s">
        <v>14</v>
      </c>
    </row>
    <row r="4719" spans="1:22">
      <c r="A4719" t="n">
        <v>31951</v>
      </c>
      <c r="B4719" s="8" t="n">
        <v>5</v>
      </c>
      <c r="C4719" s="7" t="n">
        <v>28</v>
      </c>
      <c r="D4719" s="11" t="s">
        <v>3</v>
      </c>
      <c r="E4719" s="12" t="n">
        <v>64</v>
      </c>
      <c r="F4719" s="7" t="n">
        <v>5</v>
      </c>
      <c r="G4719" s="7" t="n">
        <v>16</v>
      </c>
      <c r="H4719" s="11" t="s">
        <v>3</v>
      </c>
      <c r="I4719" s="7" t="n">
        <v>1</v>
      </c>
      <c r="J4719" s="9" t="n">
        <f t="normal" ca="1">A4723</f>
        <v>0</v>
      </c>
    </row>
    <row r="4720" spans="1:22">
      <c r="A4720" t="s">
        <v>4</v>
      </c>
      <c r="B4720" s="4" t="s">
        <v>5</v>
      </c>
      <c r="C4720" s="4" t="s">
        <v>13</v>
      </c>
      <c r="D4720" s="4" t="s">
        <v>10</v>
      </c>
      <c r="E4720" s="4" t="s">
        <v>13</v>
      </c>
      <c r="F4720" s="4" t="s">
        <v>6</v>
      </c>
      <c r="G4720" s="4" t="s">
        <v>6</v>
      </c>
      <c r="H4720" s="4" t="s">
        <v>6</v>
      </c>
      <c r="I4720" s="4" t="s">
        <v>6</v>
      </c>
      <c r="J4720" s="4" t="s">
        <v>6</v>
      </c>
      <c r="K4720" s="4" t="s">
        <v>6</v>
      </c>
      <c r="L4720" s="4" t="s">
        <v>6</v>
      </c>
      <c r="M4720" s="4" t="s">
        <v>6</v>
      </c>
      <c r="N4720" s="4" t="s">
        <v>6</v>
      </c>
      <c r="O4720" s="4" t="s">
        <v>6</v>
      </c>
      <c r="P4720" s="4" t="s">
        <v>6</v>
      </c>
      <c r="Q4720" s="4" t="s">
        <v>6</v>
      </c>
      <c r="R4720" s="4" t="s">
        <v>6</v>
      </c>
      <c r="S4720" s="4" t="s">
        <v>6</v>
      </c>
      <c r="T4720" s="4" t="s">
        <v>6</v>
      </c>
      <c r="U4720" s="4" t="s">
        <v>6</v>
      </c>
    </row>
    <row r="4721" spans="1:21">
      <c r="A4721" t="n">
        <v>31962</v>
      </c>
      <c r="B4721" s="58" t="n">
        <v>36</v>
      </c>
      <c r="C4721" s="7" t="n">
        <v>8</v>
      </c>
      <c r="D4721" s="7" t="n">
        <v>16</v>
      </c>
      <c r="E4721" s="7" t="n">
        <v>0</v>
      </c>
      <c r="F4721" s="7" t="s">
        <v>327</v>
      </c>
      <c r="G4721" s="7" t="s">
        <v>7</v>
      </c>
      <c r="H4721" s="7" t="s">
        <v>7</v>
      </c>
      <c r="I4721" s="7" t="s">
        <v>7</v>
      </c>
      <c r="J4721" s="7" t="s">
        <v>7</v>
      </c>
      <c r="K4721" s="7" t="s">
        <v>7</v>
      </c>
      <c r="L4721" s="7" t="s">
        <v>7</v>
      </c>
      <c r="M4721" s="7" t="s">
        <v>7</v>
      </c>
      <c r="N4721" s="7" t="s">
        <v>7</v>
      </c>
      <c r="O4721" s="7" t="s">
        <v>7</v>
      </c>
      <c r="P4721" s="7" t="s">
        <v>7</v>
      </c>
      <c r="Q4721" s="7" t="s">
        <v>7</v>
      </c>
      <c r="R4721" s="7" t="s">
        <v>7</v>
      </c>
      <c r="S4721" s="7" t="s">
        <v>7</v>
      </c>
      <c r="T4721" s="7" t="s">
        <v>7</v>
      </c>
      <c r="U4721" s="7" t="s">
        <v>7</v>
      </c>
    </row>
    <row r="4722" spans="1:21">
      <c r="A4722" t="s">
        <v>4</v>
      </c>
      <c r="B4722" s="4" t="s">
        <v>5</v>
      </c>
      <c r="C4722" s="4" t="s">
        <v>13</v>
      </c>
      <c r="D4722" s="11" t="s">
        <v>16</v>
      </c>
      <c r="E4722" s="4" t="s">
        <v>5</v>
      </c>
      <c r="F4722" s="4" t="s">
        <v>13</v>
      </c>
      <c r="G4722" s="4" t="s">
        <v>10</v>
      </c>
      <c r="H4722" s="11" t="s">
        <v>17</v>
      </c>
      <c r="I4722" s="4" t="s">
        <v>13</v>
      </c>
      <c r="J4722" s="4" t="s">
        <v>14</v>
      </c>
    </row>
    <row r="4723" spans="1:21">
      <c r="A4723" t="n">
        <v>31994</v>
      </c>
      <c r="B4723" s="8" t="n">
        <v>5</v>
      </c>
      <c r="C4723" s="7" t="n">
        <v>28</v>
      </c>
      <c r="D4723" s="11" t="s">
        <v>3</v>
      </c>
      <c r="E4723" s="12" t="n">
        <v>64</v>
      </c>
      <c r="F4723" s="7" t="n">
        <v>5</v>
      </c>
      <c r="G4723" s="7" t="n">
        <v>2</v>
      </c>
      <c r="H4723" s="11" t="s">
        <v>3</v>
      </c>
      <c r="I4723" s="7" t="n">
        <v>1</v>
      </c>
      <c r="J4723" s="9" t="n">
        <f t="normal" ca="1">A4727</f>
        <v>0</v>
      </c>
    </row>
    <row r="4724" spans="1:21">
      <c r="A4724" t="s">
        <v>4</v>
      </c>
      <c r="B4724" s="4" t="s">
        <v>5</v>
      </c>
      <c r="C4724" s="4" t="s">
        <v>13</v>
      </c>
      <c r="D4724" s="4" t="s">
        <v>10</v>
      </c>
      <c r="E4724" s="4" t="s">
        <v>13</v>
      </c>
      <c r="F4724" s="4" t="s">
        <v>6</v>
      </c>
      <c r="G4724" s="4" t="s">
        <v>6</v>
      </c>
      <c r="H4724" s="4" t="s">
        <v>6</v>
      </c>
      <c r="I4724" s="4" t="s">
        <v>6</v>
      </c>
      <c r="J4724" s="4" t="s">
        <v>6</v>
      </c>
      <c r="K4724" s="4" t="s">
        <v>6</v>
      </c>
      <c r="L4724" s="4" t="s">
        <v>6</v>
      </c>
      <c r="M4724" s="4" t="s">
        <v>6</v>
      </c>
      <c r="N4724" s="4" t="s">
        <v>6</v>
      </c>
      <c r="O4724" s="4" t="s">
        <v>6</v>
      </c>
      <c r="P4724" s="4" t="s">
        <v>6</v>
      </c>
      <c r="Q4724" s="4" t="s">
        <v>6</v>
      </c>
      <c r="R4724" s="4" t="s">
        <v>6</v>
      </c>
      <c r="S4724" s="4" t="s">
        <v>6</v>
      </c>
      <c r="T4724" s="4" t="s">
        <v>6</v>
      </c>
      <c r="U4724" s="4" t="s">
        <v>6</v>
      </c>
    </row>
    <row r="4725" spans="1:21">
      <c r="A4725" t="n">
        <v>32005</v>
      </c>
      <c r="B4725" s="58" t="n">
        <v>36</v>
      </c>
      <c r="C4725" s="7" t="n">
        <v>8</v>
      </c>
      <c r="D4725" s="7" t="n">
        <v>2</v>
      </c>
      <c r="E4725" s="7" t="n">
        <v>0</v>
      </c>
      <c r="F4725" s="7" t="s">
        <v>328</v>
      </c>
      <c r="G4725" s="7" t="s">
        <v>7</v>
      </c>
      <c r="H4725" s="7" t="s">
        <v>7</v>
      </c>
      <c r="I4725" s="7" t="s">
        <v>7</v>
      </c>
      <c r="J4725" s="7" t="s">
        <v>7</v>
      </c>
      <c r="K4725" s="7" t="s">
        <v>7</v>
      </c>
      <c r="L4725" s="7" t="s">
        <v>7</v>
      </c>
      <c r="M4725" s="7" t="s">
        <v>7</v>
      </c>
      <c r="N4725" s="7" t="s">
        <v>7</v>
      </c>
      <c r="O4725" s="7" t="s">
        <v>7</v>
      </c>
      <c r="P4725" s="7" t="s">
        <v>7</v>
      </c>
      <c r="Q4725" s="7" t="s">
        <v>7</v>
      </c>
      <c r="R4725" s="7" t="s">
        <v>7</v>
      </c>
      <c r="S4725" s="7" t="s">
        <v>7</v>
      </c>
      <c r="T4725" s="7" t="s">
        <v>7</v>
      </c>
      <c r="U4725" s="7" t="s">
        <v>7</v>
      </c>
    </row>
    <row r="4726" spans="1:21">
      <c r="A4726" t="s">
        <v>4</v>
      </c>
      <c r="B4726" s="4" t="s">
        <v>5</v>
      </c>
      <c r="C4726" s="4" t="s">
        <v>13</v>
      </c>
      <c r="D4726" s="11" t="s">
        <v>16</v>
      </c>
      <c r="E4726" s="4" t="s">
        <v>5</v>
      </c>
      <c r="F4726" s="4" t="s">
        <v>13</v>
      </c>
      <c r="G4726" s="4" t="s">
        <v>10</v>
      </c>
      <c r="H4726" s="11" t="s">
        <v>17</v>
      </c>
      <c r="I4726" s="4" t="s">
        <v>13</v>
      </c>
      <c r="J4726" s="4" t="s">
        <v>14</v>
      </c>
    </row>
    <row r="4727" spans="1:21">
      <c r="A4727" t="n">
        <v>32038</v>
      </c>
      <c r="B4727" s="8" t="n">
        <v>5</v>
      </c>
      <c r="C4727" s="7" t="n">
        <v>28</v>
      </c>
      <c r="D4727" s="11" t="s">
        <v>3</v>
      </c>
      <c r="E4727" s="12" t="n">
        <v>64</v>
      </c>
      <c r="F4727" s="7" t="n">
        <v>5</v>
      </c>
      <c r="G4727" s="7" t="n">
        <v>8</v>
      </c>
      <c r="H4727" s="11" t="s">
        <v>3</v>
      </c>
      <c r="I4727" s="7" t="n">
        <v>1</v>
      </c>
      <c r="J4727" s="9" t="n">
        <f t="normal" ca="1">A4731</f>
        <v>0</v>
      </c>
    </row>
    <row r="4728" spans="1:21">
      <c r="A4728" t="s">
        <v>4</v>
      </c>
      <c r="B4728" s="4" t="s">
        <v>5</v>
      </c>
      <c r="C4728" s="4" t="s">
        <v>13</v>
      </c>
      <c r="D4728" s="4" t="s">
        <v>10</v>
      </c>
      <c r="E4728" s="4" t="s">
        <v>13</v>
      </c>
      <c r="F4728" s="4" t="s">
        <v>6</v>
      </c>
      <c r="G4728" s="4" t="s">
        <v>6</v>
      </c>
      <c r="H4728" s="4" t="s">
        <v>6</v>
      </c>
      <c r="I4728" s="4" t="s">
        <v>6</v>
      </c>
      <c r="J4728" s="4" t="s">
        <v>6</v>
      </c>
      <c r="K4728" s="4" t="s">
        <v>6</v>
      </c>
      <c r="L4728" s="4" t="s">
        <v>6</v>
      </c>
      <c r="M4728" s="4" t="s">
        <v>6</v>
      </c>
      <c r="N4728" s="4" t="s">
        <v>6</v>
      </c>
      <c r="O4728" s="4" t="s">
        <v>6</v>
      </c>
      <c r="P4728" s="4" t="s">
        <v>6</v>
      </c>
      <c r="Q4728" s="4" t="s">
        <v>6</v>
      </c>
      <c r="R4728" s="4" t="s">
        <v>6</v>
      </c>
      <c r="S4728" s="4" t="s">
        <v>6</v>
      </c>
      <c r="T4728" s="4" t="s">
        <v>6</v>
      </c>
      <c r="U4728" s="4" t="s">
        <v>6</v>
      </c>
    </row>
    <row r="4729" spans="1:21">
      <c r="A4729" t="n">
        <v>32049</v>
      </c>
      <c r="B4729" s="58" t="n">
        <v>36</v>
      </c>
      <c r="C4729" s="7" t="n">
        <v>8</v>
      </c>
      <c r="D4729" s="7" t="n">
        <v>8</v>
      </c>
      <c r="E4729" s="7" t="n">
        <v>0</v>
      </c>
      <c r="F4729" s="7" t="s">
        <v>270</v>
      </c>
      <c r="G4729" s="7" t="s">
        <v>7</v>
      </c>
      <c r="H4729" s="7" t="s">
        <v>7</v>
      </c>
      <c r="I4729" s="7" t="s">
        <v>7</v>
      </c>
      <c r="J4729" s="7" t="s">
        <v>7</v>
      </c>
      <c r="K4729" s="7" t="s">
        <v>7</v>
      </c>
      <c r="L4729" s="7" t="s">
        <v>7</v>
      </c>
      <c r="M4729" s="7" t="s">
        <v>7</v>
      </c>
      <c r="N4729" s="7" t="s">
        <v>7</v>
      </c>
      <c r="O4729" s="7" t="s">
        <v>7</v>
      </c>
      <c r="P4729" s="7" t="s">
        <v>7</v>
      </c>
      <c r="Q4729" s="7" t="s">
        <v>7</v>
      </c>
      <c r="R4729" s="7" t="s">
        <v>7</v>
      </c>
      <c r="S4729" s="7" t="s">
        <v>7</v>
      </c>
      <c r="T4729" s="7" t="s">
        <v>7</v>
      </c>
      <c r="U4729" s="7" t="s">
        <v>7</v>
      </c>
    </row>
    <row r="4730" spans="1:21">
      <c r="A4730" t="s">
        <v>4</v>
      </c>
      <c r="B4730" s="4" t="s">
        <v>5</v>
      </c>
      <c r="C4730" s="4" t="s">
        <v>13</v>
      </c>
      <c r="D4730" s="11" t="s">
        <v>16</v>
      </c>
      <c r="E4730" s="4" t="s">
        <v>5</v>
      </c>
      <c r="F4730" s="4" t="s">
        <v>13</v>
      </c>
      <c r="G4730" s="4" t="s">
        <v>10</v>
      </c>
      <c r="H4730" s="11" t="s">
        <v>17</v>
      </c>
      <c r="I4730" s="4" t="s">
        <v>13</v>
      </c>
      <c r="J4730" s="4" t="s">
        <v>14</v>
      </c>
    </row>
    <row r="4731" spans="1:21">
      <c r="A4731" t="n">
        <v>32082</v>
      </c>
      <c r="B4731" s="8" t="n">
        <v>5</v>
      </c>
      <c r="C4731" s="7" t="n">
        <v>28</v>
      </c>
      <c r="D4731" s="11" t="s">
        <v>3</v>
      </c>
      <c r="E4731" s="12" t="n">
        <v>64</v>
      </c>
      <c r="F4731" s="7" t="n">
        <v>5</v>
      </c>
      <c r="G4731" s="7" t="n">
        <v>5</v>
      </c>
      <c r="H4731" s="11" t="s">
        <v>3</v>
      </c>
      <c r="I4731" s="7" t="n">
        <v>1</v>
      </c>
      <c r="J4731" s="9" t="n">
        <f t="normal" ca="1">A4735</f>
        <v>0</v>
      </c>
    </row>
    <row r="4732" spans="1:21">
      <c r="A4732" t="s">
        <v>4</v>
      </c>
      <c r="B4732" s="4" t="s">
        <v>5</v>
      </c>
      <c r="C4732" s="4" t="s">
        <v>13</v>
      </c>
      <c r="D4732" s="4" t="s">
        <v>10</v>
      </c>
      <c r="E4732" s="4" t="s">
        <v>13</v>
      </c>
      <c r="F4732" s="4" t="s">
        <v>6</v>
      </c>
      <c r="G4732" s="4" t="s">
        <v>6</v>
      </c>
      <c r="H4732" s="4" t="s">
        <v>6</v>
      </c>
      <c r="I4732" s="4" t="s">
        <v>6</v>
      </c>
      <c r="J4732" s="4" t="s">
        <v>6</v>
      </c>
      <c r="K4732" s="4" t="s">
        <v>6</v>
      </c>
      <c r="L4732" s="4" t="s">
        <v>6</v>
      </c>
      <c r="M4732" s="4" t="s">
        <v>6</v>
      </c>
      <c r="N4732" s="4" t="s">
        <v>6</v>
      </c>
      <c r="O4732" s="4" t="s">
        <v>6</v>
      </c>
      <c r="P4732" s="4" t="s">
        <v>6</v>
      </c>
      <c r="Q4732" s="4" t="s">
        <v>6</v>
      </c>
      <c r="R4732" s="4" t="s">
        <v>6</v>
      </c>
      <c r="S4732" s="4" t="s">
        <v>6</v>
      </c>
      <c r="T4732" s="4" t="s">
        <v>6</v>
      </c>
      <c r="U4732" s="4" t="s">
        <v>6</v>
      </c>
    </row>
    <row r="4733" spans="1:21">
      <c r="A4733" t="n">
        <v>32093</v>
      </c>
      <c r="B4733" s="58" t="n">
        <v>36</v>
      </c>
      <c r="C4733" s="7" t="n">
        <v>8</v>
      </c>
      <c r="D4733" s="7" t="n">
        <v>5</v>
      </c>
      <c r="E4733" s="7" t="n">
        <v>0</v>
      </c>
      <c r="F4733" s="7" t="s">
        <v>329</v>
      </c>
      <c r="G4733" s="7" t="s">
        <v>7</v>
      </c>
      <c r="H4733" s="7" t="s">
        <v>7</v>
      </c>
      <c r="I4733" s="7" t="s">
        <v>7</v>
      </c>
      <c r="J4733" s="7" t="s">
        <v>7</v>
      </c>
      <c r="K4733" s="7" t="s">
        <v>7</v>
      </c>
      <c r="L4733" s="7" t="s">
        <v>7</v>
      </c>
      <c r="M4733" s="7" t="s">
        <v>7</v>
      </c>
      <c r="N4733" s="7" t="s">
        <v>7</v>
      </c>
      <c r="O4733" s="7" t="s">
        <v>7</v>
      </c>
      <c r="P4733" s="7" t="s">
        <v>7</v>
      </c>
      <c r="Q4733" s="7" t="s">
        <v>7</v>
      </c>
      <c r="R4733" s="7" t="s">
        <v>7</v>
      </c>
      <c r="S4733" s="7" t="s">
        <v>7</v>
      </c>
      <c r="T4733" s="7" t="s">
        <v>7</v>
      </c>
      <c r="U4733" s="7" t="s">
        <v>7</v>
      </c>
    </row>
    <row r="4734" spans="1:21">
      <c r="A4734" t="s">
        <v>4</v>
      </c>
      <c r="B4734" s="4" t="s">
        <v>5</v>
      </c>
      <c r="C4734" s="4" t="s">
        <v>13</v>
      </c>
      <c r="D4734" s="11" t="s">
        <v>16</v>
      </c>
      <c r="E4734" s="4" t="s">
        <v>5</v>
      </c>
      <c r="F4734" s="4" t="s">
        <v>13</v>
      </c>
      <c r="G4734" s="4" t="s">
        <v>10</v>
      </c>
      <c r="H4734" s="11" t="s">
        <v>17</v>
      </c>
      <c r="I4734" s="4" t="s">
        <v>13</v>
      </c>
      <c r="J4734" s="4" t="s">
        <v>14</v>
      </c>
    </row>
    <row r="4735" spans="1:21">
      <c r="A4735" t="n">
        <v>32125</v>
      </c>
      <c r="B4735" s="8" t="n">
        <v>5</v>
      </c>
      <c r="C4735" s="7" t="n">
        <v>28</v>
      </c>
      <c r="D4735" s="11" t="s">
        <v>3</v>
      </c>
      <c r="E4735" s="12" t="n">
        <v>64</v>
      </c>
      <c r="F4735" s="7" t="n">
        <v>5</v>
      </c>
      <c r="G4735" s="7" t="n">
        <v>4</v>
      </c>
      <c r="H4735" s="11" t="s">
        <v>3</v>
      </c>
      <c r="I4735" s="7" t="n">
        <v>1</v>
      </c>
      <c r="J4735" s="9" t="n">
        <f t="normal" ca="1">A4739</f>
        <v>0</v>
      </c>
    </row>
    <row r="4736" spans="1:21">
      <c r="A4736" t="s">
        <v>4</v>
      </c>
      <c r="B4736" s="4" t="s">
        <v>5</v>
      </c>
      <c r="C4736" s="4" t="s">
        <v>13</v>
      </c>
      <c r="D4736" s="4" t="s">
        <v>10</v>
      </c>
      <c r="E4736" s="4" t="s">
        <v>13</v>
      </c>
      <c r="F4736" s="4" t="s">
        <v>6</v>
      </c>
      <c r="G4736" s="4" t="s">
        <v>6</v>
      </c>
      <c r="H4736" s="4" t="s">
        <v>6</v>
      </c>
      <c r="I4736" s="4" t="s">
        <v>6</v>
      </c>
      <c r="J4736" s="4" t="s">
        <v>6</v>
      </c>
      <c r="K4736" s="4" t="s">
        <v>6</v>
      </c>
      <c r="L4736" s="4" t="s">
        <v>6</v>
      </c>
      <c r="M4736" s="4" t="s">
        <v>6</v>
      </c>
      <c r="N4736" s="4" t="s">
        <v>6</v>
      </c>
      <c r="O4736" s="4" t="s">
        <v>6</v>
      </c>
      <c r="P4736" s="4" t="s">
        <v>6</v>
      </c>
      <c r="Q4736" s="4" t="s">
        <v>6</v>
      </c>
      <c r="R4736" s="4" t="s">
        <v>6</v>
      </c>
      <c r="S4736" s="4" t="s">
        <v>6</v>
      </c>
      <c r="T4736" s="4" t="s">
        <v>6</v>
      </c>
      <c r="U4736" s="4" t="s">
        <v>6</v>
      </c>
    </row>
    <row r="4737" spans="1:21">
      <c r="A4737" t="n">
        <v>32136</v>
      </c>
      <c r="B4737" s="58" t="n">
        <v>36</v>
      </c>
      <c r="C4737" s="7" t="n">
        <v>8</v>
      </c>
      <c r="D4737" s="7" t="n">
        <v>4</v>
      </c>
      <c r="E4737" s="7" t="n">
        <v>0</v>
      </c>
      <c r="F4737" s="7" t="s">
        <v>330</v>
      </c>
      <c r="G4737" s="7" t="s">
        <v>7</v>
      </c>
      <c r="H4737" s="7" t="s">
        <v>7</v>
      </c>
      <c r="I4737" s="7" t="s">
        <v>7</v>
      </c>
      <c r="J4737" s="7" t="s">
        <v>7</v>
      </c>
      <c r="K4737" s="7" t="s">
        <v>7</v>
      </c>
      <c r="L4737" s="7" t="s">
        <v>7</v>
      </c>
      <c r="M4737" s="7" t="s">
        <v>7</v>
      </c>
      <c r="N4737" s="7" t="s">
        <v>7</v>
      </c>
      <c r="O4737" s="7" t="s">
        <v>7</v>
      </c>
      <c r="P4737" s="7" t="s">
        <v>7</v>
      </c>
      <c r="Q4737" s="7" t="s">
        <v>7</v>
      </c>
      <c r="R4737" s="7" t="s">
        <v>7</v>
      </c>
      <c r="S4737" s="7" t="s">
        <v>7</v>
      </c>
      <c r="T4737" s="7" t="s">
        <v>7</v>
      </c>
      <c r="U4737" s="7" t="s">
        <v>7</v>
      </c>
    </row>
    <row r="4738" spans="1:21">
      <c r="A4738" t="s">
        <v>4</v>
      </c>
      <c r="B4738" s="4" t="s">
        <v>5</v>
      </c>
      <c r="C4738" s="4" t="s">
        <v>13</v>
      </c>
      <c r="D4738" s="11" t="s">
        <v>16</v>
      </c>
      <c r="E4738" s="4" t="s">
        <v>5</v>
      </c>
      <c r="F4738" s="4" t="s">
        <v>13</v>
      </c>
      <c r="G4738" s="4" t="s">
        <v>10</v>
      </c>
      <c r="H4738" s="11" t="s">
        <v>17</v>
      </c>
      <c r="I4738" s="4" t="s">
        <v>13</v>
      </c>
      <c r="J4738" s="4" t="s">
        <v>14</v>
      </c>
    </row>
    <row r="4739" spans="1:21">
      <c r="A4739" t="n">
        <v>32168</v>
      </c>
      <c r="B4739" s="8" t="n">
        <v>5</v>
      </c>
      <c r="C4739" s="7" t="n">
        <v>28</v>
      </c>
      <c r="D4739" s="11" t="s">
        <v>3</v>
      </c>
      <c r="E4739" s="12" t="n">
        <v>64</v>
      </c>
      <c r="F4739" s="7" t="n">
        <v>5</v>
      </c>
      <c r="G4739" s="7" t="n">
        <v>9</v>
      </c>
      <c r="H4739" s="11" t="s">
        <v>3</v>
      </c>
      <c r="I4739" s="7" t="n">
        <v>1</v>
      </c>
      <c r="J4739" s="9" t="n">
        <f t="normal" ca="1">A4743</f>
        <v>0</v>
      </c>
    </row>
    <row r="4740" spans="1:21">
      <c r="A4740" t="s">
        <v>4</v>
      </c>
      <c r="B4740" s="4" t="s">
        <v>5</v>
      </c>
      <c r="C4740" s="4" t="s">
        <v>13</v>
      </c>
      <c r="D4740" s="4" t="s">
        <v>10</v>
      </c>
      <c r="E4740" s="4" t="s">
        <v>13</v>
      </c>
      <c r="F4740" s="4" t="s">
        <v>6</v>
      </c>
      <c r="G4740" s="4" t="s">
        <v>6</v>
      </c>
      <c r="H4740" s="4" t="s">
        <v>6</v>
      </c>
      <c r="I4740" s="4" t="s">
        <v>6</v>
      </c>
      <c r="J4740" s="4" t="s">
        <v>6</v>
      </c>
      <c r="K4740" s="4" t="s">
        <v>6</v>
      </c>
      <c r="L4740" s="4" t="s">
        <v>6</v>
      </c>
      <c r="M4740" s="4" t="s">
        <v>6</v>
      </c>
      <c r="N4740" s="4" t="s">
        <v>6</v>
      </c>
      <c r="O4740" s="4" t="s">
        <v>6</v>
      </c>
      <c r="P4740" s="4" t="s">
        <v>6</v>
      </c>
      <c r="Q4740" s="4" t="s">
        <v>6</v>
      </c>
      <c r="R4740" s="4" t="s">
        <v>6</v>
      </c>
      <c r="S4740" s="4" t="s">
        <v>6</v>
      </c>
      <c r="T4740" s="4" t="s">
        <v>6</v>
      </c>
      <c r="U4740" s="4" t="s">
        <v>6</v>
      </c>
    </row>
    <row r="4741" spans="1:21">
      <c r="A4741" t="n">
        <v>32179</v>
      </c>
      <c r="B4741" s="58" t="n">
        <v>36</v>
      </c>
      <c r="C4741" s="7" t="n">
        <v>8</v>
      </c>
      <c r="D4741" s="7" t="n">
        <v>9</v>
      </c>
      <c r="E4741" s="7" t="n">
        <v>0</v>
      </c>
      <c r="F4741" s="7" t="s">
        <v>331</v>
      </c>
      <c r="G4741" s="7" t="s">
        <v>7</v>
      </c>
      <c r="H4741" s="7" t="s">
        <v>7</v>
      </c>
      <c r="I4741" s="7" t="s">
        <v>7</v>
      </c>
      <c r="J4741" s="7" t="s">
        <v>7</v>
      </c>
      <c r="K4741" s="7" t="s">
        <v>7</v>
      </c>
      <c r="L4741" s="7" t="s">
        <v>7</v>
      </c>
      <c r="M4741" s="7" t="s">
        <v>7</v>
      </c>
      <c r="N4741" s="7" t="s">
        <v>7</v>
      </c>
      <c r="O4741" s="7" t="s">
        <v>7</v>
      </c>
      <c r="P4741" s="7" t="s">
        <v>7</v>
      </c>
      <c r="Q4741" s="7" t="s">
        <v>7</v>
      </c>
      <c r="R4741" s="7" t="s">
        <v>7</v>
      </c>
      <c r="S4741" s="7" t="s">
        <v>7</v>
      </c>
      <c r="T4741" s="7" t="s">
        <v>7</v>
      </c>
      <c r="U4741" s="7" t="s">
        <v>7</v>
      </c>
    </row>
    <row r="4742" spans="1:21">
      <c r="A4742" t="s">
        <v>4</v>
      </c>
      <c r="B4742" s="4" t="s">
        <v>5</v>
      </c>
      <c r="C4742" s="4" t="s">
        <v>13</v>
      </c>
      <c r="D4742" s="11" t="s">
        <v>16</v>
      </c>
      <c r="E4742" s="4" t="s">
        <v>5</v>
      </c>
      <c r="F4742" s="4" t="s">
        <v>13</v>
      </c>
      <c r="G4742" s="4" t="s">
        <v>10</v>
      </c>
      <c r="H4742" s="11" t="s">
        <v>17</v>
      </c>
      <c r="I4742" s="4" t="s">
        <v>13</v>
      </c>
      <c r="J4742" s="4" t="s">
        <v>14</v>
      </c>
    </row>
    <row r="4743" spans="1:21">
      <c r="A4743" t="n">
        <v>32215</v>
      </c>
      <c r="B4743" s="8" t="n">
        <v>5</v>
      </c>
      <c r="C4743" s="7" t="n">
        <v>28</v>
      </c>
      <c r="D4743" s="11" t="s">
        <v>3</v>
      </c>
      <c r="E4743" s="12" t="n">
        <v>64</v>
      </c>
      <c r="F4743" s="7" t="n">
        <v>5</v>
      </c>
      <c r="G4743" s="7" t="n">
        <v>11</v>
      </c>
      <c r="H4743" s="11" t="s">
        <v>3</v>
      </c>
      <c r="I4743" s="7" t="n">
        <v>1</v>
      </c>
      <c r="J4743" s="9" t="n">
        <f t="normal" ca="1">A4747</f>
        <v>0</v>
      </c>
    </row>
    <row r="4744" spans="1:21">
      <c r="A4744" t="s">
        <v>4</v>
      </c>
      <c r="B4744" s="4" t="s">
        <v>5</v>
      </c>
      <c r="C4744" s="4" t="s">
        <v>13</v>
      </c>
      <c r="D4744" s="4" t="s">
        <v>10</v>
      </c>
      <c r="E4744" s="4" t="s">
        <v>13</v>
      </c>
      <c r="F4744" s="4" t="s">
        <v>6</v>
      </c>
      <c r="G4744" s="4" t="s">
        <v>6</v>
      </c>
      <c r="H4744" s="4" t="s">
        <v>6</v>
      </c>
      <c r="I4744" s="4" t="s">
        <v>6</v>
      </c>
      <c r="J4744" s="4" t="s">
        <v>6</v>
      </c>
      <c r="K4744" s="4" t="s">
        <v>6</v>
      </c>
      <c r="L4744" s="4" t="s">
        <v>6</v>
      </c>
      <c r="M4744" s="4" t="s">
        <v>6</v>
      </c>
      <c r="N4744" s="4" t="s">
        <v>6</v>
      </c>
      <c r="O4744" s="4" t="s">
        <v>6</v>
      </c>
      <c r="P4744" s="4" t="s">
        <v>6</v>
      </c>
      <c r="Q4744" s="4" t="s">
        <v>6</v>
      </c>
      <c r="R4744" s="4" t="s">
        <v>6</v>
      </c>
      <c r="S4744" s="4" t="s">
        <v>6</v>
      </c>
      <c r="T4744" s="4" t="s">
        <v>6</v>
      </c>
      <c r="U4744" s="4" t="s">
        <v>6</v>
      </c>
    </row>
    <row r="4745" spans="1:21">
      <c r="A4745" t="n">
        <v>32226</v>
      </c>
      <c r="B4745" s="58" t="n">
        <v>36</v>
      </c>
      <c r="C4745" s="7" t="n">
        <v>8</v>
      </c>
      <c r="D4745" s="7" t="n">
        <v>11</v>
      </c>
      <c r="E4745" s="7" t="n">
        <v>0</v>
      </c>
      <c r="F4745" s="7" t="s">
        <v>332</v>
      </c>
      <c r="G4745" s="7" t="s">
        <v>7</v>
      </c>
      <c r="H4745" s="7" t="s">
        <v>7</v>
      </c>
      <c r="I4745" s="7" t="s">
        <v>7</v>
      </c>
      <c r="J4745" s="7" t="s">
        <v>7</v>
      </c>
      <c r="K4745" s="7" t="s">
        <v>7</v>
      </c>
      <c r="L4745" s="7" t="s">
        <v>7</v>
      </c>
      <c r="M4745" s="7" t="s">
        <v>7</v>
      </c>
      <c r="N4745" s="7" t="s">
        <v>7</v>
      </c>
      <c r="O4745" s="7" t="s">
        <v>7</v>
      </c>
      <c r="P4745" s="7" t="s">
        <v>7</v>
      </c>
      <c r="Q4745" s="7" t="s">
        <v>7</v>
      </c>
      <c r="R4745" s="7" t="s">
        <v>7</v>
      </c>
      <c r="S4745" s="7" t="s">
        <v>7</v>
      </c>
      <c r="T4745" s="7" t="s">
        <v>7</v>
      </c>
      <c r="U4745" s="7" t="s">
        <v>7</v>
      </c>
    </row>
    <row r="4746" spans="1:21">
      <c r="A4746" t="s">
        <v>4</v>
      </c>
      <c r="B4746" s="4" t="s">
        <v>5</v>
      </c>
      <c r="C4746" s="4" t="s">
        <v>13</v>
      </c>
    </row>
    <row r="4747" spans="1:21">
      <c r="A4747" t="n">
        <v>32260</v>
      </c>
      <c r="B4747" s="65" t="n">
        <v>116</v>
      </c>
      <c r="C4747" s="7" t="n">
        <v>0</v>
      </c>
    </row>
    <row r="4748" spans="1:21">
      <c r="A4748" t="s">
        <v>4</v>
      </c>
      <c r="B4748" s="4" t="s">
        <v>5</v>
      </c>
      <c r="C4748" s="4" t="s">
        <v>13</v>
      </c>
      <c r="D4748" s="4" t="s">
        <v>10</v>
      </c>
    </row>
    <row r="4749" spans="1:21">
      <c r="A4749" t="n">
        <v>32262</v>
      </c>
      <c r="B4749" s="65" t="n">
        <v>116</v>
      </c>
      <c r="C4749" s="7" t="n">
        <v>2</v>
      </c>
      <c r="D4749" s="7" t="n">
        <v>1</v>
      </c>
    </row>
    <row r="4750" spans="1:21">
      <c r="A4750" t="s">
        <v>4</v>
      </c>
      <c r="B4750" s="4" t="s">
        <v>5</v>
      </c>
      <c r="C4750" s="4" t="s">
        <v>13</v>
      </c>
      <c r="D4750" s="4" t="s">
        <v>9</v>
      </c>
    </row>
    <row r="4751" spans="1:21">
      <c r="A4751" t="n">
        <v>32266</v>
      </c>
      <c r="B4751" s="65" t="n">
        <v>116</v>
      </c>
      <c r="C4751" s="7" t="n">
        <v>5</v>
      </c>
      <c r="D4751" s="7" t="n">
        <v>1106247680</v>
      </c>
    </row>
    <row r="4752" spans="1:21">
      <c r="A4752" t="s">
        <v>4</v>
      </c>
      <c r="B4752" s="4" t="s">
        <v>5</v>
      </c>
      <c r="C4752" s="4" t="s">
        <v>13</v>
      </c>
      <c r="D4752" s="4" t="s">
        <v>10</v>
      </c>
    </row>
    <row r="4753" spans="1:21">
      <c r="A4753" t="n">
        <v>32272</v>
      </c>
      <c r="B4753" s="65" t="n">
        <v>116</v>
      </c>
      <c r="C4753" s="7" t="n">
        <v>6</v>
      </c>
      <c r="D4753" s="7" t="n">
        <v>1</v>
      </c>
    </row>
    <row r="4754" spans="1:21">
      <c r="A4754" t="s">
        <v>4</v>
      </c>
      <c r="B4754" s="4" t="s">
        <v>5</v>
      </c>
      <c r="C4754" s="4" t="s">
        <v>10</v>
      </c>
      <c r="D4754" s="4" t="s">
        <v>19</v>
      </c>
      <c r="E4754" s="4" t="s">
        <v>19</v>
      </c>
      <c r="F4754" s="4" t="s">
        <v>19</v>
      </c>
      <c r="G4754" s="4" t="s">
        <v>19</v>
      </c>
    </row>
    <row r="4755" spans="1:21">
      <c r="A4755" t="n">
        <v>32276</v>
      </c>
      <c r="B4755" s="57" t="n">
        <v>46</v>
      </c>
      <c r="C4755" s="7" t="n">
        <v>0</v>
      </c>
      <c r="D4755" s="7" t="n">
        <v>0</v>
      </c>
      <c r="E4755" s="7" t="n">
        <v>2</v>
      </c>
      <c r="F4755" s="7" t="n">
        <v>-10.2700004577637</v>
      </c>
      <c r="G4755" s="7" t="n">
        <v>180</v>
      </c>
    </row>
    <row r="4756" spans="1:21">
      <c r="A4756" t="s">
        <v>4</v>
      </c>
      <c r="B4756" s="4" t="s">
        <v>5</v>
      </c>
      <c r="C4756" s="4" t="s">
        <v>10</v>
      </c>
      <c r="D4756" s="4" t="s">
        <v>19</v>
      </c>
      <c r="E4756" s="4" t="s">
        <v>19</v>
      </c>
      <c r="F4756" s="4" t="s">
        <v>19</v>
      </c>
      <c r="G4756" s="4" t="s">
        <v>19</v>
      </c>
    </row>
    <row r="4757" spans="1:21">
      <c r="A4757" t="n">
        <v>32295</v>
      </c>
      <c r="B4757" s="57" t="n">
        <v>46</v>
      </c>
      <c r="C4757" s="7" t="n">
        <v>61491</v>
      </c>
      <c r="D4757" s="7" t="n">
        <v>0.400000005960464</v>
      </c>
      <c r="E4757" s="7" t="n">
        <v>2</v>
      </c>
      <c r="F4757" s="7" t="n">
        <v>-9.27000045776367</v>
      </c>
      <c r="G4757" s="7" t="n">
        <v>180</v>
      </c>
    </row>
    <row r="4758" spans="1:21">
      <c r="A4758" t="s">
        <v>4</v>
      </c>
      <c r="B4758" s="4" t="s">
        <v>5</v>
      </c>
      <c r="C4758" s="4" t="s">
        <v>10</v>
      </c>
      <c r="D4758" s="4" t="s">
        <v>19</v>
      </c>
      <c r="E4758" s="4" t="s">
        <v>19</v>
      </c>
      <c r="F4758" s="4" t="s">
        <v>19</v>
      </c>
      <c r="G4758" s="4" t="s">
        <v>19</v>
      </c>
    </row>
    <row r="4759" spans="1:21">
      <c r="A4759" t="n">
        <v>32314</v>
      </c>
      <c r="B4759" s="57" t="n">
        <v>46</v>
      </c>
      <c r="C4759" s="7" t="n">
        <v>61492</v>
      </c>
      <c r="D4759" s="7" t="n">
        <v>-1.22000002861023</v>
      </c>
      <c r="E4759" s="7" t="n">
        <v>2</v>
      </c>
      <c r="F4759" s="7" t="n">
        <v>-9.86999988555908</v>
      </c>
      <c r="G4759" s="7" t="n">
        <v>180</v>
      </c>
    </row>
    <row r="4760" spans="1:21">
      <c r="A4760" t="s">
        <v>4</v>
      </c>
      <c r="B4760" s="4" t="s">
        <v>5</v>
      </c>
      <c r="C4760" s="4" t="s">
        <v>10</v>
      </c>
      <c r="D4760" s="4" t="s">
        <v>19</v>
      </c>
      <c r="E4760" s="4" t="s">
        <v>19</v>
      </c>
      <c r="F4760" s="4" t="s">
        <v>19</v>
      </c>
      <c r="G4760" s="4" t="s">
        <v>19</v>
      </c>
    </row>
    <row r="4761" spans="1:21">
      <c r="A4761" t="n">
        <v>32333</v>
      </c>
      <c r="B4761" s="57" t="n">
        <v>46</v>
      </c>
      <c r="C4761" s="7" t="n">
        <v>61493</v>
      </c>
      <c r="D4761" s="7" t="n">
        <v>-0.620000004768372</v>
      </c>
      <c r="E4761" s="7" t="n">
        <v>2</v>
      </c>
      <c r="F4761" s="7" t="n">
        <v>-8.97000026702881</v>
      </c>
      <c r="G4761" s="7" t="n">
        <v>180</v>
      </c>
    </row>
    <row r="4762" spans="1:21">
      <c r="A4762" t="s">
        <v>4</v>
      </c>
      <c r="B4762" s="4" t="s">
        <v>5</v>
      </c>
      <c r="C4762" s="4" t="s">
        <v>10</v>
      </c>
      <c r="D4762" s="4" t="s">
        <v>19</v>
      </c>
      <c r="E4762" s="4" t="s">
        <v>19</v>
      </c>
      <c r="F4762" s="4" t="s">
        <v>19</v>
      </c>
      <c r="G4762" s="4" t="s">
        <v>19</v>
      </c>
    </row>
    <row r="4763" spans="1:21">
      <c r="A4763" t="n">
        <v>32352</v>
      </c>
      <c r="B4763" s="57" t="n">
        <v>46</v>
      </c>
      <c r="C4763" s="7" t="n">
        <v>61494</v>
      </c>
      <c r="D4763" s="7" t="n">
        <v>1.51999998092651</v>
      </c>
      <c r="E4763" s="7" t="n">
        <v>2</v>
      </c>
      <c r="F4763" s="7" t="n">
        <v>-9.36999988555908</v>
      </c>
      <c r="G4763" s="7" t="n">
        <v>180</v>
      </c>
    </row>
    <row r="4764" spans="1:21">
      <c r="A4764" t="s">
        <v>4</v>
      </c>
      <c r="B4764" s="4" t="s">
        <v>5</v>
      </c>
      <c r="C4764" s="4" t="s">
        <v>10</v>
      </c>
      <c r="D4764" s="4" t="s">
        <v>19</v>
      </c>
      <c r="E4764" s="4" t="s">
        <v>19</v>
      </c>
      <c r="F4764" s="4" t="s">
        <v>19</v>
      </c>
      <c r="G4764" s="4" t="s">
        <v>19</v>
      </c>
    </row>
    <row r="4765" spans="1:21">
      <c r="A4765" t="n">
        <v>32371</v>
      </c>
      <c r="B4765" s="57" t="n">
        <v>46</v>
      </c>
      <c r="C4765" s="7" t="n">
        <v>61495</v>
      </c>
      <c r="D4765" s="7" t="n">
        <v>-0.0799999982118607</v>
      </c>
      <c r="E4765" s="7" t="n">
        <v>2</v>
      </c>
      <c r="F4765" s="7" t="n">
        <v>-8.27000045776367</v>
      </c>
      <c r="G4765" s="7" t="n">
        <v>180</v>
      </c>
    </row>
    <row r="4766" spans="1:21">
      <c r="A4766" t="s">
        <v>4</v>
      </c>
      <c r="B4766" s="4" t="s">
        <v>5</v>
      </c>
      <c r="C4766" s="4" t="s">
        <v>10</v>
      </c>
      <c r="D4766" s="4" t="s">
        <v>19</v>
      </c>
      <c r="E4766" s="4" t="s">
        <v>19</v>
      </c>
      <c r="F4766" s="4" t="s">
        <v>19</v>
      </c>
      <c r="G4766" s="4" t="s">
        <v>19</v>
      </c>
    </row>
    <row r="4767" spans="1:21">
      <c r="A4767" t="n">
        <v>32390</v>
      </c>
      <c r="B4767" s="57" t="n">
        <v>46</v>
      </c>
      <c r="C4767" s="7" t="n">
        <v>61496</v>
      </c>
      <c r="D4767" s="7" t="n">
        <v>0.920000016689301</v>
      </c>
      <c r="E4767" s="7" t="n">
        <v>2</v>
      </c>
      <c r="F4767" s="7" t="n">
        <v>-8.27000045776367</v>
      </c>
      <c r="G4767" s="7" t="n">
        <v>180</v>
      </c>
    </row>
    <row r="4768" spans="1:21">
      <c r="A4768" t="s">
        <v>4</v>
      </c>
      <c r="B4768" s="4" t="s">
        <v>5</v>
      </c>
      <c r="C4768" s="4" t="s">
        <v>10</v>
      </c>
      <c r="D4768" s="4" t="s">
        <v>9</v>
      </c>
    </row>
    <row r="4769" spans="1:7">
      <c r="A4769" t="n">
        <v>32409</v>
      </c>
      <c r="B4769" s="41" t="n">
        <v>43</v>
      </c>
      <c r="C4769" s="7" t="n">
        <v>0</v>
      </c>
      <c r="D4769" s="7" t="n">
        <v>16</v>
      </c>
    </row>
    <row r="4770" spans="1:7">
      <c r="A4770" t="s">
        <v>4</v>
      </c>
      <c r="B4770" s="4" t="s">
        <v>5</v>
      </c>
      <c r="C4770" s="4" t="s">
        <v>10</v>
      </c>
      <c r="D4770" s="4" t="s">
        <v>13</v>
      </c>
      <c r="E4770" s="4" t="s">
        <v>13</v>
      </c>
      <c r="F4770" s="4" t="s">
        <v>6</v>
      </c>
    </row>
    <row r="4771" spans="1:7">
      <c r="A4771" t="n">
        <v>32416</v>
      </c>
      <c r="B4771" s="55" t="n">
        <v>47</v>
      </c>
      <c r="C4771" s="7" t="n">
        <v>0</v>
      </c>
      <c r="D4771" s="7" t="n">
        <v>0</v>
      </c>
      <c r="E4771" s="7" t="n">
        <v>0</v>
      </c>
      <c r="F4771" s="7" t="s">
        <v>121</v>
      </c>
    </row>
    <row r="4772" spans="1:7">
      <c r="A4772" t="s">
        <v>4</v>
      </c>
      <c r="B4772" s="4" t="s">
        <v>5</v>
      </c>
      <c r="C4772" s="4" t="s">
        <v>10</v>
      </c>
    </row>
    <row r="4773" spans="1:7">
      <c r="A4773" t="n">
        <v>32438</v>
      </c>
      <c r="B4773" s="32" t="n">
        <v>16</v>
      </c>
      <c r="C4773" s="7" t="n">
        <v>0</v>
      </c>
    </row>
    <row r="4774" spans="1:7">
      <c r="A4774" t="s">
        <v>4</v>
      </c>
      <c r="B4774" s="4" t="s">
        <v>5</v>
      </c>
      <c r="C4774" s="4" t="s">
        <v>10</v>
      </c>
      <c r="D4774" s="4" t="s">
        <v>13</v>
      </c>
      <c r="E4774" s="4" t="s">
        <v>6</v>
      </c>
      <c r="F4774" s="4" t="s">
        <v>19</v>
      </c>
      <c r="G4774" s="4" t="s">
        <v>19</v>
      </c>
      <c r="H4774" s="4" t="s">
        <v>19</v>
      </c>
    </row>
    <row r="4775" spans="1:7">
      <c r="A4775" t="n">
        <v>32441</v>
      </c>
      <c r="B4775" s="59" t="n">
        <v>48</v>
      </c>
      <c r="C4775" s="7" t="n">
        <v>0</v>
      </c>
      <c r="D4775" s="7" t="n">
        <v>0</v>
      </c>
      <c r="E4775" s="7" t="s">
        <v>199</v>
      </c>
      <c r="F4775" s="7" t="n">
        <v>0</v>
      </c>
      <c r="G4775" s="7" t="n">
        <v>1</v>
      </c>
      <c r="H4775" s="7" t="n">
        <v>0</v>
      </c>
    </row>
    <row r="4776" spans="1:7">
      <c r="A4776" t="s">
        <v>4</v>
      </c>
      <c r="B4776" s="4" t="s">
        <v>5</v>
      </c>
      <c r="C4776" s="4" t="s">
        <v>10</v>
      </c>
      <c r="D4776" s="4" t="s">
        <v>9</v>
      </c>
    </row>
    <row r="4777" spans="1:7">
      <c r="A4777" t="n">
        <v>32465</v>
      </c>
      <c r="B4777" s="41" t="n">
        <v>43</v>
      </c>
      <c r="C4777" s="7" t="n">
        <v>61491</v>
      </c>
      <c r="D4777" s="7" t="n">
        <v>16</v>
      </c>
    </row>
    <row r="4778" spans="1:7">
      <c r="A4778" t="s">
        <v>4</v>
      </c>
      <c r="B4778" s="4" t="s">
        <v>5</v>
      </c>
      <c r="C4778" s="4" t="s">
        <v>10</v>
      </c>
      <c r="D4778" s="4" t="s">
        <v>13</v>
      </c>
      <c r="E4778" s="4" t="s">
        <v>13</v>
      </c>
      <c r="F4778" s="4" t="s">
        <v>6</v>
      </c>
    </row>
    <row r="4779" spans="1:7">
      <c r="A4779" t="n">
        <v>32472</v>
      </c>
      <c r="B4779" s="55" t="n">
        <v>47</v>
      </c>
      <c r="C4779" s="7" t="n">
        <v>61491</v>
      </c>
      <c r="D4779" s="7" t="n">
        <v>0</v>
      </c>
      <c r="E4779" s="7" t="n">
        <v>0</v>
      </c>
      <c r="F4779" s="7" t="s">
        <v>121</v>
      </c>
    </row>
    <row r="4780" spans="1:7">
      <c r="A4780" t="s">
        <v>4</v>
      </c>
      <c r="B4780" s="4" t="s">
        <v>5</v>
      </c>
      <c r="C4780" s="4" t="s">
        <v>10</v>
      </c>
    </row>
    <row r="4781" spans="1:7">
      <c r="A4781" t="n">
        <v>32494</v>
      </c>
      <c r="B4781" s="32" t="n">
        <v>16</v>
      </c>
      <c r="C4781" s="7" t="n">
        <v>0</v>
      </c>
    </row>
    <row r="4782" spans="1:7">
      <c r="A4782" t="s">
        <v>4</v>
      </c>
      <c r="B4782" s="4" t="s">
        <v>5</v>
      </c>
      <c r="C4782" s="4" t="s">
        <v>10</v>
      </c>
      <c r="D4782" s="4" t="s">
        <v>13</v>
      </c>
      <c r="E4782" s="4" t="s">
        <v>6</v>
      </c>
      <c r="F4782" s="4" t="s">
        <v>19</v>
      </c>
      <c r="G4782" s="4" t="s">
        <v>19</v>
      </c>
      <c r="H4782" s="4" t="s">
        <v>19</v>
      </c>
    </row>
    <row r="4783" spans="1:7">
      <c r="A4783" t="n">
        <v>32497</v>
      </c>
      <c r="B4783" s="59" t="n">
        <v>48</v>
      </c>
      <c r="C4783" s="7" t="n">
        <v>61491</v>
      </c>
      <c r="D4783" s="7" t="n">
        <v>0</v>
      </c>
      <c r="E4783" s="7" t="s">
        <v>199</v>
      </c>
      <c r="F4783" s="7" t="n">
        <v>0</v>
      </c>
      <c r="G4783" s="7" t="n">
        <v>1</v>
      </c>
      <c r="H4783" s="7" t="n">
        <v>0</v>
      </c>
    </row>
    <row r="4784" spans="1:7">
      <c r="A4784" t="s">
        <v>4</v>
      </c>
      <c r="B4784" s="4" t="s">
        <v>5</v>
      </c>
      <c r="C4784" s="4" t="s">
        <v>10</v>
      </c>
      <c r="D4784" s="4" t="s">
        <v>9</v>
      </c>
    </row>
    <row r="4785" spans="1:8">
      <c r="A4785" t="n">
        <v>32521</v>
      </c>
      <c r="B4785" s="41" t="n">
        <v>43</v>
      </c>
      <c r="C4785" s="7" t="n">
        <v>61492</v>
      </c>
      <c r="D4785" s="7" t="n">
        <v>16</v>
      </c>
    </row>
    <row r="4786" spans="1:8">
      <c r="A4786" t="s">
        <v>4</v>
      </c>
      <c r="B4786" s="4" t="s">
        <v>5</v>
      </c>
      <c r="C4786" s="4" t="s">
        <v>10</v>
      </c>
      <c r="D4786" s="4" t="s">
        <v>13</v>
      </c>
      <c r="E4786" s="4" t="s">
        <v>13</v>
      </c>
      <c r="F4786" s="4" t="s">
        <v>6</v>
      </c>
    </row>
    <row r="4787" spans="1:8">
      <c r="A4787" t="n">
        <v>32528</v>
      </c>
      <c r="B4787" s="55" t="n">
        <v>47</v>
      </c>
      <c r="C4787" s="7" t="n">
        <v>61492</v>
      </c>
      <c r="D4787" s="7" t="n">
        <v>0</v>
      </c>
      <c r="E4787" s="7" t="n">
        <v>0</v>
      </c>
      <c r="F4787" s="7" t="s">
        <v>121</v>
      </c>
    </row>
    <row r="4788" spans="1:8">
      <c r="A4788" t="s">
        <v>4</v>
      </c>
      <c r="B4788" s="4" t="s">
        <v>5</v>
      </c>
      <c r="C4788" s="4" t="s">
        <v>10</v>
      </c>
    </row>
    <row r="4789" spans="1:8">
      <c r="A4789" t="n">
        <v>32550</v>
      </c>
      <c r="B4789" s="32" t="n">
        <v>16</v>
      </c>
      <c r="C4789" s="7" t="n">
        <v>0</v>
      </c>
    </row>
    <row r="4790" spans="1:8">
      <c r="A4790" t="s">
        <v>4</v>
      </c>
      <c r="B4790" s="4" t="s">
        <v>5</v>
      </c>
      <c r="C4790" s="4" t="s">
        <v>10</v>
      </c>
      <c r="D4790" s="4" t="s">
        <v>13</v>
      </c>
      <c r="E4790" s="4" t="s">
        <v>6</v>
      </c>
      <c r="F4790" s="4" t="s">
        <v>19</v>
      </c>
      <c r="G4790" s="4" t="s">
        <v>19</v>
      </c>
      <c r="H4790" s="4" t="s">
        <v>19</v>
      </c>
    </row>
    <row r="4791" spans="1:8">
      <c r="A4791" t="n">
        <v>32553</v>
      </c>
      <c r="B4791" s="59" t="n">
        <v>48</v>
      </c>
      <c r="C4791" s="7" t="n">
        <v>61492</v>
      </c>
      <c r="D4791" s="7" t="n">
        <v>0</v>
      </c>
      <c r="E4791" s="7" t="s">
        <v>199</v>
      </c>
      <c r="F4791" s="7" t="n">
        <v>0</v>
      </c>
      <c r="G4791" s="7" t="n">
        <v>1</v>
      </c>
      <c r="H4791" s="7" t="n">
        <v>0</v>
      </c>
    </row>
    <row r="4792" spans="1:8">
      <c r="A4792" t="s">
        <v>4</v>
      </c>
      <c r="B4792" s="4" t="s">
        <v>5</v>
      </c>
      <c r="C4792" s="4" t="s">
        <v>10</v>
      </c>
      <c r="D4792" s="4" t="s">
        <v>9</v>
      </c>
    </row>
    <row r="4793" spans="1:8">
      <c r="A4793" t="n">
        <v>32577</v>
      </c>
      <c r="B4793" s="41" t="n">
        <v>43</v>
      </c>
      <c r="C4793" s="7" t="n">
        <v>61493</v>
      </c>
      <c r="D4793" s="7" t="n">
        <v>16</v>
      </c>
    </row>
    <row r="4794" spans="1:8">
      <c r="A4794" t="s">
        <v>4</v>
      </c>
      <c r="B4794" s="4" t="s">
        <v>5</v>
      </c>
      <c r="C4794" s="4" t="s">
        <v>10</v>
      </c>
      <c r="D4794" s="4" t="s">
        <v>13</v>
      </c>
      <c r="E4794" s="4" t="s">
        <v>13</v>
      </c>
      <c r="F4794" s="4" t="s">
        <v>6</v>
      </c>
    </row>
    <row r="4795" spans="1:8">
      <c r="A4795" t="n">
        <v>32584</v>
      </c>
      <c r="B4795" s="55" t="n">
        <v>47</v>
      </c>
      <c r="C4795" s="7" t="n">
        <v>61493</v>
      </c>
      <c r="D4795" s="7" t="n">
        <v>0</v>
      </c>
      <c r="E4795" s="7" t="n">
        <v>0</v>
      </c>
      <c r="F4795" s="7" t="s">
        <v>121</v>
      </c>
    </row>
    <row r="4796" spans="1:8">
      <c r="A4796" t="s">
        <v>4</v>
      </c>
      <c r="B4796" s="4" t="s">
        <v>5</v>
      </c>
      <c r="C4796" s="4" t="s">
        <v>10</v>
      </c>
    </row>
    <row r="4797" spans="1:8">
      <c r="A4797" t="n">
        <v>32606</v>
      </c>
      <c r="B4797" s="32" t="n">
        <v>16</v>
      </c>
      <c r="C4797" s="7" t="n">
        <v>0</v>
      </c>
    </row>
    <row r="4798" spans="1:8">
      <c r="A4798" t="s">
        <v>4</v>
      </c>
      <c r="B4798" s="4" t="s">
        <v>5</v>
      </c>
      <c r="C4798" s="4" t="s">
        <v>10</v>
      </c>
      <c r="D4798" s="4" t="s">
        <v>13</v>
      </c>
      <c r="E4798" s="4" t="s">
        <v>6</v>
      </c>
      <c r="F4798" s="4" t="s">
        <v>19</v>
      </c>
      <c r="G4798" s="4" t="s">
        <v>19</v>
      </c>
      <c r="H4798" s="4" t="s">
        <v>19</v>
      </c>
    </row>
    <row r="4799" spans="1:8">
      <c r="A4799" t="n">
        <v>32609</v>
      </c>
      <c r="B4799" s="59" t="n">
        <v>48</v>
      </c>
      <c r="C4799" s="7" t="n">
        <v>61493</v>
      </c>
      <c r="D4799" s="7" t="n">
        <v>0</v>
      </c>
      <c r="E4799" s="7" t="s">
        <v>199</v>
      </c>
      <c r="F4799" s="7" t="n">
        <v>0</v>
      </c>
      <c r="G4799" s="7" t="n">
        <v>1</v>
      </c>
      <c r="H4799" s="7" t="n">
        <v>0</v>
      </c>
    </row>
    <row r="4800" spans="1:8">
      <c r="A4800" t="s">
        <v>4</v>
      </c>
      <c r="B4800" s="4" t="s">
        <v>5</v>
      </c>
      <c r="C4800" s="4" t="s">
        <v>10</v>
      </c>
      <c r="D4800" s="4" t="s">
        <v>9</v>
      </c>
    </row>
    <row r="4801" spans="1:8">
      <c r="A4801" t="n">
        <v>32633</v>
      </c>
      <c r="B4801" s="41" t="n">
        <v>43</v>
      </c>
      <c r="C4801" s="7" t="n">
        <v>61494</v>
      </c>
      <c r="D4801" s="7" t="n">
        <v>16</v>
      </c>
    </row>
    <row r="4802" spans="1:8">
      <c r="A4802" t="s">
        <v>4</v>
      </c>
      <c r="B4802" s="4" t="s">
        <v>5</v>
      </c>
      <c r="C4802" s="4" t="s">
        <v>10</v>
      </c>
      <c r="D4802" s="4" t="s">
        <v>13</v>
      </c>
      <c r="E4802" s="4" t="s">
        <v>13</v>
      </c>
      <c r="F4802" s="4" t="s">
        <v>6</v>
      </c>
    </row>
    <row r="4803" spans="1:8">
      <c r="A4803" t="n">
        <v>32640</v>
      </c>
      <c r="B4803" s="55" t="n">
        <v>47</v>
      </c>
      <c r="C4803" s="7" t="n">
        <v>61494</v>
      </c>
      <c r="D4803" s="7" t="n">
        <v>0</v>
      </c>
      <c r="E4803" s="7" t="n">
        <v>0</v>
      </c>
      <c r="F4803" s="7" t="s">
        <v>121</v>
      </c>
    </row>
    <row r="4804" spans="1:8">
      <c r="A4804" t="s">
        <v>4</v>
      </c>
      <c r="B4804" s="4" t="s">
        <v>5</v>
      </c>
      <c r="C4804" s="4" t="s">
        <v>10</v>
      </c>
    </row>
    <row r="4805" spans="1:8">
      <c r="A4805" t="n">
        <v>32662</v>
      </c>
      <c r="B4805" s="32" t="n">
        <v>16</v>
      </c>
      <c r="C4805" s="7" t="n">
        <v>0</v>
      </c>
    </row>
    <row r="4806" spans="1:8">
      <c r="A4806" t="s">
        <v>4</v>
      </c>
      <c r="B4806" s="4" t="s">
        <v>5</v>
      </c>
      <c r="C4806" s="4" t="s">
        <v>10</v>
      </c>
      <c r="D4806" s="4" t="s">
        <v>13</v>
      </c>
      <c r="E4806" s="4" t="s">
        <v>6</v>
      </c>
      <c r="F4806" s="4" t="s">
        <v>19</v>
      </c>
      <c r="G4806" s="4" t="s">
        <v>19</v>
      </c>
      <c r="H4806" s="4" t="s">
        <v>19</v>
      </c>
    </row>
    <row r="4807" spans="1:8">
      <c r="A4807" t="n">
        <v>32665</v>
      </c>
      <c r="B4807" s="59" t="n">
        <v>48</v>
      </c>
      <c r="C4807" s="7" t="n">
        <v>61494</v>
      </c>
      <c r="D4807" s="7" t="n">
        <v>0</v>
      </c>
      <c r="E4807" s="7" t="s">
        <v>199</v>
      </c>
      <c r="F4807" s="7" t="n">
        <v>0</v>
      </c>
      <c r="G4807" s="7" t="n">
        <v>1</v>
      </c>
      <c r="H4807" s="7" t="n">
        <v>0</v>
      </c>
    </row>
    <row r="4808" spans="1:8">
      <c r="A4808" t="s">
        <v>4</v>
      </c>
      <c r="B4808" s="4" t="s">
        <v>5</v>
      </c>
      <c r="C4808" s="4" t="s">
        <v>10</v>
      </c>
      <c r="D4808" s="4" t="s">
        <v>9</v>
      </c>
    </row>
    <row r="4809" spans="1:8">
      <c r="A4809" t="n">
        <v>32689</v>
      </c>
      <c r="B4809" s="41" t="n">
        <v>43</v>
      </c>
      <c r="C4809" s="7" t="n">
        <v>61495</v>
      </c>
      <c r="D4809" s="7" t="n">
        <v>16</v>
      </c>
    </row>
    <row r="4810" spans="1:8">
      <c r="A4810" t="s">
        <v>4</v>
      </c>
      <c r="B4810" s="4" t="s">
        <v>5</v>
      </c>
      <c r="C4810" s="4" t="s">
        <v>10</v>
      </c>
      <c r="D4810" s="4" t="s">
        <v>13</v>
      </c>
      <c r="E4810" s="4" t="s">
        <v>13</v>
      </c>
      <c r="F4810" s="4" t="s">
        <v>6</v>
      </c>
    </row>
    <row r="4811" spans="1:8">
      <c r="A4811" t="n">
        <v>32696</v>
      </c>
      <c r="B4811" s="55" t="n">
        <v>47</v>
      </c>
      <c r="C4811" s="7" t="n">
        <v>61495</v>
      </c>
      <c r="D4811" s="7" t="n">
        <v>0</v>
      </c>
      <c r="E4811" s="7" t="n">
        <v>0</v>
      </c>
      <c r="F4811" s="7" t="s">
        <v>121</v>
      </c>
    </row>
    <row r="4812" spans="1:8">
      <c r="A4812" t="s">
        <v>4</v>
      </c>
      <c r="B4812" s="4" t="s">
        <v>5</v>
      </c>
      <c r="C4812" s="4" t="s">
        <v>10</v>
      </c>
    </row>
    <row r="4813" spans="1:8">
      <c r="A4813" t="n">
        <v>32718</v>
      </c>
      <c r="B4813" s="32" t="n">
        <v>16</v>
      </c>
      <c r="C4813" s="7" t="n">
        <v>0</v>
      </c>
    </row>
    <row r="4814" spans="1:8">
      <c r="A4814" t="s">
        <v>4</v>
      </c>
      <c r="B4814" s="4" t="s">
        <v>5</v>
      </c>
      <c r="C4814" s="4" t="s">
        <v>10</v>
      </c>
      <c r="D4814" s="4" t="s">
        <v>13</v>
      </c>
      <c r="E4814" s="4" t="s">
        <v>6</v>
      </c>
      <c r="F4814" s="4" t="s">
        <v>19</v>
      </c>
      <c r="G4814" s="4" t="s">
        <v>19</v>
      </c>
      <c r="H4814" s="4" t="s">
        <v>19</v>
      </c>
    </row>
    <row r="4815" spans="1:8">
      <c r="A4815" t="n">
        <v>32721</v>
      </c>
      <c r="B4815" s="59" t="n">
        <v>48</v>
      </c>
      <c r="C4815" s="7" t="n">
        <v>61495</v>
      </c>
      <c r="D4815" s="7" t="n">
        <v>0</v>
      </c>
      <c r="E4815" s="7" t="s">
        <v>199</v>
      </c>
      <c r="F4815" s="7" t="n">
        <v>0</v>
      </c>
      <c r="G4815" s="7" t="n">
        <v>1</v>
      </c>
      <c r="H4815" s="7" t="n">
        <v>0</v>
      </c>
    </row>
    <row r="4816" spans="1:8">
      <c r="A4816" t="s">
        <v>4</v>
      </c>
      <c r="B4816" s="4" t="s">
        <v>5</v>
      </c>
      <c r="C4816" s="4" t="s">
        <v>10</v>
      </c>
      <c r="D4816" s="4" t="s">
        <v>9</v>
      </c>
    </row>
    <row r="4817" spans="1:8">
      <c r="A4817" t="n">
        <v>32745</v>
      </c>
      <c r="B4817" s="41" t="n">
        <v>43</v>
      </c>
      <c r="C4817" s="7" t="n">
        <v>61496</v>
      </c>
      <c r="D4817" s="7" t="n">
        <v>16</v>
      </c>
    </row>
    <row r="4818" spans="1:8">
      <c r="A4818" t="s">
        <v>4</v>
      </c>
      <c r="B4818" s="4" t="s">
        <v>5</v>
      </c>
      <c r="C4818" s="4" t="s">
        <v>10</v>
      </c>
      <c r="D4818" s="4" t="s">
        <v>13</v>
      </c>
      <c r="E4818" s="4" t="s">
        <v>13</v>
      </c>
      <c r="F4818" s="4" t="s">
        <v>6</v>
      </c>
    </row>
    <row r="4819" spans="1:8">
      <c r="A4819" t="n">
        <v>32752</v>
      </c>
      <c r="B4819" s="55" t="n">
        <v>47</v>
      </c>
      <c r="C4819" s="7" t="n">
        <v>61496</v>
      </c>
      <c r="D4819" s="7" t="n">
        <v>0</v>
      </c>
      <c r="E4819" s="7" t="n">
        <v>0</v>
      </c>
      <c r="F4819" s="7" t="s">
        <v>121</v>
      </c>
    </row>
    <row r="4820" spans="1:8">
      <c r="A4820" t="s">
        <v>4</v>
      </c>
      <c r="B4820" s="4" t="s">
        <v>5</v>
      </c>
      <c r="C4820" s="4" t="s">
        <v>10</v>
      </c>
    </row>
    <row r="4821" spans="1:8">
      <c r="A4821" t="n">
        <v>32774</v>
      </c>
      <c r="B4821" s="32" t="n">
        <v>16</v>
      </c>
      <c r="C4821" s="7" t="n">
        <v>0</v>
      </c>
    </row>
    <row r="4822" spans="1:8">
      <c r="A4822" t="s">
        <v>4</v>
      </c>
      <c r="B4822" s="4" t="s">
        <v>5</v>
      </c>
      <c r="C4822" s="4" t="s">
        <v>10</v>
      </c>
      <c r="D4822" s="4" t="s">
        <v>13</v>
      </c>
      <c r="E4822" s="4" t="s">
        <v>6</v>
      </c>
      <c r="F4822" s="4" t="s">
        <v>19</v>
      </c>
      <c r="G4822" s="4" t="s">
        <v>19</v>
      </c>
      <c r="H4822" s="4" t="s">
        <v>19</v>
      </c>
    </row>
    <row r="4823" spans="1:8">
      <c r="A4823" t="n">
        <v>32777</v>
      </c>
      <c r="B4823" s="59" t="n">
        <v>48</v>
      </c>
      <c r="C4823" s="7" t="n">
        <v>61496</v>
      </c>
      <c r="D4823" s="7" t="n">
        <v>0</v>
      </c>
      <c r="E4823" s="7" t="s">
        <v>199</v>
      </c>
      <c r="F4823" s="7" t="n">
        <v>0</v>
      </c>
      <c r="G4823" s="7" t="n">
        <v>1</v>
      </c>
      <c r="H4823" s="7" t="n">
        <v>0</v>
      </c>
    </row>
    <row r="4824" spans="1:8">
      <c r="A4824" t="s">
        <v>4</v>
      </c>
      <c r="B4824" s="4" t="s">
        <v>5</v>
      </c>
      <c r="C4824" s="4" t="s">
        <v>13</v>
      </c>
      <c r="D4824" s="4" t="s">
        <v>10</v>
      </c>
      <c r="E4824" s="4" t="s">
        <v>6</v>
      </c>
      <c r="F4824" s="4" t="s">
        <v>6</v>
      </c>
      <c r="G4824" s="4" t="s">
        <v>6</v>
      </c>
      <c r="H4824" s="4" t="s">
        <v>6</v>
      </c>
    </row>
    <row r="4825" spans="1:8">
      <c r="A4825" t="n">
        <v>32801</v>
      </c>
      <c r="B4825" s="34" t="n">
        <v>51</v>
      </c>
      <c r="C4825" s="7" t="n">
        <v>3</v>
      </c>
      <c r="D4825" s="7" t="n">
        <v>0</v>
      </c>
      <c r="E4825" s="7" t="s">
        <v>115</v>
      </c>
      <c r="F4825" s="7" t="s">
        <v>214</v>
      </c>
      <c r="G4825" s="7" t="s">
        <v>117</v>
      </c>
      <c r="H4825" s="7" t="s">
        <v>118</v>
      </c>
    </row>
    <row r="4826" spans="1:8">
      <c r="A4826" t="s">
        <v>4</v>
      </c>
      <c r="B4826" s="4" t="s">
        <v>5</v>
      </c>
      <c r="C4826" s="4" t="s">
        <v>13</v>
      </c>
      <c r="D4826" s="4" t="s">
        <v>10</v>
      </c>
      <c r="E4826" s="4" t="s">
        <v>6</v>
      </c>
      <c r="F4826" s="4" t="s">
        <v>6</v>
      </c>
      <c r="G4826" s="4" t="s">
        <v>6</v>
      </c>
      <c r="H4826" s="4" t="s">
        <v>6</v>
      </c>
    </row>
    <row r="4827" spans="1:8">
      <c r="A4827" t="n">
        <v>32822</v>
      </c>
      <c r="B4827" s="34" t="n">
        <v>51</v>
      </c>
      <c r="C4827" s="7" t="n">
        <v>3</v>
      </c>
      <c r="D4827" s="7" t="n">
        <v>61491</v>
      </c>
      <c r="E4827" s="7" t="s">
        <v>115</v>
      </c>
      <c r="F4827" s="7" t="s">
        <v>214</v>
      </c>
      <c r="G4827" s="7" t="s">
        <v>117</v>
      </c>
      <c r="H4827" s="7" t="s">
        <v>118</v>
      </c>
    </row>
    <row r="4828" spans="1:8">
      <c r="A4828" t="s">
        <v>4</v>
      </c>
      <c r="B4828" s="4" t="s">
        <v>5</v>
      </c>
      <c r="C4828" s="4" t="s">
        <v>13</v>
      </c>
      <c r="D4828" s="4" t="s">
        <v>10</v>
      </c>
      <c r="E4828" s="4" t="s">
        <v>6</v>
      </c>
      <c r="F4828" s="4" t="s">
        <v>6</v>
      </c>
      <c r="G4828" s="4" t="s">
        <v>6</v>
      </c>
      <c r="H4828" s="4" t="s">
        <v>6</v>
      </c>
    </row>
    <row r="4829" spans="1:8">
      <c r="A4829" t="n">
        <v>32843</v>
      </c>
      <c r="B4829" s="34" t="n">
        <v>51</v>
      </c>
      <c r="C4829" s="7" t="n">
        <v>3</v>
      </c>
      <c r="D4829" s="7" t="n">
        <v>61492</v>
      </c>
      <c r="E4829" s="7" t="s">
        <v>115</v>
      </c>
      <c r="F4829" s="7" t="s">
        <v>214</v>
      </c>
      <c r="G4829" s="7" t="s">
        <v>117</v>
      </c>
      <c r="H4829" s="7" t="s">
        <v>118</v>
      </c>
    </row>
    <row r="4830" spans="1:8">
      <c r="A4830" t="s">
        <v>4</v>
      </c>
      <c r="B4830" s="4" t="s">
        <v>5</v>
      </c>
      <c r="C4830" s="4" t="s">
        <v>13</v>
      </c>
      <c r="D4830" s="4" t="s">
        <v>10</v>
      </c>
      <c r="E4830" s="4" t="s">
        <v>6</v>
      </c>
      <c r="F4830" s="4" t="s">
        <v>6</v>
      </c>
      <c r="G4830" s="4" t="s">
        <v>6</v>
      </c>
      <c r="H4830" s="4" t="s">
        <v>6</v>
      </c>
    </row>
    <row r="4831" spans="1:8">
      <c r="A4831" t="n">
        <v>32864</v>
      </c>
      <c r="B4831" s="34" t="n">
        <v>51</v>
      </c>
      <c r="C4831" s="7" t="n">
        <v>3</v>
      </c>
      <c r="D4831" s="7" t="n">
        <v>61493</v>
      </c>
      <c r="E4831" s="7" t="s">
        <v>115</v>
      </c>
      <c r="F4831" s="7" t="s">
        <v>214</v>
      </c>
      <c r="G4831" s="7" t="s">
        <v>117</v>
      </c>
      <c r="H4831" s="7" t="s">
        <v>118</v>
      </c>
    </row>
    <row r="4832" spans="1:8">
      <c r="A4832" t="s">
        <v>4</v>
      </c>
      <c r="B4832" s="4" t="s">
        <v>5</v>
      </c>
      <c r="C4832" s="4" t="s">
        <v>13</v>
      </c>
      <c r="D4832" s="4" t="s">
        <v>10</v>
      </c>
      <c r="E4832" s="4" t="s">
        <v>6</v>
      </c>
      <c r="F4832" s="4" t="s">
        <v>6</v>
      </c>
      <c r="G4832" s="4" t="s">
        <v>6</v>
      </c>
      <c r="H4832" s="4" t="s">
        <v>6</v>
      </c>
    </row>
    <row r="4833" spans="1:8">
      <c r="A4833" t="n">
        <v>32885</v>
      </c>
      <c r="B4833" s="34" t="n">
        <v>51</v>
      </c>
      <c r="C4833" s="7" t="n">
        <v>3</v>
      </c>
      <c r="D4833" s="7" t="n">
        <v>61494</v>
      </c>
      <c r="E4833" s="7" t="s">
        <v>115</v>
      </c>
      <c r="F4833" s="7" t="s">
        <v>214</v>
      </c>
      <c r="G4833" s="7" t="s">
        <v>117</v>
      </c>
      <c r="H4833" s="7" t="s">
        <v>118</v>
      </c>
    </row>
    <row r="4834" spans="1:8">
      <c r="A4834" t="s">
        <v>4</v>
      </c>
      <c r="B4834" s="4" t="s">
        <v>5</v>
      </c>
      <c r="C4834" s="4" t="s">
        <v>13</v>
      </c>
      <c r="D4834" s="4" t="s">
        <v>10</v>
      </c>
      <c r="E4834" s="4" t="s">
        <v>6</v>
      </c>
      <c r="F4834" s="4" t="s">
        <v>6</v>
      </c>
      <c r="G4834" s="4" t="s">
        <v>6</v>
      </c>
      <c r="H4834" s="4" t="s">
        <v>6</v>
      </c>
    </row>
    <row r="4835" spans="1:8">
      <c r="A4835" t="n">
        <v>32906</v>
      </c>
      <c r="B4835" s="34" t="n">
        <v>51</v>
      </c>
      <c r="C4835" s="7" t="n">
        <v>3</v>
      </c>
      <c r="D4835" s="7" t="n">
        <v>61495</v>
      </c>
      <c r="E4835" s="7" t="s">
        <v>115</v>
      </c>
      <c r="F4835" s="7" t="s">
        <v>214</v>
      </c>
      <c r="G4835" s="7" t="s">
        <v>117</v>
      </c>
      <c r="H4835" s="7" t="s">
        <v>118</v>
      </c>
    </row>
    <row r="4836" spans="1:8">
      <c r="A4836" t="s">
        <v>4</v>
      </c>
      <c r="B4836" s="4" t="s">
        <v>5</v>
      </c>
      <c r="C4836" s="4" t="s">
        <v>13</v>
      </c>
      <c r="D4836" s="4" t="s">
        <v>10</v>
      </c>
      <c r="E4836" s="4" t="s">
        <v>6</v>
      </c>
      <c r="F4836" s="4" t="s">
        <v>6</v>
      </c>
      <c r="G4836" s="4" t="s">
        <v>6</v>
      </c>
      <c r="H4836" s="4" t="s">
        <v>6</v>
      </c>
    </row>
    <row r="4837" spans="1:8">
      <c r="A4837" t="n">
        <v>32927</v>
      </c>
      <c r="B4837" s="34" t="n">
        <v>51</v>
      </c>
      <c r="C4837" s="7" t="n">
        <v>3</v>
      </c>
      <c r="D4837" s="7" t="n">
        <v>61496</v>
      </c>
      <c r="E4837" s="7" t="s">
        <v>115</v>
      </c>
      <c r="F4837" s="7" t="s">
        <v>214</v>
      </c>
      <c r="G4837" s="7" t="s">
        <v>117</v>
      </c>
      <c r="H4837" s="7" t="s">
        <v>118</v>
      </c>
    </row>
    <row r="4838" spans="1:8">
      <c r="A4838" t="s">
        <v>4</v>
      </c>
      <c r="B4838" s="4" t="s">
        <v>5</v>
      </c>
      <c r="C4838" s="4" t="s">
        <v>13</v>
      </c>
      <c r="D4838" s="4" t="s">
        <v>13</v>
      </c>
      <c r="E4838" s="4" t="s">
        <v>19</v>
      </c>
      <c r="F4838" s="4" t="s">
        <v>19</v>
      </c>
      <c r="G4838" s="4" t="s">
        <v>19</v>
      </c>
      <c r="H4838" s="4" t="s">
        <v>10</v>
      </c>
    </row>
    <row r="4839" spans="1:8">
      <c r="A4839" t="n">
        <v>32948</v>
      </c>
      <c r="B4839" s="49" t="n">
        <v>45</v>
      </c>
      <c r="C4839" s="7" t="n">
        <v>2</v>
      </c>
      <c r="D4839" s="7" t="n">
        <v>3</v>
      </c>
      <c r="E4839" s="7" t="n">
        <v>0</v>
      </c>
      <c r="F4839" s="7" t="n">
        <v>3.13000011444092</v>
      </c>
      <c r="G4839" s="7" t="n">
        <v>-12.1000003814697</v>
      </c>
      <c r="H4839" s="7" t="n">
        <v>0</v>
      </c>
    </row>
    <row r="4840" spans="1:8">
      <c r="A4840" t="s">
        <v>4</v>
      </c>
      <c r="B4840" s="4" t="s">
        <v>5</v>
      </c>
      <c r="C4840" s="4" t="s">
        <v>13</v>
      </c>
      <c r="D4840" s="4" t="s">
        <v>13</v>
      </c>
      <c r="E4840" s="4" t="s">
        <v>19</v>
      </c>
      <c r="F4840" s="4" t="s">
        <v>19</v>
      </c>
      <c r="G4840" s="4" t="s">
        <v>19</v>
      </c>
      <c r="H4840" s="4" t="s">
        <v>10</v>
      </c>
      <c r="I4840" s="4" t="s">
        <v>13</v>
      </c>
    </row>
    <row r="4841" spans="1:8">
      <c r="A4841" t="n">
        <v>32965</v>
      </c>
      <c r="B4841" s="49" t="n">
        <v>45</v>
      </c>
      <c r="C4841" s="7" t="n">
        <v>4</v>
      </c>
      <c r="D4841" s="7" t="n">
        <v>3</v>
      </c>
      <c r="E4841" s="7" t="n">
        <v>19</v>
      </c>
      <c r="F4841" s="7" t="n">
        <v>331</v>
      </c>
      <c r="G4841" s="7" t="n">
        <v>0</v>
      </c>
      <c r="H4841" s="7" t="n">
        <v>0</v>
      </c>
      <c r="I4841" s="7" t="n">
        <v>0</v>
      </c>
    </row>
    <row r="4842" spans="1:8">
      <c r="A4842" t="s">
        <v>4</v>
      </c>
      <c r="B4842" s="4" t="s">
        <v>5</v>
      </c>
      <c r="C4842" s="4" t="s">
        <v>13</v>
      </c>
      <c r="D4842" s="4" t="s">
        <v>13</v>
      </c>
      <c r="E4842" s="4" t="s">
        <v>19</v>
      </c>
      <c r="F4842" s="4" t="s">
        <v>10</v>
      </c>
    </row>
    <row r="4843" spans="1:8">
      <c r="A4843" t="n">
        <v>32983</v>
      </c>
      <c r="B4843" s="49" t="n">
        <v>45</v>
      </c>
      <c r="C4843" s="7" t="n">
        <v>5</v>
      </c>
      <c r="D4843" s="7" t="n">
        <v>3</v>
      </c>
      <c r="E4843" s="7" t="n">
        <v>6.09999990463257</v>
      </c>
      <c r="F4843" s="7" t="n">
        <v>0</v>
      </c>
    </row>
    <row r="4844" spans="1:8">
      <c r="A4844" t="s">
        <v>4</v>
      </c>
      <c r="B4844" s="4" t="s">
        <v>5</v>
      </c>
      <c r="C4844" s="4" t="s">
        <v>13</v>
      </c>
      <c r="D4844" s="4" t="s">
        <v>13</v>
      </c>
      <c r="E4844" s="4" t="s">
        <v>19</v>
      </c>
      <c r="F4844" s="4" t="s">
        <v>10</v>
      </c>
    </row>
    <row r="4845" spans="1:8">
      <c r="A4845" t="n">
        <v>32992</v>
      </c>
      <c r="B4845" s="49" t="n">
        <v>45</v>
      </c>
      <c r="C4845" s="7" t="n">
        <v>11</v>
      </c>
      <c r="D4845" s="7" t="n">
        <v>3</v>
      </c>
      <c r="E4845" s="7" t="n">
        <v>38</v>
      </c>
      <c r="F4845" s="7" t="n">
        <v>0</v>
      </c>
    </row>
    <row r="4846" spans="1:8">
      <c r="A4846" t="s">
        <v>4</v>
      </c>
      <c r="B4846" s="4" t="s">
        <v>5</v>
      </c>
      <c r="C4846" s="4" t="s">
        <v>13</v>
      </c>
      <c r="D4846" s="4" t="s">
        <v>13</v>
      </c>
      <c r="E4846" s="4" t="s">
        <v>19</v>
      </c>
      <c r="F4846" s="4" t="s">
        <v>19</v>
      </c>
      <c r="G4846" s="4" t="s">
        <v>19</v>
      </c>
      <c r="H4846" s="4" t="s">
        <v>10</v>
      </c>
    </row>
    <row r="4847" spans="1:8">
      <c r="A4847" t="n">
        <v>33001</v>
      </c>
      <c r="B4847" s="49" t="n">
        <v>45</v>
      </c>
      <c r="C4847" s="7" t="n">
        <v>2</v>
      </c>
      <c r="D4847" s="7" t="n">
        <v>3</v>
      </c>
      <c r="E4847" s="7" t="n">
        <v>0</v>
      </c>
      <c r="F4847" s="7" t="n">
        <v>3.13000011444092</v>
      </c>
      <c r="G4847" s="7" t="n">
        <v>-10.1000003814697</v>
      </c>
      <c r="H4847" s="7" t="n">
        <v>4000</v>
      </c>
    </row>
    <row r="4848" spans="1:8">
      <c r="A4848" t="s">
        <v>4</v>
      </c>
      <c r="B4848" s="4" t="s">
        <v>5</v>
      </c>
      <c r="C4848" s="4" t="s">
        <v>13</v>
      </c>
      <c r="D4848" s="4" t="s">
        <v>13</v>
      </c>
      <c r="E4848" s="4" t="s">
        <v>19</v>
      </c>
      <c r="F4848" s="4" t="s">
        <v>10</v>
      </c>
    </row>
    <row r="4849" spans="1:9">
      <c r="A4849" t="n">
        <v>33018</v>
      </c>
      <c r="B4849" s="49" t="n">
        <v>45</v>
      </c>
      <c r="C4849" s="7" t="n">
        <v>5</v>
      </c>
      <c r="D4849" s="7" t="n">
        <v>3</v>
      </c>
      <c r="E4849" s="7" t="n">
        <v>4.09999990463257</v>
      </c>
      <c r="F4849" s="7" t="n">
        <v>4000</v>
      </c>
    </row>
    <row r="4850" spans="1:9">
      <c r="A4850" t="s">
        <v>4</v>
      </c>
      <c r="B4850" s="4" t="s">
        <v>5</v>
      </c>
      <c r="C4850" s="4" t="s">
        <v>13</v>
      </c>
      <c r="D4850" s="4" t="s">
        <v>10</v>
      </c>
      <c r="E4850" s="4" t="s">
        <v>19</v>
      </c>
    </row>
    <row r="4851" spans="1:9">
      <c r="A4851" t="n">
        <v>33027</v>
      </c>
      <c r="B4851" s="33" t="n">
        <v>58</v>
      </c>
      <c r="C4851" s="7" t="n">
        <v>100</v>
      </c>
      <c r="D4851" s="7" t="n">
        <v>1000</v>
      </c>
      <c r="E4851" s="7" t="n">
        <v>1</v>
      </c>
    </row>
    <row r="4852" spans="1:9">
      <c r="A4852" t="s">
        <v>4</v>
      </c>
      <c r="B4852" s="4" t="s">
        <v>5</v>
      </c>
      <c r="C4852" s="4" t="s">
        <v>13</v>
      </c>
      <c r="D4852" s="4" t="s">
        <v>10</v>
      </c>
    </row>
    <row r="4853" spans="1:9">
      <c r="A4853" t="n">
        <v>33035</v>
      </c>
      <c r="B4853" s="33" t="n">
        <v>58</v>
      </c>
      <c r="C4853" s="7" t="n">
        <v>255</v>
      </c>
      <c r="D4853" s="7" t="n">
        <v>0</v>
      </c>
    </row>
    <row r="4854" spans="1:9">
      <c r="A4854" t="s">
        <v>4</v>
      </c>
      <c r="B4854" s="4" t="s">
        <v>5</v>
      </c>
      <c r="C4854" s="4" t="s">
        <v>10</v>
      </c>
    </row>
    <row r="4855" spans="1:9">
      <c r="A4855" t="n">
        <v>33039</v>
      </c>
      <c r="B4855" s="32" t="n">
        <v>16</v>
      </c>
      <c r="C4855" s="7" t="n">
        <v>1000</v>
      </c>
    </row>
    <row r="4856" spans="1:9">
      <c r="A4856" t="s">
        <v>4</v>
      </c>
      <c r="B4856" s="4" t="s">
        <v>5</v>
      </c>
      <c r="C4856" s="4" t="s">
        <v>10</v>
      </c>
      <c r="D4856" s="4" t="s">
        <v>13</v>
      </c>
      <c r="E4856" s="4" t="s">
        <v>13</v>
      </c>
      <c r="F4856" s="4" t="s">
        <v>6</v>
      </c>
    </row>
    <row r="4857" spans="1:9">
      <c r="A4857" t="n">
        <v>33042</v>
      </c>
      <c r="B4857" s="55" t="n">
        <v>47</v>
      </c>
      <c r="C4857" s="7" t="n">
        <v>0</v>
      </c>
      <c r="D4857" s="7" t="n">
        <v>0</v>
      </c>
      <c r="E4857" s="7" t="n">
        <v>0</v>
      </c>
      <c r="F4857" s="7" t="s">
        <v>95</v>
      </c>
    </row>
    <row r="4858" spans="1:9">
      <c r="A4858" t="s">
        <v>4</v>
      </c>
      <c r="B4858" s="4" t="s">
        <v>5</v>
      </c>
      <c r="C4858" s="4" t="s">
        <v>10</v>
      </c>
    </row>
    <row r="4859" spans="1:9">
      <c r="A4859" t="n">
        <v>33062</v>
      </c>
      <c r="B4859" s="32" t="n">
        <v>16</v>
      </c>
      <c r="C4859" s="7" t="n">
        <v>100</v>
      </c>
    </row>
    <row r="4860" spans="1:9">
      <c r="A4860" t="s">
        <v>4</v>
      </c>
      <c r="B4860" s="4" t="s">
        <v>5</v>
      </c>
      <c r="C4860" s="4" t="s">
        <v>10</v>
      </c>
      <c r="D4860" s="4" t="s">
        <v>13</v>
      </c>
      <c r="E4860" s="4" t="s">
        <v>13</v>
      </c>
      <c r="F4860" s="4" t="s">
        <v>6</v>
      </c>
    </row>
    <row r="4861" spans="1:9">
      <c r="A4861" t="n">
        <v>33065</v>
      </c>
      <c r="B4861" s="55" t="n">
        <v>47</v>
      </c>
      <c r="C4861" s="7" t="n">
        <v>61491</v>
      </c>
      <c r="D4861" s="7" t="n">
        <v>0</v>
      </c>
      <c r="E4861" s="7" t="n">
        <v>0</v>
      </c>
      <c r="F4861" s="7" t="s">
        <v>95</v>
      </c>
    </row>
    <row r="4862" spans="1:9">
      <c r="A4862" t="s">
        <v>4</v>
      </c>
      <c r="B4862" s="4" t="s">
        <v>5</v>
      </c>
      <c r="C4862" s="4" t="s">
        <v>10</v>
      </c>
      <c r="D4862" s="4" t="s">
        <v>13</v>
      </c>
      <c r="E4862" s="4" t="s">
        <v>13</v>
      </c>
      <c r="F4862" s="4" t="s">
        <v>6</v>
      </c>
    </row>
    <row r="4863" spans="1:9">
      <c r="A4863" t="n">
        <v>33085</v>
      </c>
      <c r="B4863" s="55" t="n">
        <v>47</v>
      </c>
      <c r="C4863" s="7" t="n">
        <v>61492</v>
      </c>
      <c r="D4863" s="7" t="n">
        <v>0</v>
      </c>
      <c r="E4863" s="7" t="n">
        <v>0</v>
      </c>
      <c r="F4863" s="7" t="s">
        <v>95</v>
      </c>
    </row>
    <row r="4864" spans="1:9">
      <c r="A4864" t="s">
        <v>4</v>
      </c>
      <c r="B4864" s="4" t="s">
        <v>5</v>
      </c>
      <c r="C4864" s="4" t="s">
        <v>10</v>
      </c>
    </row>
    <row r="4865" spans="1:6">
      <c r="A4865" t="n">
        <v>33105</v>
      </c>
      <c r="B4865" s="32" t="n">
        <v>16</v>
      </c>
      <c r="C4865" s="7" t="n">
        <v>100</v>
      </c>
    </row>
    <row r="4866" spans="1:6">
      <c r="A4866" t="s">
        <v>4</v>
      </c>
      <c r="B4866" s="4" t="s">
        <v>5</v>
      </c>
      <c r="C4866" s="4" t="s">
        <v>10</v>
      </c>
      <c r="D4866" s="4" t="s">
        <v>13</v>
      </c>
      <c r="E4866" s="4" t="s">
        <v>13</v>
      </c>
      <c r="F4866" s="4" t="s">
        <v>6</v>
      </c>
    </row>
    <row r="4867" spans="1:6">
      <c r="A4867" t="n">
        <v>33108</v>
      </c>
      <c r="B4867" s="55" t="n">
        <v>47</v>
      </c>
      <c r="C4867" s="7" t="n">
        <v>61493</v>
      </c>
      <c r="D4867" s="7" t="n">
        <v>0</v>
      </c>
      <c r="E4867" s="7" t="n">
        <v>0</v>
      </c>
      <c r="F4867" s="7" t="s">
        <v>95</v>
      </c>
    </row>
    <row r="4868" spans="1:6">
      <c r="A4868" t="s">
        <v>4</v>
      </c>
      <c r="B4868" s="4" t="s">
        <v>5</v>
      </c>
      <c r="C4868" s="4" t="s">
        <v>10</v>
      </c>
      <c r="D4868" s="4" t="s">
        <v>13</v>
      </c>
      <c r="E4868" s="4" t="s">
        <v>13</v>
      </c>
      <c r="F4868" s="4" t="s">
        <v>6</v>
      </c>
    </row>
    <row r="4869" spans="1:6">
      <c r="A4869" t="n">
        <v>33128</v>
      </c>
      <c r="B4869" s="55" t="n">
        <v>47</v>
      </c>
      <c r="C4869" s="7" t="n">
        <v>61494</v>
      </c>
      <c r="D4869" s="7" t="n">
        <v>0</v>
      </c>
      <c r="E4869" s="7" t="n">
        <v>0</v>
      </c>
      <c r="F4869" s="7" t="s">
        <v>95</v>
      </c>
    </row>
    <row r="4870" spans="1:6">
      <c r="A4870" t="s">
        <v>4</v>
      </c>
      <c r="B4870" s="4" t="s">
        <v>5</v>
      </c>
      <c r="C4870" s="4" t="s">
        <v>10</v>
      </c>
    </row>
    <row r="4871" spans="1:6">
      <c r="A4871" t="n">
        <v>33148</v>
      </c>
      <c r="B4871" s="32" t="n">
        <v>16</v>
      </c>
      <c r="C4871" s="7" t="n">
        <v>100</v>
      </c>
    </row>
    <row r="4872" spans="1:6">
      <c r="A4872" t="s">
        <v>4</v>
      </c>
      <c r="B4872" s="4" t="s">
        <v>5</v>
      </c>
      <c r="C4872" s="4" t="s">
        <v>10</v>
      </c>
      <c r="D4872" s="4" t="s">
        <v>13</v>
      </c>
      <c r="E4872" s="4" t="s">
        <v>13</v>
      </c>
      <c r="F4872" s="4" t="s">
        <v>6</v>
      </c>
    </row>
    <row r="4873" spans="1:6">
      <c r="A4873" t="n">
        <v>33151</v>
      </c>
      <c r="B4873" s="55" t="n">
        <v>47</v>
      </c>
      <c r="C4873" s="7" t="n">
        <v>61495</v>
      </c>
      <c r="D4873" s="7" t="n">
        <v>0</v>
      </c>
      <c r="E4873" s="7" t="n">
        <v>0</v>
      </c>
      <c r="F4873" s="7" t="s">
        <v>95</v>
      </c>
    </row>
    <row r="4874" spans="1:6">
      <c r="A4874" t="s">
        <v>4</v>
      </c>
      <c r="B4874" s="4" t="s">
        <v>5</v>
      </c>
      <c r="C4874" s="4" t="s">
        <v>10</v>
      </c>
      <c r="D4874" s="4" t="s">
        <v>13</v>
      </c>
      <c r="E4874" s="4" t="s">
        <v>13</v>
      </c>
      <c r="F4874" s="4" t="s">
        <v>6</v>
      </c>
    </row>
    <row r="4875" spans="1:6">
      <c r="A4875" t="n">
        <v>33171</v>
      </c>
      <c r="B4875" s="55" t="n">
        <v>47</v>
      </c>
      <c r="C4875" s="7" t="n">
        <v>61496</v>
      </c>
      <c r="D4875" s="7" t="n">
        <v>0</v>
      </c>
      <c r="E4875" s="7" t="n">
        <v>0</v>
      </c>
      <c r="F4875" s="7" t="s">
        <v>95</v>
      </c>
    </row>
    <row r="4876" spans="1:6">
      <c r="A4876" t="s">
        <v>4</v>
      </c>
      <c r="B4876" s="4" t="s">
        <v>5</v>
      </c>
      <c r="C4876" s="4" t="s">
        <v>10</v>
      </c>
    </row>
    <row r="4877" spans="1:6">
      <c r="A4877" t="n">
        <v>33191</v>
      </c>
      <c r="B4877" s="32" t="n">
        <v>16</v>
      </c>
      <c r="C4877" s="7" t="n">
        <v>1800</v>
      </c>
    </row>
    <row r="4878" spans="1:6">
      <c r="A4878" t="s">
        <v>4</v>
      </c>
      <c r="B4878" s="4" t="s">
        <v>5</v>
      </c>
      <c r="C4878" s="4" t="s">
        <v>13</v>
      </c>
      <c r="D4878" s="4" t="s">
        <v>10</v>
      </c>
    </row>
    <row r="4879" spans="1:6">
      <c r="A4879" t="n">
        <v>33194</v>
      </c>
      <c r="B4879" s="49" t="n">
        <v>45</v>
      </c>
      <c r="C4879" s="7" t="n">
        <v>7</v>
      </c>
      <c r="D4879" s="7" t="n">
        <v>255</v>
      </c>
    </row>
    <row r="4880" spans="1:6">
      <c r="A4880" t="s">
        <v>4</v>
      </c>
      <c r="B4880" s="4" t="s">
        <v>5</v>
      </c>
      <c r="C4880" s="4" t="s">
        <v>13</v>
      </c>
      <c r="D4880" s="4" t="s">
        <v>10</v>
      </c>
      <c r="E4880" s="4" t="s">
        <v>6</v>
      </c>
    </row>
    <row r="4881" spans="1:6">
      <c r="A4881" t="n">
        <v>33198</v>
      </c>
      <c r="B4881" s="34" t="n">
        <v>51</v>
      </c>
      <c r="C4881" s="7" t="n">
        <v>4</v>
      </c>
      <c r="D4881" s="7" t="n">
        <v>0</v>
      </c>
      <c r="E4881" s="7" t="s">
        <v>253</v>
      </c>
    </row>
    <row r="4882" spans="1:6">
      <c r="A4882" t="s">
        <v>4</v>
      </c>
      <c r="B4882" s="4" t="s">
        <v>5</v>
      </c>
      <c r="C4882" s="4" t="s">
        <v>10</v>
      </c>
    </row>
    <row r="4883" spans="1:6">
      <c r="A4883" t="n">
        <v>33211</v>
      </c>
      <c r="B4883" s="32" t="n">
        <v>16</v>
      </c>
      <c r="C4883" s="7" t="n">
        <v>0</v>
      </c>
    </row>
    <row r="4884" spans="1:6">
      <c r="A4884" t="s">
        <v>4</v>
      </c>
      <c r="B4884" s="4" t="s">
        <v>5</v>
      </c>
      <c r="C4884" s="4" t="s">
        <v>10</v>
      </c>
      <c r="D4884" s="4" t="s">
        <v>34</v>
      </c>
      <c r="E4884" s="4" t="s">
        <v>13</v>
      </c>
      <c r="F4884" s="4" t="s">
        <v>13</v>
      </c>
    </row>
    <row r="4885" spans="1:6">
      <c r="A4885" t="n">
        <v>33214</v>
      </c>
      <c r="B4885" s="35" t="n">
        <v>26</v>
      </c>
      <c r="C4885" s="7" t="n">
        <v>0</v>
      </c>
      <c r="D4885" s="7" t="s">
        <v>333</v>
      </c>
      <c r="E4885" s="7" t="n">
        <v>2</v>
      </c>
      <c r="F4885" s="7" t="n">
        <v>0</v>
      </c>
    </row>
    <row r="4886" spans="1:6">
      <c r="A4886" t="s">
        <v>4</v>
      </c>
      <c r="B4886" s="4" t="s">
        <v>5</v>
      </c>
    </row>
    <row r="4887" spans="1:6">
      <c r="A4887" t="n">
        <v>33259</v>
      </c>
      <c r="B4887" s="27" t="n">
        <v>28</v>
      </c>
    </row>
    <row r="4888" spans="1:6">
      <c r="A4888" t="s">
        <v>4</v>
      </c>
      <c r="B4888" s="4" t="s">
        <v>5</v>
      </c>
      <c r="C4888" s="4" t="s">
        <v>10</v>
      </c>
    </row>
    <row r="4889" spans="1:6">
      <c r="A4889" t="n">
        <v>33260</v>
      </c>
      <c r="B4889" s="32" t="n">
        <v>16</v>
      </c>
      <c r="C4889" s="7" t="n">
        <v>300</v>
      </c>
    </row>
    <row r="4890" spans="1:6">
      <c r="A4890" t="s">
        <v>4</v>
      </c>
      <c r="B4890" s="4" t="s">
        <v>5</v>
      </c>
      <c r="C4890" s="4" t="s">
        <v>13</v>
      </c>
      <c r="D4890" s="4" t="s">
        <v>10</v>
      </c>
      <c r="E4890" s="4" t="s">
        <v>6</v>
      </c>
    </row>
    <row r="4891" spans="1:6">
      <c r="A4891" t="n">
        <v>33263</v>
      </c>
      <c r="B4891" s="34" t="n">
        <v>51</v>
      </c>
      <c r="C4891" s="7" t="n">
        <v>4</v>
      </c>
      <c r="D4891" s="7" t="n">
        <v>0</v>
      </c>
      <c r="E4891" s="7" t="s">
        <v>334</v>
      </c>
    </row>
    <row r="4892" spans="1:6">
      <c r="A4892" t="s">
        <v>4</v>
      </c>
      <c r="B4892" s="4" t="s">
        <v>5</v>
      </c>
      <c r="C4892" s="4" t="s">
        <v>10</v>
      </c>
    </row>
    <row r="4893" spans="1:6">
      <c r="A4893" t="n">
        <v>33278</v>
      </c>
      <c r="B4893" s="32" t="n">
        <v>16</v>
      </c>
      <c r="C4893" s="7" t="n">
        <v>0</v>
      </c>
    </row>
    <row r="4894" spans="1:6">
      <c r="A4894" t="s">
        <v>4</v>
      </c>
      <c r="B4894" s="4" t="s">
        <v>5</v>
      </c>
      <c r="C4894" s="4" t="s">
        <v>10</v>
      </c>
      <c r="D4894" s="4" t="s">
        <v>34</v>
      </c>
      <c r="E4894" s="4" t="s">
        <v>13</v>
      </c>
      <c r="F4894" s="4" t="s">
        <v>13</v>
      </c>
    </row>
    <row r="4895" spans="1:6">
      <c r="A4895" t="n">
        <v>33281</v>
      </c>
      <c r="B4895" s="35" t="n">
        <v>26</v>
      </c>
      <c r="C4895" s="7" t="n">
        <v>0</v>
      </c>
      <c r="D4895" s="7" t="s">
        <v>335</v>
      </c>
      <c r="E4895" s="7" t="n">
        <v>2</v>
      </c>
      <c r="F4895" s="7" t="n">
        <v>0</v>
      </c>
    </row>
    <row r="4896" spans="1:6">
      <c r="A4896" t="s">
        <v>4</v>
      </c>
      <c r="B4896" s="4" t="s">
        <v>5</v>
      </c>
    </row>
    <row r="4897" spans="1:6">
      <c r="A4897" t="n">
        <v>33299</v>
      </c>
      <c r="B4897" s="27" t="n">
        <v>28</v>
      </c>
    </row>
    <row r="4898" spans="1:6">
      <c r="A4898" t="s">
        <v>4</v>
      </c>
      <c r="B4898" s="4" t="s">
        <v>5</v>
      </c>
      <c r="C4898" s="4" t="s">
        <v>10</v>
      </c>
      <c r="D4898" s="4" t="s">
        <v>13</v>
      </c>
    </row>
    <row r="4899" spans="1:6">
      <c r="A4899" t="n">
        <v>33300</v>
      </c>
      <c r="B4899" s="36" t="n">
        <v>89</v>
      </c>
      <c r="C4899" s="7" t="n">
        <v>65533</v>
      </c>
      <c r="D4899" s="7" t="n">
        <v>1</v>
      </c>
    </row>
    <row r="4900" spans="1:6">
      <c r="A4900" t="s">
        <v>4</v>
      </c>
      <c r="B4900" s="4" t="s">
        <v>5</v>
      </c>
      <c r="C4900" s="4" t="s">
        <v>10</v>
      </c>
      <c r="D4900" s="4" t="s">
        <v>13</v>
      </c>
      <c r="E4900" s="4" t="s">
        <v>19</v>
      </c>
      <c r="F4900" s="4" t="s">
        <v>10</v>
      </c>
    </row>
    <row r="4901" spans="1:6">
      <c r="A4901" t="n">
        <v>33304</v>
      </c>
      <c r="B4901" s="66" t="n">
        <v>59</v>
      </c>
      <c r="C4901" s="7" t="n">
        <v>0</v>
      </c>
      <c r="D4901" s="7" t="n">
        <v>9</v>
      </c>
      <c r="E4901" s="7" t="n">
        <v>0.150000005960464</v>
      </c>
      <c r="F4901" s="7" t="n">
        <v>0</v>
      </c>
    </row>
    <row r="4902" spans="1:6">
      <c r="A4902" t="s">
        <v>4</v>
      </c>
      <c r="B4902" s="4" t="s">
        <v>5</v>
      </c>
      <c r="C4902" s="4" t="s">
        <v>13</v>
      </c>
      <c r="D4902" s="11" t="s">
        <v>16</v>
      </c>
      <c r="E4902" s="4" t="s">
        <v>5</v>
      </c>
      <c r="F4902" s="4" t="s">
        <v>13</v>
      </c>
      <c r="G4902" s="4" t="s">
        <v>10</v>
      </c>
      <c r="H4902" s="11" t="s">
        <v>17</v>
      </c>
      <c r="I4902" s="4" t="s">
        <v>13</v>
      </c>
      <c r="J4902" s="4" t="s">
        <v>14</v>
      </c>
    </row>
    <row r="4903" spans="1:6">
      <c r="A4903" t="n">
        <v>33314</v>
      </c>
      <c r="B4903" s="8" t="n">
        <v>5</v>
      </c>
      <c r="C4903" s="7" t="n">
        <v>28</v>
      </c>
      <c r="D4903" s="11" t="s">
        <v>3</v>
      </c>
      <c r="E4903" s="12" t="n">
        <v>64</v>
      </c>
      <c r="F4903" s="7" t="n">
        <v>5</v>
      </c>
      <c r="G4903" s="7" t="n">
        <v>1</v>
      </c>
      <c r="H4903" s="11" t="s">
        <v>3</v>
      </c>
      <c r="I4903" s="7" t="n">
        <v>1</v>
      </c>
      <c r="J4903" s="9" t="n">
        <f t="normal" ca="1">A4907</f>
        <v>0</v>
      </c>
    </row>
    <row r="4904" spans="1:6">
      <c r="A4904" t="s">
        <v>4</v>
      </c>
      <c r="B4904" s="4" t="s">
        <v>5</v>
      </c>
      <c r="C4904" s="4" t="s">
        <v>10</v>
      </c>
      <c r="D4904" s="4" t="s">
        <v>13</v>
      </c>
      <c r="E4904" s="4" t="s">
        <v>19</v>
      </c>
      <c r="F4904" s="4" t="s">
        <v>10</v>
      </c>
    </row>
    <row r="4905" spans="1:6">
      <c r="A4905" t="n">
        <v>33325</v>
      </c>
      <c r="B4905" s="66" t="n">
        <v>59</v>
      </c>
      <c r="C4905" s="7" t="n">
        <v>1</v>
      </c>
      <c r="D4905" s="7" t="n">
        <v>9</v>
      </c>
      <c r="E4905" s="7" t="n">
        <v>0.150000005960464</v>
      </c>
      <c r="F4905" s="7" t="n">
        <v>0</v>
      </c>
    </row>
    <row r="4906" spans="1:6">
      <c r="A4906" t="s">
        <v>4</v>
      </c>
      <c r="B4906" s="4" t="s">
        <v>5</v>
      </c>
      <c r="C4906" s="4" t="s">
        <v>13</v>
      </c>
      <c r="D4906" s="11" t="s">
        <v>16</v>
      </c>
      <c r="E4906" s="4" t="s">
        <v>5</v>
      </c>
      <c r="F4906" s="4" t="s">
        <v>13</v>
      </c>
      <c r="G4906" s="4" t="s">
        <v>10</v>
      </c>
      <c r="H4906" s="11" t="s">
        <v>17</v>
      </c>
      <c r="I4906" s="4" t="s">
        <v>13</v>
      </c>
      <c r="J4906" s="4" t="s">
        <v>14</v>
      </c>
    </row>
    <row r="4907" spans="1:6">
      <c r="A4907" t="n">
        <v>33335</v>
      </c>
      <c r="B4907" s="8" t="n">
        <v>5</v>
      </c>
      <c r="C4907" s="7" t="n">
        <v>28</v>
      </c>
      <c r="D4907" s="11" t="s">
        <v>3</v>
      </c>
      <c r="E4907" s="12" t="n">
        <v>64</v>
      </c>
      <c r="F4907" s="7" t="n">
        <v>5</v>
      </c>
      <c r="G4907" s="7" t="n">
        <v>2</v>
      </c>
      <c r="H4907" s="11" t="s">
        <v>3</v>
      </c>
      <c r="I4907" s="7" t="n">
        <v>1</v>
      </c>
      <c r="J4907" s="9" t="n">
        <f t="normal" ca="1">A4911</f>
        <v>0</v>
      </c>
    </row>
    <row r="4908" spans="1:6">
      <c r="A4908" t="s">
        <v>4</v>
      </c>
      <c r="B4908" s="4" t="s">
        <v>5</v>
      </c>
      <c r="C4908" s="4" t="s">
        <v>10</v>
      </c>
      <c r="D4908" s="4" t="s">
        <v>13</v>
      </c>
      <c r="E4908" s="4" t="s">
        <v>19</v>
      </c>
      <c r="F4908" s="4" t="s">
        <v>10</v>
      </c>
    </row>
    <row r="4909" spans="1:6">
      <c r="A4909" t="n">
        <v>33346</v>
      </c>
      <c r="B4909" s="66" t="n">
        <v>59</v>
      </c>
      <c r="C4909" s="7" t="n">
        <v>2</v>
      </c>
      <c r="D4909" s="7" t="n">
        <v>9</v>
      </c>
      <c r="E4909" s="7" t="n">
        <v>0.150000005960464</v>
      </c>
      <c r="F4909" s="7" t="n">
        <v>0</v>
      </c>
    </row>
    <row r="4910" spans="1:6">
      <c r="A4910" t="s">
        <v>4</v>
      </c>
      <c r="B4910" s="4" t="s">
        <v>5</v>
      </c>
      <c r="C4910" s="4" t="s">
        <v>13</v>
      </c>
      <c r="D4910" s="11" t="s">
        <v>16</v>
      </c>
      <c r="E4910" s="4" t="s">
        <v>5</v>
      </c>
      <c r="F4910" s="4" t="s">
        <v>13</v>
      </c>
      <c r="G4910" s="4" t="s">
        <v>10</v>
      </c>
      <c r="H4910" s="11" t="s">
        <v>17</v>
      </c>
      <c r="I4910" s="4" t="s">
        <v>13</v>
      </c>
      <c r="J4910" s="4" t="s">
        <v>14</v>
      </c>
    </row>
    <row r="4911" spans="1:6">
      <c r="A4911" t="n">
        <v>33356</v>
      </c>
      <c r="B4911" s="8" t="n">
        <v>5</v>
      </c>
      <c r="C4911" s="7" t="n">
        <v>28</v>
      </c>
      <c r="D4911" s="11" t="s">
        <v>3</v>
      </c>
      <c r="E4911" s="12" t="n">
        <v>64</v>
      </c>
      <c r="F4911" s="7" t="n">
        <v>5</v>
      </c>
      <c r="G4911" s="7" t="n">
        <v>3</v>
      </c>
      <c r="H4911" s="11" t="s">
        <v>3</v>
      </c>
      <c r="I4911" s="7" t="n">
        <v>1</v>
      </c>
      <c r="J4911" s="9" t="n">
        <f t="normal" ca="1">A4915</f>
        <v>0</v>
      </c>
    </row>
    <row r="4912" spans="1:6">
      <c r="A4912" t="s">
        <v>4</v>
      </c>
      <c r="B4912" s="4" t="s">
        <v>5</v>
      </c>
      <c r="C4912" s="4" t="s">
        <v>10</v>
      </c>
      <c r="D4912" s="4" t="s">
        <v>13</v>
      </c>
      <c r="E4912" s="4" t="s">
        <v>19</v>
      </c>
      <c r="F4912" s="4" t="s">
        <v>10</v>
      </c>
    </row>
    <row r="4913" spans="1:10">
      <c r="A4913" t="n">
        <v>33367</v>
      </c>
      <c r="B4913" s="66" t="n">
        <v>59</v>
      </c>
      <c r="C4913" s="7" t="n">
        <v>3</v>
      </c>
      <c r="D4913" s="7" t="n">
        <v>9</v>
      </c>
      <c r="E4913" s="7" t="n">
        <v>0.150000005960464</v>
      </c>
      <c r="F4913" s="7" t="n">
        <v>0</v>
      </c>
    </row>
    <row r="4914" spans="1:10">
      <c r="A4914" t="s">
        <v>4</v>
      </c>
      <c r="B4914" s="4" t="s">
        <v>5</v>
      </c>
      <c r="C4914" s="4" t="s">
        <v>13</v>
      </c>
      <c r="D4914" s="11" t="s">
        <v>16</v>
      </c>
      <c r="E4914" s="4" t="s">
        <v>5</v>
      </c>
      <c r="F4914" s="4" t="s">
        <v>13</v>
      </c>
      <c r="G4914" s="4" t="s">
        <v>10</v>
      </c>
      <c r="H4914" s="11" t="s">
        <v>17</v>
      </c>
      <c r="I4914" s="4" t="s">
        <v>13</v>
      </c>
      <c r="J4914" s="4" t="s">
        <v>14</v>
      </c>
    </row>
    <row r="4915" spans="1:10">
      <c r="A4915" t="n">
        <v>33377</v>
      </c>
      <c r="B4915" s="8" t="n">
        <v>5</v>
      </c>
      <c r="C4915" s="7" t="n">
        <v>28</v>
      </c>
      <c r="D4915" s="11" t="s">
        <v>3</v>
      </c>
      <c r="E4915" s="12" t="n">
        <v>64</v>
      </c>
      <c r="F4915" s="7" t="n">
        <v>5</v>
      </c>
      <c r="G4915" s="7" t="n">
        <v>4</v>
      </c>
      <c r="H4915" s="11" t="s">
        <v>3</v>
      </c>
      <c r="I4915" s="7" t="n">
        <v>1</v>
      </c>
      <c r="J4915" s="9" t="n">
        <f t="normal" ca="1">A4919</f>
        <v>0</v>
      </c>
    </row>
    <row r="4916" spans="1:10">
      <c r="A4916" t="s">
        <v>4</v>
      </c>
      <c r="B4916" s="4" t="s">
        <v>5</v>
      </c>
      <c r="C4916" s="4" t="s">
        <v>10</v>
      </c>
      <c r="D4916" s="4" t="s">
        <v>13</v>
      </c>
      <c r="E4916" s="4" t="s">
        <v>19</v>
      </c>
      <c r="F4916" s="4" t="s">
        <v>10</v>
      </c>
    </row>
    <row r="4917" spans="1:10">
      <c r="A4917" t="n">
        <v>33388</v>
      </c>
      <c r="B4917" s="66" t="n">
        <v>59</v>
      </c>
      <c r="C4917" s="7" t="n">
        <v>4</v>
      </c>
      <c r="D4917" s="7" t="n">
        <v>9</v>
      </c>
      <c r="E4917" s="7" t="n">
        <v>0.150000005960464</v>
      </c>
      <c r="F4917" s="7" t="n">
        <v>0</v>
      </c>
    </row>
    <row r="4918" spans="1:10">
      <c r="A4918" t="s">
        <v>4</v>
      </c>
      <c r="B4918" s="4" t="s">
        <v>5</v>
      </c>
      <c r="C4918" s="4" t="s">
        <v>13</v>
      </c>
      <c r="D4918" s="11" t="s">
        <v>16</v>
      </c>
      <c r="E4918" s="4" t="s">
        <v>5</v>
      </c>
      <c r="F4918" s="4" t="s">
        <v>13</v>
      </c>
      <c r="G4918" s="4" t="s">
        <v>10</v>
      </c>
      <c r="H4918" s="11" t="s">
        <v>17</v>
      </c>
      <c r="I4918" s="4" t="s">
        <v>13</v>
      </c>
      <c r="J4918" s="4" t="s">
        <v>14</v>
      </c>
    </row>
    <row r="4919" spans="1:10">
      <c r="A4919" t="n">
        <v>33398</v>
      </c>
      <c r="B4919" s="8" t="n">
        <v>5</v>
      </c>
      <c r="C4919" s="7" t="n">
        <v>28</v>
      </c>
      <c r="D4919" s="11" t="s">
        <v>3</v>
      </c>
      <c r="E4919" s="12" t="n">
        <v>64</v>
      </c>
      <c r="F4919" s="7" t="n">
        <v>5</v>
      </c>
      <c r="G4919" s="7" t="n">
        <v>5</v>
      </c>
      <c r="H4919" s="11" t="s">
        <v>3</v>
      </c>
      <c r="I4919" s="7" t="n">
        <v>1</v>
      </c>
      <c r="J4919" s="9" t="n">
        <f t="normal" ca="1">A4923</f>
        <v>0</v>
      </c>
    </row>
    <row r="4920" spans="1:10">
      <c r="A4920" t="s">
        <v>4</v>
      </c>
      <c r="B4920" s="4" t="s">
        <v>5</v>
      </c>
      <c r="C4920" s="4" t="s">
        <v>10</v>
      </c>
      <c r="D4920" s="4" t="s">
        <v>13</v>
      </c>
      <c r="E4920" s="4" t="s">
        <v>19</v>
      </c>
      <c r="F4920" s="4" t="s">
        <v>10</v>
      </c>
    </row>
    <row r="4921" spans="1:10">
      <c r="A4921" t="n">
        <v>33409</v>
      </c>
      <c r="B4921" s="66" t="n">
        <v>59</v>
      </c>
      <c r="C4921" s="7" t="n">
        <v>5</v>
      </c>
      <c r="D4921" s="7" t="n">
        <v>9</v>
      </c>
      <c r="E4921" s="7" t="n">
        <v>0.150000005960464</v>
      </c>
      <c r="F4921" s="7" t="n">
        <v>0</v>
      </c>
    </row>
    <row r="4922" spans="1:10">
      <c r="A4922" t="s">
        <v>4</v>
      </c>
      <c r="B4922" s="4" t="s">
        <v>5</v>
      </c>
      <c r="C4922" s="4" t="s">
        <v>13</v>
      </c>
      <c r="D4922" s="11" t="s">
        <v>16</v>
      </c>
      <c r="E4922" s="4" t="s">
        <v>5</v>
      </c>
      <c r="F4922" s="4" t="s">
        <v>13</v>
      </c>
      <c r="G4922" s="4" t="s">
        <v>10</v>
      </c>
      <c r="H4922" s="11" t="s">
        <v>17</v>
      </c>
      <c r="I4922" s="4" t="s">
        <v>13</v>
      </c>
      <c r="J4922" s="4" t="s">
        <v>14</v>
      </c>
    </row>
    <row r="4923" spans="1:10">
      <c r="A4923" t="n">
        <v>33419</v>
      </c>
      <c r="B4923" s="8" t="n">
        <v>5</v>
      </c>
      <c r="C4923" s="7" t="n">
        <v>28</v>
      </c>
      <c r="D4923" s="11" t="s">
        <v>3</v>
      </c>
      <c r="E4923" s="12" t="n">
        <v>64</v>
      </c>
      <c r="F4923" s="7" t="n">
        <v>5</v>
      </c>
      <c r="G4923" s="7" t="n">
        <v>6</v>
      </c>
      <c r="H4923" s="11" t="s">
        <v>3</v>
      </c>
      <c r="I4923" s="7" t="n">
        <v>1</v>
      </c>
      <c r="J4923" s="9" t="n">
        <f t="normal" ca="1">A4927</f>
        <v>0</v>
      </c>
    </row>
    <row r="4924" spans="1:10">
      <c r="A4924" t="s">
        <v>4</v>
      </c>
      <c r="B4924" s="4" t="s">
        <v>5</v>
      </c>
      <c r="C4924" s="4" t="s">
        <v>10</v>
      </c>
      <c r="D4924" s="4" t="s">
        <v>13</v>
      </c>
      <c r="E4924" s="4" t="s">
        <v>19</v>
      </c>
      <c r="F4924" s="4" t="s">
        <v>10</v>
      </c>
    </row>
    <row r="4925" spans="1:10">
      <c r="A4925" t="n">
        <v>33430</v>
      </c>
      <c r="B4925" s="66" t="n">
        <v>59</v>
      </c>
      <c r="C4925" s="7" t="n">
        <v>6</v>
      </c>
      <c r="D4925" s="7" t="n">
        <v>9</v>
      </c>
      <c r="E4925" s="7" t="n">
        <v>0.150000005960464</v>
      </c>
      <c r="F4925" s="7" t="n">
        <v>0</v>
      </c>
    </row>
    <row r="4926" spans="1:10">
      <c r="A4926" t="s">
        <v>4</v>
      </c>
      <c r="B4926" s="4" t="s">
        <v>5</v>
      </c>
      <c r="C4926" s="4" t="s">
        <v>13</v>
      </c>
      <c r="D4926" s="11" t="s">
        <v>16</v>
      </c>
      <c r="E4926" s="4" t="s">
        <v>5</v>
      </c>
      <c r="F4926" s="4" t="s">
        <v>13</v>
      </c>
      <c r="G4926" s="4" t="s">
        <v>10</v>
      </c>
      <c r="H4926" s="11" t="s">
        <v>17</v>
      </c>
      <c r="I4926" s="4" t="s">
        <v>13</v>
      </c>
      <c r="J4926" s="4" t="s">
        <v>14</v>
      </c>
    </row>
    <row r="4927" spans="1:10">
      <c r="A4927" t="n">
        <v>33440</v>
      </c>
      <c r="B4927" s="8" t="n">
        <v>5</v>
      </c>
      <c r="C4927" s="7" t="n">
        <v>28</v>
      </c>
      <c r="D4927" s="11" t="s">
        <v>3</v>
      </c>
      <c r="E4927" s="12" t="n">
        <v>64</v>
      </c>
      <c r="F4927" s="7" t="n">
        <v>5</v>
      </c>
      <c r="G4927" s="7" t="n">
        <v>7</v>
      </c>
      <c r="H4927" s="11" t="s">
        <v>3</v>
      </c>
      <c r="I4927" s="7" t="n">
        <v>1</v>
      </c>
      <c r="J4927" s="9" t="n">
        <f t="normal" ca="1">A4931</f>
        <v>0</v>
      </c>
    </row>
    <row r="4928" spans="1:10">
      <c r="A4928" t="s">
        <v>4</v>
      </c>
      <c r="B4928" s="4" t="s">
        <v>5</v>
      </c>
      <c r="C4928" s="4" t="s">
        <v>10</v>
      </c>
      <c r="D4928" s="4" t="s">
        <v>13</v>
      </c>
      <c r="E4928" s="4" t="s">
        <v>19</v>
      </c>
      <c r="F4928" s="4" t="s">
        <v>10</v>
      </c>
    </row>
    <row r="4929" spans="1:10">
      <c r="A4929" t="n">
        <v>33451</v>
      </c>
      <c r="B4929" s="66" t="n">
        <v>59</v>
      </c>
      <c r="C4929" s="7" t="n">
        <v>7</v>
      </c>
      <c r="D4929" s="7" t="n">
        <v>9</v>
      </c>
      <c r="E4929" s="7" t="n">
        <v>0.150000005960464</v>
      </c>
      <c r="F4929" s="7" t="n">
        <v>0</v>
      </c>
    </row>
    <row r="4930" spans="1:10">
      <c r="A4930" t="s">
        <v>4</v>
      </c>
      <c r="B4930" s="4" t="s">
        <v>5</v>
      </c>
      <c r="C4930" s="4" t="s">
        <v>13</v>
      </c>
      <c r="D4930" s="11" t="s">
        <v>16</v>
      </c>
      <c r="E4930" s="4" t="s">
        <v>5</v>
      </c>
      <c r="F4930" s="4" t="s">
        <v>13</v>
      </c>
      <c r="G4930" s="4" t="s">
        <v>10</v>
      </c>
      <c r="H4930" s="11" t="s">
        <v>17</v>
      </c>
      <c r="I4930" s="4" t="s">
        <v>13</v>
      </c>
      <c r="J4930" s="4" t="s">
        <v>14</v>
      </c>
    </row>
    <row r="4931" spans="1:10">
      <c r="A4931" t="n">
        <v>33461</v>
      </c>
      <c r="B4931" s="8" t="n">
        <v>5</v>
      </c>
      <c r="C4931" s="7" t="n">
        <v>28</v>
      </c>
      <c r="D4931" s="11" t="s">
        <v>3</v>
      </c>
      <c r="E4931" s="12" t="n">
        <v>64</v>
      </c>
      <c r="F4931" s="7" t="n">
        <v>5</v>
      </c>
      <c r="G4931" s="7" t="n">
        <v>8</v>
      </c>
      <c r="H4931" s="11" t="s">
        <v>3</v>
      </c>
      <c r="I4931" s="7" t="n">
        <v>1</v>
      </c>
      <c r="J4931" s="9" t="n">
        <f t="normal" ca="1">A4935</f>
        <v>0</v>
      </c>
    </row>
    <row r="4932" spans="1:10">
      <c r="A4932" t="s">
        <v>4</v>
      </c>
      <c r="B4932" s="4" t="s">
        <v>5</v>
      </c>
      <c r="C4932" s="4" t="s">
        <v>10</v>
      </c>
      <c r="D4932" s="4" t="s">
        <v>13</v>
      </c>
      <c r="E4932" s="4" t="s">
        <v>19</v>
      </c>
      <c r="F4932" s="4" t="s">
        <v>10</v>
      </c>
    </row>
    <row r="4933" spans="1:10">
      <c r="A4933" t="n">
        <v>33472</v>
      </c>
      <c r="B4933" s="66" t="n">
        <v>59</v>
      </c>
      <c r="C4933" s="7" t="n">
        <v>8</v>
      </c>
      <c r="D4933" s="7" t="n">
        <v>9</v>
      </c>
      <c r="E4933" s="7" t="n">
        <v>0.150000005960464</v>
      </c>
      <c r="F4933" s="7" t="n">
        <v>0</v>
      </c>
    </row>
    <row r="4934" spans="1:10">
      <c r="A4934" t="s">
        <v>4</v>
      </c>
      <c r="B4934" s="4" t="s">
        <v>5</v>
      </c>
      <c r="C4934" s="4" t="s">
        <v>13</v>
      </c>
      <c r="D4934" s="11" t="s">
        <v>16</v>
      </c>
      <c r="E4934" s="4" t="s">
        <v>5</v>
      </c>
      <c r="F4934" s="4" t="s">
        <v>13</v>
      </c>
      <c r="G4934" s="4" t="s">
        <v>10</v>
      </c>
      <c r="H4934" s="11" t="s">
        <v>17</v>
      </c>
      <c r="I4934" s="4" t="s">
        <v>13</v>
      </c>
      <c r="J4934" s="4" t="s">
        <v>14</v>
      </c>
    </row>
    <row r="4935" spans="1:10">
      <c r="A4935" t="n">
        <v>33482</v>
      </c>
      <c r="B4935" s="8" t="n">
        <v>5</v>
      </c>
      <c r="C4935" s="7" t="n">
        <v>28</v>
      </c>
      <c r="D4935" s="11" t="s">
        <v>3</v>
      </c>
      <c r="E4935" s="12" t="n">
        <v>64</v>
      </c>
      <c r="F4935" s="7" t="n">
        <v>5</v>
      </c>
      <c r="G4935" s="7" t="n">
        <v>9</v>
      </c>
      <c r="H4935" s="11" t="s">
        <v>3</v>
      </c>
      <c r="I4935" s="7" t="n">
        <v>1</v>
      </c>
      <c r="J4935" s="9" t="n">
        <f t="normal" ca="1">A4939</f>
        <v>0</v>
      </c>
    </row>
    <row r="4936" spans="1:10">
      <c r="A4936" t="s">
        <v>4</v>
      </c>
      <c r="B4936" s="4" t="s">
        <v>5</v>
      </c>
      <c r="C4936" s="4" t="s">
        <v>10</v>
      </c>
      <c r="D4936" s="4" t="s">
        <v>13</v>
      </c>
      <c r="E4936" s="4" t="s">
        <v>19</v>
      </c>
      <c r="F4936" s="4" t="s">
        <v>10</v>
      </c>
    </row>
    <row r="4937" spans="1:10">
      <c r="A4937" t="n">
        <v>33493</v>
      </c>
      <c r="B4937" s="66" t="n">
        <v>59</v>
      </c>
      <c r="C4937" s="7" t="n">
        <v>9</v>
      </c>
      <c r="D4937" s="7" t="n">
        <v>9</v>
      </c>
      <c r="E4937" s="7" t="n">
        <v>0.150000005960464</v>
      </c>
      <c r="F4937" s="7" t="n">
        <v>0</v>
      </c>
    </row>
    <row r="4938" spans="1:10">
      <c r="A4938" t="s">
        <v>4</v>
      </c>
      <c r="B4938" s="4" t="s">
        <v>5</v>
      </c>
      <c r="C4938" s="4" t="s">
        <v>10</v>
      </c>
    </row>
    <row r="4939" spans="1:10">
      <c r="A4939" t="n">
        <v>33503</v>
      </c>
      <c r="B4939" s="32" t="n">
        <v>16</v>
      </c>
      <c r="C4939" s="7" t="n">
        <v>1000</v>
      </c>
    </row>
    <row r="4940" spans="1:10">
      <c r="A4940" t="s">
        <v>4</v>
      </c>
      <c r="B4940" s="4" t="s">
        <v>5</v>
      </c>
      <c r="C4940" s="4" t="s">
        <v>13</v>
      </c>
      <c r="D4940" s="4" t="s">
        <v>10</v>
      </c>
      <c r="E4940" s="4" t="s">
        <v>13</v>
      </c>
      <c r="F4940" s="4" t="s">
        <v>13</v>
      </c>
      <c r="G4940" s="4" t="s">
        <v>9</v>
      </c>
      <c r="H4940" s="4" t="s">
        <v>13</v>
      </c>
      <c r="I4940" s="4" t="s">
        <v>13</v>
      </c>
      <c r="J4940" s="4" t="s">
        <v>10</v>
      </c>
      <c r="K4940" s="4" t="s">
        <v>13</v>
      </c>
      <c r="L4940" s="4" t="s">
        <v>13</v>
      </c>
      <c r="M4940" s="4" t="s">
        <v>9</v>
      </c>
      <c r="N4940" s="4" t="s">
        <v>13</v>
      </c>
      <c r="O4940" s="4" t="s">
        <v>13</v>
      </c>
      <c r="P4940" s="4" t="s">
        <v>13</v>
      </c>
      <c r="Q4940" s="4" t="s">
        <v>13</v>
      </c>
      <c r="R4940" s="4" t="s">
        <v>14</v>
      </c>
    </row>
    <row r="4941" spans="1:10">
      <c r="A4941" t="n">
        <v>33506</v>
      </c>
      <c r="B4941" s="8" t="n">
        <v>5</v>
      </c>
      <c r="C4941" s="7" t="n">
        <v>33</v>
      </c>
      <c r="D4941" s="7" t="n">
        <v>61491</v>
      </c>
      <c r="E4941" s="7" t="n">
        <v>8</v>
      </c>
      <c r="F4941" s="7" t="n">
        <v>0</v>
      </c>
      <c r="G4941" s="7" t="n">
        <v>1</v>
      </c>
      <c r="H4941" s="7" t="n">
        <v>7</v>
      </c>
      <c r="I4941" s="7" t="n">
        <v>33</v>
      </c>
      <c r="J4941" s="7" t="n">
        <v>61491</v>
      </c>
      <c r="K4941" s="7" t="n">
        <v>8</v>
      </c>
      <c r="L4941" s="7" t="n">
        <v>0</v>
      </c>
      <c r="M4941" s="7" t="n">
        <v>9</v>
      </c>
      <c r="N4941" s="7" t="n">
        <v>6</v>
      </c>
      <c r="O4941" s="7" t="n">
        <v>9</v>
      </c>
      <c r="P4941" s="7" t="n">
        <v>8</v>
      </c>
      <c r="Q4941" s="7" t="n">
        <v>1</v>
      </c>
      <c r="R4941" s="9" t="n">
        <f t="normal" ca="1">A4947</f>
        <v>0</v>
      </c>
    </row>
    <row r="4942" spans="1:10">
      <c r="A4942" t="s">
        <v>4</v>
      </c>
      <c r="B4942" s="4" t="s">
        <v>5</v>
      </c>
      <c r="C4942" s="4" t="s">
        <v>10</v>
      </c>
      <c r="D4942" s="4" t="s">
        <v>13</v>
      </c>
      <c r="E4942" s="4" t="s">
        <v>19</v>
      </c>
      <c r="F4942" s="4" t="s">
        <v>10</v>
      </c>
    </row>
    <row r="4943" spans="1:10">
      <c r="A4943" t="n">
        <v>33534</v>
      </c>
      <c r="B4943" s="66" t="n">
        <v>59</v>
      </c>
      <c r="C4943" s="7" t="n">
        <v>61491</v>
      </c>
      <c r="D4943" s="7" t="n">
        <v>0</v>
      </c>
      <c r="E4943" s="7" t="n">
        <v>0.150000005960464</v>
      </c>
      <c r="F4943" s="7" t="n">
        <v>0</v>
      </c>
    </row>
    <row r="4944" spans="1:10">
      <c r="A4944" t="s">
        <v>4</v>
      </c>
      <c r="B4944" s="4" t="s">
        <v>5</v>
      </c>
      <c r="C4944" s="4" t="s">
        <v>10</v>
      </c>
      <c r="D4944" s="4" t="s">
        <v>10</v>
      </c>
      <c r="E4944" s="4" t="s">
        <v>19</v>
      </c>
      <c r="F4944" s="4" t="s">
        <v>13</v>
      </c>
    </row>
    <row r="4945" spans="1:18">
      <c r="A4945" t="n">
        <v>33544</v>
      </c>
      <c r="B4945" s="44" t="n">
        <v>53</v>
      </c>
      <c r="C4945" s="7" t="n">
        <v>61491</v>
      </c>
      <c r="D4945" s="7" t="n">
        <v>0</v>
      </c>
      <c r="E4945" s="7" t="n">
        <v>10</v>
      </c>
      <c r="F4945" s="7" t="n">
        <v>0</v>
      </c>
    </row>
    <row r="4946" spans="1:18">
      <c r="A4946" t="s">
        <v>4</v>
      </c>
      <c r="B4946" s="4" t="s">
        <v>5</v>
      </c>
      <c r="C4946" s="4" t="s">
        <v>13</v>
      </c>
      <c r="D4946" s="4" t="s">
        <v>10</v>
      </c>
      <c r="E4946" s="4" t="s">
        <v>13</v>
      </c>
      <c r="F4946" s="4" t="s">
        <v>13</v>
      </c>
      <c r="G4946" s="4" t="s">
        <v>9</v>
      </c>
      <c r="H4946" s="4" t="s">
        <v>13</v>
      </c>
      <c r="I4946" s="4" t="s">
        <v>13</v>
      </c>
      <c r="J4946" s="4" t="s">
        <v>10</v>
      </c>
      <c r="K4946" s="4" t="s">
        <v>13</v>
      </c>
      <c r="L4946" s="4" t="s">
        <v>13</v>
      </c>
      <c r="M4946" s="4" t="s">
        <v>9</v>
      </c>
      <c r="N4946" s="4" t="s">
        <v>13</v>
      </c>
      <c r="O4946" s="4" t="s">
        <v>13</v>
      </c>
      <c r="P4946" s="4" t="s">
        <v>13</v>
      </c>
      <c r="Q4946" s="4" t="s">
        <v>13</v>
      </c>
      <c r="R4946" s="4" t="s">
        <v>14</v>
      </c>
    </row>
    <row r="4947" spans="1:18">
      <c r="A4947" t="n">
        <v>33554</v>
      </c>
      <c r="B4947" s="8" t="n">
        <v>5</v>
      </c>
      <c r="C4947" s="7" t="n">
        <v>33</v>
      </c>
      <c r="D4947" s="7" t="n">
        <v>61492</v>
      </c>
      <c r="E4947" s="7" t="n">
        <v>8</v>
      </c>
      <c r="F4947" s="7" t="n">
        <v>0</v>
      </c>
      <c r="G4947" s="7" t="n">
        <v>1</v>
      </c>
      <c r="H4947" s="7" t="n">
        <v>7</v>
      </c>
      <c r="I4947" s="7" t="n">
        <v>33</v>
      </c>
      <c r="J4947" s="7" t="n">
        <v>61492</v>
      </c>
      <c r="K4947" s="7" t="n">
        <v>8</v>
      </c>
      <c r="L4947" s="7" t="n">
        <v>0</v>
      </c>
      <c r="M4947" s="7" t="n">
        <v>9</v>
      </c>
      <c r="N4947" s="7" t="n">
        <v>6</v>
      </c>
      <c r="O4947" s="7" t="n">
        <v>9</v>
      </c>
      <c r="P4947" s="7" t="n">
        <v>8</v>
      </c>
      <c r="Q4947" s="7" t="n">
        <v>1</v>
      </c>
      <c r="R4947" s="9" t="n">
        <f t="normal" ca="1">A4953</f>
        <v>0</v>
      </c>
    </row>
    <row r="4948" spans="1:18">
      <c r="A4948" t="s">
        <v>4</v>
      </c>
      <c r="B4948" s="4" t="s">
        <v>5</v>
      </c>
      <c r="C4948" s="4" t="s">
        <v>10</v>
      </c>
      <c r="D4948" s="4" t="s">
        <v>13</v>
      </c>
      <c r="E4948" s="4" t="s">
        <v>19</v>
      </c>
      <c r="F4948" s="4" t="s">
        <v>10</v>
      </c>
    </row>
    <row r="4949" spans="1:18">
      <c r="A4949" t="n">
        <v>33582</v>
      </c>
      <c r="B4949" s="66" t="n">
        <v>59</v>
      </c>
      <c r="C4949" s="7" t="n">
        <v>61492</v>
      </c>
      <c r="D4949" s="7" t="n">
        <v>0</v>
      </c>
      <c r="E4949" s="7" t="n">
        <v>0.150000005960464</v>
      </c>
      <c r="F4949" s="7" t="n">
        <v>0</v>
      </c>
    </row>
    <row r="4950" spans="1:18">
      <c r="A4950" t="s">
        <v>4</v>
      </c>
      <c r="B4950" s="4" t="s">
        <v>5</v>
      </c>
      <c r="C4950" s="4" t="s">
        <v>10</v>
      </c>
      <c r="D4950" s="4" t="s">
        <v>10</v>
      </c>
      <c r="E4950" s="4" t="s">
        <v>19</v>
      </c>
      <c r="F4950" s="4" t="s">
        <v>13</v>
      </c>
    </row>
    <row r="4951" spans="1:18">
      <c r="A4951" t="n">
        <v>33592</v>
      </c>
      <c r="B4951" s="44" t="n">
        <v>53</v>
      </c>
      <c r="C4951" s="7" t="n">
        <v>61492</v>
      </c>
      <c r="D4951" s="7" t="n">
        <v>0</v>
      </c>
      <c r="E4951" s="7" t="n">
        <v>10</v>
      </c>
      <c r="F4951" s="7" t="n">
        <v>0</v>
      </c>
    </row>
    <row r="4952" spans="1:18">
      <c r="A4952" t="s">
        <v>4</v>
      </c>
      <c r="B4952" s="4" t="s">
        <v>5</v>
      </c>
      <c r="C4952" s="4" t="s">
        <v>13</v>
      </c>
      <c r="D4952" s="4" t="s">
        <v>10</v>
      </c>
      <c r="E4952" s="4" t="s">
        <v>13</v>
      </c>
      <c r="F4952" s="4" t="s">
        <v>13</v>
      </c>
      <c r="G4952" s="4" t="s">
        <v>9</v>
      </c>
      <c r="H4952" s="4" t="s">
        <v>13</v>
      </c>
      <c r="I4952" s="4" t="s">
        <v>13</v>
      </c>
      <c r="J4952" s="4" t="s">
        <v>10</v>
      </c>
      <c r="K4952" s="4" t="s">
        <v>13</v>
      </c>
      <c r="L4952" s="4" t="s">
        <v>13</v>
      </c>
      <c r="M4952" s="4" t="s">
        <v>9</v>
      </c>
      <c r="N4952" s="4" t="s">
        <v>13</v>
      </c>
      <c r="O4952" s="4" t="s">
        <v>13</v>
      </c>
      <c r="P4952" s="4" t="s">
        <v>13</v>
      </c>
      <c r="Q4952" s="4" t="s">
        <v>13</v>
      </c>
      <c r="R4952" s="4" t="s">
        <v>14</v>
      </c>
    </row>
    <row r="4953" spans="1:18">
      <c r="A4953" t="n">
        <v>33602</v>
      </c>
      <c r="B4953" s="8" t="n">
        <v>5</v>
      </c>
      <c r="C4953" s="7" t="n">
        <v>33</v>
      </c>
      <c r="D4953" s="7" t="n">
        <v>61493</v>
      </c>
      <c r="E4953" s="7" t="n">
        <v>8</v>
      </c>
      <c r="F4953" s="7" t="n">
        <v>0</v>
      </c>
      <c r="G4953" s="7" t="n">
        <v>1</v>
      </c>
      <c r="H4953" s="7" t="n">
        <v>7</v>
      </c>
      <c r="I4953" s="7" t="n">
        <v>33</v>
      </c>
      <c r="J4953" s="7" t="n">
        <v>61493</v>
      </c>
      <c r="K4953" s="7" t="n">
        <v>8</v>
      </c>
      <c r="L4953" s="7" t="n">
        <v>0</v>
      </c>
      <c r="M4953" s="7" t="n">
        <v>9</v>
      </c>
      <c r="N4953" s="7" t="n">
        <v>6</v>
      </c>
      <c r="O4953" s="7" t="n">
        <v>9</v>
      </c>
      <c r="P4953" s="7" t="n">
        <v>8</v>
      </c>
      <c r="Q4953" s="7" t="n">
        <v>1</v>
      </c>
      <c r="R4953" s="9" t="n">
        <f t="normal" ca="1">A4959</f>
        <v>0</v>
      </c>
    </row>
    <row r="4954" spans="1:18">
      <c r="A4954" t="s">
        <v>4</v>
      </c>
      <c r="B4954" s="4" t="s">
        <v>5</v>
      </c>
      <c r="C4954" s="4" t="s">
        <v>10</v>
      </c>
      <c r="D4954" s="4" t="s">
        <v>13</v>
      </c>
      <c r="E4954" s="4" t="s">
        <v>19</v>
      </c>
      <c r="F4954" s="4" t="s">
        <v>10</v>
      </c>
    </row>
    <row r="4955" spans="1:18">
      <c r="A4955" t="n">
        <v>33630</v>
      </c>
      <c r="B4955" s="66" t="n">
        <v>59</v>
      </c>
      <c r="C4955" s="7" t="n">
        <v>61493</v>
      </c>
      <c r="D4955" s="7" t="n">
        <v>0</v>
      </c>
      <c r="E4955" s="7" t="n">
        <v>0.150000005960464</v>
      </c>
      <c r="F4955" s="7" t="n">
        <v>0</v>
      </c>
    </row>
    <row r="4956" spans="1:18">
      <c r="A4956" t="s">
        <v>4</v>
      </c>
      <c r="B4956" s="4" t="s">
        <v>5</v>
      </c>
      <c r="C4956" s="4" t="s">
        <v>10</v>
      </c>
      <c r="D4956" s="4" t="s">
        <v>10</v>
      </c>
      <c r="E4956" s="4" t="s">
        <v>19</v>
      </c>
      <c r="F4956" s="4" t="s">
        <v>13</v>
      </c>
    </row>
    <row r="4957" spans="1:18">
      <c r="A4957" t="n">
        <v>33640</v>
      </c>
      <c r="B4957" s="44" t="n">
        <v>53</v>
      </c>
      <c r="C4957" s="7" t="n">
        <v>61493</v>
      </c>
      <c r="D4957" s="7" t="n">
        <v>0</v>
      </c>
      <c r="E4957" s="7" t="n">
        <v>10</v>
      </c>
      <c r="F4957" s="7" t="n">
        <v>0</v>
      </c>
    </row>
    <row r="4958" spans="1:18">
      <c r="A4958" t="s">
        <v>4</v>
      </c>
      <c r="B4958" s="4" t="s">
        <v>5</v>
      </c>
      <c r="C4958" s="4" t="s">
        <v>13</v>
      </c>
      <c r="D4958" s="4" t="s">
        <v>10</v>
      </c>
      <c r="E4958" s="4" t="s">
        <v>13</v>
      </c>
      <c r="F4958" s="4" t="s">
        <v>13</v>
      </c>
      <c r="G4958" s="4" t="s">
        <v>9</v>
      </c>
      <c r="H4958" s="4" t="s">
        <v>13</v>
      </c>
      <c r="I4958" s="4" t="s">
        <v>13</v>
      </c>
      <c r="J4958" s="4" t="s">
        <v>10</v>
      </c>
      <c r="K4958" s="4" t="s">
        <v>13</v>
      </c>
      <c r="L4958" s="4" t="s">
        <v>13</v>
      </c>
      <c r="M4958" s="4" t="s">
        <v>9</v>
      </c>
      <c r="N4958" s="4" t="s">
        <v>13</v>
      </c>
      <c r="O4958" s="4" t="s">
        <v>13</v>
      </c>
      <c r="P4958" s="4" t="s">
        <v>13</v>
      </c>
      <c r="Q4958" s="4" t="s">
        <v>13</v>
      </c>
      <c r="R4958" s="4" t="s">
        <v>14</v>
      </c>
    </row>
    <row r="4959" spans="1:18">
      <c r="A4959" t="n">
        <v>33650</v>
      </c>
      <c r="B4959" s="8" t="n">
        <v>5</v>
      </c>
      <c r="C4959" s="7" t="n">
        <v>33</v>
      </c>
      <c r="D4959" s="7" t="n">
        <v>61494</v>
      </c>
      <c r="E4959" s="7" t="n">
        <v>8</v>
      </c>
      <c r="F4959" s="7" t="n">
        <v>0</v>
      </c>
      <c r="G4959" s="7" t="n">
        <v>1</v>
      </c>
      <c r="H4959" s="7" t="n">
        <v>7</v>
      </c>
      <c r="I4959" s="7" t="n">
        <v>33</v>
      </c>
      <c r="J4959" s="7" t="n">
        <v>61494</v>
      </c>
      <c r="K4959" s="7" t="n">
        <v>8</v>
      </c>
      <c r="L4959" s="7" t="n">
        <v>0</v>
      </c>
      <c r="M4959" s="7" t="n">
        <v>9</v>
      </c>
      <c r="N4959" s="7" t="n">
        <v>6</v>
      </c>
      <c r="O4959" s="7" t="n">
        <v>9</v>
      </c>
      <c r="P4959" s="7" t="n">
        <v>8</v>
      </c>
      <c r="Q4959" s="7" t="n">
        <v>1</v>
      </c>
      <c r="R4959" s="9" t="n">
        <f t="normal" ca="1">A4965</f>
        <v>0</v>
      </c>
    </row>
    <row r="4960" spans="1:18">
      <c r="A4960" t="s">
        <v>4</v>
      </c>
      <c r="B4960" s="4" t="s">
        <v>5</v>
      </c>
      <c r="C4960" s="4" t="s">
        <v>10</v>
      </c>
      <c r="D4960" s="4" t="s">
        <v>13</v>
      </c>
      <c r="E4960" s="4" t="s">
        <v>19</v>
      </c>
      <c r="F4960" s="4" t="s">
        <v>10</v>
      </c>
    </row>
    <row r="4961" spans="1:18">
      <c r="A4961" t="n">
        <v>33678</v>
      </c>
      <c r="B4961" s="66" t="n">
        <v>59</v>
      </c>
      <c r="C4961" s="7" t="n">
        <v>61494</v>
      </c>
      <c r="D4961" s="7" t="n">
        <v>0</v>
      </c>
      <c r="E4961" s="7" t="n">
        <v>0.150000005960464</v>
      </c>
      <c r="F4961" s="7" t="n">
        <v>0</v>
      </c>
    </row>
    <row r="4962" spans="1:18">
      <c r="A4962" t="s">
        <v>4</v>
      </c>
      <c r="B4962" s="4" t="s">
        <v>5</v>
      </c>
      <c r="C4962" s="4" t="s">
        <v>10</v>
      </c>
      <c r="D4962" s="4" t="s">
        <v>10</v>
      </c>
      <c r="E4962" s="4" t="s">
        <v>19</v>
      </c>
      <c r="F4962" s="4" t="s">
        <v>13</v>
      </c>
    </row>
    <row r="4963" spans="1:18">
      <c r="A4963" t="n">
        <v>33688</v>
      </c>
      <c r="B4963" s="44" t="n">
        <v>53</v>
      </c>
      <c r="C4963" s="7" t="n">
        <v>61494</v>
      </c>
      <c r="D4963" s="7" t="n">
        <v>0</v>
      </c>
      <c r="E4963" s="7" t="n">
        <v>10</v>
      </c>
      <c r="F4963" s="7" t="n">
        <v>0</v>
      </c>
    </row>
    <row r="4964" spans="1:18">
      <c r="A4964" t="s">
        <v>4</v>
      </c>
      <c r="B4964" s="4" t="s">
        <v>5</v>
      </c>
      <c r="C4964" s="4" t="s">
        <v>13</v>
      </c>
      <c r="D4964" s="4" t="s">
        <v>10</v>
      </c>
      <c r="E4964" s="4" t="s">
        <v>13</v>
      </c>
      <c r="F4964" s="4" t="s">
        <v>13</v>
      </c>
      <c r="G4964" s="4" t="s">
        <v>9</v>
      </c>
      <c r="H4964" s="4" t="s">
        <v>13</v>
      </c>
      <c r="I4964" s="4" t="s">
        <v>13</v>
      </c>
      <c r="J4964" s="4" t="s">
        <v>10</v>
      </c>
      <c r="K4964" s="4" t="s">
        <v>13</v>
      </c>
      <c r="L4964" s="4" t="s">
        <v>13</v>
      </c>
      <c r="M4964" s="4" t="s">
        <v>9</v>
      </c>
      <c r="N4964" s="4" t="s">
        <v>13</v>
      </c>
      <c r="O4964" s="4" t="s">
        <v>13</v>
      </c>
      <c r="P4964" s="4" t="s">
        <v>13</v>
      </c>
      <c r="Q4964" s="4" t="s">
        <v>13</v>
      </c>
      <c r="R4964" s="4" t="s">
        <v>14</v>
      </c>
    </row>
    <row r="4965" spans="1:18">
      <c r="A4965" t="n">
        <v>33698</v>
      </c>
      <c r="B4965" s="8" t="n">
        <v>5</v>
      </c>
      <c r="C4965" s="7" t="n">
        <v>33</v>
      </c>
      <c r="D4965" s="7" t="n">
        <v>61495</v>
      </c>
      <c r="E4965" s="7" t="n">
        <v>8</v>
      </c>
      <c r="F4965" s="7" t="n">
        <v>0</v>
      </c>
      <c r="G4965" s="7" t="n">
        <v>1</v>
      </c>
      <c r="H4965" s="7" t="n">
        <v>7</v>
      </c>
      <c r="I4965" s="7" t="n">
        <v>33</v>
      </c>
      <c r="J4965" s="7" t="n">
        <v>61495</v>
      </c>
      <c r="K4965" s="7" t="n">
        <v>8</v>
      </c>
      <c r="L4965" s="7" t="n">
        <v>0</v>
      </c>
      <c r="M4965" s="7" t="n">
        <v>9</v>
      </c>
      <c r="N4965" s="7" t="n">
        <v>6</v>
      </c>
      <c r="O4965" s="7" t="n">
        <v>9</v>
      </c>
      <c r="P4965" s="7" t="n">
        <v>8</v>
      </c>
      <c r="Q4965" s="7" t="n">
        <v>1</v>
      </c>
      <c r="R4965" s="9" t="n">
        <f t="normal" ca="1">A4971</f>
        <v>0</v>
      </c>
    </row>
    <row r="4966" spans="1:18">
      <c r="A4966" t="s">
        <v>4</v>
      </c>
      <c r="B4966" s="4" t="s">
        <v>5</v>
      </c>
      <c r="C4966" s="4" t="s">
        <v>10</v>
      </c>
      <c r="D4966" s="4" t="s">
        <v>13</v>
      </c>
      <c r="E4966" s="4" t="s">
        <v>19</v>
      </c>
      <c r="F4966" s="4" t="s">
        <v>10</v>
      </c>
    </row>
    <row r="4967" spans="1:18">
      <c r="A4967" t="n">
        <v>33726</v>
      </c>
      <c r="B4967" s="66" t="n">
        <v>59</v>
      </c>
      <c r="C4967" s="7" t="n">
        <v>61495</v>
      </c>
      <c r="D4967" s="7" t="n">
        <v>0</v>
      </c>
      <c r="E4967" s="7" t="n">
        <v>0.150000005960464</v>
      </c>
      <c r="F4967" s="7" t="n">
        <v>0</v>
      </c>
    </row>
    <row r="4968" spans="1:18">
      <c r="A4968" t="s">
        <v>4</v>
      </c>
      <c r="B4968" s="4" t="s">
        <v>5</v>
      </c>
      <c r="C4968" s="4" t="s">
        <v>10</v>
      </c>
      <c r="D4968" s="4" t="s">
        <v>10</v>
      </c>
      <c r="E4968" s="4" t="s">
        <v>19</v>
      </c>
      <c r="F4968" s="4" t="s">
        <v>13</v>
      </c>
    </row>
    <row r="4969" spans="1:18">
      <c r="A4969" t="n">
        <v>33736</v>
      </c>
      <c r="B4969" s="44" t="n">
        <v>53</v>
      </c>
      <c r="C4969" s="7" t="n">
        <v>61495</v>
      </c>
      <c r="D4969" s="7" t="n">
        <v>0</v>
      </c>
      <c r="E4969" s="7" t="n">
        <v>10</v>
      </c>
      <c r="F4969" s="7" t="n">
        <v>0</v>
      </c>
    </row>
    <row r="4970" spans="1:18">
      <c r="A4970" t="s">
        <v>4</v>
      </c>
      <c r="B4970" s="4" t="s">
        <v>5</v>
      </c>
      <c r="C4970" s="4" t="s">
        <v>13</v>
      </c>
      <c r="D4970" s="4" t="s">
        <v>10</v>
      </c>
      <c r="E4970" s="4" t="s">
        <v>13</v>
      </c>
      <c r="F4970" s="4" t="s">
        <v>13</v>
      </c>
      <c r="G4970" s="4" t="s">
        <v>9</v>
      </c>
      <c r="H4970" s="4" t="s">
        <v>13</v>
      </c>
      <c r="I4970" s="4" t="s">
        <v>13</v>
      </c>
      <c r="J4970" s="4" t="s">
        <v>10</v>
      </c>
      <c r="K4970" s="4" t="s">
        <v>13</v>
      </c>
      <c r="L4970" s="4" t="s">
        <v>13</v>
      </c>
      <c r="M4970" s="4" t="s">
        <v>9</v>
      </c>
      <c r="N4970" s="4" t="s">
        <v>13</v>
      </c>
      <c r="O4970" s="4" t="s">
        <v>13</v>
      </c>
      <c r="P4970" s="4" t="s">
        <v>13</v>
      </c>
      <c r="Q4970" s="4" t="s">
        <v>13</v>
      </c>
      <c r="R4970" s="4" t="s">
        <v>14</v>
      </c>
    </row>
    <row r="4971" spans="1:18">
      <c r="A4971" t="n">
        <v>33746</v>
      </c>
      <c r="B4971" s="8" t="n">
        <v>5</v>
      </c>
      <c r="C4971" s="7" t="n">
        <v>33</v>
      </c>
      <c r="D4971" s="7" t="n">
        <v>61496</v>
      </c>
      <c r="E4971" s="7" t="n">
        <v>8</v>
      </c>
      <c r="F4971" s="7" t="n">
        <v>0</v>
      </c>
      <c r="G4971" s="7" t="n">
        <v>1</v>
      </c>
      <c r="H4971" s="7" t="n">
        <v>7</v>
      </c>
      <c r="I4971" s="7" t="n">
        <v>33</v>
      </c>
      <c r="J4971" s="7" t="n">
        <v>61496</v>
      </c>
      <c r="K4971" s="7" t="n">
        <v>8</v>
      </c>
      <c r="L4971" s="7" t="n">
        <v>0</v>
      </c>
      <c r="M4971" s="7" t="n">
        <v>9</v>
      </c>
      <c r="N4971" s="7" t="n">
        <v>6</v>
      </c>
      <c r="O4971" s="7" t="n">
        <v>9</v>
      </c>
      <c r="P4971" s="7" t="n">
        <v>8</v>
      </c>
      <c r="Q4971" s="7" t="n">
        <v>1</v>
      </c>
      <c r="R4971" s="9" t="n">
        <f t="normal" ca="1">A4977</f>
        <v>0</v>
      </c>
    </row>
    <row r="4972" spans="1:18">
      <c r="A4972" t="s">
        <v>4</v>
      </c>
      <c r="B4972" s="4" t="s">
        <v>5</v>
      </c>
      <c r="C4972" s="4" t="s">
        <v>10</v>
      </c>
      <c r="D4972" s="4" t="s">
        <v>13</v>
      </c>
      <c r="E4972" s="4" t="s">
        <v>19</v>
      </c>
      <c r="F4972" s="4" t="s">
        <v>10</v>
      </c>
    </row>
    <row r="4973" spans="1:18">
      <c r="A4973" t="n">
        <v>33774</v>
      </c>
      <c r="B4973" s="66" t="n">
        <v>59</v>
      </c>
      <c r="C4973" s="7" t="n">
        <v>61496</v>
      </c>
      <c r="D4973" s="7" t="n">
        <v>0</v>
      </c>
      <c r="E4973" s="7" t="n">
        <v>0.150000005960464</v>
      </c>
      <c r="F4973" s="7" t="n">
        <v>0</v>
      </c>
    </row>
    <row r="4974" spans="1:18">
      <c r="A4974" t="s">
        <v>4</v>
      </c>
      <c r="B4974" s="4" t="s">
        <v>5</v>
      </c>
      <c r="C4974" s="4" t="s">
        <v>10</v>
      </c>
      <c r="D4974" s="4" t="s">
        <v>10</v>
      </c>
      <c r="E4974" s="4" t="s">
        <v>19</v>
      </c>
      <c r="F4974" s="4" t="s">
        <v>13</v>
      </c>
    </row>
    <row r="4975" spans="1:18">
      <c r="A4975" t="n">
        <v>33784</v>
      </c>
      <c r="B4975" s="44" t="n">
        <v>53</v>
      </c>
      <c r="C4975" s="7" t="n">
        <v>61496</v>
      </c>
      <c r="D4975" s="7" t="n">
        <v>0</v>
      </c>
      <c r="E4975" s="7" t="n">
        <v>10</v>
      </c>
      <c r="F4975" s="7" t="n">
        <v>0</v>
      </c>
    </row>
    <row r="4976" spans="1:18">
      <c r="A4976" t="s">
        <v>4</v>
      </c>
      <c r="B4976" s="4" t="s">
        <v>5</v>
      </c>
      <c r="C4976" s="4" t="s">
        <v>10</v>
      </c>
    </row>
    <row r="4977" spans="1:18">
      <c r="A4977" t="n">
        <v>33794</v>
      </c>
      <c r="B4977" s="32" t="n">
        <v>16</v>
      </c>
      <c r="C4977" s="7" t="n">
        <v>1000</v>
      </c>
    </row>
    <row r="4978" spans="1:18">
      <c r="A4978" t="s">
        <v>4</v>
      </c>
      <c r="B4978" s="4" t="s">
        <v>5</v>
      </c>
      <c r="C4978" s="4" t="s">
        <v>13</v>
      </c>
      <c r="D4978" s="11" t="s">
        <v>16</v>
      </c>
      <c r="E4978" s="4" t="s">
        <v>5</v>
      </c>
      <c r="F4978" s="4" t="s">
        <v>13</v>
      </c>
      <c r="G4978" s="4" t="s">
        <v>10</v>
      </c>
      <c r="H4978" s="11" t="s">
        <v>17</v>
      </c>
      <c r="I4978" s="4" t="s">
        <v>13</v>
      </c>
      <c r="J4978" s="4" t="s">
        <v>14</v>
      </c>
    </row>
    <row r="4979" spans="1:18">
      <c r="A4979" t="n">
        <v>33797</v>
      </c>
      <c r="B4979" s="8" t="n">
        <v>5</v>
      </c>
      <c r="C4979" s="7" t="n">
        <v>28</v>
      </c>
      <c r="D4979" s="11" t="s">
        <v>3</v>
      </c>
      <c r="E4979" s="12" t="n">
        <v>64</v>
      </c>
      <c r="F4979" s="7" t="n">
        <v>5</v>
      </c>
      <c r="G4979" s="7" t="n">
        <v>17</v>
      </c>
      <c r="H4979" s="11" t="s">
        <v>3</v>
      </c>
      <c r="I4979" s="7" t="n">
        <v>1</v>
      </c>
      <c r="J4979" s="9" t="n">
        <f t="normal" ca="1">A4989</f>
        <v>0</v>
      </c>
    </row>
    <row r="4980" spans="1:18">
      <c r="A4980" t="s">
        <v>4</v>
      </c>
      <c r="B4980" s="4" t="s">
        <v>5</v>
      </c>
      <c r="C4980" s="4" t="s">
        <v>13</v>
      </c>
      <c r="D4980" s="4" t="s">
        <v>10</v>
      </c>
      <c r="E4980" s="4" t="s">
        <v>6</v>
      </c>
    </row>
    <row r="4981" spans="1:18">
      <c r="A4981" t="n">
        <v>33808</v>
      </c>
      <c r="B4981" s="34" t="n">
        <v>51</v>
      </c>
      <c r="C4981" s="7" t="n">
        <v>4</v>
      </c>
      <c r="D4981" s="7" t="n">
        <v>17</v>
      </c>
      <c r="E4981" s="7" t="s">
        <v>336</v>
      </c>
    </row>
    <row r="4982" spans="1:18">
      <c r="A4982" t="s">
        <v>4</v>
      </c>
      <c r="B4982" s="4" t="s">
        <v>5</v>
      </c>
      <c r="C4982" s="4" t="s">
        <v>10</v>
      </c>
    </row>
    <row r="4983" spans="1:18">
      <c r="A4983" t="n">
        <v>33822</v>
      </c>
      <c r="B4983" s="32" t="n">
        <v>16</v>
      </c>
      <c r="C4983" s="7" t="n">
        <v>0</v>
      </c>
    </row>
    <row r="4984" spans="1:18">
      <c r="A4984" t="s">
        <v>4</v>
      </c>
      <c r="B4984" s="4" t="s">
        <v>5</v>
      </c>
      <c r="C4984" s="4" t="s">
        <v>10</v>
      </c>
      <c r="D4984" s="4" t="s">
        <v>34</v>
      </c>
      <c r="E4984" s="4" t="s">
        <v>13</v>
      </c>
      <c r="F4984" s="4" t="s">
        <v>13</v>
      </c>
    </row>
    <row r="4985" spans="1:18">
      <c r="A4985" t="n">
        <v>33825</v>
      </c>
      <c r="B4985" s="35" t="n">
        <v>26</v>
      </c>
      <c r="C4985" s="7" t="n">
        <v>17</v>
      </c>
      <c r="D4985" s="7" t="s">
        <v>337</v>
      </c>
      <c r="E4985" s="7" t="n">
        <v>2</v>
      </c>
      <c r="F4985" s="7" t="n">
        <v>0</v>
      </c>
    </row>
    <row r="4986" spans="1:18">
      <c r="A4986" t="s">
        <v>4</v>
      </c>
      <c r="B4986" s="4" t="s">
        <v>5</v>
      </c>
    </row>
    <row r="4987" spans="1:18">
      <c r="A4987" t="n">
        <v>33852</v>
      </c>
      <c r="B4987" s="27" t="n">
        <v>28</v>
      </c>
    </row>
    <row r="4988" spans="1:18">
      <c r="A4988" t="s">
        <v>4</v>
      </c>
      <c r="B4988" s="4" t="s">
        <v>5</v>
      </c>
      <c r="C4988" s="4" t="s">
        <v>13</v>
      </c>
      <c r="D4988" s="11" t="s">
        <v>16</v>
      </c>
      <c r="E4988" s="4" t="s">
        <v>5</v>
      </c>
      <c r="F4988" s="4" t="s">
        <v>13</v>
      </c>
      <c r="G4988" s="4" t="s">
        <v>10</v>
      </c>
      <c r="H4988" s="11" t="s">
        <v>17</v>
      </c>
      <c r="I4988" s="4" t="s">
        <v>13</v>
      </c>
      <c r="J4988" s="4" t="s">
        <v>14</v>
      </c>
    </row>
    <row r="4989" spans="1:18">
      <c r="A4989" t="n">
        <v>33853</v>
      </c>
      <c r="B4989" s="8" t="n">
        <v>5</v>
      </c>
      <c r="C4989" s="7" t="n">
        <v>28</v>
      </c>
      <c r="D4989" s="11" t="s">
        <v>3</v>
      </c>
      <c r="E4989" s="12" t="n">
        <v>64</v>
      </c>
      <c r="F4989" s="7" t="n">
        <v>5</v>
      </c>
      <c r="G4989" s="7" t="n">
        <v>18</v>
      </c>
      <c r="H4989" s="11" t="s">
        <v>3</v>
      </c>
      <c r="I4989" s="7" t="n">
        <v>1</v>
      </c>
      <c r="J4989" s="9" t="n">
        <f t="normal" ca="1">A4999</f>
        <v>0</v>
      </c>
    </row>
    <row r="4990" spans="1:18">
      <c r="A4990" t="s">
        <v>4</v>
      </c>
      <c r="B4990" s="4" t="s">
        <v>5</v>
      </c>
      <c r="C4990" s="4" t="s">
        <v>13</v>
      </c>
      <c r="D4990" s="4" t="s">
        <v>10</v>
      </c>
      <c r="E4990" s="4" t="s">
        <v>6</v>
      </c>
    </row>
    <row r="4991" spans="1:18">
      <c r="A4991" t="n">
        <v>33864</v>
      </c>
      <c r="B4991" s="34" t="n">
        <v>51</v>
      </c>
      <c r="C4991" s="7" t="n">
        <v>4</v>
      </c>
      <c r="D4991" s="7" t="n">
        <v>18</v>
      </c>
      <c r="E4991" s="7" t="s">
        <v>224</v>
      </c>
    </row>
    <row r="4992" spans="1:18">
      <c r="A4992" t="s">
        <v>4</v>
      </c>
      <c r="B4992" s="4" t="s">
        <v>5</v>
      </c>
      <c r="C4992" s="4" t="s">
        <v>10</v>
      </c>
    </row>
    <row r="4993" spans="1:10">
      <c r="A4993" t="n">
        <v>33878</v>
      </c>
      <c r="B4993" s="32" t="n">
        <v>16</v>
      </c>
      <c r="C4993" s="7" t="n">
        <v>0</v>
      </c>
    </row>
    <row r="4994" spans="1:10">
      <c r="A4994" t="s">
        <v>4</v>
      </c>
      <c r="B4994" s="4" t="s">
        <v>5</v>
      </c>
      <c r="C4994" s="4" t="s">
        <v>10</v>
      </c>
      <c r="D4994" s="4" t="s">
        <v>34</v>
      </c>
      <c r="E4994" s="4" t="s">
        <v>13</v>
      </c>
      <c r="F4994" s="4" t="s">
        <v>13</v>
      </c>
    </row>
    <row r="4995" spans="1:10">
      <c r="A4995" t="n">
        <v>33881</v>
      </c>
      <c r="B4995" s="35" t="n">
        <v>26</v>
      </c>
      <c r="C4995" s="7" t="n">
        <v>18</v>
      </c>
      <c r="D4995" s="7" t="s">
        <v>338</v>
      </c>
      <c r="E4995" s="7" t="n">
        <v>2</v>
      </c>
      <c r="F4995" s="7" t="n">
        <v>0</v>
      </c>
    </row>
    <row r="4996" spans="1:10">
      <c r="A4996" t="s">
        <v>4</v>
      </c>
      <c r="B4996" s="4" t="s">
        <v>5</v>
      </c>
    </row>
    <row r="4997" spans="1:10">
      <c r="A4997" t="n">
        <v>33922</v>
      </c>
      <c r="B4997" s="27" t="n">
        <v>28</v>
      </c>
    </row>
    <row r="4998" spans="1:10">
      <c r="A4998" t="s">
        <v>4</v>
      </c>
      <c r="B4998" s="4" t="s">
        <v>5</v>
      </c>
      <c r="C4998" s="4" t="s">
        <v>13</v>
      </c>
      <c r="D4998" s="11" t="s">
        <v>16</v>
      </c>
      <c r="E4998" s="4" t="s">
        <v>5</v>
      </c>
      <c r="F4998" s="4" t="s">
        <v>13</v>
      </c>
      <c r="G4998" s="4" t="s">
        <v>10</v>
      </c>
      <c r="H4998" s="11" t="s">
        <v>17</v>
      </c>
      <c r="I4998" s="4" t="s">
        <v>13</v>
      </c>
      <c r="J4998" s="4" t="s">
        <v>14</v>
      </c>
    </row>
    <row r="4999" spans="1:10">
      <c r="A4999" t="n">
        <v>33923</v>
      </c>
      <c r="B4999" s="8" t="n">
        <v>5</v>
      </c>
      <c r="C4999" s="7" t="n">
        <v>28</v>
      </c>
      <c r="D4999" s="11" t="s">
        <v>3</v>
      </c>
      <c r="E4999" s="12" t="n">
        <v>64</v>
      </c>
      <c r="F4999" s="7" t="n">
        <v>5</v>
      </c>
      <c r="G4999" s="7" t="n">
        <v>16</v>
      </c>
      <c r="H4999" s="11" t="s">
        <v>3</v>
      </c>
      <c r="I4999" s="7" t="n">
        <v>1</v>
      </c>
      <c r="J4999" s="9" t="n">
        <f t="normal" ca="1">A5013</f>
        <v>0</v>
      </c>
    </row>
    <row r="5000" spans="1:10">
      <c r="A5000" t="s">
        <v>4</v>
      </c>
      <c r="B5000" s="4" t="s">
        <v>5</v>
      </c>
      <c r="C5000" s="4" t="s">
        <v>10</v>
      </c>
      <c r="D5000" s="4" t="s">
        <v>13</v>
      </c>
      <c r="E5000" s="4" t="s">
        <v>6</v>
      </c>
      <c r="F5000" s="4" t="s">
        <v>19</v>
      </c>
      <c r="G5000" s="4" t="s">
        <v>19</v>
      </c>
      <c r="H5000" s="4" t="s">
        <v>19</v>
      </c>
    </row>
    <row r="5001" spans="1:10">
      <c r="A5001" t="n">
        <v>33934</v>
      </c>
      <c r="B5001" s="59" t="n">
        <v>48</v>
      </c>
      <c r="C5001" s="7" t="n">
        <v>16</v>
      </c>
      <c r="D5001" s="7" t="n">
        <v>0</v>
      </c>
      <c r="E5001" s="7" t="s">
        <v>327</v>
      </c>
      <c r="F5001" s="7" t="n">
        <v>-1</v>
      </c>
      <c r="G5001" s="7" t="n">
        <v>1</v>
      </c>
      <c r="H5001" s="7" t="n">
        <v>0</v>
      </c>
    </row>
    <row r="5002" spans="1:10">
      <c r="A5002" t="s">
        <v>4</v>
      </c>
      <c r="B5002" s="4" t="s">
        <v>5</v>
      </c>
      <c r="C5002" s="4" t="s">
        <v>10</v>
      </c>
    </row>
    <row r="5003" spans="1:10">
      <c r="A5003" t="n">
        <v>33962</v>
      </c>
      <c r="B5003" s="32" t="n">
        <v>16</v>
      </c>
      <c r="C5003" s="7" t="n">
        <v>300</v>
      </c>
    </row>
    <row r="5004" spans="1:10">
      <c r="A5004" t="s">
        <v>4</v>
      </c>
      <c r="B5004" s="4" t="s">
        <v>5</v>
      </c>
      <c r="C5004" s="4" t="s">
        <v>13</v>
      </c>
      <c r="D5004" s="4" t="s">
        <v>10</v>
      </c>
      <c r="E5004" s="4" t="s">
        <v>6</v>
      </c>
    </row>
    <row r="5005" spans="1:10">
      <c r="A5005" t="n">
        <v>33965</v>
      </c>
      <c r="B5005" s="34" t="n">
        <v>51</v>
      </c>
      <c r="C5005" s="7" t="n">
        <v>4</v>
      </c>
      <c r="D5005" s="7" t="n">
        <v>16</v>
      </c>
      <c r="E5005" s="7" t="s">
        <v>228</v>
      </c>
    </row>
    <row r="5006" spans="1:10">
      <c r="A5006" t="s">
        <v>4</v>
      </c>
      <c r="B5006" s="4" t="s">
        <v>5</v>
      </c>
      <c r="C5006" s="4" t="s">
        <v>10</v>
      </c>
    </row>
    <row r="5007" spans="1:10">
      <c r="A5007" t="n">
        <v>33978</v>
      </c>
      <c r="B5007" s="32" t="n">
        <v>16</v>
      </c>
      <c r="C5007" s="7" t="n">
        <v>0</v>
      </c>
    </row>
    <row r="5008" spans="1:10">
      <c r="A5008" t="s">
        <v>4</v>
      </c>
      <c r="B5008" s="4" t="s">
        <v>5</v>
      </c>
      <c r="C5008" s="4" t="s">
        <v>10</v>
      </c>
      <c r="D5008" s="4" t="s">
        <v>34</v>
      </c>
      <c r="E5008" s="4" t="s">
        <v>13</v>
      </c>
      <c r="F5008" s="4" t="s">
        <v>13</v>
      </c>
    </row>
    <row r="5009" spans="1:10">
      <c r="A5009" t="n">
        <v>33981</v>
      </c>
      <c r="B5009" s="35" t="n">
        <v>26</v>
      </c>
      <c r="C5009" s="7" t="n">
        <v>16</v>
      </c>
      <c r="D5009" s="7" t="s">
        <v>339</v>
      </c>
      <c r="E5009" s="7" t="n">
        <v>2</v>
      </c>
      <c r="F5009" s="7" t="n">
        <v>0</v>
      </c>
    </row>
    <row r="5010" spans="1:10">
      <c r="A5010" t="s">
        <v>4</v>
      </c>
      <c r="B5010" s="4" t="s">
        <v>5</v>
      </c>
    </row>
    <row r="5011" spans="1:10">
      <c r="A5011" t="n">
        <v>34027</v>
      </c>
      <c r="B5011" s="27" t="n">
        <v>28</v>
      </c>
    </row>
    <row r="5012" spans="1:10">
      <c r="A5012" t="s">
        <v>4</v>
      </c>
      <c r="B5012" s="4" t="s">
        <v>5</v>
      </c>
      <c r="C5012" s="4" t="s">
        <v>13</v>
      </c>
      <c r="D5012" s="11" t="s">
        <v>16</v>
      </c>
      <c r="E5012" s="4" t="s">
        <v>5</v>
      </c>
      <c r="F5012" s="4" t="s">
        <v>13</v>
      </c>
      <c r="G5012" s="4" t="s">
        <v>10</v>
      </c>
      <c r="H5012" s="11" t="s">
        <v>17</v>
      </c>
      <c r="I5012" s="4" t="s">
        <v>13</v>
      </c>
      <c r="J5012" s="11" t="s">
        <v>16</v>
      </c>
      <c r="K5012" s="4" t="s">
        <v>5</v>
      </c>
      <c r="L5012" s="4" t="s">
        <v>13</v>
      </c>
      <c r="M5012" s="4" t="s">
        <v>10</v>
      </c>
      <c r="N5012" s="11" t="s">
        <v>17</v>
      </c>
      <c r="O5012" s="4" t="s">
        <v>13</v>
      </c>
      <c r="P5012" s="4" t="s">
        <v>13</v>
      </c>
      <c r="Q5012" s="4" t="s">
        <v>14</v>
      </c>
    </row>
    <row r="5013" spans="1:10">
      <c r="A5013" t="n">
        <v>34028</v>
      </c>
      <c r="B5013" s="8" t="n">
        <v>5</v>
      </c>
      <c r="C5013" s="7" t="n">
        <v>28</v>
      </c>
      <c r="D5013" s="11" t="s">
        <v>3</v>
      </c>
      <c r="E5013" s="12" t="n">
        <v>64</v>
      </c>
      <c r="F5013" s="7" t="n">
        <v>5</v>
      </c>
      <c r="G5013" s="7" t="n">
        <v>18</v>
      </c>
      <c r="H5013" s="11" t="s">
        <v>3</v>
      </c>
      <c r="I5013" s="7" t="n">
        <v>28</v>
      </c>
      <c r="J5013" s="11" t="s">
        <v>3</v>
      </c>
      <c r="K5013" s="12" t="n">
        <v>64</v>
      </c>
      <c r="L5013" s="7" t="n">
        <v>5</v>
      </c>
      <c r="M5013" s="7" t="n">
        <v>16</v>
      </c>
      <c r="N5013" s="11" t="s">
        <v>3</v>
      </c>
      <c r="O5013" s="7" t="n">
        <v>11</v>
      </c>
      <c r="P5013" s="7" t="n">
        <v>1</v>
      </c>
      <c r="Q5013" s="9" t="n">
        <f t="normal" ca="1">A5029</f>
        <v>0</v>
      </c>
    </row>
    <row r="5014" spans="1:10">
      <c r="A5014" t="s">
        <v>4</v>
      </c>
      <c r="B5014" s="4" t="s">
        <v>5</v>
      </c>
      <c r="C5014" s="4" t="s">
        <v>10</v>
      </c>
      <c r="D5014" s="4" t="s">
        <v>19</v>
      </c>
      <c r="E5014" s="4" t="s">
        <v>19</v>
      </c>
      <c r="F5014" s="4" t="s">
        <v>19</v>
      </c>
      <c r="G5014" s="4" t="s">
        <v>10</v>
      </c>
      <c r="H5014" s="4" t="s">
        <v>10</v>
      </c>
    </row>
    <row r="5015" spans="1:10">
      <c r="A5015" t="n">
        <v>34045</v>
      </c>
      <c r="B5015" s="71" t="n">
        <v>60</v>
      </c>
      <c r="C5015" s="7" t="n">
        <v>0</v>
      </c>
      <c r="D5015" s="7" t="n">
        <v>-30</v>
      </c>
      <c r="E5015" s="7" t="n">
        <v>0</v>
      </c>
      <c r="F5015" s="7" t="n">
        <v>0</v>
      </c>
      <c r="G5015" s="7" t="n">
        <v>300</v>
      </c>
      <c r="H5015" s="7" t="n">
        <v>0</v>
      </c>
    </row>
    <row r="5016" spans="1:10">
      <c r="A5016" t="s">
        <v>4</v>
      </c>
      <c r="B5016" s="4" t="s">
        <v>5</v>
      </c>
      <c r="C5016" s="4" t="s">
        <v>10</v>
      </c>
    </row>
    <row r="5017" spans="1:10">
      <c r="A5017" t="n">
        <v>34064</v>
      </c>
      <c r="B5017" s="32" t="n">
        <v>16</v>
      </c>
      <c r="C5017" s="7" t="n">
        <v>300</v>
      </c>
    </row>
    <row r="5018" spans="1:10">
      <c r="A5018" t="s">
        <v>4</v>
      </c>
      <c r="B5018" s="4" t="s">
        <v>5</v>
      </c>
      <c r="C5018" s="4" t="s">
        <v>13</v>
      </c>
      <c r="D5018" s="4" t="s">
        <v>10</v>
      </c>
      <c r="E5018" s="4" t="s">
        <v>6</v>
      </c>
    </row>
    <row r="5019" spans="1:10">
      <c r="A5019" t="n">
        <v>34067</v>
      </c>
      <c r="B5019" s="34" t="n">
        <v>51</v>
      </c>
      <c r="C5019" s="7" t="n">
        <v>4</v>
      </c>
      <c r="D5019" s="7" t="n">
        <v>0</v>
      </c>
      <c r="E5019" s="7" t="s">
        <v>340</v>
      </c>
    </row>
    <row r="5020" spans="1:10">
      <c r="A5020" t="s">
        <v>4</v>
      </c>
      <c r="B5020" s="4" t="s">
        <v>5</v>
      </c>
      <c r="C5020" s="4" t="s">
        <v>10</v>
      </c>
    </row>
    <row r="5021" spans="1:10">
      <c r="A5021" t="n">
        <v>34080</v>
      </c>
      <c r="B5021" s="32" t="n">
        <v>16</v>
      </c>
      <c r="C5021" s="7" t="n">
        <v>0</v>
      </c>
    </row>
    <row r="5022" spans="1:10">
      <c r="A5022" t="s">
        <v>4</v>
      </c>
      <c r="B5022" s="4" t="s">
        <v>5</v>
      </c>
      <c r="C5022" s="4" t="s">
        <v>10</v>
      </c>
      <c r="D5022" s="4" t="s">
        <v>34</v>
      </c>
      <c r="E5022" s="4" t="s">
        <v>13</v>
      </c>
      <c r="F5022" s="4" t="s">
        <v>13</v>
      </c>
    </row>
    <row r="5023" spans="1:10">
      <c r="A5023" t="n">
        <v>34083</v>
      </c>
      <c r="B5023" s="35" t="n">
        <v>26</v>
      </c>
      <c r="C5023" s="7" t="n">
        <v>0</v>
      </c>
      <c r="D5023" s="7" t="s">
        <v>341</v>
      </c>
      <c r="E5023" s="7" t="n">
        <v>2</v>
      </c>
      <c r="F5023" s="7" t="n">
        <v>0</v>
      </c>
    </row>
    <row r="5024" spans="1:10">
      <c r="A5024" t="s">
        <v>4</v>
      </c>
      <c r="B5024" s="4" t="s">
        <v>5</v>
      </c>
    </row>
    <row r="5025" spans="1:17">
      <c r="A5025" t="n">
        <v>34118</v>
      </c>
      <c r="B5025" s="27" t="n">
        <v>28</v>
      </c>
    </row>
    <row r="5026" spans="1:17">
      <c r="A5026" t="s">
        <v>4</v>
      </c>
      <c r="B5026" s="4" t="s">
        <v>5</v>
      </c>
      <c r="C5026" s="4" t="s">
        <v>14</v>
      </c>
    </row>
    <row r="5027" spans="1:17">
      <c r="A5027" t="n">
        <v>34119</v>
      </c>
      <c r="B5027" s="38" t="n">
        <v>3</v>
      </c>
      <c r="C5027" s="9" t="n">
        <f t="normal" ca="1">A5043</f>
        <v>0</v>
      </c>
    </row>
    <row r="5028" spans="1:17">
      <c r="A5028" t="s">
        <v>4</v>
      </c>
      <c r="B5028" s="4" t="s">
        <v>5</v>
      </c>
      <c r="C5028" s="4" t="s">
        <v>13</v>
      </c>
      <c r="D5028" s="11" t="s">
        <v>16</v>
      </c>
      <c r="E5028" s="4" t="s">
        <v>5</v>
      </c>
      <c r="F5028" s="4" t="s">
        <v>13</v>
      </c>
      <c r="G5028" s="4" t="s">
        <v>10</v>
      </c>
      <c r="H5028" s="11" t="s">
        <v>17</v>
      </c>
      <c r="I5028" s="4" t="s">
        <v>13</v>
      </c>
      <c r="J5028" s="4" t="s">
        <v>14</v>
      </c>
    </row>
    <row r="5029" spans="1:17">
      <c r="A5029" t="n">
        <v>34124</v>
      </c>
      <c r="B5029" s="8" t="n">
        <v>5</v>
      </c>
      <c r="C5029" s="7" t="n">
        <v>28</v>
      </c>
      <c r="D5029" s="11" t="s">
        <v>3</v>
      </c>
      <c r="E5029" s="12" t="n">
        <v>64</v>
      </c>
      <c r="F5029" s="7" t="n">
        <v>5</v>
      </c>
      <c r="G5029" s="7" t="n">
        <v>17</v>
      </c>
      <c r="H5029" s="11" t="s">
        <v>3</v>
      </c>
      <c r="I5029" s="7" t="n">
        <v>1</v>
      </c>
      <c r="J5029" s="9" t="n">
        <f t="normal" ca="1">A5043</f>
        <v>0</v>
      </c>
    </row>
    <row r="5030" spans="1:17">
      <c r="A5030" t="s">
        <v>4</v>
      </c>
      <c r="B5030" s="4" t="s">
        <v>5</v>
      </c>
      <c r="C5030" s="4" t="s">
        <v>10</v>
      </c>
      <c r="D5030" s="4" t="s">
        <v>19</v>
      </c>
      <c r="E5030" s="4" t="s">
        <v>19</v>
      </c>
      <c r="F5030" s="4" t="s">
        <v>19</v>
      </c>
      <c r="G5030" s="4" t="s">
        <v>10</v>
      </c>
      <c r="H5030" s="4" t="s">
        <v>10</v>
      </c>
    </row>
    <row r="5031" spans="1:17">
      <c r="A5031" t="n">
        <v>34135</v>
      </c>
      <c r="B5031" s="71" t="n">
        <v>60</v>
      </c>
      <c r="C5031" s="7" t="n">
        <v>0</v>
      </c>
      <c r="D5031" s="7" t="n">
        <v>-30</v>
      </c>
      <c r="E5031" s="7" t="n">
        <v>0</v>
      </c>
      <c r="F5031" s="7" t="n">
        <v>0</v>
      </c>
      <c r="G5031" s="7" t="n">
        <v>300</v>
      </c>
      <c r="H5031" s="7" t="n">
        <v>0</v>
      </c>
    </row>
    <row r="5032" spans="1:17">
      <c r="A5032" t="s">
        <v>4</v>
      </c>
      <c r="B5032" s="4" t="s">
        <v>5</v>
      </c>
      <c r="C5032" s="4" t="s">
        <v>10</v>
      </c>
    </row>
    <row r="5033" spans="1:17">
      <c r="A5033" t="n">
        <v>34154</v>
      </c>
      <c r="B5033" s="32" t="n">
        <v>16</v>
      </c>
      <c r="C5033" s="7" t="n">
        <v>300</v>
      </c>
    </row>
    <row r="5034" spans="1:17">
      <c r="A5034" t="s">
        <v>4</v>
      </c>
      <c r="B5034" s="4" t="s">
        <v>5</v>
      </c>
      <c r="C5034" s="4" t="s">
        <v>13</v>
      </c>
      <c r="D5034" s="4" t="s">
        <v>10</v>
      </c>
      <c r="E5034" s="4" t="s">
        <v>6</v>
      </c>
    </row>
    <row r="5035" spans="1:17">
      <c r="A5035" t="n">
        <v>34157</v>
      </c>
      <c r="B5035" s="34" t="n">
        <v>51</v>
      </c>
      <c r="C5035" s="7" t="n">
        <v>4</v>
      </c>
      <c r="D5035" s="7" t="n">
        <v>0</v>
      </c>
      <c r="E5035" s="7" t="s">
        <v>340</v>
      </c>
    </row>
    <row r="5036" spans="1:17">
      <c r="A5036" t="s">
        <v>4</v>
      </c>
      <c r="B5036" s="4" t="s">
        <v>5</v>
      </c>
      <c r="C5036" s="4" t="s">
        <v>10</v>
      </c>
    </row>
    <row r="5037" spans="1:17">
      <c r="A5037" t="n">
        <v>34170</v>
      </c>
      <c r="B5037" s="32" t="n">
        <v>16</v>
      </c>
      <c r="C5037" s="7" t="n">
        <v>0</v>
      </c>
    </row>
    <row r="5038" spans="1:17">
      <c r="A5038" t="s">
        <v>4</v>
      </c>
      <c r="B5038" s="4" t="s">
        <v>5</v>
      </c>
      <c r="C5038" s="4" t="s">
        <v>10</v>
      </c>
      <c r="D5038" s="4" t="s">
        <v>34</v>
      </c>
      <c r="E5038" s="4" t="s">
        <v>13</v>
      </c>
      <c r="F5038" s="4" t="s">
        <v>13</v>
      </c>
    </row>
    <row r="5039" spans="1:17">
      <c r="A5039" t="n">
        <v>34173</v>
      </c>
      <c r="B5039" s="35" t="n">
        <v>26</v>
      </c>
      <c r="C5039" s="7" t="n">
        <v>0</v>
      </c>
      <c r="D5039" s="7" t="s">
        <v>341</v>
      </c>
      <c r="E5039" s="7" t="n">
        <v>2</v>
      </c>
      <c r="F5039" s="7" t="n">
        <v>0</v>
      </c>
    </row>
    <row r="5040" spans="1:17">
      <c r="A5040" t="s">
        <v>4</v>
      </c>
      <c r="B5040" s="4" t="s">
        <v>5</v>
      </c>
    </row>
    <row r="5041" spans="1:10">
      <c r="A5041" t="n">
        <v>34208</v>
      </c>
      <c r="B5041" s="27" t="n">
        <v>28</v>
      </c>
    </row>
    <row r="5042" spans="1:10">
      <c r="A5042" t="s">
        <v>4</v>
      </c>
      <c r="B5042" s="4" t="s">
        <v>5</v>
      </c>
      <c r="C5042" s="4" t="s">
        <v>10</v>
      </c>
      <c r="D5042" s="4" t="s">
        <v>13</v>
      </c>
    </row>
    <row r="5043" spans="1:10">
      <c r="A5043" t="n">
        <v>34209</v>
      </c>
      <c r="B5043" s="36" t="n">
        <v>89</v>
      </c>
      <c r="C5043" s="7" t="n">
        <v>65533</v>
      </c>
      <c r="D5043" s="7" t="n">
        <v>1</v>
      </c>
    </row>
    <row r="5044" spans="1:10">
      <c r="A5044" t="s">
        <v>4</v>
      </c>
      <c r="B5044" s="4" t="s">
        <v>5</v>
      </c>
      <c r="C5044" s="4" t="s">
        <v>13</v>
      </c>
      <c r="D5044" s="4" t="s">
        <v>10</v>
      </c>
      <c r="E5044" s="4" t="s">
        <v>19</v>
      </c>
    </row>
    <row r="5045" spans="1:10">
      <c r="A5045" t="n">
        <v>34213</v>
      </c>
      <c r="B5045" s="33" t="n">
        <v>58</v>
      </c>
      <c r="C5045" s="7" t="n">
        <v>101</v>
      </c>
      <c r="D5045" s="7" t="n">
        <v>500</v>
      </c>
      <c r="E5045" s="7" t="n">
        <v>1</v>
      </c>
    </row>
    <row r="5046" spans="1:10">
      <c r="A5046" t="s">
        <v>4</v>
      </c>
      <c r="B5046" s="4" t="s">
        <v>5</v>
      </c>
      <c r="C5046" s="4" t="s">
        <v>13</v>
      </c>
      <c r="D5046" s="4" t="s">
        <v>10</v>
      </c>
    </row>
    <row r="5047" spans="1:10">
      <c r="A5047" t="n">
        <v>34221</v>
      </c>
      <c r="B5047" s="33" t="n">
        <v>58</v>
      </c>
      <c r="C5047" s="7" t="n">
        <v>254</v>
      </c>
      <c r="D5047" s="7" t="n">
        <v>0</v>
      </c>
    </row>
    <row r="5048" spans="1:10">
      <c r="A5048" t="s">
        <v>4</v>
      </c>
      <c r="B5048" s="4" t="s">
        <v>5</v>
      </c>
      <c r="C5048" s="4" t="s">
        <v>13</v>
      </c>
      <c r="D5048" s="4" t="s">
        <v>13</v>
      </c>
      <c r="E5048" s="4" t="s">
        <v>19</v>
      </c>
      <c r="F5048" s="4" t="s">
        <v>19</v>
      </c>
      <c r="G5048" s="4" t="s">
        <v>19</v>
      </c>
      <c r="H5048" s="4" t="s">
        <v>10</v>
      </c>
    </row>
    <row r="5049" spans="1:10">
      <c r="A5049" t="n">
        <v>34225</v>
      </c>
      <c r="B5049" s="49" t="n">
        <v>45</v>
      </c>
      <c r="C5049" s="7" t="n">
        <v>2</v>
      </c>
      <c r="D5049" s="7" t="n">
        <v>3</v>
      </c>
      <c r="E5049" s="7" t="n">
        <v>0.0500000007450581</v>
      </c>
      <c r="F5049" s="7" t="n">
        <v>3.45000004768372</v>
      </c>
      <c r="G5049" s="7" t="n">
        <v>-10.3299999237061</v>
      </c>
      <c r="H5049" s="7" t="n">
        <v>0</v>
      </c>
    </row>
    <row r="5050" spans="1:10">
      <c r="A5050" t="s">
        <v>4</v>
      </c>
      <c r="B5050" s="4" t="s">
        <v>5</v>
      </c>
      <c r="C5050" s="4" t="s">
        <v>13</v>
      </c>
      <c r="D5050" s="4" t="s">
        <v>13</v>
      </c>
      <c r="E5050" s="4" t="s">
        <v>19</v>
      </c>
      <c r="F5050" s="4" t="s">
        <v>19</v>
      </c>
      <c r="G5050" s="4" t="s">
        <v>19</v>
      </c>
      <c r="H5050" s="4" t="s">
        <v>10</v>
      </c>
      <c r="I5050" s="4" t="s">
        <v>13</v>
      </c>
    </row>
    <row r="5051" spans="1:10">
      <c r="A5051" t="n">
        <v>34242</v>
      </c>
      <c r="B5051" s="49" t="n">
        <v>45</v>
      </c>
      <c r="C5051" s="7" t="n">
        <v>4</v>
      </c>
      <c r="D5051" s="7" t="n">
        <v>3</v>
      </c>
      <c r="E5051" s="7" t="n">
        <v>13</v>
      </c>
      <c r="F5051" s="7" t="n">
        <v>181</v>
      </c>
      <c r="G5051" s="7" t="n">
        <v>3</v>
      </c>
      <c r="H5051" s="7" t="n">
        <v>0</v>
      </c>
      <c r="I5051" s="7" t="n">
        <v>0</v>
      </c>
    </row>
    <row r="5052" spans="1:10">
      <c r="A5052" t="s">
        <v>4</v>
      </c>
      <c r="B5052" s="4" t="s">
        <v>5</v>
      </c>
      <c r="C5052" s="4" t="s">
        <v>13</v>
      </c>
      <c r="D5052" s="4" t="s">
        <v>13</v>
      </c>
      <c r="E5052" s="4" t="s">
        <v>19</v>
      </c>
      <c r="F5052" s="4" t="s">
        <v>10</v>
      </c>
    </row>
    <row r="5053" spans="1:10">
      <c r="A5053" t="n">
        <v>34260</v>
      </c>
      <c r="B5053" s="49" t="n">
        <v>45</v>
      </c>
      <c r="C5053" s="7" t="n">
        <v>5</v>
      </c>
      <c r="D5053" s="7" t="n">
        <v>3</v>
      </c>
      <c r="E5053" s="7" t="n">
        <v>1.89999997615814</v>
      </c>
      <c r="F5053" s="7" t="n">
        <v>0</v>
      </c>
    </row>
    <row r="5054" spans="1:10">
      <c r="A5054" t="s">
        <v>4</v>
      </c>
      <c r="B5054" s="4" t="s">
        <v>5</v>
      </c>
      <c r="C5054" s="4" t="s">
        <v>13</v>
      </c>
      <c r="D5054" s="4" t="s">
        <v>13</v>
      </c>
      <c r="E5054" s="4" t="s">
        <v>19</v>
      </c>
      <c r="F5054" s="4" t="s">
        <v>10</v>
      </c>
    </row>
    <row r="5055" spans="1:10">
      <c r="A5055" t="n">
        <v>34269</v>
      </c>
      <c r="B5055" s="49" t="n">
        <v>45</v>
      </c>
      <c r="C5055" s="7" t="n">
        <v>11</v>
      </c>
      <c r="D5055" s="7" t="n">
        <v>3</v>
      </c>
      <c r="E5055" s="7" t="n">
        <v>38</v>
      </c>
      <c r="F5055" s="7" t="n">
        <v>0</v>
      </c>
    </row>
    <row r="5056" spans="1:10">
      <c r="A5056" t="s">
        <v>4</v>
      </c>
      <c r="B5056" s="4" t="s">
        <v>5</v>
      </c>
      <c r="C5056" s="4" t="s">
        <v>13</v>
      </c>
      <c r="D5056" s="4" t="s">
        <v>13</v>
      </c>
      <c r="E5056" s="4" t="s">
        <v>19</v>
      </c>
      <c r="F5056" s="4" t="s">
        <v>19</v>
      </c>
      <c r="G5056" s="4" t="s">
        <v>19</v>
      </c>
      <c r="H5056" s="4" t="s">
        <v>10</v>
      </c>
      <c r="I5056" s="4" t="s">
        <v>13</v>
      </c>
    </row>
    <row r="5057" spans="1:9">
      <c r="A5057" t="n">
        <v>34278</v>
      </c>
      <c r="B5057" s="49" t="n">
        <v>45</v>
      </c>
      <c r="C5057" s="7" t="n">
        <v>4</v>
      </c>
      <c r="D5057" s="7" t="n">
        <v>3</v>
      </c>
      <c r="E5057" s="7" t="n">
        <v>17</v>
      </c>
      <c r="F5057" s="7" t="n">
        <v>181</v>
      </c>
      <c r="G5057" s="7" t="n">
        <v>3</v>
      </c>
      <c r="H5057" s="7" t="n">
        <v>20000</v>
      </c>
      <c r="I5057" s="7" t="n">
        <v>0</v>
      </c>
    </row>
    <row r="5058" spans="1:9">
      <c r="A5058" t="s">
        <v>4</v>
      </c>
      <c r="B5058" s="4" t="s">
        <v>5</v>
      </c>
      <c r="C5058" s="4" t="s">
        <v>13</v>
      </c>
      <c r="D5058" s="4" t="s">
        <v>13</v>
      </c>
      <c r="E5058" s="4" t="s">
        <v>19</v>
      </c>
      <c r="F5058" s="4" t="s">
        <v>10</v>
      </c>
    </row>
    <row r="5059" spans="1:9">
      <c r="A5059" t="n">
        <v>34296</v>
      </c>
      <c r="B5059" s="49" t="n">
        <v>45</v>
      </c>
      <c r="C5059" s="7" t="n">
        <v>5</v>
      </c>
      <c r="D5059" s="7" t="n">
        <v>3</v>
      </c>
      <c r="E5059" s="7" t="n">
        <v>2.40000009536743</v>
      </c>
      <c r="F5059" s="7" t="n">
        <v>20000</v>
      </c>
    </row>
    <row r="5060" spans="1:9">
      <c r="A5060" t="s">
        <v>4</v>
      </c>
      <c r="B5060" s="4" t="s">
        <v>5</v>
      </c>
      <c r="C5060" s="4" t="s">
        <v>13</v>
      </c>
      <c r="D5060" s="4" t="s">
        <v>10</v>
      </c>
      <c r="E5060" s="4" t="s">
        <v>6</v>
      </c>
      <c r="F5060" s="4" t="s">
        <v>6</v>
      </c>
      <c r="G5060" s="4" t="s">
        <v>6</v>
      </c>
      <c r="H5060" s="4" t="s">
        <v>6</v>
      </c>
    </row>
    <row r="5061" spans="1:9">
      <c r="A5061" t="n">
        <v>34305</v>
      </c>
      <c r="B5061" s="34" t="n">
        <v>51</v>
      </c>
      <c r="C5061" s="7" t="n">
        <v>3</v>
      </c>
      <c r="D5061" s="7" t="n">
        <v>0</v>
      </c>
      <c r="E5061" s="7" t="s">
        <v>342</v>
      </c>
      <c r="F5061" s="7" t="s">
        <v>342</v>
      </c>
      <c r="G5061" s="7" t="s">
        <v>117</v>
      </c>
      <c r="H5061" s="7" t="s">
        <v>118</v>
      </c>
    </row>
    <row r="5062" spans="1:9">
      <c r="A5062" t="s">
        <v>4</v>
      </c>
      <c r="B5062" s="4" t="s">
        <v>5</v>
      </c>
      <c r="C5062" s="4" t="s">
        <v>13</v>
      </c>
      <c r="D5062" s="4" t="s">
        <v>10</v>
      </c>
      <c r="E5062" s="4" t="s">
        <v>6</v>
      </c>
      <c r="F5062" s="4" t="s">
        <v>6</v>
      </c>
      <c r="G5062" s="4" t="s">
        <v>6</v>
      </c>
      <c r="H5062" s="4" t="s">
        <v>6</v>
      </c>
    </row>
    <row r="5063" spans="1:9">
      <c r="A5063" t="n">
        <v>34318</v>
      </c>
      <c r="B5063" s="34" t="n">
        <v>51</v>
      </c>
      <c r="C5063" s="7" t="n">
        <v>3</v>
      </c>
      <c r="D5063" s="7" t="n">
        <v>61491</v>
      </c>
      <c r="E5063" s="7" t="s">
        <v>118</v>
      </c>
      <c r="F5063" s="7" t="s">
        <v>342</v>
      </c>
      <c r="G5063" s="7" t="s">
        <v>117</v>
      </c>
      <c r="H5063" s="7" t="s">
        <v>118</v>
      </c>
    </row>
    <row r="5064" spans="1:9">
      <c r="A5064" t="s">
        <v>4</v>
      </c>
      <c r="B5064" s="4" t="s">
        <v>5</v>
      </c>
      <c r="C5064" s="4" t="s">
        <v>13</v>
      </c>
      <c r="D5064" s="4" t="s">
        <v>10</v>
      </c>
      <c r="E5064" s="4" t="s">
        <v>6</v>
      </c>
      <c r="F5064" s="4" t="s">
        <v>6</v>
      </c>
      <c r="G5064" s="4" t="s">
        <v>6</v>
      </c>
      <c r="H5064" s="4" t="s">
        <v>6</v>
      </c>
    </row>
    <row r="5065" spans="1:9">
      <c r="A5065" t="n">
        <v>34331</v>
      </c>
      <c r="B5065" s="34" t="n">
        <v>51</v>
      </c>
      <c r="C5065" s="7" t="n">
        <v>3</v>
      </c>
      <c r="D5065" s="7" t="n">
        <v>61492</v>
      </c>
      <c r="E5065" s="7" t="s">
        <v>118</v>
      </c>
      <c r="F5065" s="7" t="s">
        <v>342</v>
      </c>
      <c r="G5065" s="7" t="s">
        <v>117</v>
      </c>
      <c r="H5065" s="7" t="s">
        <v>118</v>
      </c>
    </row>
    <row r="5066" spans="1:9">
      <c r="A5066" t="s">
        <v>4</v>
      </c>
      <c r="B5066" s="4" t="s">
        <v>5</v>
      </c>
      <c r="C5066" s="4" t="s">
        <v>13</v>
      </c>
      <c r="D5066" s="4" t="s">
        <v>10</v>
      </c>
      <c r="E5066" s="4" t="s">
        <v>6</v>
      </c>
      <c r="F5066" s="4" t="s">
        <v>6</v>
      </c>
      <c r="G5066" s="4" t="s">
        <v>6</v>
      </c>
      <c r="H5066" s="4" t="s">
        <v>6</v>
      </c>
    </row>
    <row r="5067" spans="1:9">
      <c r="A5067" t="n">
        <v>34344</v>
      </c>
      <c r="B5067" s="34" t="n">
        <v>51</v>
      </c>
      <c r="C5067" s="7" t="n">
        <v>3</v>
      </c>
      <c r="D5067" s="7" t="n">
        <v>61493</v>
      </c>
      <c r="E5067" s="7" t="s">
        <v>118</v>
      </c>
      <c r="F5067" s="7" t="s">
        <v>342</v>
      </c>
      <c r="G5067" s="7" t="s">
        <v>117</v>
      </c>
      <c r="H5067" s="7" t="s">
        <v>118</v>
      </c>
    </row>
    <row r="5068" spans="1:9">
      <c r="A5068" t="s">
        <v>4</v>
      </c>
      <c r="B5068" s="4" t="s">
        <v>5</v>
      </c>
      <c r="C5068" s="4" t="s">
        <v>13</v>
      </c>
      <c r="D5068" s="4" t="s">
        <v>10</v>
      </c>
      <c r="E5068" s="4" t="s">
        <v>6</v>
      </c>
      <c r="F5068" s="4" t="s">
        <v>6</v>
      </c>
      <c r="G5068" s="4" t="s">
        <v>6</v>
      </c>
      <c r="H5068" s="4" t="s">
        <v>6</v>
      </c>
    </row>
    <row r="5069" spans="1:9">
      <c r="A5069" t="n">
        <v>34357</v>
      </c>
      <c r="B5069" s="34" t="n">
        <v>51</v>
      </c>
      <c r="C5069" s="7" t="n">
        <v>3</v>
      </c>
      <c r="D5069" s="7" t="n">
        <v>61494</v>
      </c>
      <c r="E5069" s="7" t="s">
        <v>118</v>
      </c>
      <c r="F5069" s="7" t="s">
        <v>342</v>
      </c>
      <c r="G5069" s="7" t="s">
        <v>117</v>
      </c>
      <c r="H5069" s="7" t="s">
        <v>118</v>
      </c>
    </row>
    <row r="5070" spans="1:9">
      <c r="A5070" t="s">
        <v>4</v>
      </c>
      <c r="B5070" s="4" t="s">
        <v>5</v>
      </c>
      <c r="C5070" s="4" t="s">
        <v>13</v>
      </c>
      <c r="D5070" s="4" t="s">
        <v>10</v>
      </c>
      <c r="E5070" s="4" t="s">
        <v>6</v>
      </c>
      <c r="F5070" s="4" t="s">
        <v>6</v>
      </c>
      <c r="G5070" s="4" t="s">
        <v>6</v>
      </c>
      <c r="H5070" s="4" t="s">
        <v>6</v>
      </c>
    </row>
    <row r="5071" spans="1:9">
      <c r="A5071" t="n">
        <v>34370</v>
      </c>
      <c r="B5071" s="34" t="n">
        <v>51</v>
      </c>
      <c r="C5071" s="7" t="n">
        <v>3</v>
      </c>
      <c r="D5071" s="7" t="n">
        <v>61495</v>
      </c>
      <c r="E5071" s="7" t="s">
        <v>118</v>
      </c>
      <c r="F5071" s="7" t="s">
        <v>342</v>
      </c>
      <c r="G5071" s="7" t="s">
        <v>117</v>
      </c>
      <c r="H5071" s="7" t="s">
        <v>118</v>
      </c>
    </row>
    <row r="5072" spans="1:9">
      <c r="A5072" t="s">
        <v>4</v>
      </c>
      <c r="B5072" s="4" t="s">
        <v>5</v>
      </c>
      <c r="C5072" s="4" t="s">
        <v>13</v>
      </c>
      <c r="D5072" s="4" t="s">
        <v>10</v>
      </c>
      <c r="E5072" s="4" t="s">
        <v>6</v>
      </c>
      <c r="F5072" s="4" t="s">
        <v>6</v>
      </c>
      <c r="G5072" s="4" t="s">
        <v>6</v>
      </c>
      <c r="H5072" s="4" t="s">
        <v>6</v>
      </c>
    </row>
    <row r="5073" spans="1:9">
      <c r="A5073" t="n">
        <v>34383</v>
      </c>
      <c r="B5073" s="34" t="n">
        <v>51</v>
      </c>
      <c r="C5073" s="7" t="n">
        <v>3</v>
      </c>
      <c r="D5073" s="7" t="n">
        <v>61496</v>
      </c>
      <c r="E5073" s="7" t="s">
        <v>118</v>
      </c>
      <c r="F5073" s="7" t="s">
        <v>342</v>
      </c>
      <c r="G5073" s="7" t="s">
        <v>117</v>
      </c>
      <c r="H5073" s="7" t="s">
        <v>118</v>
      </c>
    </row>
    <row r="5074" spans="1:9">
      <c r="A5074" t="s">
        <v>4</v>
      </c>
      <c r="B5074" s="4" t="s">
        <v>5</v>
      </c>
      <c r="C5074" s="4" t="s">
        <v>13</v>
      </c>
      <c r="D5074" s="11" t="s">
        <v>16</v>
      </c>
      <c r="E5074" s="4" t="s">
        <v>5</v>
      </c>
      <c r="F5074" s="4" t="s">
        <v>13</v>
      </c>
      <c r="G5074" s="4" t="s">
        <v>10</v>
      </c>
      <c r="H5074" s="11" t="s">
        <v>17</v>
      </c>
      <c r="I5074" s="4" t="s">
        <v>13</v>
      </c>
      <c r="J5074" s="11" t="s">
        <v>16</v>
      </c>
      <c r="K5074" s="4" t="s">
        <v>5</v>
      </c>
      <c r="L5074" s="4" t="s">
        <v>13</v>
      </c>
      <c r="M5074" s="4" t="s">
        <v>10</v>
      </c>
      <c r="N5074" s="11" t="s">
        <v>17</v>
      </c>
      <c r="O5074" s="4" t="s">
        <v>13</v>
      </c>
      <c r="P5074" s="4" t="s">
        <v>13</v>
      </c>
      <c r="Q5074" s="11" t="s">
        <v>16</v>
      </c>
      <c r="R5074" s="4" t="s">
        <v>5</v>
      </c>
      <c r="S5074" s="4" t="s">
        <v>13</v>
      </c>
      <c r="T5074" s="4" t="s">
        <v>10</v>
      </c>
      <c r="U5074" s="11" t="s">
        <v>17</v>
      </c>
      <c r="V5074" s="4" t="s">
        <v>13</v>
      </c>
      <c r="W5074" s="4" t="s">
        <v>13</v>
      </c>
      <c r="X5074" s="4" t="s">
        <v>14</v>
      </c>
    </row>
    <row r="5075" spans="1:9">
      <c r="A5075" t="n">
        <v>34396</v>
      </c>
      <c r="B5075" s="8" t="n">
        <v>5</v>
      </c>
      <c r="C5075" s="7" t="n">
        <v>28</v>
      </c>
      <c r="D5075" s="11" t="s">
        <v>3</v>
      </c>
      <c r="E5075" s="12" t="n">
        <v>64</v>
      </c>
      <c r="F5075" s="7" t="n">
        <v>5</v>
      </c>
      <c r="G5075" s="7" t="n">
        <v>18</v>
      </c>
      <c r="H5075" s="11" t="s">
        <v>3</v>
      </c>
      <c r="I5075" s="7" t="n">
        <v>28</v>
      </c>
      <c r="J5075" s="11" t="s">
        <v>3</v>
      </c>
      <c r="K5075" s="12" t="n">
        <v>64</v>
      </c>
      <c r="L5075" s="7" t="n">
        <v>5</v>
      </c>
      <c r="M5075" s="7" t="n">
        <v>16</v>
      </c>
      <c r="N5075" s="11" t="s">
        <v>3</v>
      </c>
      <c r="O5075" s="7" t="n">
        <v>11</v>
      </c>
      <c r="P5075" s="7" t="n">
        <v>28</v>
      </c>
      <c r="Q5075" s="11" t="s">
        <v>3</v>
      </c>
      <c r="R5075" s="12" t="n">
        <v>64</v>
      </c>
      <c r="S5075" s="7" t="n">
        <v>5</v>
      </c>
      <c r="T5075" s="7" t="n">
        <v>17</v>
      </c>
      <c r="U5075" s="11" t="s">
        <v>3</v>
      </c>
      <c r="V5075" s="7" t="n">
        <v>11</v>
      </c>
      <c r="W5075" s="7" t="n">
        <v>1</v>
      </c>
      <c r="X5075" s="9" t="n">
        <f t="normal" ca="1">A5079</f>
        <v>0</v>
      </c>
    </row>
    <row r="5076" spans="1:9">
      <c r="A5076" t="s">
        <v>4</v>
      </c>
      <c r="B5076" s="4" t="s">
        <v>5</v>
      </c>
      <c r="C5076" s="4" t="s">
        <v>10</v>
      </c>
      <c r="D5076" s="4" t="s">
        <v>19</v>
      </c>
      <c r="E5076" s="4" t="s">
        <v>19</v>
      </c>
      <c r="F5076" s="4" t="s">
        <v>19</v>
      </c>
      <c r="G5076" s="4" t="s">
        <v>10</v>
      </c>
      <c r="H5076" s="4" t="s">
        <v>10</v>
      </c>
    </row>
    <row r="5077" spans="1:9">
      <c r="A5077" t="n">
        <v>34419</v>
      </c>
      <c r="B5077" s="71" t="n">
        <v>60</v>
      </c>
      <c r="C5077" s="7" t="n">
        <v>0</v>
      </c>
      <c r="D5077" s="7" t="n">
        <v>0</v>
      </c>
      <c r="E5077" s="7" t="n">
        <v>0</v>
      </c>
      <c r="F5077" s="7" t="n">
        <v>0</v>
      </c>
      <c r="G5077" s="7" t="n">
        <v>500</v>
      </c>
      <c r="H5077" s="7" t="n">
        <v>0</v>
      </c>
    </row>
    <row r="5078" spans="1:9">
      <c r="A5078" t="s">
        <v>4</v>
      </c>
      <c r="B5078" s="4" t="s">
        <v>5</v>
      </c>
      <c r="C5078" s="4" t="s">
        <v>13</v>
      </c>
      <c r="D5078" s="4" t="s">
        <v>10</v>
      </c>
    </row>
    <row r="5079" spans="1:9">
      <c r="A5079" t="n">
        <v>34438</v>
      </c>
      <c r="B5079" s="33" t="n">
        <v>58</v>
      </c>
      <c r="C5079" s="7" t="n">
        <v>255</v>
      </c>
      <c r="D5079" s="7" t="n">
        <v>0</v>
      </c>
    </row>
    <row r="5080" spans="1:9">
      <c r="A5080" t="s">
        <v>4</v>
      </c>
      <c r="B5080" s="4" t="s">
        <v>5</v>
      </c>
      <c r="C5080" s="4" t="s">
        <v>10</v>
      </c>
    </row>
    <row r="5081" spans="1:9">
      <c r="A5081" t="n">
        <v>34442</v>
      </c>
      <c r="B5081" s="32" t="n">
        <v>16</v>
      </c>
      <c r="C5081" s="7" t="n">
        <v>300</v>
      </c>
    </row>
    <row r="5082" spans="1:9">
      <c r="A5082" t="s">
        <v>4</v>
      </c>
      <c r="B5082" s="4" t="s">
        <v>5</v>
      </c>
      <c r="C5082" s="4" t="s">
        <v>13</v>
      </c>
      <c r="D5082" s="11" t="s">
        <v>16</v>
      </c>
      <c r="E5082" s="4" t="s">
        <v>5</v>
      </c>
      <c r="F5082" s="4" t="s">
        <v>13</v>
      </c>
      <c r="G5082" s="4" t="s">
        <v>10</v>
      </c>
      <c r="H5082" s="11" t="s">
        <v>17</v>
      </c>
      <c r="I5082" s="4" t="s">
        <v>13</v>
      </c>
      <c r="J5082" s="4" t="s">
        <v>14</v>
      </c>
    </row>
    <row r="5083" spans="1:9">
      <c r="A5083" t="n">
        <v>34445</v>
      </c>
      <c r="B5083" s="8" t="n">
        <v>5</v>
      </c>
      <c r="C5083" s="7" t="n">
        <v>28</v>
      </c>
      <c r="D5083" s="11" t="s">
        <v>3</v>
      </c>
      <c r="E5083" s="12" t="n">
        <v>64</v>
      </c>
      <c r="F5083" s="7" t="n">
        <v>5</v>
      </c>
      <c r="G5083" s="7" t="n">
        <v>3</v>
      </c>
      <c r="H5083" s="11" t="s">
        <v>3</v>
      </c>
      <c r="I5083" s="7" t="n">
        <v>1</v>
      </c>
      <c r="J5083" s="9" t="n">
        <f t="normal" ca="1">A5095</f>
        <v>0</v>
      </c>
    </row>
    <row r="5084" spans="1:9">
      <c r="A5084" t="s">
        <v>4</v>
      </c>
      <c r="B5084" s="4" t="s">
        <v>5</v>
      </c>
      <c r="C5084" s="4" t="s">
        <v>13</v>
      </c>
      <c r="D5084" s="4" t="s">
        <v>10</v>
      </c>
      <c r="E5084" s="4" t="s">
        <v>6</v>
      </c>
    </row>
    <row r="5085" spans="1:9">
      <c r="A5085" t="n">
        <v>34456</v>
      </c>
      <c r="B5085" s="34" t="n">
        <v>51</v>
      </c>
      <c r="C5085" s="7" t="n">
        <v>4</v>
      </c>
      <c r="D5085" s="7" t="n">
        <v>3</v>
      </c>
      <c r="E5085" s="7" t="s">
        <v>246</v>
      </c>
    </row>
    <row r="5086" spans="1:9">
      <c r="A5086" t="s">
        <v>4</v>
      </c>
      <c r="B5086" s="4" t="s">
        <v>5</v>
      </c>
      <c r="C5086" s="4" t="s">
        <v>10</v>
      </c>
    </row>
    <row r="5087" spans="1:9">
      <c r="A5087" t="n">
        <v>34470</v>
      </c>
      <c r="B5087" s="32" t="n">
        <v>16</v>
      </c>
      <c r="C5087" s="7" t="n">
        <v>0</v>
      </c>
    </row>
    <row r="5088" spans="1:9">
      <c r="A5088" t="s">
        <v>4</v>
      </c>
      <c r="B5088" s="4" t="s">
        <v>5</v>
      </c>
      <c r="C5088" s="4" t="s">
        <v>10</v>
      </c>
      <c r="D5088" s="4" t="s">
        <v>34</v>
      </c>
      <c r="E5088" s="4" t="s">
        <v>13</v>
      </c>
      <c r="F5088" s="4" t="s">
        <v>13</v>
      </c>
    </row>
    <row r="5089" spans="1:24">
      <c r="A5089" t="n">
        <v>34473</v>
      </c>
      <c r="B5089" s="35" t="n">
        <v>26</v>
      </c>
      <c r="C5089" s="7" t="n">
        <v>3</v>
      </c>
      <c r="D5089" s="7" t="s">
        <v>343</v>
      </c>
      <c r="E5089" s="7" t="n">
        <v>2</v>
      </c>
      <c r="F5089" s="7" t="n">
        <v>0</v>
      </c>
    </row>
    <row r="5090" spans="1:24">
      <c r="A5090" t="s">
        <v>4</v>
      </c>
      <c r="B5090" s="4" t="s">
        <v>5</v>
      </c>
    </row>
    <row r="5091" spans="1:24">
      <c r="A5091" t="n">
        <v>34543</v>
      </c>
      <c r="B5091" s="27" t="n">
        <v>28</v>
      </c>
    </row>
    <row r="5092" spans="1:24">
      <c r="A5092" t="s">
        <v>4</v>
      </c>
      <c r="B5092" s="4" t="s">
        <v>5</v>
      </c>
      <c r="C5092" s="4" t="s">
        <v>14</v>
      </c>
    </row>
    <row r="5093" spans="1:24">
      <c r="A5093" t="n">
        <v>34544</v>
      </c>
      <c r="B5093" s="38" t="n">
        <v>3</v>
      </c>
      <c r="C5093" s="9" t="n">
        <f t="normal" ca="1">A5103</f>
        <v>0</v>
      </c>
    </row>
    <row r="5094" spans="1:24">
      <c r="A5094" t="s">
        <v>4</v>
      </c>
      <c r="B5094" s="4" t="s">
        <v>5</v>
      </c>
      <c r="C5094" s="4" t="s">
        <v>13</v>
      </c>
      <c r="D5094" s="4" t="s">
        <v>10</v>
      </c>
      <c r="E5094" s="4" t="s">
        <v>6</v>
      </c>
    </row>
    <row r="5095" spans="1:24">
      <c r="A5095" t="n">
        <v>34549</v>
      </c>
      <c r="B5095" s="34" t="n">
        <v>51</v>
      </c>
      <c r="C5095" s="7" t="n">
        <v>4</v>
      </c>
      <c r="D5095" s="7" t="n">
        <v>0</v>
      </c>
      <c r="E5095" s="7" t="s">
        <v>344</v>
      </c>
    </row>
    <row r="5096" spans="1:24">
      <c r="A5096" t="s">
        <v>4</v>
      </c>
      <c r="B5096" s="4" t="s">
        <v>5</v>
      </c>
      <c r="C5096" s="4" t="s">
        <v>10</v>
      </c>
    </row>
    <row r="5097" spans="1:24">
      <c r="A5097" t="n">
        <v>34563</v>
      </c>
      <c r="B5097" s="32" t="n">
        <v>16</v>
      </c>
      <c r="C5097" s="7" t="n">
        <v>0</v>
      </c>
    </row>
    <row r="5098" spans="1:24">
      <c r="A5098" t="s">
        <v>4</v>
      </c>
      <c r="B5098" s="4" t="s">
        <v>5</v>
      </c>
      <c r="C5098" s="4" t="s">
        <v>10</v>
      </c>
      <c r="D5098" s="4" t="s">
        <v>34</v>
      </c>
      <c r="E5098" s="4" t="s">
        <v>13</v>
      </c>
      <c r="F5098" s="4" t="s">
        <v>13</v>
      </c>
    </row>
    <row r="5099" spans="1:24">
      <c r="A5099" t="n">
        <v>34566</v>
      </c>
      <c r="B5099" s="35" t="n">
        <v>26</v>
      </c>
      <c r="C5099" s="7" t="n">
        <v>0</v>
      </c>
      <c r="D5099" s="7" t="s">
        <v>345</v>
      </c>
      <c r="E5099" s="7" t="n">
        <v>2</v>
      </c>
      <c r="F5099" s="7" t="n">
        <v>0</v>
      </c>
    </row>
    <row r="5100" spans="1:24">
      <c r="A5100" t="s">
        <v>4</v>
      </c>
      <c r="B5100" s="4" t="s">
        <v>5</v>
      </c>
    </row>
    <row r="5101" spans="1:24">
      <c r="A5101" t="n">
        <v>34650</v>
      </c>
      <c r="B5101" s="27" t="n">
        <v>28</v>
      </c>
    </row>
    <row r="5102" spans="1:24">
      <c r="A5102" t="s">
        <v>4</v>
      </c>
      <c r="B5102" s="4" t="s">
        <v>5</v>
      </c>
      <c r="C5102" s="4" t="s">
        <v>13</v>
      </c>
      <c r="D5102" s="11" t="s">
        <v>16</v>
      </c>
      <c r="E5102" s="4" t="s">
        <v>5</v>
      </c>
      <c r="F5102" s="4" t="s">
        <v>13</v>
      </c>
      <c r="G5102" s="4" t="s">
        <v>10</v>
      </c>
      <c r="H5102" s="11" t="s">
        <v>17</v>
      </c>
      <c r="I5102" s="4" t="s">
        <v>13</v>
      </c>
      <c r="J5102" s="4" t="s">
        <v>14</v>
      </c>
    </row>
    <row r="5103" spans="1:24">
      <c r="A5103" t="n">
        <v>34651</v>
      </c>
      <c r="B5103" s="8" t="n">
        <v>5</v>
      </c>
      <c r="C5103" s="7" t="n">
        <v>28</v>
      </c>
      <c r="D5103" s="11" t="s">
        <v>3</v>
      </c>
      <c r="E5103" s="12" t="n">
        <v>64</v>
      </c>
      <c r="F5103" s="7" t="n">
        <v>5</v>
      </c>
      <c r="G5103" s="7" t="n">
        <v>2</v>
      </c>
      <c r="H5103" s="11" t="s">
        <v>3</v>
      </c>
      <c r="I5103" s="7" t="n">
        <v>1</v>
      </c>
      <c r="J5103" s="9" t="n">
        <f t="normal" ca="1">A5119</f>
        <v>0</v>
      </c>
    </row>
    <row r="5104" spans="1:24">
      <c r="A5104" t="s">
        <v>4</v>
      </c>
      <c r="B5104" s="4" t="s">
        <v>5</v>
      </c>
      <c r="C5104" s="4" t="s">
        <v>10</v>
      </c>
      <c r="D5104" s="4" t="s">
        <v>13</v>
      </c>
      <c r="E5104" s="4" t="s">
        <v>6</v>
      </c>
      <c r="F5104" s="4" t="s">
        <v>19</v>
      </c>
      <c r="G5104" s="4" t="s">
        <v>19</v>
      </c>
      <c r="H5104" s="4" t="s">
        <v>19</v>
      </c>
    </row>
    <row r="5105" spans="1:10">
      <c r="A5105" t="n">
        <v>34662</v>
      </c>
      <c r="B5105" s="59" t="n">
        <v>48</v>
      </c>
      <c r="C5105" s="7" t="n">
        <v>2</v>
      </c>
      <c r="D5105" s="7" t="n">
        <v>0</v>
      </c>
      <c r="E5105" s="7" t="s">
        <v>328</v>
      </c>
      <c r="F5105" s="7" t="n">
        <v>-1</v>
      </c>
      <c r="G5105" s="7" t="n">
        <v>1</v>
      </c>
      <c r="H5105" s="7" t="n">
        <v>0</v>
      </c>
    </row>
    <row r="5106" spans="1:10">
      <c r="A5106" t="s">
        <v>4</v>
      </c>
      <c r="B5106" s="4" t="s">
        <v>5</v>
      </c>
      <c r="C5106" s="4" t="s">
        <v>10</v>
      </c>
    </row>
    <row r="5107" spans="1:10">
      <c r="A5107" t="n">
        <v>34691</v>
      </c>
      <c r="B5107" s="32" t="n">
        <v>16</v>
      </c>
      <c r="C5107" s="7" t="n">
        <v>300</v>
      </c>
    </row>
    <row r="5108" spans="1:10">
      <c r="A5108" t="s">
        <v>4</v>
      </c>
      <c r="B5108" s="4" t="s">
        <v>5</v>
      </c>
      <c r="C5108" s="4" t="s">
        <v>13</v>
      </c>
      <c r="D5108" s="4" t="s">
        <v>10</v>
      </c>
      <c r="E5108" s="4" t="s">
        <v>6</v>
      </c>
    </row>
    <row r="5109" spans="1:10">
      <c r="A5109" t="n">
        <v>34694</v>
      </c>
      <c r="B5109" s="34" t="n">
        <v>51</v>
      </c>
      <c r="C5109" s="7" t="n">
        <v>4</v>
      </c>
      <c r="D5109" s="7" t="n">
        <v>2</v>
      </c>
      <c r="E5109" s="7" t="s">
        <v>242</v>
      </c>
    </row>
    <row r="5110" spans="1:10">
      <c r="A5110" t="s">
        <v>4</v>
      </c>
      <c r="B5110" s="4" t="s">
        <v>5</v>
      </c>
      <c r="C5110" s="4" t="s">
        <v>10</v>
      </c>
    </row>
    <row r="5111" spans="1:10">
      <c r="A5111" t="n">
        <v>34707</v>
      </c>
      <c r="B5111" s="32" t="n">
        <v>16</v>
      </c>
      <c r="C5111" s="7" t="n">
        <v>0</v>
      </c>
    </row>
    <row r="5112" spans="1:10">
      <c r="A5112" t="s">
        <v>4</v>
      </c>
      <c r="B5112" s="4" t="s">
        <v>5</v>
      </c>
      <c r="C5112" s="4" t="s">
        <v>10</v>
      </c>
      <c r="D5112" s="4" t="s">
        <v>34</v>
      </c>
      <c r="E5112" s="4" t="s">
        <v>13</v>
      </c>
      <c r="F5112" s="4" t="s">
        <v>13</v>
      </c>
    </row>
    <row r="5113" spans="1:10">
      <c r="A5113" t="n">
        <v>34710</v>
      </c>
      <c r="B5113" s="35" t="n">
        <v>26</v>
      </c>
      <c r="C5113" s="7" t="n">
        <v>2</v>
      </c>
      <c r="D5113" s="7" t="s">
        <v>346</v>
      </c>
      <c r="E5113" s="7" t="n">
        <v>2</v>
      </c>
      <c r="F5113" s="7" t="n">
        <v>0</v>
      </c>
    </row>
    <row r="5114" spans="1:10">
      <c r="A5114" t="s">
        <v>4</v>
      </c>
      <c r="B5114" s="4" t="s">
        <v>5</v>
      </c>
    </row>
    <row r="5115" spans="1:10">
      <c r="A5115" t="n">
        <v>34806</v>
      </c>
      <c r="B5115" s="27" t="n">
        <v>28</v>
      </c>
    </row>
    <row r="5116" spans="1:10">
      <c r="A5116" t="s">
        <v>4</v>
      </c>
      <c r="B5116" s="4" t="s">
        <v>5</v>
      </c>
      <c r="C5116" s="4" t="s">
        <v>14</v>
      </c>
    </row>
    <row r="5117" spans="1:10">
      <c r="A5117" t="n">
        <v>34807</v>
      </c>
      <c r="B5117" s="38" t="n">
        <v>3</v>
      </c>
      <c r="C5117" s="9" t="n">
        <f t="normal" ca="1">A5129</f>
        <v>0</v>
      </c>
    </row>
    <row r="5118" spans="1:10">
      <c r="A5118" t="s">
        <v>4</v>
      </c>
      <c r="B5118" s="4" t="s">
        <v>5</v>
      </c>
      <c r="C5118" s="4" t="s">
        <v>10</v>
      </c>
    </row>
    <row r="5119" spans="1:10">
      <c r="A5119" t="n">
        <v>34812</v>
      </c>
      <c r="B5119" s="32" t="n">
        <v>16</v>
      </c>
      <c r="C5119" s="7" t="n">
        <v>300</v>
      </c>
    </row>
    <row r="5120" spans="1:10">
      <c r="A5120" t="s">
        <v>4</v>
      </c>
      <c r="B5120" s="4" t="s">
        <v>5</v>
      </c>
      <c r="C5120" s="4" t="s">
        <v>13</v>
      </c>
      <c r="D5120" s="4" t="s">
        <v>10</v>
      </c>
      <c r="E5120" s="4" t="s">
        <v>6</v>
      </c>
    </row>
    <row r="5121" spans="1:8">
      <c r="A5121" t="n">
        <v>34815</v>
      </c>
      <c r="B5121" s="34" t="n">
        <v>51</v>
      </c>
      <c r="C5121" s="7" t="n">
        <v>4</v>
      </c>
      <c r="D5121" s="7" t="n">
        <v>0</v>
      </c>
      <c r="E5121" s="7" t="s">
        <v>283</v>
      </c>
    </row>
    <row r="5122" spans="1:8">
      <c r="A5122" t="s">
        <v>4</v>
      </c>
      <c r="B5122" s="4" t="s">
        <v>5</v>
      </c>
      <c r="C5122" s="4" t="s">
        <v>10</v>
      </c>
    </row>
    <row r="5123" spans="1:8">
      <c r="A5123" t="n">
        <v>34828</v>
      </c>
      <c r="B5123" s="32" t="n">
        <v>16</v>
      </c>
      <c r="C5123" s="7" t="n">
        <v>0</v>
      </c>
    </row>
    <row r="5124" spans="1:8">
      <c r="A5124" t="s">
        <v>4</v>
      </c>
      <c r="B5124" s="4" t="s">
        <v>5</v>
      </c>
      <c r="C5124" s="4" t="s">
        <v>10</v>
      </c>
      <c r="D5124" s="4" t="s">
        <v>34</v>
      </c>
      <c r="E5124" s="4" t="s">
        <v>13</v>
      </c>
      <c r="F5124" s="4" t="s">
        <v>13</v>
      </c>
    </row>
    <row r="5125" spans="1:8">
      <c r="A5125" t="n">
        <v>34831</v>
      </c>
      <c r="B5125" s="35" t="n">
        <v>26</v>
      </c>
      <c r="C5125" s="7" t="n">
        <v>0</v>
      </c>
      <c r="D5125" s="7" t="s">
        <v>347</v>
      </c>
      <c r="E5125" s="7" t="n">
        <v>2</v>
      </c>
      <c r="F5125" s="7" t="n">
        <v>0</v>
      </c>
    </row>
    <row r="5126" spans="1:8">
      <c r="A5126" t="s">
        <v>4</v>
      </c>
      <c r="B5126" s="4" t="s">
        <v>5</v>
      </c>
    </row>
    <row r="5127" spans="1:8">
      <c r="A5127" t="n">
        <v>34905</v>
      </c>
      <c r="B5127" s="27" t="n">
        <v>28</v>
      </c>
    </row>
    <row r="5128" spans="1:8">
      <c r="A5128" t="s">
        <v>4</v>
      </c>
      <c r="B5128" s="4" t="s">
        <v>5</v>
      </c>
      <c r="C5128" s="4" t="s">
        <v>13</v>
      </c>
      <c r="D5128" s="11" t="s">
        <v>16</v>
      </c>
      <c r="E5128" s="4" t="s">
        <v>5</v>
      </c>
      <c r="F5128" s="4" t="s">
        <v>13</v>
      </c>
      <c r="G5128" s="4" t="s">
        <v>10</v>
      </c>
      <c r="H5128" s="11" t="s">
        <v>17</v>
      </c>
      <c r="I5128" s="4" t="s">
        <v>13</v>
      </c>
      <c r="J5128" s="4" t="s">
        <v>14</v>
      </c>
    </row>
    <row r="5129" spans="1:8">
      <c r="A5129" t="n">
        <v>34906</v>
      </c>
      <c r="B5129" s="8" t="n">
        <v>5</v>
      </c>
      <c r="C5129" s="7" t="n">
        <v>28</v>
      </c>
      <c r="D5129" s="11" t="s">
        <v>3</v>
      </c>
      <c r="E5129" s="12" t="n">
        <v>64</v>
      </c>
      <c r="F5129" s="7" t="n">
        <v>5</v>
      </c>
      <c r="G5129" s="7" t="n">
        <v>8</v>
      </c>
      <c r="H5129" s="11" t="s">
        <v>3</v>
      </c>
      <c r="I5129" s="7" t="n">
        <v>1</v>
      </c>
      <c r="J5129" s="9" t="n">
        <f t="normal" ca="1">A5141</f>
        <v>0</v>
      </c>
    </row>
    <row r="5130" spans="1:8">
      <c r="A5130" t="s">
        <v>4</v>
      </c>
      <c r="B5130" s="4" t="s">
        <v>5</v>
      </c>
      <c r="C5130" s="4" t="s">
        <v>10</v>
      </c>
      <c r="D5130" s="4" t="s">
        <v>13</v>
      </c>
      <c r="E5130" s="4" t="s">
        <v>6</v>
      </c>
      <c r="F5130" s="4" t="s">
        <v>19</v>
      </c>
      <c r="G5130" s="4" t="s">
        <v>19</v>
      </c>
      <c r="H5130" s="4" t="s">
        <v>19</v>
      </c>
    </row>
    <row r="5131" spans="1:8">
      <c r="A5131" t="n">
        <v>34917</v>
      </c>
      <c r="B5131" s="59" t="n">
        <v>48</v>
      </c>
      <c r="C5131" s="7" t="n">
        <v>8</v>
      </c>
      <c r="D5131" s="7" t="n">
        <v>0</v>
      </c>
      <c r="E5131" s="7" t="s">
        <v>270</v>
      </c>
      <c r="F5131" s="7" t="n">
        <v>-1</v>
      </c>
      <c r="G5131" s="7" t="n">
        <v>1</v>
      </c>
      <c r="H5131" s="7" t="n">
        <v>0</v>
      </c>
    </row>
    <row r="5132" spans="1:8">
      <c r="A5132" t="s">
        <v>4</v>
      </c>
      <c r="B5132" s="4" t="s">
        <v>5</v>
      </c>
      <c r="C5132" s="4" t="s">
        <v>13</v>
      </c>
      <c r="D5132" s="4" t="s">
        <v>10</v>
      </c>
      <c r="E5132" s="4" t="s">
        <v>6</v>
      </c>
    </row>
    <row r="5133" spans="1:8">
      <c r="A5133" t="n">
        <v>34946</v>
      </c>
      <c r="B5133" s="34" t="n">
        <v>51</v>
      </c>
      <c r="C5133" s="7" t="n">
        <v>4</v>
      </c>
      <c r="D5133" s="7" t="n">
        <v>8</v>
      </c>
      <c r="E5133" s="7" t="s">
        <v>348</v>
      </c>
    </row>
    <row r="5134" spans="1:8">
      <c r="A5134" t="s">
        <v>4</v>
      </c>
      <c r="B5134" s="4" t="s">
        <v>5</v>
      </c>
      <c r="C5134" s="4" t="s">
        <v>10</v>
      </c>
    </row>
    <row r="5135" spans="1:8">
      <c r="A5135" t="n">
        <v>34959</v>
      </c>
      <c r="B5135" s="32" t="n">
        <v>16</v>
      </c>
      <c r="C5135" s="7" t="n">
        <v>0</v>
      </c>
    </row>
    <row r="5136" spans="1:8">
      <c r="A5136" t="s">
        <v>4</v>
      </c>
      <c r="B5136" s="4" t="s">
        <v>5</v>
      </c>
      <c r="C5136" s="4" t="s">
        <v>10</v>
      </c>
      <c r="D5136" s="4" t="s">
        <v>34</v>
      </c>
      <c r="E5136" s="4" t="s">
        <v>13</v>
      </c>
      <c r="F5136" s="4" t="s">
        <v>13</v>
      </c>
    </row>
    <row r="5137" spans="1:10">
      <c r="A5137" t="n">
        <v>34962</v>
      </c>
      <c r="B5137" s="35" t="n">
        <v>26</v>
      </c>
      <c r="C5137" s="7" t="n">
        <v>8</v>
      </c>
      <c r="D5137" s="7" t="s">
        <v>349</v>
      </c>
      <c r="E5137" s="7" t="n">
        <v>2</v>
      </c>
      <c r="F5137" s="7" t="n">
        <v>0</v>
      </c>
    </row>
    <row r="5138" spans="1:10">
      <c r="A5138" t="s">
        <v>4</v>
      </c>
      <c r="B5138" s="4" t="s">
        <v>5</v>
      </c>
    </row>
    <row r="5139" spans="1:10">
      <c r="A5139" t="n">
        <v>35081</v>
      </c>
      <c r="B5139" s="27" t="n">
        <v>28</v>
      </c>
    </row>
    <row r="5140" spans="1:10">
      <c r="A5140" t="s">
        <v>4</v>
      </c>
      <c r="B5140" s="4" t="s">
        <v>5</v>
      </c>
      <c r="C5140" s="4" t="s">
        <v>13</v>
      </c>
      <c r="D5140" s="11" t="s">
        <v>16</v>
      </c>
      <c r="E5140" s="4" t="s">
        <v>5</v>
      </c>
      <c r="F5140" s="4" t="s">
        <v>13</v>
      </c>
      <c r="G5140" s="4" t="s">
        <v>10</v>
      </c>
      <c r="H5140" s="11" t="s">
        <v>17</v>
      </c>
      <c r="I5140" s="4" t="s">
        <v>13</v>
      </c>
      <c r="J5140" s="4" t="s">
        <v>14</v>
      </c>
    </row>
    <row r="5141" spans="1:10">
      <c r="A5141" t="n">
        <v>35082</v>
      </c>
      <c r="B5141" s="8" t="n">
        <v>5</v>
      </c>
      <c r="C5141" s="7" t="n">
        <v>28</v>
      </c>
      <c r="D5141" s="11" t="s">
        <v>3</v>
      </c>
      <c r="E5141" s="12" t="n">
        <v>64</v>
      </c>
      <c r="F5141" s="7" t="n">
        <v>5</v>
      </c>
      <c r="G5141" s="7" t="n">
        <v>7</v>
      </c>
      <c r="H5141" s="11" t="s">
        <v>3</v>
      </c>
      <c r="I5141" s="7" t="n">
        <v>1</v>
      </c>
      <c r="J5141" s="9" t="n">
        <f t="normal" ca="1">A5153</f>
        <v>0</v>
      </c>
    </row>
    <row r="5142" spans="1:10">
      <c r="A5142" t="s">
        <v>4</v>
      </c>
      <c r="B5142" s="4" t="s">
        <v>5</v>
      </c>
      <c r="C5142" s="4" t="s">
        <v>10</v>
      </c>
      <c r="D5142" s="4" t="s">
        <v>13</v>
      </c>
      <c r="E5142" s="4" t="s">
        <v>13</v>
      </c>
      <c r="F5142" s="4" t="s">
        <v>6</v>
      </c>
    </row>
    <row r="5143" spans="1:10">
      <c r="A5143" t="n">
        <v>35093</v>
      </c>
      <c r="B5143" s="14" t="n">
        <v>20</v>
      </c>
      <c r="C5143" s="7" t="n">
        <v>7</v>
      </c>
      <c r="D5143" s="7" t="n">
        <v>2</v>
      </c>
      <c r="E5143" s="7" t="n">
        <v>10</v>
      </c>
      <c r="F5143" s="7" t="s">
        <v>319</v>
      </c>
    </row>
    <row r="5144" spans="1:10">
      <c r="A5144" t="s">
        <v>4</v>
      </c>
      <c r="B5144" s="4" t="s">
        <v>5</v>
      </c>
      <c r="C5144" s="4" t="s">
        <v>13</v>
      </c>
      <c r="D5144" s="4" t="s">
        <v>10</v>
      </c>
      <c r="E5144" s="4" t="s">
        <v>6</v>
      </c>
    </row>
    <row r="5145" spans="1:10">
      <c r="A5145" t="n">
        <v>35114</v>
      </c>
      <c r="B5145" s="34" t="n">
        <v>51</v>
      </c>
      <c r="C5145" s="7" t="n">
        <v>4</v>
      </c>
      <c r="D5145" s="7" t="n">
        <v>7</v>
      </c>
      <c r="E5145" s="7" t="s">
        <v>344</v>
      </c>
    </row>
    <row r="5146" spans="1:10">
      <c r="A5146" t="s">
        <v>4</v>
      </c>
      <c r="B5146" s="4" t="s">
        <v>5</v>
      </c>
      <c r="C5146" s="4" t="s">
        <v>10</v>
      </c>
    </row>
    <row r="5147" spans="1:10">
      <c r="A5147" t="n">
        <v>35128</v>
      </c>
      <c r="B5147" s="32" t="n">
        <v>16</v>
      </c>
      <c r="C5147" s="7" t="n">
        <v>0</v>
      </c>
    </row>
    <row r="5148" spans="1:10">
      <c r="A5148" t="s">
        <v>4</v>
      </c>
      <c r="B5148" s="4" t="s">
        <v>5</v>
      </c>
      <c r="C5148" s="4" t="s">
        <v>10</v>
      </c>
      <c r="D5148" s="4" t="s">
        <v>34</v>
      </c>
      <c r="E5148" s="4" t="s">
        <v>13</v>
      </c>
      <c r="F5148" s="4" t="s">
        <v>13</v>
      </c>
    </row>
    <row r="5149" spans="1:10">
      <c r="A5149" t="n">
        <v>35131</v>
      </c>
      <c r="B5149" s="35" t="n">
        <v>26</v>
      </c>
      <c r="C5149" s="7" t="n">
        <v>7</v>
      </c>
      <c r="D5149" s="7" t="s">
        <v>350</v>
      </c>
      <c r="E5149" s="7" t="n">
        <v>2</v>
      </c>
      <c r="F5149" s="7" t="n">
        <v>0</v>
      </c>
    </row>
    <row r="5150" spans="1:10">
      <c r="A5150" t="s">
        <v>4</v>
      </c>
      <c r="B5150" s="4" t="s">
        <v>5</v>
      </c>
    </row>
    <row r="5151" spans="1:10">
      <c r="A5151" t="n">
        <v>35226</v>
      </c>
      <c r="B5151" s="27" t="n">
        <v>28</v>
      </c>
    </row>
    <row r="5152" spans="1:10">
      <c r="A5152" t="s">
        <v>4</v>
      </c>
      <c r="B5152" s="4" t="s">
        <v>5</v>
      </c>
      <c r="C5152" s="4" t="s">
        <v>13</v>
      </c>
      <c r="D5152" s="11" t="s">
        <v>16</v>
      </c>
      <c r="E5152" s="4" t="s">
        <v>5</v>
      </c>
      <c r="F5152" s="4" t="s">
        <v>13</v>
      </c>
      <c r="G5152" s="4" t="s">
        <v>10</v>
      </c>
      <c r="H5152" s="11" t="s">
        <v>17</v>
      </c>
      <c r="I5152" s="4" t="s">
        <v>13</v>
      </c>
      <c r="J5152" s="4" t="s">
        <v>14</v>
      </c>
    </row>
    <row r="5153" spans="1:10">
      <c r="A5153" t="n">
        <v>35227</v>
      </c>
      <c r="B5153" s="8" t="n">
        <v>5</v>
      </c>
      <c r="C5153" s="7" t="n">
        <v>28</v>
      </c>
      <c r="D5153" s="11" t="s">
        <v>3</v>
      </c>
      <c r="E5153" s="12" t="n">
        <v>64</v>
      </c>
      <c r="F5153" s="7" t="n">
        <v>5</v>
      </c>
      <c r="G5153" s="7" t="n">
        <v>4</v>
      </c>
      <c r="H5153" s="11" t="s">
        <v>3</v>
      </c>
      <c r="I5153" s="7" t="n">
        <v>1</v>
      </c>
      <c r="J5153" s="9" t="n">
        <f t="normal" ca="1">A5169</f>
        <v>0</v>
      </c>
    </row>
    <row r="5154" spans="1:10">
      <c r="A5154" t="s">
        <v>4</v>
      </c>
      <c r="B5154" s="4" t="s">
        <v>5</v>
      </c>
      <c r="C5154" s="4" t="s">
        <v>10</v>
      </c>
      <c r="D5154" s="4" t="s">
        <v>13</v>
      </c>
      <c r="E5154" s="4" t="s">
        <v>6</v>
      </c>
      <c r="F5154" s="4" t="s">
        <v>19</v>
      </c>
      <c r="G5154" s="4" t="s">
        <v>19</v>
      </c>
      <c r="H5154" s="4" t="s">
        <v>19</v>
      </c>
    </row>
    <row r="5155" spans="1:10">
      <c r="A5155" t="n">
        <v>35238</v>
      </c>
      <c r="B5155" s="59" t="n">
        <v>48</v>
      </c>
      <c r="C5155" s="7" t="n">
        <v>4</v>
      </c>
      <c r="D5155" s="7" t="n">
        <v>0</v>
      </c>
      <c r="E5155" s="7" t="s">
        <v>330</v>
      </c>
      <c r="F5155" s="7" t="n">
        <v>-1</v>
      </c>
      <c r="G5155" s="7" t="n">
        <v>1</v>
      </c>
      <c r="H5155" s="7" t="n">
        <v>0</v>
      </c>
    </row>
    <row r="5156" spans="1:10">
      <c r="A5156" t="s">
        <v>4</v>
      </c>
      <c r="B5156" s="4" t="s">
        <v>5</v>
      </c>
      <c r="C5156" s="4" t="s">
        <v>10</v>
      </c>
      <c r="D5156" s="4" t="s">
        <v>13</v>
      </c>
      <c r="E5156" s="4" t="s">
        <v>13</v>
      </c>
      <c r="F5156" s="4" t="s">
        <v>6</v>
      </c>
    </row>
    <row r="5157" spans="1:10">
      <c r="A5157" t="n">
        <v>35266</v>
      </c>
      <c r="B5157" s="14" t="n">
        <v>20</v>
      </c>
      <c r="C5157" s="7" t="n">
        <v>4</v>
      </c>
      <c r="D5157" s="7" t="n">
        <v>2</v>
      </c>
      <c r="E5157" s="7" t="n">
        <v>11</v>
      </c>
      <c r="F5157" s="7" t="s">
        <v>351</v>
      </c>
    </row>
    <row r="5158" spans="1:10">
      <c r="A5158" t="s">
        <v>4</v>
      </c>
      <c r="B5158" s="4" t="s">
        <v>5</v>
      </c>
      <c r="C5158" s="4" t="s">
        <v>10</v>
      </c>
    </row>
    <row r="5159" spans="1:10">
      <c r="A5159" t="n">
        <v>35284</v>
      </c>
      <c r="B5159" s="32" t="n">
        <v>16</v>
      </c>
      <c r="C5159" s="7" t="n">
        <v>300</v>
      </c>
    </row>
    <row r="5160" spans="1:10">
      <c r="A5160" t="s">
        <v>4</v>
      </c>
      <c r="B5160" s="4" t="s">
        <v>5</v>
      </c>
      <c r="C5160" s="4" t="s">
        <v>13</v>
      </c>
      <c r="D5160" s="4" t="s">
        <v>10</v>
      </c>
      <c r="E5160" s="4" t="s">
        <v>6</v>
      </c>
    </row>
    <row r="5161" spans="1:10">
      <c r="A5161" t="n">
        <v>35287</v>
      </c>
      <c r="B5161" s="34" t="n">
        <v>51</v>
      </c>
      <c r="C5161" s="7" t="n">
        <v>4</v>
      </c>
      <c r="D5161" s="7" t="n">
        <v>4</v>
      </c>
      <c r="E5161" s="7" t="s">
        <v>246</v>
      </c>
    </row>
    <row r="5162" spans="1:10">
      <c r="A5162" t="s">
        <v>4</v>
      </c>
      <c r="B5162" s="4" t="s">
        <v>5</v>
      </c>
      <c r="C5162" s="4" t="s">
        <v>10</v>
      </c>
    </row>
    <row r="5163" spans="1:10">
      <c r="A5163" t="n">
        <v>35301</v>
      </c>
      <c r="B5163" s="32" t="n">
        <v>16</v>
      </c>
      <c r="C5163" s="7" t="n">
        <v>0</v>
      </c>
    </row>
    <row r="5164" spans="1:10">
      <c r="A5164" t="s">
        <v>4</v>
      </c>
      <c r="B5164" s="4" t="s">
        <v>5</v>
      </c>
      <c r="C5164" s="4" t="s">
        <v>10</v>
      </c>
      <c r="D5164" s="4" t="s">
        <v>34</v>
      </c>
      <c r="E5164" s="4" t="s">
        <v>13</v>
      </c>
      <c r="F5164" s="4" t="s">
        <v>13</v>
      </c>
    </row>
    <row r="5165" spans="1:10">
      <c r="A5165" t="n">
        <v>35304</v>
      </c>
      <c r="B5165" s="35" t="n">
        <v>26</v>
      </c>
      <c r="C5165" s="7" t="n">
        <v>4</v>
      </c>
      <c r="D5165" s="7" t="s">
        <v>352</v>
      </c>
      <c r="E5165" s="7" t="n">
        <v>2</v>
      </c>
      <c r="F5165" s="7" t="n">
        <v>0</v>
      </c>
    </row>
    <row r="5166" spans="1:10">
      <c r="A5166" t="s">
        <v>4</v>
      </c>
      <c r="B5166" s="4" t="s">
        <v>5</v>
      </c>
    </row>
    <row r="5167" spans="1:10">
      <c r="A5167" t="n">
        <v>35406</v>
      </c>
      <c r="B5167" s="27" t="n">
        <v>28</v>
      </c>
    </row>
    <row r="5168" spans="1:10">
      <c r="A5168" t="s">
        <v>4</v>
      </c>
      <c r="B5168" s="4" t="s">
        <v>5</v>
      </c>
      <c r="C5168" s="4" t="s">
        <v>13</v>
      </c>
      <c r="D5168" s="11" t="s">
        <v>16</v>
      </c>
      <c r="E5168" s="4" t="s">
        <v>5</v>
      </c>
      <c r="F5168" s="4" t="s">
        <v>13</v>
      </c>
      <c r="G5168" s="4" t="s">
        <v>10</v>
      </c>
      <c r="H5168" s="11" t="s">
        <v>17</v>
      </c>
      <c r="I5168" s="4" t="s">
        <v>13</v>
      </c>
      <c r="J5168" s="4" t="s">
        <v>14</v>
      </c>
    </row>
    <row r="5169" spans="1:10">
      <c r="A5169" t="n">
        <v>35407</v>
      </c>
      <c r="B5169" s="8" t="n">
        <v>5</v>
      </c>
      <c r="C5169" s="7" t="n">
        <v>28</v>
      </c>
      <c r="D5169" s="11" t="s">
        <v>3</v>
      </c>
      <c r="E5169" s="12" t="n">
        <v>64</v>
      </c>
      <c r="F5169" s="7" t="n">
        <v>5</v>
      </c>
      <c r="G5169" s="7" t="n">
        <v>6</v>
      </c>
      <c r="H5169" s="11" t="s">
        <v>3</v>
      </c>
      <c r="I5169" s="7" t="n">
        <v>1</v>
      </c>
      <c r="J5169" s="9" t="n">
        <f t="normal" ca="1">A5181</f>
        <v>0</v>
      </c>
    </row>
    <row r="5170" spans="1:10">
      <c r="A5170" t="s">
        <v>4</v>
      </c>
      <c r="B5170" s="4" t="s">
        <v>5</v>
      </c>
      <c r="C5170" s="4" t="s">
        <v>13</v>
      </c>
      <c r="D5170" s="4" t="s">
        <v>10</v>
      </c>
      <c r="E5170" s="4" t="s">
        <v>6</v>
      </c>
    </row>
    <row r="5171" spans="1:10">
      <c r="A5171" t="n">
        <v>35418</v>
      </c>
      <c r="B5171" s="34" t="n">
        <v>51</v>
      </c>
      <c r="C5171" s="7" t="n">
        <v>4</v>
      </c>
      <c r="D5171" s="7" t="n">
        <v>6</v>
      </c>
      <c r="E5171" s="7" t="s">
        <v>278</v>
      </c>
    </row>
    <row r="5172" spans="1:10">
      <c r="A5172" t="s">
        <v>4</v>
      </c>
      <c r="B5172" s="4" t="s">
        <v>5</v>
      </c>
      <c r="C5172" s="4" t="s">
        <v>10</v>
      </c>
    </row>
    <row r="5173" spans="1:10">
      <c r="A5173" t="n">
        <v>35431</v>
      </c>
      <c r="B5173" s="32" t="n">
        <v>16</v>
      </c>
      <c r="C5173" s="7" t="n">
        <v>0</v>
      </c>
    </row>
    <row r="5174" spans="1:10">
      <c r="A5174" t="s">
        <v>4</v>
      </c>
      <c r="B5174" s="4" t="s">
        <v>5</v>
      </c>
      <c r="C5174" s="4" t="s">
        <v>10</v>
      </c>
      <c r="D5174" s="4" t="s">
        <v>34</v>
      </c>
      <c r="E5174" s="4" t="s">
        <v>13</v>
      </c>
      <c r="F5174" s="4" t="s">
        <v>13</v>
      </c>
    </row>
    <row r="5175" spans="1:10">
      <c r="A5175" t="n">
        <v>35434</v>
      </c>
      <c r="B5175" s="35" t="n">
        <v>26</v>
      </c>
      <c r="C5175" s="7" t="n">
        <v>6</v>
      </c>
      <c r="D5175" s="7" t="s">
        <v>353</v>
      </c>
      <c r="E5175" s="7" t="n">
        <v>2</v>
      </c>
      <c r="F5175" s="7" t="n">
        <v>0</v>
      </c>
    </row>
    <row r="5176" spans="1:10">
      <c r="A5176" t="s">
        <v>4</v>
      </c>
      <c r="B5176" s="4" t="s">
        <v>5</v>
      </c>
    </row>
    <row r="5177" spans="1:10">
      <c r="A5177" t="n">
        <v>35535</v>
      </c>
      <c r="B5177" s="27" t="n">
        <v>28</v>
      </c>
    </row>
    <row r="5178" spans="1:10">
      <c r="A5178" t="s">
        <v>4</v>
      </c>
      <c r="B5178" s="4" t="s">
        <v>5</v>
      </c>
      <c r="C5178" s="4" t="s">
        <v>14</v>
      </c>
    </row>
    <row r="5179" spans="1:10">
      <c r="A5179" t="n">
        <v>35536</v>
      </c>
      <c r="B5179" s="38" t="n">
        <v>3</v>
      </c>
      <c r="C5179" s="9" t="n">
        <f t="normal" ca="1">A5191</f>
        <v>0</v>
      </c>
    </row>
    <row r="5180" spans="1:10">
      <c r="A5180" t="s">
        <v>4</v>
      </c>
      <c r="B5180" s="4" t="s">
        <v>5</v>
      </c>
      <c r="C5180" s="4" t="s">
        <v>10</v>
      </c>
    </row>
    <row r="5181" spans="1:10">
      <c r="A5181" t="n">
        <v>35541</v>
      </c>
      <c r="B5181" s="32" t="n">
        <v>16</v>
      </c>
      <c r="C5181" s="7" t="n">
        <v>300</v>
      </c>
    </row>
    <row r="5182" spans="1:10">
      <c r="A5182" t="s">
        <v>4</v>
      </c>
      <c r="B5182" s="4" t="s">
        <v>5</v>
      </c>
      <c r="C5182" s="4" t="s">
        <v>13</v>
      </c>
      <c r="D5182" s="4" t="s">
        <v>10</v>
      </c>
      <c r="E5182" s="4" t="s">
        <v>6</v>
      </c>
    </row>
    <row r="5183" spans="1:10">
      <c r="A5183" t="n">
        <v>35544</v>
      </c>
      <c r="B5183" s="34" t="n">
        <v>51</v>
      </c>
      <c r="C5183" s="7" t="n">
        <v>4</v>
      </c>
      <c r="D5183" s="7" t="n">
        <v>0</v>
      </c>
      <c r="E5183" s="7" t="s">
        <v>285</v>
      </c>
    </row>
    <row r="5184" spans="1:10">
      <c r="A5184" t="s">
        <v>4</v>
      </c>
      <c r="B5184" s="4" t="s">
        <v>5</v>
      </c>
      <c r="C5184" s="4" t="s">
        <v>10</v>
      </c>
    </row>
    <row r="5185" spans="1:10">
      <c r="A5185" t="n">
        <v>35558</v>
      </c>
      <c r="B5185" s="32" t="n">
        <v>16</v>
      </c>
      <c r="C5185" s="7" t="n">
        <v>0</v>
      </c>
    </row>
    <row r="5186" spans="1:10">
      <c r="A5186" t="s">
        <v>4</v>
      </c>
      <c r="B5186" s="4" t="s">
        <v>5</v>
      </c>
      <c r="C5186" s="4" t="s">
        <v>10</v>
      </c>
      <c r="D5186" s="4" t="s">
        <v>34</v>
      </c>
      <c r="E5186" s="4" t="s">
        <v>13</v>
      </c>
      <c r="F5186" s="4" t="s">
        <v>13</v>
      </c>
    </row>
    <row r="5187" spans="1:10">
      <c r="A5187" t="n">
        <v>35561</v>
      </c>
      <c r="B5187" s="35" t="n">
        <v>26</v>
      </c>
      <c r="C5187" s="7" t="n">
        <v>0</v>
      </c>
      <c r="D5187" s="7" t="s">
        <v>354</v>
      </c>
      <c r="E5187" s="7" t="n">
        <v>2</v>
      </c>
      <c r="F5187" s="7" t="n">
        <v>0</v>
      </c>
    </row>
    <row r="5188" spans="1:10">
      <c r="A5188" t="s">
        <v>4</v>
      </c>
      <c r="B5188" s="4" t="s">
        <v>5</v>
      </c>
    </row>
    <row r="5189" spans="1:10">
      <c r="A5189" t="n">
        <v>35699</v>
      </c>
      <c r="B5189" s="27" t="n">
        <v>28</v>
      </c>
    </row>
    <row r="5190" spans="1:10">
      <c r="A5190" t="s">
        <v>4</v>
      </c>
      <c r="B5190" s="4" t="s">
        <v>5</v>
      </c>
      <c r="C5190" s="4" t="s">
        <v>13</v>
      </c>
      <c r="D5190" s="11" t="s">
        <v>16</v>
      </c>
      <c r="E5190" s="4" t="s">
        <v>5</v>
      </c>
      <c r="F5190" s="4" t="s">
        <v>13</v>
      </c>
      <c r="G5190" s="4" t="s">
        <v>10</v>
      </c>
      <c r="H5190" s="11" t="s">
        <v>17</v>
      </c>
      <c r="I5190" s="4" t="s">
        <v>13</v>
      </c>
      <c r="J5190" s="4" t="s">
        <v>14</v>
      </c>
    </row>
    <row r="5191" spans="1:10">
      <c r="A5191" t="n">
        <v>35700</v>
      </c>
      <c r="B5191" s="8" t="n">
        <v>5</v>
      </c>
      <c r="C5191" s="7" t="n">
        <v>28</v>
      </c>
      <c r="D5191" s="11" t="s">
        <v>3</v>
      </c>
      <c r="E5191" s="12" t="n">
        <v>64</v>
      </c>
      <c r="F5191" s="7" t="n">
        <v>5</v>
      </c>
      <c r="G5191" s="7" t="n">
        <v>5</v>
      </c>
      <c r="H5191" s="11" t="s">
        <v>3</v>
      </c>
      <c r="I5191" s="7" t="n">
        <v>1</v>
      </c>
      <c r="J5191" s="9" t="n">
        <f t="normal" ca="1">A5217</f>
        <v>0</v>
      </c>
    </row>
    <row r="5192" spans="1:10">
      <c r="A5192" t="s">
        <v>4</v>
      </c>
      <c r="B5192" s="4" t="s">
        <v>5</v>
      </c>
      <c r="C5192" s="4" t="s">
        <v>10</v>
      </c>
      <c r="D5192" s="4" t="s">
        <v>13</v>
      </c>
      <c r="E5192" s="4" t="s">
        <v>6</v>
      </c>
      <c r="F5192" s="4" t="s">
        <v>19</v>
      </c>
      <c r="G5192" s="4" t="s">
        <v>19</v>
      </c>
      <c r="H5192" s="4" t="s">
        <v>19</v>
      </c>
    </row>
    <row r="5193" spans="1:10">
      <c r="A5193" t="n">
        <v>35711</v>
      </c>
      <c r="B5193" s="59" t="n">
        <v>48</v>
      </c>
      <c r="C5193" s="7" t="n">
        <v>5</v>
      </c>
      <c r="D5193" s="7" t="n">
        <v>0</v>
      </c>
      <c r="E5193" s="7" t="s">
        <v>329</v>
      </c>
      <c r="F5193" s="7" t="n">
        <v>-1</v>
      </c>
      <c r="G5193" s="7" t="n">
        <v>1</v>
      </c>
      <c r="H5193" s="7" t="n">
        <v>0</v>
      </c>
    </row>
    <row r="5194" spans="1:10">
      <c r="A5194" t="s">
        <v>4</v>
      </c>
      <c r="B5194" s="4" t="s">
        <v>5</v>
      </c>
      <c r="C5194" s="4" t="s">
        <v>10</v>
      </c>
    </row>
    <row r="5195" spans="1:10">
      <c r="A5195" t="n">
        <v>35739</v>
      </c>
      <c r="B5195" s="32" t="n">
        <v>16</v>
      </c>
      <c r="C5195" s="7" t="n">
        <v>300</v>
      </c>
    </row>
    <row r="5196" spans="1:10">
      <c r="A5196" t="s">
        <v>4</v>
      </c>
      <c r="B5196" s="4" t="s">
        <v>5</v>
      </c>
      <c r="C5196" s="4" t="s">
        <v>13</v>
      </c>
      <c r="D5196" s="4" t="s">
        <v>10</v>
      </c>
      <c r="E5196" s="4" t="s">
        <v>6</v>
      </c>
    </row>
    <row r="5197" spans="1:10">
      <c r="A5197" t="n">
        <v>35742</v>
      </c>
      <c r="B5197" s="34" t="n">
        <v>51</v>
      </c>
      <c r="C5197" s="7" t="n">
        <v>4</v>
      </c>
      <c r="D5197" s="7" t="n">
        <v>5</v>
      </c>
      <c r="E5197" s="7" t="s">
        <v>44</v>
      </c>
    </row>
    <row r="5198" spans="1:10">
      <c r="A5198" t="s">
        <v>4</v>
      </c>
      <c r="B5198" s="4" t="s">
        <v>5</v>
      </c>
      <c r="C5198" s="4" t="s">
        <v>10</v>
      </c>
    </row>
    <row r="5199" spans="1:10">
      <c r="A5199" t="n">
        <v>35756</v>
      </c>
      <c r="B5199" s="32" t="n">
        <v>16</v>
      </c>
      <c r="C5199" s="7" t="n">
        <v>0</v>
      </c>
    </row>
    <row r="5200" spans="1:10">
      <c r="A5200" t="s">
        <v>4</v>
      </c>
      <c r="B5200" s="4" t="s">
        <v>5</v>
      </c>
      <c r="C5200" s="4" t="s">
        <v>10</v>
      </c>
      <c r="D5200" s="4" t="s">
        <v>34</v>
      </c>
      <c r="E5200" s="4" t="s">
        <v>13</v>
      </c>
      <c r="F5200" s="4" t="s">
        <v>13</v>
      </c>
    </row>
    <row r="5201" spans="1:10">
      <c r="A5201" t="n">
        <v>35759</v>
      </c>
      <c r="B5201" s="35" t="n">
        <v>26</v>
      </c>
      <c r="C5201" s="7" t="n">
        <v>5</v>
      </c>
      <c r="D5201" s="7" t="s">
        <v>355</v>
      </c>
      <c r="E5201" s="7" t="n">
        <v>2</v>
      </c>
      <c r="F5201" s="7" t="n">
        <v>0</v>
      </c>
    </row>
    <row r="5202" spans="1:10">
      <c r="A5202" t="s">
        <v>4</v>
      </c>
      <c r="B5202" s="4" t="s">
        <v>5</v>
      </c>
    </row>
    <row r="5203" spans="1:10">
      <c r="A5203" t="n">
        <v>35853</v>
      </c>
      <c r="B5203" s="27" t="n">
        <v>28</v>
      </c>
    </row>
    <row r="5204" spans="1:10">
      <c r="A5204" t="s">
        <v>4</v>
      </c>
      <c r="B5204" s="4" t="s">
        <v>5</v>
      </c>
      <c r="C5204" s="4" t="s">
        <v>13</v>
      </c>
      <c r="D5204" s="4" t="s">
        <v>10</v>
      </c>
      <c r="E5204" s="4" t="s">
        <v>10</v>
      </c>
      <c r="F5204" s="4" t="s">
        <v>13</v>
      </c>
    </row>
    <row r="5205" spans="1:10">
      <c r="A5205" t="n">
        <v>35854</v>
      </c>
      <c r="B5205" s="24" t="n">
        <v>25</v>
      </c>
      <c r="C5205" s="7" t="n">
        <v>1</v>
      </c>
      <c r="D5205" s="7" t="n">
        <v>60</v>
      </c>
      <c r="E5205" s="7" t="n">
        <v>640</v>
      </c>
      <c r="F5205" s="7" t="n">
        <v>2</v>
      </c>
    </row>
    <row r="5206" spans="1:10">
      <c r="A5206" t="s">
        <v>4</v>
      </c>
      <c r="B5206" s="4" t="s">
        <v>5</v>
      </c>
      <c r="C5206" s="4" t="s">
        <v>13</v>
      </c>
      <c r="D5206" s="4" t="s">
        <v>10</v>
      </c>
      <c r="E5206" s="4" t="s">
        <v>6</v>
      </c>
    </row>
    <row r="5207" spans="1:10">
      <c r="A5207" t="n">
        <v>35861</v>
      </c>
      <c r="B5207" s="34" t="n">
        <v>51</v>
      </c>
      <c r="C5207" s="7" t="n">
        <v>4</v>
      </c>
      <c r="D5207" s="7" t="n">
        <v>7032</v>
      </c>
      <c r="E5207" s="7" t="s">
        <v>242</v>
      </c>
    </row>
    <row r="5208" spans="1:10">
      <c r="A5208" t="s">
        <v>4</v>
      </c>
      <c r="B5208" s="4" t="s">
        <v>5</v>
      </c>
      <c r="C5208" s="4" t="s">
        <v>10</v>
      </c>
    </row>
    <row r="5209" spans="1:10">
      <c r="A5209" t="n">
        <v>35874</v>
      </c>
      <c r="B5209" s="32" t="n">
        <v>16</v>
      </c>
      <c r="C5209" s="7" t="n">
        <v>0</v>
      </c>
    </row>
    <row r="5210" spans="1:10">
      <c r="A5210" t="s">
        <v>4</v>
      </c>
      <c r="B5210" s="4" t="s">
        <v>5</v>
      </c>
      <c r="C5210" s="4" t="s">
        <v>10</v>
      </c>
      <c r="D5210" s="4" t="s">
        <v>34</v>
      </c>
      <c r="E5210" s="4" t="s">
        <v>13</v>
      </c>
      <c r="F5210" s="4" t="s">
        <v>13</v>
      </c>
    </row>
    <row r="5211" spans="1:10">
      <c r="A5211" t="n">
        <v>35877</v>
      </c>
      <c r="B5211" s="35" t="n">
        <v>26</v>
      </c>
      <c r="C5211" s="7" t="n">
        <v>7032</v>
      </c>
      <c r="D5211" s="7" t="s">
        <v>356</v>
      </c>
      <c r="E5211" s="7" t="n">
        <v>2</v>
      </c>
      <c r="F5211" s="7" t="n">
        <v>0</v>
      </c>
    </row>
    <row r="5212" spans="1:10">
      <c r="A5212" t="s">
        <v>4</v>
      </c>
      <c r="B5212" s="4" t="s">
        <v>5</v>
      </c>
    </row>
    <row r="5213" spans="1:10">
      <c r="A5213" t="n">
        <v>35909</v>
      </c>
      <c r="B5213" s="27" t="n">
        <v>28</v>
      </c>
    </row>
    <row r="5214" spans="1:10">
      <c r="A5214" t="s">
        <v>4</v>
      </c>
      <c r="B5214" s="4" t="s">
        <v>5</v>
      </c>
      <c r="C5214" s="4" t="s">
        <v>13</v>
      </c>
      <c r="D5214" s="4" t="s">
        <v>10</v>
      </c>
      <c r="E5214" s="4" t="s">
        <v>10</v>
      </c>
      <c r="F5214" s="4" t="s">
        <v>13</v>
      </c>
    </row>
    <row r="5215" spans="1:10">
      <c r="A5215" t="n">
        <v>35910</v>
      </c>
      <c r="B5215" s="24" t="n">
        <v>25</v>
      </c>
      <c r="C5215" s="7" t="n">
        <v>1</v>
      </c>
      <c r="D5215" s="7" t="n">
        <v>65535</v>
      </c>
      <c r="E5215" s="7" t="n">
        <v>65535</v>
      </c>
      <c r="F5215" s="7" t="n">
        <v>0</v>
      </c>
    </row>
    <row r="5216" spans="1:10">
      <c r="A5216" t="s">
        <v>4</v>
      </c>
      <c r="B5216" s="4" t="s">
        <v>5</v>
      </c>
      <c r="C5216" s="4" t="s">
        <v>13</v>
      </c>
      <c r="D5216" s="11" t="s">
        <v>16</v>
      </c>
      <c r="E5216" s="4" t="s">
        <v>5</v>
      </c>
      <c r="F5216" s="4" t="s">
        <v>13</v>
      </c>
      <c r="G5216" s="4" t="s">
        <v>10</v>
      </c>
      <c r="H5216" s="11" t="s">
        <v>17</v>
      </c>
      <c r="I5216" s="4" t="s">
        <v>13</v>
      </c>
      <c r="J5216" s="4" t="s">
        <v>14</v>
      </c>
    </row>
    <row r="5217" spans="1:10">
      <c r="A5217" t="n">
        <v>35917</v>
      </c>
      <c r="B5217" s="8" t="n">
        <v>5</v>
      </c>
      <c r="C5217" s="7" t="n">
        <v>28</v>
      </c>
      <c r="D5217" s="11" t="s">
        <v>3</v>
      </c>
      <c r="E5217" s="12" t="n">
        <v>64</v>
      </c>
      <c r="F5217" s="7" t="n">
        <v>5</v>
      </c>
      <c r="G5217" s="7" t="n">
        <v>9</v>
      </c>
      <c r="H5217" s="11" t="s">
        <v>3</v>
      </c>
      <c r="I5217" s="7" t="n">
        <v>1</v>
      </c>
      <c r="J5217" s="9" t="n">
        <f t="normal" ca="1">A5231</f>
        <v>0</v>
      </c>
    </row>
    <row r="5218" spans="1:10">
      <c r="A5218" t="s">
        <v>4</v>
      </c>
      <c r="B5218" s="4" t="s">
        <v>5</v>
      </c>
      <c r="C5218" s="4" t="s">
        <v>10</v>
      </c>
      <c r="D5218" s="4" t="s">
        <v>13</v>
      </c>
      <c r="E5218" s="4" t="s">
        <v>6</v>
      </c>
      <c r="F5218" s="4" t="s">
        <v>19</v>
      </c>
      <c r="G5218" s="4" t="s">
        <v>19</v>
      </c>
      <c r="H5218" s="4" t="s">
        <v>19</v>
      </c>
    </row>
    <row r="5219" spans="1:10">
      <c r="A5219" t="n">
        <v>35928</v>
      </c>
      <c r="B5219" s="59" t="n">
        <v>48</v>
      </c>
      <c r="C5219" s="7" t="n">
        <v>9</v>
      </c>
      <c r="D5219" s="7" t="n">
        <v>0</v>
      </c>
      <c r="E5219" s="7" t="s">
        <v>331</v>
      </c>
      <c r="F5219" s="7" t="n">
        <v>-1</v>
      </c>
      <c r="G5219" s="7" t="n">
        <v>1</v>
      </c>
      <c r="H5219" s="7" t="n">
        <v>0</v>
      </c>
    </row>
    <row r="5220" spans="1:10">
      <c r="A5220" t="s">
        <v>4</v>
      </c>
      <c r="B5220" s="4" t="s">
        <v>5</v>
      </c>
      <c r="C5220" s="4" t="s">
        <v>10</v>
      </c>
    </row>
    <row r="5221" spans="1:10">
      <c r="A5221" t="n">
        <v>35960</v>
      </c>
      <c r="B5221" s="32" t="n">
        <v>16</v>
      </c>
      <c r="C5221" s="7" t="n">
        <v>300</v>
      </c>
    </row>
    <row r="5222" spans="1:10">
      <c r="A5222" t="s">
        <v>4</v>
      </c>
      <c r="B5222" s="4" t="s">
        <v>5</v>
      </c>
      <c r="C5222" s="4" t="s">
        <v>13</v>
      </c>
      <c r="D5222" s="4" t="s">
        <v>10</v>
      </c>
      <c r="E5222" s="4" t="s">
        <v>6</v>
      </c>
    </row>
    <row r="5223" spans="1:10">
      <c r="A5223" t="n">
        <v>35963</v>
      </c>
      <c r="B5223" s="34" t="n">
        <v>51</v>
      </c>
      <c r="C5223" s="7" t="n">
        <v>4</v>
      </c>
      <c r="D5223" s="7" t="n">
        <v>9</v>
      </c>
      <c r="E5223" s="7" t="s">
        <v>276</v>
      </c>
    </row>
    <row r="5224" spans="1:10">
      <c r="A5224" t="s">
        <v>4</v>
      </c>
      <c r="B5224" s="4" t="s">
        <v>5</v>
      </c>
      <c r="C5224" s="4" t="s">
        <v>10</v>
      </c>
    </row>
    <row r="5225" spans="1:10">
      <c r="A5225" t="n">
        <v>35977</v>
      </c>
      <c r="B5225" s="32" t="n">
        <v>16</v>
      </c>
      <c r="C5225" s="7" t="n">
        <v>0</v>
      </c>
    </row>
    <row r="5226" spans="1:10">
      <c r="A5226" t="s">
        <v>4</v>
      </c>
      <c r="B5226" s="4" t="s">
        <v>5</v>
      </c>
      <c r="C5226" s="4" t="s">
        <v>10</v>
      </c>
      <c r="D5226" s="4" t="s">
        <v>34</v>
      </c>
      <c r="E5226" s="4" t="s">
        <v>13</v>
      </c>
      <c r="F5226" s="4" t="s">
        <v>13</v>
      </c>
    </row>
    <row r="5227" spans="1:10">
      <c r="A5227" t="n">
        <v>35980</v>
      </c>
      <c r="B5227" s="35" t="n">
        <v>26</v>
      </c>
      <c r="C5227" s="7" t="n">
        <v>9</v>
      </c>
      <c r="D5227" s="7" t="s">
        <v>357</v>
      </c>
      <c r="E5227" s="7" t="n">
        <v>2</v>
      </c>
      <c r="F5227" s="7" t="n">
        <v>0</v>
      </c>
    </row>
    <row r="5228" spans="1:10">
      <c r="A5228" t="s">
        <v>4</v>
      </c>
      <c r="B5228" s="4" t="s">
        <v>5</v>
      </c>
    </row>
    <row r="5229" spans="1:10">
      <c r="A5229" t="n">
        <v>36025</v>
      </c>
      <c r="B5229" s="27" t="n">
        <v>28</v>
      </c>
    </row>
    <row r="5230" spans="1:10">
      <c r="A5230" t="s">
        <v>4</v>
      </c>
      <c r="B5230" s="4" t="s">
        <v>5</v>
      </c>
      <c r="C5230" s="4" t="s">
        <v>13</v>
      </c>
      <c r="D5230" s="11" t="s">
        <v>16</v>
      </c>
      <c r="E5230" s="4" t="s">
        <v>5</v>
      </c>
      <c r="F5230" s="4" t="s">
        <v>13</v>
      </c>
      <c r="G5230" s="4" t="s">
        <v>10</v>
      </c>
      <c r="H5230" s="11" t="s">
        <v>17</v>
      </c>
      <c r="I5230" s="4" t="s">
        <v>13</v>
      </c>
      <c r="J5230" s="4" t="s">
        <v>14</v>
      </c>
    </row>
    <row r="5231" spans="1:10">
      <c r="A5231" t="n">
        <v>36026</v>
      </c>
      <c r="B5231" s="8" t="n">
        <v>5</v>
      </c>
      <c r="C5231" s="7" t="n">
        <v>28</v>
      </c>
      <c r="D5231" s="11" t="s">
        <v>3</v>
      </c>
      <c r="E5231" s="12" t="n">
        <v>64</v>
      </c>
      <c r="F5231" s="7" t="n">
        <v>5</v>
      </c>
      <c r="G5231" s="7" t="n">
        <v>1</v>
      </c>
      <c r="H5231" s="11" t="s">
        <v>3</v>
      </c>
      <c r="I5231" s="7" t="n">
        <v>1</v>
      </c>
      <c r="J5231" s="9" t="n">
        <f t="normal" ca="1">A5265</f>
        <v>0</v>
      </c>
    </row>
    <row r="5232" spans="1:10">
      <c r="A5232" t="s">
        <v>4</v>
      </c>
      <c r="B5232" s="4" t="s">
        <v>5</v>
      </c>
      <c r="C5232" s="4" t="s">
        <v>13</v>
      </c>
      <c r="D5232" s="4" t="s">
        <v>10</v>
      </c>
      <c r="E5232" s="4" t="s">
        <v>6</v>
      </c>
    </row>
    <row r="5233" spans="1:10">
      <c r="A5233" t="n">
        <v>36037</v>
      </c>
      <c r="B5233" s="34" t="n">
        <v>51</v>
      </c>
      <c r="C5233" s="7" t="n">
        <v>4</v>
      </c>
      <c r="D5233" s="7" t="n">
        <v>1</v>
      </c>
      <c r="E5233" s="7" t="s">
        <v>246</v>
      </c>
    </row>
    <row r="5234" spans="1:10">
      <c r="A5234" t="s">
        <v>4</v>
      </c>
      <c r="B5234" s="4" t="s">
        <v>5</v>
      </c>
      <c r="C5234" s="4" t="s">
        <v>10</v>
      </c>
    </row>
    <row r="5235" spans="1:10">
      <c r="A5235" t="n">
        <v>36051</v>
      </c>
      <c r="B5235" s="32" t="n">
        <v>16</v>
      </c>
      <c r="C5235" s="7" t="n">
        <v>0</v>
      </c>
    </row>
    <row r="5236" spans="1:10">
      <c r="A5236" t="s">
        <v>4</v>
      </c>
      <c r="B5236" s="4" t="s">
        <v>5</v>
      </c>
      <c r="C5236" s="4" t="s">
        <v>10</v>
      </c>
      <c r="D5236" s="4" t="s">
        <v>34</v>
      </c>
      <c r="E5236" s="4" t="s">
        <v>13</v>
      </c>
      <c r="F5236" s="4" t="s">
        <v>13</v>
      </c>
      <c r="G5236" s="4" t="s">
        <v>34</v>
      </c>
      <c r="H5236" s="4" t="s">
        <v>13</v>
      </c>
      <c r="I5236" s="4" t="s">
        <v>13</v>
      </c>
    </row>
    <row r="5237" spans="1:10">
      <c r="A5237" t="n">
        <v>36054</v>
      </c>
      <c r="B5237" s="35" t="n">
        <v>26</v>
      </c>
      <c r="C5237" s="7" t="n">
        <v>1</v>
      </c>
      <c r="D5237" s="7" t="s">
        <v>358</v>
      </c>
      <c r="E5237" s="7" t="n">
        <v>2</v>
      </c>
      <c r="F5237" s="7" t="n">
        <v>3</v>
      </c>
      <c r="G5237" s="7" t="s">
        <v>359</v>
      </c>
      <c r="H5237" s="7" t="n">
        <v>2</v>
      </c>
      <c r="I5237" s="7" t="n">
        <v>0</v>
      </c>
    </row>
    <row r="5238" spans="1:10">
      <c r="A5238" t="s">
        <v>4</v>
      </c>
      <c r="B5238" s="4" t="s">
        <v>5</v>
      </c>
    </row>
    <row r="5239" spans="1:10">
      <c r="A5239" t="n">
        <v>36223</v>
      </c>
      <c r="B5239" s="27" t="n">
        <v>28</v>
      </c>
    </row>
    <row r="5240" spans="1:10">
      <c r="A5240" t="s">
        <v>4</v>
      </c>
      <c r="B5240" s="4" t="s">
        <v>5</v>
      </c>
      <c r="C5240" s="4" t="s">
        <v>13</v>
      </c>
      <c r="D5240" s="4" t="s">
        <v>10</v>
      </c>
      <c r="E5240" s="4" t="s">
        <v>6</v>
      </c>
    </row>
    <row r="5241" spans="1:10">
      <c r="A5241" t="n">
        <v>36224</v>
      </c>
      <c r="B5241" s="34" t="n">
        <v>51</v>
      </c>
      <c r="C5241" s="7" t="n">
        <v>4</v>
      </c>
      <c r="D5241" s="7" t="n">
        <v>0</v>
      </c>
      <c r="E5241" s="7" t="s">
        <v>360</v>
      </c>
    </row>
    <row r="5242" spans="1:10">
      <c r="A5242" t="s">
        <v>4</v>
      </c>
      <c r="B5242" s="4" t="s">
        <v>5</v>
      </c>
      <c r="C5242" s="4" t="s">
        <v>10</v>
      </c>
    </row>
    <row r="5243" spans="1:10">
      <c r="A5243" t="n">
        <v>36238</v>
      </c>
      <c r="B5243" s="32" t="n">
        <v>16</v>
      </c>
      <c r="C5243" s="7" t="n">
        <v>0</v>
      </c>
    </row>
    <row r="5244" spans="1:10">
      <c r="A5244" t="s">
        <v>4</v>
      </c>
      <c r="B5244" s="4" t="s">
        <v>5</v>
      </c>
      <c r="C5244" s="4" t="s">
        <v>10</v>
      </c>
      <c r="D5244" s="4" t="s">
        <v>34</v>
      </c>
      <c r="E5244" s="4" t="s">
        <v>13</v>
      </c>
      <c r="F5244" s="4" t="s">
        <v>13</v>
      </c>
    </row>
    <row r="5245" spans="1:10">
      <c r="A5245" t="n">
        <v>36241</v>
      </c>
      <c r="B5245" s="35" t="n">
        <v>26</v>
      </c>
      <c r="C5245" s="7" t="n">
        <v>0</v>
      </c>
      <c r="D5245" s="7" t="s">
        <v>361</v>
      </c>
      <c r="E5245" s="7" t="n">
        <v>2</v>
      </c>
      <c r="F5245" s="7" t="n">
        <v>0</v>
      </c>
    </row>
    <row r="5246" spans="1:10">
      <c r="A5246" t="s">
        <v>4</v>
      </c>
      <c r="B5246" s="4" t="s">
        <v>5</v>
      </c>
    </row>
    <row r="5247" spans="1:10">
      <c r="A5247" t="n">
        <v>36302</v>
      </c>
      <c r="B5247" s="27" t="n">
        <v>28</v>
      </c>
    </row>
    <row r="5248" spans="1:10">
      <c r="A5248" t="s">
        <v>4</v>
      </c>
      <c r="B5248" s="4" t="s">
        <v>5</v>
      </c>
      <c r="C5248" s="4" t="s">
        <v>10</v>
      </c>
      <c r="D5248" s="4" t="s">
        <v>13</v>
      </c>
      <c r="E5248" s="4" t="s">
        <v>6</v>
      </c>
      <c r="F5248" s="4" t="s">
        <v>19</v>
      </c>
      <c r="G5248" s="4" t="s">
        <v>19</v>
      </c>
      <c r="H5248" s="4" t="s">
        <v>19</v>
      </c>
    </row>
    <row r="5249" spans="1:9">
      <c r="A5249" t="n">
        <v>36303</v>
      </c>
      <c r="B5249" s="59" t="n">
        <v>48</v>
      </c>
      <c r="C5249" s="7" t="n">
        <v>0</v>
      </c>
      <c r="D5249" s="7" t="n">
        <v>0</v>
      </c>
      <c r="E5249" s="7" t="s">
        <v>268</v>
      </c>
      <c r="F5249" s="7" t="n">
        <v>-1</v>
      </c>
      <c r="G5249" s="7" t="n">
        <v>1</v>
      </c>
      <c r="H5249" s="7" t="n">
        <v>0</v>
      </c>
    </row>
    <row r="5250" spans="1:9">
      <c r="A5250" t="s">
        <v>4</v>
      </c>
      <c r="B5250" s="4" t="s">
        <v>5</v>
      </c>
      <c r="C5250" s="4" t="s">
        <v>10</v>
      </c>
    </row>
    <row r="5251" spans="1:9">
      <c r="A5251" t="n">
        <v>36328</v>
      </c>
      <c r="B5251" s="32" t="n">
        <v>16</v>
      </c>
      <c r="C5251" s="7" t="n">
        <v>1000</v>
      </c>
    </row>
    <row r="5252" spans="1:9">
      <c r="A5252" t="s">
        <v>4</v>
      </c>
      <c r="B5252" s="4" t="s">
        <v>5</v>
      </c>
      <c r="C5252" s="4" t="s">
        <v>13</v>
      </c>
      <c r="D5252" s="4" t="s">
        <v>19</v>
      </c>
      <c r="E5252" s="4" t="s">
        <v>19</v>
      </c>
      <c r="F5252" s="4" t="s">
        <v>19</v>
      </c>
    </row>
    <row r="5253" spans="1:9">
      <c r="A5253" t="n">
        <v>36331</v>
      </c>
      <c r="B5253" s="49" t="n">
        <v>45</v>
      </c>
      <c r="C5253" s="7" t="n">
        <v>9</v>
      </c>
      <c r="D5253" s="7" t="n">
        <v>0.0500000007450581</v>
      </c>
      <c r="E5253" s="7" t="n">
        <v>0.0500000007450581</v>
      </c>
      <c r="F5253" s="7" t="n">
        <v>0.200000002980232</v>
      </c>
    </row>
    <row r="5254" spans="1:9">
      <c r="A5254" t="s">
        <v>4</v>
      </c>
      <c r="B5254" s="4" t="s">
        <v>5</v>
      </c>
      <c r="C5254" s="4" t="s">
        <v>13</v>
      </c>
      <c r="D5254" s="4" t="s">
        <v>10</v>
      </c>
      <c r="E5254" s="4" t="s">
        <v>6</v>
      </c>
    </row>
    <row r="5255" spans="1:9">
      <c r="A5255" t="n">
        <v>36345</v>
      </c>
      <c r="B5255" s="34" t="n">
        <v>51</v>
      </c>
      <c r="C5255" s="7" t="n">
        <v>4</v>
      </c>
      <c r="D5255" s="7" t="n">
        <v>0</v>
      </c>
      <c r="E5255" s="7" t="s">
        <v>253</v>
      </c>
    </row>
    <row r="5256" spans="1:9">
      <c r="A5256" t="s">
        <v>4</v>
      </c>
      <c r="B5256" s="4" t="s">
        <v>5</v>
      </c>
      <c r="C5256" s="4" t="s">
        <v>10</v>
      </c>
    </row>
    <row r="5257" spans="1:9">
      <c r="A5257" t="n">
        <v>36358</v>
      </c>
      <c r="B5257" s="32" t="n">
        <v>16</v>
      </c>
      <c r="C5257" s="7" t="n">
        <v>0</v>
      </c>
    </row>
    <row r="5258" spans="1:9">
      <c r="A5258" t="s">
        <v>4</v>
      </c>
      <c r="B5258" s="4" t="s">
        <v>5</v>
      </c>
      <c r="C5258" s="4" t="s">
        <v>10</v>
      </c>
      <c r="D5258" s="4" t="s">
        <v>34</v>
      </c>
      <c r="E5258" s="4" t="s">
        <v>13</v>
      </c>
      <c r="F5258" s="4" t="s">
        <v>13</v>
      </c>
    </row>
    <row r="5259" spans="1:9">
      <c r="A5259" t="n">
        <v>36361</v>
      </c>
      <c r="B5259" s="35" t="n">
        <v>26</v>
      </c>
      <c r="C5259" s="7" t="n">
        <v>0</v>
      </c>
      <c r="D5259" s="7" t="s">
        <v>362</v>
      </c>
      <c r="E5259" s="7" t="n">
        <v>2</v>
      </c>
      <c r="F5259" s="7" t="n">
        <v>0</v>
      </c>
    </row>
    <row r="5260" spans="1:9">
      <c r="A5260" t="s">
        <v>4</v>
      </c>
      <c r="B5260" s="4" t="s">
        <v>5</v>
      </c>
    </row>
    <row r="5261" spans="1:9">
      <c r="A5261" t="n">
        <v>36445</v>
      </c>
      <c r="B5261" s="27" t="n">
        <v>28</v>
      </c>
    </row>
    <row r="5262" spans="1:9">
      <c r="A5262" t="s">
        <v>4</v>
      </c>
      <c r="B5262" s="4" t="s">
        <v>5</v>
      </c>
      <c r="C5262" s="4" t="s">
        <v>14</v>
      </c>
    </row>
    <row r="5263" spans="1:9">
      <c r="A5263" t="n">
        <v>36446</v>
      </c>
      <c r="B5263" s="38" t="n">
        <v>3</v>
      </c>
      <c r="C5263" s="9" t="n">
        <f t="normal" ca="1">A5287</f>
        <v>0</v>
      </c>
    </row>
    <row r="5264" spans="1:9">
      <c r="A5264" t="s">
        <v>4</v>
      </c>
      <c r="B5264" s="4" t="s">
        <v>5</v>
      </c>
      <c r="C5264" s="4" t="s">
        <v>13</v>
      </c>
      <c r="D5264" s="4" t="s">
        <v>10</v>
      </c>
      <c r="E5264" s="4" t="s">
        <v>6</v>
      </c>
    </row>
    <row r="5265" spans="1:8">
      <c r="A5265" t="n">
        <v>36451</v>
      </c>
      <c r="B5265" s="34" t="n">
        <v>51</v>
      </c>
      <c r="C5265" s="7" t="n">
        <v>4</v>
      </c>
      <c r="D5265" s="7" t="n">
        <v>0</v>
      </c>
      <c r="E5265" s="7" t="s">
        <v>253</v>
      </c>
    </row>
    <row r="5266" spans="1:8">
      <c r="A5266" t="s">
        <v>4</v>
      </c>
      <c r="B5266" s="4" t="s">
        <v>5</v>
      </c>
      <c r="C5266" s="4" t="s">
        <v>10</v>
      </c>
    </row>
    <row r="5267" spans="1:8">
      <c r="A5267" t="n">
        <v>36464</v>
      </c>
      <c r="B5267" s="32" t="n">
        <v>16</v>
      </c>
      <c r="C5267" s="7" t="n">
        <v>0</v>
      </c>
    </row>
    <row r="5268" spans="1:8">
      <c r="A5268" t="s">
        <v>4</v>
      </c>
      <c r="B5268" s="4" t="s">
        <v>5</v>
      </c>
      <c r="C5268" s="4" t="s">
        <v>10</v>
      </c>
      <c r="D5268" s="4" t="s">
        <v>34</v>
      </c>
      <c r="E5268" s="4" t="s">
        <v>13</v>
      </c>
      <c r="F5268" s="4" t="s">
        <v>13</v>
      </c>
      <c r="G5268" s="4" t="s">
        <v>34</v>
      </c>
      <c r="H5268" s="4" t="s">
        <v>13</v>
      </c>
      <c r="I5268" s="4" t="s">
        <v>13</v>
      </c>
    </row>
    <row r="5269" spans="1:8">
      <c r="A5269" t="n">
        <v>36467</v>
      </c>
      <c r="B5269" s="35" t="n">
        <v>26</v>
      </c>
      <c r="C5269" s="7" t="n">
        <v>0</v>
      </c>
      <c r="D5269" s="7" t="s">
        <v>363</v>
      </c>
      <c r="E5269" s="7" t="n">
        <v>2</v>
      </c>
      <c r="F5269" s="7" t="n">
        <v>3</v>
      </c>
      <c r="G5269" s="7" t="s">
        <v>364</v>
      </c>
      <c r="H5269" s="7" t="n">
        <v>2</v>
      </c>
      <c r="I5269" s="7" t="n">
        <v>0</v>
      </c>
    </row>
    <row r="5270" spans="1:8">
      <c r="A5270" t="s">
        <v>4</v>
      </c>
      <c r="B5270" s="4" t="s">
        <v>5</v>
      </c>
    </row>
    <row r="5271" spans="1:8">
      <c r="A5271" t="n">
        <v>36627</v>
      </c>
      <c r="B5271" s="27" t="n">
        <v>28</v>
      </c>
    </row>
    <row r="5272" spans="1:8">
      <c r="A5272" t="s">
        <v>4</v>
      </c>
      <c r="B5272" s="4" t="s">
        <v>5</v>
      </c>
      <c r="C5272" s="4" t="s">
        <v>10</v>
      </c>
      <c r="D5272" s="4" t="s">
        <v>13</v>
      </c>
      <c r="E5272" s="4" t="s">
        <v>6</v>
      </c>
      <c r="F5272" s="4" t="s">
        <v>19</v>
      </c>
      <c r="G5272" s="4" t="s">
        <v>19</v>
      </c>
      <c r="H5272" s="4" t="s">
        <v>19</v>
      </c>
    </row>
    <row r="5273" spans="1:8">
      <c r="A5273" t="n">
        <v>36628</v>
      </c>
      <c r="B5273" s="59" t="n">
        <v>48</v>
      </c>
      <c r="C5273" s="7" t="n">
        <v>0</v>
      </c>
      <c r="D5273" s="7" t="n">
        <v>0</v>
      </c>
      <c r="E5273" s="7" t="s">
        <v>268</v>
      </c>
      <c r="F5273" s="7" t="n">
        <v>-1</v>
      </c>
      <c r="G5273" s="7" t="n">
        <v>1</v>
      </c>
      <c r="H5273" s="7" t="n">
        <v>0</v>
      </c>
    </row>
    <row r="5274" spans="1:8">
      <c r="A5274" t="s">
        <v>4</v>
      </c>
      <c r="B5274" s="4" t="s">
        <v>5</v>
      </c>
      <c r="C5274" s="4" t="s">
        <v>10</v>
      </c>
    </row>
    <row r="5275" spans="1:8">
      <c r="A5275" t="n">
        <v>36653</v>
      </c>
      <c r="B5275" s="32" t="n">
        <v>16</v>
      </c>
      <c r="C5275" s="7" t="n">
        <v>1000</v>
      </c>
    </row>
    <row r="5276" spans="1:8">
      <c r="A5276" t="s">
        <v>4</v>
      </c>
      <c r="B5276" s="4" t="s">
        <v>5</v>
      </c>
      <c r="C5276" s="4" t="s">
        <v>13</v>
      </c>
      <c r="D5276" s="4" t="s">
        <v>19</v>
      </c>
      <c r="E5276" s="4" t="s">
        <v>19</v>
      </c>
      <c r="F5276" s="4" t="s">
        <v>19</v>
      </c>
    </row>
    <row r="5277" spans="1:8">
      <c r="A5277" t="n">
        <v>36656</v>
      </c>
      <c r="B5277" s="49" t="n">
        <v>45</v>
      </c>
      <c r="C5277" s="7" t="n">
        <v>9</v>
      </c>
      <c r="D5277" s="7" t="n">
        <v>0.0500000007450581</v>
      </c>
      <c r="E5277" s="7" t="n">
        <v>0.0500000007450581</v>
      </c>
      <c r="F5277" s="7" t="n">
        <v>0.200000002980232</v>
      </c>
    </row>
    <row r="5278" spans="1:8">
      <c r="A5278" t="s">
        <v>4</v>
      </c>
      <c r="B5278" s="4" t="s">
        <v>5</v>
      </c>
      <c r="C5278" s="4" t="s">
        <v>13</v>
      </c>
      <c r="D5278" s="4" t="s">
        <v>10</v>
      </c>
      <c r="E5278" s="4" t="s">
        <v>6</v>
      </c>
    </row>
    <row r="5279" spans="1:8">
      <c r="A5279" t="n">
        <v>36670</v>
      </c>
      <c r="B5279" s="34" t="n">
        <v>51</v>
      </c>
      <c r="C5279" s="7" t="n">
        <v>4</v>
      </c>
      <c r="D5279" s="7" t="n">
        <v>0</v>
      </c>
      <c r="E5279" s="7" t="s">
        <v>253</v>
      </c>
    </row>
    <row r="5280" spans="1:8">
      <c r="A5280" t="s">
        <v>4</v>
      </c>
      <c r="B5280" s="4" t="s">
        <v>5</v>
      </c>
      <c r="C5280" s="4" t="s">
        <v>10</v>
      </c>
    </row>
    <row r="5281" spans="1:9">
      <c r="A5281" t="n">
        <v>36683</v>
      </c>
      <c r="B5281" s="32" t="n">
        <v>16</v>
      </c>
      <c r="C5281" s="7" t="n">
        <v>0</v>
      </c>
    </row>
    <row r="5282" spans="1:9">
      <c r="A5282" t="s">
        <v>4</v>
      </c>
      <c r="B5282" s="4" t="s">
        <v>5</v>
      </c>
      <c r="C5282" s="4" t="s">
        <v>10</v>
      </c>
      <c r="D5282" s="4" t="s">
        <v>34</v>
      </c>
      <c r="E5282" s="4" t="s">
        <v>13</v>
      </c>
      <c r="F5282" s="4" t="s">
        <v>13</v>
      </c>
    </row>
    <row r="5283" spans="1:9">
      <c r="A5283" t="n">
        <v>36686</v>
      </c>
      <c r="B5283" s="35" t="n">
        <v>26</v>
      </c>
      <c r="C5283" s="7" t="n">
        <v>0</v>
      </c>
      <c r="D5283" s="7" t="s">
        <v>362</v>
      </c>
      <c r="E5283" s="7" t="n">
        <v>2</v>
      </c>
      <c r="F5283" s="7" t="n">
        <v>0</v>
      </c>
    </row>
    <row r="5284" spans="1:9">
      <c r="A5284" t="s">
        <v>4</v>
      </c>
      <c r="B5284" s="4" t="s">
        <v>5</v>
      </c>
    </row>
    <row r="5285" spans="1:9">
      <c r="A5285" t="n">
        <v>36770</v>
      </c>
      <c r="B5285" s="27" t="n">
        <v>28</v>
      </c>
    </row>
    <row r="5286" spans="1:9">
      <c r="A5286" t="s">
        <v>4</v>
      </c>
      <c r="B5286" s="4" t="s">
        <v>5</v>
      </c>
      <c r="C5286" s="4" t="s">
        <v>10</v>
      </c>
      <c r="D5286" s="4" t="s">
        <v>13</v>
      </c>
    </row>
    <row r="5287" spans="1:9">
      <c r="A5287" t="n">
        <v>36771</v>
      </c>
      <c r="B5287" s="36" t="n">
        <v>89</v>
      </c>
      <c r="C5287" s="7" t="n">
        <v>65533</v>
      </c>
      <c r="D5287" s="7" t="n">
        <v>1</v>
      </c>
    </row>
    <row r="5288" spans="1:9">
      <c r="A5288" t="s">
        <v>4</v>
      </c>
      <c r="B5288" s="4" t="s">
        <v>5</v>
      </c>
      <c r="C5288" s="4" t="s">
        <v>13</v>
      </c>
      <c r="D5288" s="4" t="s">
        <v>10</v>
      </c>
      <c r="E5288" s="4" t="s">
        <v>19</v>
      </c>
    </row>
    <row r="5289" spans="1:9">
      <c r="A5289" t="n">
        <v>36775</v>
      </c>
      <c r="B5289" s="33" t="n">
        <v>58</v>
      </c>
      <c r="C5289" s="7" t="n">
        <v>3</v>
      </c>
      <c r="D5289" s="7" t="n">
        <v>500</v>
      </c>
      <c r="E5289" s="7" t="n">
        <v>1</v>
      </c>
    </row>
    <row r="5290" spans="1:9">
      <c r="A5290" t="s">
        <v>4</v>
      </c>
      <c r="B5290" s="4" t="s">
        <v>5</v>
      </c>
      <c r="C5290" s="4" t="s">
        <v>13</v>
      </c>
      <c r="D5290" s="4" t="s">
        <v>10</v>
      </c>
    </row>
    <row r="5291" spans="1:9">
      <c r="A5291" t="n">
        <v>36783</v>
      </c>
      <c r="B5291" s="33" t="n">
        <v>58</v>
      </c>
      <c r="C5291" s="7" t="n">
        <v>255</v>
      </c>
      <c r="D5291" s="7" t="n">
        <v>0</v>
      </c>
    </row>
    <row r="5292" spans="1:9">
      <c r="A5292" t="s">
        <v>4</v>
      </c>
      <c r="B5292" s="4" t="s">
        <v>5</v>
      </c>
      <c r="C5292" s="4" t="s">
        <v>13</v>
      </c>
      <c r="D5292" s="4" t="s">
        <v>19</v>
      </c>
      <c r="E5292" s="4" t="s">
        <v>10</v>
      </c>
      <c r="F5292" s="4" t="s">
        <v>13</v>
      </c>
    </row>
    <row r="5293" spans="1:9">
      <c r="A5293" t="n">
        <v>36787</v>
      </c>
      <c r="B5293" s="18" t="n">
        <v>49</v>
      </c>
      <c r="C5293" s="7" t="n">
        <v>3</v>
      </c>
      <c r="D5293" s="7" t="n">
        <v>0.600000023841858</v>
      </c>
      <c r="E5293" s="7" t="n">
        <v>500</v>
      </c>
      <c r="F5293" s="7" t="n">
        <v>0</v>
      </c>
    </row>
    <row r="5294" spans="1:9">
      <c r="A5294" t="s">
        <v>4</v>
      </c>
      <c r="B5294" s="4" t="s">
        <v>5</v>
      </c>
      <c r="C5294" s="4" t="s">
        <v>13</v>
      </c>
      <c r="D5294" s="4" t="s">
        <v>10</v>
      </c>
      <c r="E5294" s="4" t="s">
        <v>9</v>
      </c>
      <c r="F5294" s="4" t="s">
        <v>10</v>
      </c>
    </row>
    <row r="5295" spans="1:9">
      <c r="A5295" t="n">
        <v>36796</v>
      </c>
      <c r="B5295" s="16" t="n">
        <v>50</v>
      </c>
      <c r="C5295" s="7" t="n">
        <v>3</v>
      </c>
      <c r="D5295" s="7" t="n">
        <v>8203</v>
      </c>
      <c r="E5295" s="7" t="n">
        <v>1045220557</v>
      </c>
      <c r="F5295" s="7" t="n">
        <v>500</v>
      </c>
    </row>
    <row r="5296" spans="1:9">
      <c r="A5296" t="s">
        <v>4</v>
      </c>
      <c r="B5296" s="4" t="s">
        <v>5</v>
      </c>
      <c r="C5296" s="4" t="s">
        <v>13</v>
      </c>
      <c r="D5296" s="4" t="s">
        <v>10</v>
      </c>
      <c r="E5296" s="4" t="s">
        <v>9</v>
      </c>
      <c r="F5296" s="4" t="s">
        <v>10</v>
      </c>
    </row>
    <row r="5297" spans="1:6">
      <c r="A5297" t="n">
        <v>36806</v>
      </c>
      <c r="B5297" s="16" t="n">
        <v>50</v>
      </c>
      <c r="C5297" s="7" t="n">
        <v>3</v>
      </c>
      <c r="D5297" s="7" t="n">
        <v>8121</v>
      </c>
      <c r="E5297" s="7" t="n">
        <v>1045220557</v>
      </c>
      <c r="F5297" s="7" t="n">
        <v>500</v>
      </c>
    </row>
    <row r="5298" spans="1:6">
      <c r="A5298" t="s">
        <v>4</v>
      </c>
      <c r="B5298" s="4" t="s">
        <v>5</v>
      </c>
      <c r="C5298" s="4" t="s">
        <v>13</v>
      </c>
      <c r="D5298" s="4" t="s">
        <v>13</v>
      </c>
      <c r="E5298" s="4" t="s">
        <v>13</v>
      </c>
      <c r="F5298" s="4" t="s">
        <v>19</v>
      </c>
      <c r="G5298" s="4" t="s">
        <v>19</v>
      </c>
      <c r="H5298" s="4" t="s">
        <v>19</v>
      </c>
      <c r="I5298" s="4" t="s">
        <v>19</v>
      </c>
      <c r="J5298" s="4" t="s">
        <v>19</v>
      </c>
    </row>
    <row r="5299" spans="1:6">
      <c r="A5299" t="n">
        <v>36816</v>
      </c>
      <c r="B5299" s="73" t="n">
        <v>76</v>
      </c>
      <c r="C5299" s="7" t="n">
        <v>0</v>
      </c>
      <c r="D5299" s="7" t="n">
        <v>3</v>
      </c>
      <c r="E5299" s="7" t="n">
        <v>0</v>
      </c>
      <c r="F5299" s="7" t="n">
        <v>1</v>
      </c>
      <c r="G5299" s="7" t="n">
        <v>1</v>
      </c>
      <c r="H5299" s="7" t="n">
        <v>1</v>
      </c>
      <c r="I5299" s="7" t="n">
        <v>1</v>
      </c>
      <c r="J5299" s="7" t="n">
        <v>1000</v>
      </c>
    </row>
    <row r="5300" spans="1:6">
      <c r="A5300" t="s">
        <v>4</v>
      </c>
      <c r="B5300" s="4" t="s">
        <v>5</v>
      </c>
      <c r="C5300" s="4" t="s">
        <v>13</v>
      </c>
      <c r="D5300" s="4" t="s">
        <v>13</v>
      </c>
    </row>
    <row r="5301" spans="1:6">
      <c r="A5301" t="n">
        <v>36840</v>
      </c>
      <c r="B5301" s="74" t="n">
        <v>77</v>
      </c>
      <c r="C5301" s="7" t="n">
        <v>0</v>
      </c>
      <c r="D5301" s="7" t="n">
        <v>3</v>
      </c>
    </row>
    <row r="5302" spans="1:6">
      <c r="A5302" t="s">
        <v>4</v>
      </c>
      <c r="B5302" s="4" t="s">
        <v>5</v>
      </c>
      <c r="C5302" s="4" t="s">
        <v>10</v>
      </c>
    </row>
    <row r="5303" spans="1:6">
      <c r="A5303" t="n">
        <v>36843</v>
      </c>
      <c r="B5303" s="32" t="n">
        <v>16</v>
      </c>
      <c r="C5303" s="7" t="n">
        <v>1000</v>
      </c>
    </row>
    <row r="5304" spans="1:6">
      <c r="A5304" t="s">
        <v>4</v>
      </c>
      <c r="B5304" s="4" t="s">
        <v>5</v>
      </c>
      <c r="C5304" s="4" t="s">
        <v>13</v>
      </c>
      <c r="D5304" s="4" t="s">
        <v>19</v>
      </c>
      <c r="E5304" s="4" t="s">
        <v>10</v>
      </c>
      <c r="F5304" s="4" t="s">
        <v>13</v>
      </c>
    </row>
    <row r="5305" spans="1:6">
      <c r="A5305" t="n">
        <v>36846</v>
      </c>
      <c r="B5305" s="18" t="n">
        <v>49</v>
      </c>
      <c r="C5305" s="7" t="n">
        <v>3</v>
      </c>
      <c r="D5305" s="7" t="n">
        <v>1</v>
      </c>
      <c r="E5305" s="7" t="n">
        <v>1000</v>
      </c>
      <c r="F5305" s="7" t="n">
        <v>0</v>
      </c>
    </row>
    <row r="5306" spans="1:6">
      <c r="A5306" t="s">
        <v>4</v>
      </c>
      <c r="B5306" s="4" t="s">
        <v>5</v>
      </c>
      <c r="C5306" s="4" t="s">
        <v>13</v>
      </c>
      <c r="D5306" s="4" t="s">
        <v>10</v>
      </c>
      <c r="E5306" s="4" t="s">
        <v>9</v>
      </c>
      <c r="F5306" s="4" t="s">
        <v>10</v>
      </c>
    </row>
    <row r="5307" spans="1:6">
      <c r="A5307" t="n">
        <v>36855</v>
      </c>
      <c r="B5307" s="16" t="n">
        <v>50</v>
      </c>
      <c r="C5307" s="7" t="n">
        <v>3</v>
      </c>
      <c r="D5307" s="7" t="n">
        <v>8203</v>
      </c>
      <c r="E5307" s="7" t="n">
        <v>1065353216</v>
      </c>
      <c r="F5307" s="7" t="n">
        <v>1000</v>
      </c>
    </row>
    <row r="5308" spans="1:6">
      <c r="A5308" t="s">
        <v>4</v>
      </c>
      <c r="B5308" s="4" t="s">
        <v>5</v>
      </c>
      <c r="C5308" s="4" t="s">
        <v>13</v>
      </c>
      <c r="D5308" s="4" t="s">
        <v>10</v>
      </c>
      <c r="E5308" s="4" t="s">
        <v>9</v>
      </c>
      <c r="F5308" s="4" t="s">
        <v>10</v>
      </c>
    </row>
    <row r="5309" spans="1:6">
      <c r="A5309" t="n">
        <v>36865</v>
      </c>
      <c r="B5309" s="16" t="n">
        <v>50</v>
      </c>
      <c r="C5309" s="7" t="n">
        <v>3</v>
      </c>
      <c r="D5309" s="7" t="n">
        <v>8121</v>
      </c>
      <c r="E5309" s="7" t="n">
        <v>1065353216</v>
      </c>
      <c r="F5309" s="7" t="n">
        <v>1000</v>
      </c>
    </row>
    <row r="5310" spans="1:6">
      <c r="A5310" t="s">
        <v>4</v>
      </c>
      <c r="B5310" s="4" t="s">
        <v>5</v>
      </c>
      <c r="C5310" s="4" t="s">
        <v>13</v>
      </c>
      <c r="D5310" s="4" t="s">
        <v>13</v>
      </c>
      <c r="E5310" s="4" t="s">
        <v>13</v>
      </c>
      <c r="F5310" s="4" t="s">
        <v>19</v>
      </c>
      <c r="G5310" s="4" t="s">
        <v>19</v>
      </c>
      <c r="H5310" s="4" t="s">
        <v>19</v>
      </c>
      <c r="I5310" s="4" t="s">
        <v>19</v>
      </c>
      <c r="J5310" s="4" t="s">
        <v>19</v>
      </c>
    </row>
    <row r="5311" spans="1:6">
      <c r="A5311" t="n">
        <v>36875</v>
      </c>
      <c r="B5311" s="73" t="n">
        <v>76</v>
      </c>
      <c r="C5311" s="7" t="n">
        <v>0</v>
      </c>
      <c r="D5311" s="7" t="n">
        <v>3</v>
      </c>
      <c r="E5311" s="7" t="n">
        <v>0</v>
      </c>
      <c r="F5311" s="7" t="n">
        <v>1</v>
      </c>
      <c r="G5311" s="7" t="n">
        <v>1</v>
      </c>
      <c r="H5311" s="7" t="n">
        <v>1</v>
      </c>
      <c r="I5311" s="7" t="n">
        <v>0</v>
      </c>
      <c r="J5311" s="7" t="n">
        <v>1000</v>
      </c>
    </row>
    <row r="5312" spans="1:6">
      <c r="A5312" t="s">
        <v>4</v>
      </c>
      <c r="B5312" s="4" t="s">
        <v>5</v>
      </c>
      <c r="C5312" s="4" t="s">
        <v>13</v>
      </c>
      <c r="D5312" s="4" t="s">
        <v>13</v>
      </c>
    </row>
    <row r="5313" spans="1:10">
      <c r="A5313" t="n">
        <v>36899</v>
      </c>
      <c r="B5313" s="74" t="n">
        <v>77</v>
      </c>
      <c r="C5313" s="7" t="n">
        <v>0</v>
      </c>
      <c r="D5313" s="7" t="n">
        <v>3</v>
      </c>
    </row>
    <row r="5314" spans="1:10">
      <c r="A5314" t="s">
        <v>4</v>
      </c>
      <c r="B5314" s="4" t="s">
        <v>5</v>
      </c>
      <c r="C5314" s="4" t="s">
        <v>13</v>
      </c>
      <c r="D5314" s="4" t="s">
        <v>10</v>
      </c>
      <c r="E5314" s="4" t="s">
        <v>19</v>
      </c>
    </row>
    <row r="5315" spans="1:10">
      <c r="A5315" t="n">
        <v>36902</v>
      </c>
      <c r="B5315" s="33" t="n">
        <v>58</v>
      </c>
      <c r="C5315" s="7" t="n">
        <v>103</v>
      </c>
      <c r="D5315" s="7" t="n">
        <v>500</v>
      </c>
      <c r="E5315" s="7" t="n">
        <v>1</v>
      </c>
    </row>
    <row r="5316" spans="1:10">
      <c r="A5316" t="s">
        <v>4</v>
      </c>
      <c r="B5316" s="4" t="s">
        <v>5</v>
      </c>
      <c r="C5316" s="4" t="s">
        <v>13</v>
      </c>
      <c r="D5316" s="4" t="s">
        <v>10</v>
      </c>
    </row>
    <row r="5317" spans="1:10">
      <c r="A5317" t="n">
        <v>36910</v>
      </c>
      <c r="B5317" s="33" t="n">
        <v>58</v>
      </c>
      <c r="C5317" s="7" t="n">
        <v>255</v>
      </c>
      <c r="D5317" s="7" t="n">
        <v>0</v>
      </c>
    </row>
    <row r="5318" spans="1:10">
      <c r="A5318" t="s">
        <v>4</v>
      </c>
      <c r="B5318" s="4" t="s">
        <v>5</v>
      </c>
      <c r="C5318" s="4" t="s">
        <v>13</v>
      </c>
      <c r="D5318" s="11" t="s">
        <v>16</v>
      </c>
      <c r="E5318" s="4" t="s">
        <v>5</v>
      </c>
      <c r="F5318" s="4" t="s">
        <v>13</v>
      </c>
      <c r="G5318" s="4" t="s">
        <v>10</v>
      </c>
      <c r="H5318" s="11" t="s">
        <v>17</v>
      </c>
      <c r="I5318" s="4" t="s">
        <v>13</v>
      </c>
      <c r="J5318" s="4" t="s">
        <v>14</v>
      </c>
    </row>
    <row r="5319" spans="1:10">
      <c r="A5319" t="n">
        <v>36914</v>
      </c>
      <c r="B5319" s="8" t="n">
        <v>5</v>
      </c>
      <c r="C5319" s="7" t="n">
        <v>28</v>
      </c>
      <c r="D5319" s="11" t="s">
        <v>3</v>
      </c>
      <c r="E5319" s="12" t="n">
        <v>64</v>
      </c>
      <c r="F5319" s="7" t="n">
        <v>5</v>
      </c>
      <c r="G5319" s="7" t="n">
        <v>14</v>
      </c>
      <c r="H5319" s="11" t="s">
        <v>3</v>
      </c>
      <c r="I5319" s="7" t="n">
        <v>1</v>
      </c>
      <c r="J5319" s="9" t="n">
        <f t="normal" ca="1">A5341</f>
        <v>0</v>
      </c>
    </row>
    <row r="5320" spans="1:10">
      <c r="A5320" t="s">
        <v>4</v>
      </c>
      <c r="B5320" s="4" t="s">
        <v>5</v>
      </c>
      <c r="C5320" s="4" t="s">
        <v>13</v>
      </c>
      <c r="D5320" s="11" t="s">
        <v>16</v>
      </c>
      <c r="E5320" s="4" t="s">
        <v>5</v>
      </c>
      <c r="F5320" s="4" t="s">
        <v>13</v>
      </c>
      <c r="G5320" s="4" t="s">
        <v>10</v>
      </c>
      <c r="H5320" s="11" t="s">
        <v>17</v>
      </c>
      <c r="I5320" s="4" t="s">
        <v>13</v>
      </c>
      <c r="J5320" s="4" t="s">
        <v>14</v>
      </c>
    </row>
    <row r="5321" spans="1:10">
      <c r="A5321" t="n">
        <v>36925</v>
      </c>
      <c r="B5321" s="8" t="n">
        <v>5</v>
      </c>
      <c r="C5321" s="7" t="n">
        <v>28</v>
      </c>
      <c r="D5321" s="11" t="s">
        <v>3</v>
      </c>
      <c r="E5321" s="12" t="n">
        <v>64</v>
      </c>
      <c r="F5321" s="7" t="n">
        <v>5</v>
      </c>
      <c r="G5321" s="7" t="n">
        <v>1</v>
      </c>
      <c r="H5321" s="11" t="s">
        <v>3</v>
      </c>
      <c r="I5321" s="7" t="n">
        <v>1</v>
      </c>
      <c r="J5321" s="9" t="n">
        <f t="normal" ca="1">A5333</f>
        <v>0</v>
      </c>
    </row>
    <row r="5322" spans="1:10">
      <c r="A5322" t="s">
        <v>4</v>
      </c>
      <c r="B5322" s="4" t="s">
        <v>5</v>
      </c>
      <c r="C5322" s="4" t="s">
        <v>13</v>
      </c>
      <c r="D5322" s="4" t="s">
        <v>10</v>
      </c>
      <c r="E5322" s="4" t="s">
        <v>6</v>
      </c>
    </row>
    <row r="5323" spans="1:10">
      <c r="A5323" t="n">
        <v>36936</v>
      </c>
      <c r="B5323" s="34" t="n">
        <v>51</v>
      </c>
      <c r="C5323" s="7" t="n">
        <v>4</v>
      </c>
      <c r="D5323" s="7" t="n">
        <v>14</v>
      </c>
      <c r="E5323" s="7" t="s">
        <v>242</v>
      </c>
    </row>
    <row r="5324" spans="1:10">
      <c r="A5324" t="s">
        <v>4</v>
      </c>
      <c r="B5324" s="4" t="s">
        <v>5</v>
      </c>
      <c r="C5324" s="4" t="s">
        <v>10</v>
      </c>
    </row>
    <row r="5325" spans="1:10">
      <c r="A5325" t="n">
        <v>36949</v>
      </c>
      <c r="B5325" s="32" t="n">
        <v>16</v>
      </c>
      <c r="C5325" s="7" t="n">
        <v>0</v>
      </c>
    </row>
    <row r="5326" spans="1:10">
      <c r="A5326" t="s">
        <v>4</v>
      </c>
      <c r="B5326" s="4" t="s">
        <v>5</v>
      </c>
      <c r="C5326" s="4" t="s">
        <v>10</v>
      </c>
      <c r="D5326" s="4" t="s">
        <v>34</v>
      </c>
      <c r="E5326" s="4" t="s">
        <v>13</v>
      </c>
      <c r="F5326" s="4" t="s">
        <v>13</v>
      </c>
    </row>
    <row r="5327" spans="1:10">
      <c r="A5327" t="n">
        <v>36952</v>
      </c>
      <c r="B5327" s="35" t="n">
        <v>26</v>
      </c>
      <c r="C5327" s="7" t="n">
        <v>14</v>
      </c>
      <c r="D5327" s="7" t="s">
        <v>365</v>
      </c>
      <c r="E5327" s="7" t="n">
        <v>2</v>
      </c>
      <c r="F5327" s="7" t="n">
        <v>0</v>
      </c>
    </row>
    <row r="5328" spans="1:10">
      <c r="A5328" t="s">
        <v>4</v>
      </c>
      <c r="B5328" s="4" t="s">
        <v>5</v>
      </c>
    </row>
    <row r="5329" spans="1:10">
      <c r="A5329" t="n">
        <v>36981</v>
      </c>
      <c r="B5329" s="27" t="n">
        <v>28</v>
      </c>
    </row>
    <row r="5330" spans="1:10">
      <c r="A5330" t="s">
        <v>4</v>
      </c>
      <c r="B5330" s="4" t="s">
        <v>5</v>
      </c>
      <c r="C5330" s="4" t="s">
        <v>14</v>
      </c>
    </row>
    <row r="5331" spans="1:10">
      <c r="A5331" t="n">
        <v>36982</v>
      </c>
      <c r="B5331" s="38" t="n">
        <v>3</v>
      </c>
      <c r="C5331" s="9" t="n">
        <f t="normal" ca="1">A5341</f>
        <v>0</v>
      </c>
    </row>
    <row r="5332" spans="1:10">
      <c r="A5332" t="s">
        <v>4</v>
      </c>
      <c r="B5332" s="4" t="s">
        <v>5</v>
      </c>
      <c r="C5332" s="4" t="s">
        <v>13</v>
      </c>
      <c r="D5332" s="4" t="s">
        <v>10</v>
      </c>
      <c r="E5332" s="4" t="s">
        <v>6</v>
      </c>
    </row>
    <row r="5333" spans="1:10">
      <c r="A5333" t="n">
        <v>36987</v>
      </c>
      <c r="B5333" s="34" t="n">
        <v>51</v>
      </c>
      <c r="C5333" s="7" t="n">
        <v>4</v>
      </c>
      <c r="D5333" s="7" t="n">
        <v>14</v>
      </c>
      <c r="E5333" s="7" t="s">
        <v>242</v>
      </c>
    </row>
    <row r="5334" spans="1:10">
      <c r="A5334" t="s">
        <v>4</v>
      </c>
      <c r="B5334" s="4" t="s">
        <v>5</v>
      </c>
      <c r="C5334" s="4" t="s">
        <v>10</v>
      </c>
    </row>
    <row r="5335" spans="1:10">
      <c r="A5335" t="n">
        <v>37000</v>
      </c>
      <c r="B5335" s="32" t="n">
        <v>16</v>
      </c>
      <c r="C5335" s="7" t="n">
        <v>0</v>
      </c>
    </row>
    <row r="5336" spans="1:10">
      <c r="A5336" t="s">
        <v>4</v>
      </c>
      <c r="B5336" s="4" t="s">
        <v>5</v>
      </c>
      <c r="C5336" s="4" t="s">
        <v>10</v>
      </c>
      <c r="D5336" s="4" t="s">
        <v>34</v>
      </c>
      <c r="E5336" s="4" t="s">
        <v>13</v>
      </c>
      <c r="F5336" s="4" t="s">
        <v>13</v>
      </c>
    </row>
    <row r="5337" spans="1:10">
      <c r="A5337" t="n">
        <v>37003</v>
      </c>
      <c r="B5337" s="35" t="n">
        <v>26</v>
      </c>
      <c r="C5337" s="7" t="n">
        <v>14</v>
      </c>
      <c r="D5337" s="7" t="s">
        <v>365</v>
      </c>
      <c r="E5337" s="7" t="n">
        <v>2</v>
      </c>
      <c r="F5337" s="7" t="n">
        <v>0</v>
      </c>
    </row>
    <row r="5338" spans="1:10">
      <c r="A5338" t="s">
        <v>4</v>
      </c>
      <c r="B5338" s="4" t="s">
        <v>5</v>
      </c>
    </row>
    <row r="5339" spans="1:10">
      <c r="A5339" t="n">
        <v>37032</v>
      </c>
      <c r="B5339" s="27" t="n">
        <v>28</v>
      </c>
    </row>
    <row r="5340" spans="1:10">
      <c r="A5340" t="s">
        <v>4</v>
      </c>
      <c r="B5340" s="4" t="s">
        <v>5</v>
      </c>
      <c r="C5340" s="4" t="s">
        <v>13</v>
      </c>
      <c r="D5340" s="11" t="s">
        <v>16</v>
      </c>
      <c r="E5340" s="4" t="s">
        <v>5</v>
      </c>
      <c r="F5340" s="4" t="s">
        <v>13</v>
      </c>
      <c r="G5340" s="4" t="s">
        <v>10</v>
      </c>
      <c r="H5340" s="11" t="s">
        <v>17</v>
      </c>
      <c r="I5340" s="4" t="s">
        <v>13</v>
      </c>
      <c r="J5340" s="4" t="s">
        <v>14</v>
      </c>
    </row>
    <row r="5341" spans="1:10">
      <c r="A5341" t="n">
        <v>37033</v>
      </c>
      <c r="B5341" s="8" t="n">
        <v>5</v>
      </c>
      <c r="C5341" s="7" t="n">
        <v>28</v>
      </c>
      <c r="D5341" s="11" t="s">
        <v>3</v>
      </c>
      <c r="E5341" s="12" t="n">
        <v>64</v>
      </c>
      <c r="F5341" s="7" t="n">
        <v>5</v>
      </c>
      <c r="G5341" s="7" t="n">
        <v>12</v>
      </c>
      <c r="H5341" s="11" t="s">
        <v>3</v>
      </c>
      <c r="I5341" s="7" t="n">
        <v>1</v>
      </c>
      <c r="J5341" s="9" t="n">
        <f t="normal" ca="1">A5351</f>
        <v>0</v>
      </c>
    </row>
    <row r="5342" spans="1:10">
      <c r="A5342" t="s">
        <v>4</v>
      </c>
      <c r="B5342" s="4" t="s">
        <v>5</v>
      </c>
      <c r="C5342" s="4" t="s">
        <v>13</v>
      </c>
      <c r="D5342" s="4" t="s">
        <v>10</v>
      </c>
      <c r="E5342" s="4" t="s">
        <v>6</v>
      </c>
    </row>
    <row r="5343" spans="1:10">
      <c r="A5343" t="n">
        <v>37044</v>
      </c>
      <c r="B5343" s="34" t="n">
        <v>51</v>
      </c>
      <c r="C5343" s="7" t="n">
        <v>4</v>
      </c>
      <c r="D5343" s="7" t="n">
        <v>12</v>
      </c>
      <c r="E5343" s="7" t="s">
        <v>242</v>
      </c>
    </row>
    <row r="5344" spans="1:10">
      <c r="A5344" t="s">
        <v>4</v>
      </c>
      <c r="B5344" s="4" t="s">
        <v>5</v>
      </c>
      <c r="C5344" s="4" t="s">
        <v>10</v>
      </c>
    </row>
    <row r="5345" spans="1:10">
      <c r="A5345" t="n">
        <v>37057</v>
      </c>
      <c r="B5345" s="32" t="n">
        <v>16</v>
      </c>
      <c r="C5345" s="7" t="n">
        <v>0</v>
      </c>
    </row>
    <row r="5346" spans="1:10">
      <c r="A5346" t="s">
        <v>4</v>
      </c>
      <c r="B5346" s="4" t="s">
        <v>5</v>
      </c>
      <c r="C5346" s="4" t="s">
        <v>10</v>
      </c>
      <c r="D5346" s="4" t="s">
        <v>34</v>
      </c>
      <c r="E5346" s="4" t="s">
        <v>13</v>
      </c>
      <c r="F5346" s="4" t="s">
        <v>13</v>
      </c>
    </row>
    <row r="5347" spans="1:10">
      <c r="A5347" t="n">
        <v>37060</v>
      </c>
      <c r="B5347" s="35" t="n">
        <v>26</v>
      </c>
      <c r="C5347" s="7" t="n">
        <v>12</v>
      </c>
      <c r="D5347" s="7" t="s">
        <v>366</v>
      </c>
      <c r="E5347" s="7" t="n">
        <v>2</v>
      </c>
      <c r="F5347" s="7" t="n">
        <v>0</v>
      </c>
    </row>
    <row r="5348" spans="1:10">
      <c r="A5348" t="s">
        <v>4</v>
      </c>
      <c r="B5348" s="4" t="s">
        <v>5</v>
      </c>
    </row>
    <row r="5349" spans="1:10">
      <c r="A5349" t="n">
        <v>37106</v>
      </c>
      <c r="B5349" s="27" t="n">
        <v>28</v>
      </c>
    </row>
    <row r="5350" spans="1:10">
      <c r="A5350" t="s">
        <v>4</v>
      </c>
      <c r="B5350" s="4" t="s">
        <v>5</v>
      </c>
      <c r="C5350" s="4" t="s">
        <v>13</v>
      </c>
      <c r="D5350" s="11" t="s">
        <v>16</v>
      </c>
      <c r="E5350" s="4" t="s">
        <v>5</v>
      </c>
      <c r="F5350" s="4" t="s">
        <v>13</v>
      </c>
      <c r="G5350" s="4" t="s">
        <v>10</v>
      </c>
      <c r="H5350" s="11" t="s">
        <v>17</v>
      </c>
      <c r="I5350" s="4" t="s">
        <v>13</v>
      </c>
      <c r="J5350" s="4" t="s">
        <v>14</v>
      </c>
    </row>
    <row r="5351" spans="1:10">
      <c r="A5351" t="n">
        <v>37107</v>
      </c>
      <c r="B5351" s="8" t="n">
        <v>5</v>
      </c>
      <c r="C5351" s="7" t="n">
        <v>28</v>
      </c>
      <c r="D5351" s="11" t="s">
        <v>3</v>
      </c>
      <c r="E5351" s="12" t="n">
        <v>64</v>
      </c>
      <c r="F5351" s="7" t="n">
        <v>5</v>
      </c>
      <c r="G5351" s="7" t="n">
        <v>13</v>
      </c>
      <c r="H5351" s="11" t="s">
        <v>3</v>
      </c>
      <c r="I5351" s="7" t="n">
        <v>1</v>
      </c>
      <c r="J5351" s="9" t="n">
        <f t="normal" ca="1">A5361</f>
        <v>0</v>
      </c>
    </row>
    <row r="5352" spans="1:10">
      <c r="A5352" t="s">
        <v>4</v>
      </c>
      <c r="B5352" s="4" t="s">
        <v>5</v>
      </c>
      <c r="C5352" s="4" t="s">
        <v>13</v>
      </c>
      <c r="D5352" s="4" t="s">
        <v>10</v>
      </c>
      <c r="E5352" s="4" t="s">
        <v>6</v>
      </c>
    </row>
    <row r="5353" spans="1:10">
      <c r="A5353" t="n">
        <v>37118</v>
      </c>
      <c r="B5353" s="34" t="n">
        <v>51</v>
      </c>
      <c r="C5353" s="7" t="n">
        <v>4</v>
      </c>
      <c r="D5353" s="7" t="n">
        <v>13</v>
      </c>
      <c r="E5353" s="7" t="s">
        <v>276</v>
      </c>
    </row>
    <row r="5354" spans="1:10">
      <c r="A5354" t="s">
        <v>4</v>
      </c>
      <c r="B5354" s="4" t="s">
        <v>5</v>
      </c>
      <c r="C5354" s="4" t="s">
        <v>10</v>
      </c>
    </row>
    <row r="5355" spans="1:10">
      <c r="A5355" t="n">
        <v>37132</v>
      </c>
      <c r="B5355" s="32" t="n">
        <v>16</v>
      </c>
      <c r="C5355" s="7" t="n">
        <v>0</v>
      </c>
    </row>
    <row r="5356" spans="1:10">
      <c r="A5356" t="s">
        <v>4</v>
      </c>
      <c r="B5356" s="4" t="s">
        <v>5</v>
      </c>
      <c r="C5356" s="4" t="s">
        <v>10</v>
      </c>
      <c r="D5356" s="4" t="s">
        <v>34</v>
      </c>
      <c r="E5356" s="4" t="s">
        <v>13</v>
      </c>
      <c r="F5356" s="4" t="s">
        <v>13</v>
      </c>
    </row>
    <row r="5357" spans="1:10">
      <c r="A5357" t="n">
        <v>37135</v>
      </c>
      <c r="B5357" s="35" t="n">
        <v>26</v>
      </c>
      <c r="C5357" s="7" t="n">
        <v>13</v>
      </c>
      <c r="D5357" s="7" t="s">
        <v>367</v>
      </c>
      <c r="E5357" s="7" t="n">
        <v>2</v>
      </c>
      <c r="F5357" s="7" t="n">
        <v>0</v>
      </c>
    </row>
    <row r="5358" spans="1:10">
      <c r="A5358" t="s">
        <v>4</v>
      </c>
      <c r="B5358" s="4" t="s">
        <v>5</v>
      </c>
    </row>
    <row r="5359" spans="1:10">
      <c r="A5359" t="n">
        <v>37201</v>
      </c>
      <c r="B5359" s="27" t="n">
        <v>28</v>
      </c>
    </row>
    <row r="5360" spans="1:10">
      <c r="A5360" t="s">
        <v>4</v>
      </c>
      <c r="B5360" s="4" t="s">
        <v>5</v>
      </c>
      <c r="C5360" s="4" t="s">
        <v>13</v>
      </c>
      <c r="D5360" s="11" t="s">
        <v>16</v>
      </c>
      <c r="E5360" s="4" t="s">
        <v>5</v>
      </c>
      <c r="F5360" s="4" t="s">
        <v>13</v>
      </c>
      <c r="G5360" s="4" t="s">
        <v>10</v>
      </c>
      <c r="H5360" s="11" t="s">
        <v>17</v>
      </c>
      <c r="I5360" s="4" t="s">
        <v>13</v>
      </c>
      <c r="J5360" s="4" t="s">
        <v>14</v>
      </c>
    </row>
    <row r="5361" spans="1:10">
      <c r="A5361" t="n">
        <v>37202</v>
      </c>
      <c r="B5361" s="8" t="n">
        <v>5</v>
      </c>
      <c r="C5361" s="7" t="n">
        <v>28</v>
      </c>
      <c r="D5361" s="11" t="s">
        <v>3</v>
      </c>
      <c r="E5361" s="12" t="n">
        <v>64</v>
      </c>
      <c r="F5361" s="7" t="n">
        <v>5</v>
      </c>
      <c r="G5361" s="7" t="n">
        <v>15</v>
      </c>
      <c r="H5361" s="11" t="s">
        <v>3</v>
      </c>
      <c r="I5361" s="7" t="n">
        <v>1</v>
      </c>
      <c r="J5361" s="9" t="n">
        <f t="normal" ca="1">A5371</f>
        <v>0</v>
      </c>
    </row>
    <row r="5362" spans="1:10">
      <c r="A5362" t="s">
        <v>4</v>
      </c>
      <c r="B5362" s="4" t="s">
        <v>5</v>
      </c>
      <c r="C5362" s="4" t="s">
        <v>13</v>
      </c>
      <c r="D5362" s="4" t="s">
        <v>10</v>
      </c>
      <c r="E5362" s="4" t="s">
        <v>6</v>
      </c>
    </row>
    <row r="5363" spans="1:10">
      <c r="A5363" t="n">
        <v>37213</v>
      </c>
      <c r="B5363" s="34" t="n">
        <v>51</v>
      </c>
      <c r="C5363" s="7" t="n">
        <v>4</v>
      </c>
      <c r="D5363" s="7" t="n">
        <v>15</v>
      </c>
      <c r="E5363" s="7" t="s">
        <v>344</v>
      </c>
    </row>
    <row r="5364" spans="1:10">
      <c r="A5364" t="s">
        <v>4</v>
      </c>
      <c r="B5364" s="4" t="s">
        <v>5</v>
      </c>
      <c r="C5364" s="4" t="s">
        <v>10</v>
      </c>
    </row>
    <row r="5365" spans="1:10">
      <c r="A5365" t="n">
        <v>37227</v>
      </c>
      <c r="B5365" s="32" t="n">
        <v>16</v>
      </c>
      <c r="C5365" s="7" t="n">
        <v>0</v>
      </c>
    </row>
    <row r="5366" spans="1:10">
      <c r="A5366" t="s">
        <v>4</v>
      </c>
      <c r="B5366" s="4" t="s">
        <v>5</v>
      </c>
      <c r="C5366" s="4" t="s">
        <v>10</v>
      </c>
      <c r="D5366" s="4" t="s">
        <v>34</v>
      </c>
      <c r="E5366" s="4" t="s">
        <v>13</v>
      </c>
      <c r="F5366" s="4" t="s">
        <v>13</v>
      </c>
    </row>
    <row r="5367" spans="1:10">
      <c r="A5367" t="n">
        <v>37230</v>
      </c>
      <c r="B5367" s="35" t="n">
        <v>26</v>
      </c>
      <c r="C5367" s="7" t="n">
        <v>15</v>
      </c>
      <c r="D5367" s="7" t="s">
        <v>368</v>
      </c>
      <c r="E5367" s="7" t="n">
        <v>2</v>
      </c>
      <c r="F5367" s="7" t="n">
        <v>0</v>
      </c>
    </row>
    <row r="5368" spans="1:10">
      <c r="A5368" t="s">
        <v>4</v>
      </c>
      <c r="B5368" s="4" t="s">
        <v>5</v>
      </c>
    </row>
    <row r="5369" spans="1:10">
      <c r="A5369" t="n">
        <v>37308</v>
      </c>
      <c r="B5369" s="27" t="n">
        <v>28</v>
      </c>
    </row>
    <row r="5370" spans="1:10">
      <c r="A5370" t="s">
        <v>4</v>
      </c>
      <c r="B5370" s="4" t="s">
        <v>5</v>
      </c>
      <c r="C5370" s="4" t="s">
        <v>13</v>
      </c>
      <c r="D5370" s="11" t="s">
        <v>16</v>
      </c>
      <c r="E5370" s="4" t="s">
        <v>5</v>
      </c>
      <c r="F5370" s="4" t="s">
        <v>13</v>
      </c>
      <c r="G5370" s="4" t="s">
        <v>10</v>
      </c>
      <c r="H5370" s="11" t="s">
        <v>17</v>
      </c>
      <c r="I5370" s="4" t="s">
        <v>13</v>
      </c>
      <c r="J5370" s="4" t="s">
        <v>14</v>
      </c>
    </row>
    <row r="5371" spans="1:10">
      <c r="A5371" t="n">
        <v>37309</v>
      </c>
      <c r="B5371" s="8" t="n">
        <v>5</v>
      </c>
      <c r="C5371" s="7" t="n">
        <v>28</v>
      </c>
      <c r="D5371" s="11" t="s">
        <v>3</v>
      </c>
      <c r="E5371" s="12" t="n">
        <v>64</v>
      </c>
      <c r="F5371" s="7" t="n">
        <v>5</v>
      </c>
      <c r="G5371" s="7" t="n">
        <v>11</v>
      </c>
      <c r="H5371" s="11" t="s">
        <v>3</v>
      </c>
      <c r="I5371" s="7" t="n">
        <v>1</v>
      </c>
      <c r="J5371" s="9" t="n">
        <f t="normal" ca="1">A5457</f>
        <v>0</v>
      </c>
    </row>
    <row r="5372" spans="1:10">
      <c r="A5372" t="s">
        <v>4</v>
      </c>
      <c r="B5372" s="4" t="s">
        <v>5</v>
      </c>
      <c r="C5372" s="4" t="s">
        <v>10</v>
      </c>
      <c r="D5372" s="4" t="s">
        <v>13</v>
      </c>
      <c r="E5372" s="4" t="s">
        <v>6</v>
      </c>
      <c r="F5372" s="4" t="s">
        <v>19</v>
      </c>
      <c r="G5372" s="4" t="s">
        <v>19</v>
      </c>
      <c r="H5372" s="4" t="s">
        <v>19</v>
      </c>
    </row>
    <row r="5373" spans="1:10">
      <c r="A5373" t="n">
        <v>37320</v>
      </c>
      <c r="B5373" s="59" t="n">
        <v>48</v>
      </c>
      <c r="C5373" s="7" t="n">
        <v>11</v>
      </c>
      <c r="D5373" s="7" t="n">
        <v>0</v>
      </c>
      <c r="E5373" s="7" t="s">
        <v>332</v>
      </c>
      <c r="F5373" s="7" t="n">
        <v>-1</v>
      </c>
      <c r="G5373" s="7" t="n">
        <v>1</v>
      </c>
      <c r="H5373" s="7" t="n">
        <v>0</v>
      </c>
    </row>
    <row r="5374" spans="1:10">
      <c r="A5374" t="s">
        <v>4</v>
      </c>
      <c r="B5374" s="4" t="s">
        <v>5</v>
      </c>
      <c r="C5374" s="4" t="s">
        <v>13</v>
      </c>
      <c r="D5374" s="4" t="s">
        <v>10</v>
      </c>
      <c r="E5374" s="4" t="s">
        <v>6</v>
      </c>
    </row>
    <row r="5375" spans="1:10">
      <c r="A5375" t="n">
        <v>37350</v>
      </c>
      <c r="B5375" s="34" t="n">
        <v>51</v>
      </c>
      <c r="C5375" s="7" t="n">
        <v>4</v>
      </c>
      <c r="D5375" s="7" t="n">
        <v>11</v>
      </c>
      <c r="E5375" s="7" t="s">
        <v>242</v>
      </c>
    </row>
    <row r="5376" spans="1:10">
      <c r="A5376" t="s">
        <v>4</v>
      </c>
      <c r="B5376" s="4" t="s">
        <v>5</v>
      </c>
      <c r="C5376" s="4" t="s">
        <v>10</v>
      </c>
    </row>
    <row r="5377" spans="1:10">
      <c r="A5377" t="n">
        <v>37363</v>
      </c>
      <c r="B5377" s="32" t="n">
        <v>16</v>
      </c>
      <c r="C5377" s="7" t="n">
        <v>0</v>
      </c>
    </row>
    <row r="5378" spans="1:10">
      <c r="A5378" t="s">
        <v>4</v>
      </c>
      <c r="B5378" s="4" t="s">
        <v>5</v>
      </c>
      <c r="C5378" s="4" t="s">
        <v>10</v>
      </c>
      <c r="D5378" s="4" t="s">
        <v>34</v>
      </c>
      <c r="E5378" s="4" t="s">
        <v>13</v>
      </c>
      <c r="F5378" s="4" t="s">
        <v>13</v>
      </c>
      <c r="G5378" s="4" t="s">
        <v>34</v>
      </c>
      <c r="H5378" s="4" t="s">
        <v>13</v>
      </c>
      <c r="I5378" s="4" t="s">
        <v>13</v>
      </c>
      <c r="J5378" s="4" t="s">
        <v>34</v>
      </c>
      <c r="K5378" s="4" t="s">
        <v>13</v>
      </c>
      <c r="L5378" s="4" t="s">
        <v>13</v>
      </c>
    </row>
    <row r="5379" spans="1:10">
      <c r="A5379" t="n">
        <v>37366</v>
      </c>
      <c r="B5379" s="35" t="n">
        <v>26</v>
      </c>
      <c r="C5379" s="7" t="n">
        <v>11</v>
      </c>
      <c r="D5379" s="7" t="s">
        <v>369</v>
      </c>
      <c r="E5379" s="7" t="n">
        <v>2</v>
      </c>
      <c r="F5379" s="7" t="n">
        <v>3</v>
      </c>
      <c r="G5379" s="7" t="s">
        <v>370</v>
      </c>
      <c r="H5379" s="7" t="n">
        <v>2</v>
      </c>
      <c r="I5379" s="7" t="n">
        <v>3</v>
      </c>
      <c r="J5379" s="7" t="s">
        <v>371</v>
      </c>
      <c r="K5379" s="7" t="n">
        <v>2</v>
      </c>
      <c r="L5379" s="7" t="n">
        <v>0</v>
      </c>
    </row>
    <row r="5380" spans="1:10">
      <c r="A5380" t="s">
        <v>4</v>
      </c>
      <c r="B5380" s="4" t="s">
        <v>5</v>
      </c>
    </row>
    <row r="5381" spans="1:10">
      <c r="A5381" t="n">
        <v>37591</v>
      </c>
      <c r="B5381" s="27" t="n">
        <v>28</v>
      </c>
    </row>
    <row r="5382" spans="1:10">
      <c r="A5382" t="s">
        <v>4</v>
      </c>
      <c r="B5382" s="4" t="s">
        <v>5</v>
      </c>
      <c r="C5382" s="4" t="s">
        <v>10</v>
      </c>
      <c r="D5382" s="4" t="s">
        <v>10</v>
      </c>
      <c r="E5382" s="4" t="s">
        <v>19</v>
      </c>
      <c r="F5382" s="4" t="s">
        <v>13</v>
      </c>
    </row>
    <row r="5383" spans="1:10">
      <c r="A5383" t="n">
        <v>37592</v>
      </c>
      <c r="B5383" s="44" t="n">
        <v>53</v>
      </c>
      <c r="C5383" s="7" t="n">
        <v>0</v>
      </c>
      <c r="D5383" s="7" t="n">
        <v>11</v>
      </c>
      <c r="E5383" s="7" t="n">
        <v>10</v>
      </c>
      <c r="F5383" s="7" t="n">
        <v>0</v>
      </c>
    </row>
    <row r="5384" spans="1:10">
      <c r="A5384" t="s">
        <v>4</v>
      </c>
      <c r="B5384" s="4" t="s">
        <v>5</v>
      </c>
      <c r="C5384" s="4" t="s">
        <v>13</v>
      </c>
      <c r="D5384" s="4" t="s">
        <v>10</v>
      </c>
      <c r="E5384" s="4" t="s">
        <v>13</v>
      </c>
      <c r="F5384" s="4" t="s">
        <v>13</v>
      </c>
      <c r="G5384" s="4" t="s">
        <v>9</v>
      </c>
      <c r="H5384" s="4" t="s">
        <v>13</v>
      </c>
      <c r="I5384" s="4" t="s">
        <v>13</v>
      </c>
      <c r="J5384" s="4" t="s">
        <v>10</v>
      </c>
      <c r="K5384" s="4" t="s">
        <v>13</v>
      </c>
      <c r="L5384" s="4" t="s">
        <v>13</v>
      </c>
      <c r="M5384" s="4" t="s">
        <v>9</v>
      </c>
      <c r="N5384" s="4" t="s">
        <v>13</v>
      </c>
      <c r="O5384" s="4" t="s">
        <v>13</v>
      </c>
      <c r="P5384" s="4" t="s">
        <v>13</v>
      </c>
      <c r="Q5384" s="4" t="s">
        <v>14</v>
      </c>
    </row>
    <row r="5385" spans="1:10">
      <c r="A5385" t="n">
        <v>37602</v>
      </c>
      <c r="B5385" s="8" t="n">
        <v>5</v>
      </c>
      <c r="C5385" s="7" t="n">
        <v>33</v>
      </c>
      <c r="D5385" s="7" t="n">
        <v>61491</v>
      </c>
      <c r="E5385" s="7" t="n">
        <v>8</v>
      </c>
      <c r="F5385" s="7" t="n">
        <v>0</v>
      </c>
      <c r="G5385" s="7" t="n">
        <v>1</v>
      </c>
      <c r="H5385" s="7" t="n">
        <v>7</v>
      </c>
      <c r="I5385" s="7" t="n">
        <v>33</v>
      </c>
      <c r="J5385" s="7" t="n">
        <v>61491</v>
      </c>
      <c r="K5385" s="7" t="n">
        <v>8</v>
      </c>
      <c r="L5385" s="7" t="n">
        <v>0</v>
      </c>
      <c r="M5385" s="7" t="n">
        <v>9</v>
      </c>
      <c r="N5385" s="7" t="n">
        <v>6</v>
      </c>
      <c r="O5385" s="7" t="n">
        <v>9</v>
      </c>
      <c r="P5385" s="7" t="n">
        <v>1</v>
      </c>
      <c r="Q5385" s="9" t="n">
        <f t="normal" ca="1">A5391</f>
        <v>0</v>
      </c>
    </row>
    <row r="5386" spans="1:10">
      <c r="A5386" t="s">
        <v>4</v>
      </c>
      <c r="B5386" s="4" t="s">
        <v>5</v>
      </c>
      <c r="C5386" s="4" t="s">
        <v>13</v>
      </c>
      <c r="D5386" s="4" t="s">
        <v>10</v>
      </c>
      <c r="E5386" s="4" t="s">
        <v>6</v>
      </c>
      <c r="F5386" s="4" t="s">
        <v>6</v>
      </c>
      <c r="G5386" s="4" t="s">
        <v>6</v>
      </c>
      <c r="H5386" s="4" t="s">
        <v>6</v>
      </c>
    </row>
    <row r="5387" spans="1:10">
      <c r="A5387" t="n">
        <v>37629</v>
      </c>
      <c r="B5387" s="34" t="n">
        <v>51</v>
      </c>
      <c r="C5387" s="7" t="n">
        <v>3</v>
      </c>
      <c r="D5387" s="7" t="n">
        <v>61491</v>
      </c>
      <c r="E5387" s="7" t="s">
        <v>115</v>
      </c>
      <c r="F5387" s="7" t="s">
        <v>342</v>
      </c>
      <c r="G5387" s="7" t="s">
        <v>117</v>
      </c>
      <c r="H5387" s="7" t="s">
        <v>118</v>
      </c>
    </row>
    <row r="5388" spans="1:10">
      <c r="A5388" t="s">
        <v>4</v>
      </c>
      <c r="B5388" s="4" t="s">
        <v>5</v>
      </c>
      <c r="C5388" s="4" t="s">
        <v>10</v>
      </c>
      <c r="D5388" s="4" t="s">
        <v>10</v>
      </c>
      <c r="E5388" s="4" t="s">
        <v>19</v>
      </c>
      <c r="F5388" s="4" t="s">
        <v>13</v>
      </c>
    </row>
    <row r="5389" spans="1:10">
      <c r="A5389" t="n">
        <v>37650</v>
      </c>
      <c r="B5389" s="44" t="n">
        <v>53</v>
      </c>
      <c r="C5389" s="7" t="n">
        <v>61491</v>
      </c>
      <c r="D5389" s="7" t="n">
        <v>11</v>
      </c>
      <c r="E5389" s="7" t="n">
        <v>10</v>
      </c>
      <c r="F5389" s="7" t="n">
        <v>0</v>
      </c>
    </row>
    <row r="5390" spans="1:10">
      <c r="A5390" t="s">
        <v>4</v>
      </c>
      <c r="B5390" s="4" t="s">
        <v>5</v>
      </c>
      <c r="C5390" s="4" t="s">
        <v>13</v>
      </c>
      <c r="D5390" s="4" t="s">
        <v>10</v>
      </c>
      <c r="E5390" s="4" t="s">
        <v>13</v>
      </c>
      <c r="F5390" s="4" t="s">
        <v>13</v>
      </c>
      <c r="G5390" s="4" t="s">
        <v>9</v>
      </c>
      <c r="H5390" s="4" t="s">
        <v>13</v>
      </c>
      <c r="I5390" s="4" t="s">
        <v>13</v>
      </c>
      <c r="J5390" s="4" t="s">
        <v>10</v>
      </c>
      <c r="K5390" s="4" t="s">
        <v>13</v>
      </c>
      <c r="L5390" s="4" t="s">
        <v>13</v>
      </c>
      <c r="M5390" s="4" t="s">
        <v>9</v>
      </c>
      <c r="N5390" s="4" t="s">
        <v>13</v>
      </c>
      <c r="O5390" s="4" t="s">
        <v>13</v>
      </c>
      <c r="P5390" s="4" t="s">
        <v>13</v>
      </c>
      <c r="Q5390" s="4" t="s">
        <v>14</v>
      </c>
    </row>
    <row r="5391" spans="1:10">
      <c r="A5391" t="n">
        <v>37660</v>
      </c>
      <c r="B5391" s="8" t="n">
        <v>5</v>
      </c>
      <c r="C5391" s="7" t="n">
        <v>33</v>
      </c>
      <c r="D5391" s="7" t="n">
        <v>61492</v>
      </c>
      <c r="E5391" s="7" t="n">
        <v>8</v>
      </c>
      <c r="F5391" s="7" t="n">
        <v>0</v>
      </c>
      <c r="G5391" s="7" t="n">
        <v>1</v>
      </c>
      <c r="H5391" s="7" t="n">
        <v>7</v>
      </c>
      <c r="I5391" s="7" t="n">
        <v>33</v>
      </c>
      <c r="J5391" s="7" t="n">
        <v>61492</v>
      </c>
      <c r="K5391" s="7" t="n">
        <v>8</v>
      </c>
      <c r="L5391" s="7" t="n">
        <v>0</v>
      </c>
      <c r="M5391" s="7" t="n">
        <v>9</v>
      </c>
      <c r="N5391" s="7" t="n">
        <v>6</v>
      </c>
      <c r="O5391" s="7" t="n">
        <v>9</v>
      </c>
      <c r="P5391" s="7" t="n">
        <v>1</v>
      </c>
      <c r="Q5391" s="9" t="n">
        <f t="normal" ca="1">A5397</f>
        <v>0</v>
      </c>
    </row>
    <row r="5392" spans="1:10">
      <c r="A5392" t="s">
        <v>4</v>
      </c>
      <c r="B5392" s="4" t="s">
        <v>5</v>
      </c>
      <c r="C5392" s="4" t="s">
        <v>13</v>
      </c>
      <c r="D5392" s="4" t="s">
        <v>10</v>
      </c>
      <c r="E5392" s="4" t="s">
        <v>6</v>
      </c>
      <c r="F5392" s="4" t="s">
        <v>6</v>
      </c>
      <c r="G5392" s="4" t="s">
        <v>6</v>
      </c>
      <c r="H5392" s="4" t="s">
        <v>6</v>
      </c>
    </row>
    <row r="5393" spans="1:17">
      <c r="A5393" t="n">
        <v>37687</v>
      </c>
      <c r="B5393" s="34" t="n">
        <v>51</v>
      </c>
      <c r="C5393" s="7" t="n">
        <v>3</v>
      </c>
      <c r="D5393" s="7" t="n">
        <v>61492</v>
      </c>
      <c r="E5393" s="7" t="s">
        <v>115</v>
      </c>
      <c r="F5393" s="7" t="s">
        <v>342</v>
      </c>
      <c r="G5393" s="7" t="s">
        <v>117</v>
      </c>
      <c r="H5393" s="7" t="s">
        <v>118</v>
      </c>
    </row>
    <row r="5394" spans="1:17">
      <c r="A5394" t="s">
        <v>4</v>
      </c>
      <c r="B5394" s="4" t="s">
        <v>5</v>
      </c>
      <c r="C5394" s="4" t="s">
        <v>10</v>
      </c>
      <c r="D5394" s="4" t="s">
        <v>10</v>
      </c>
      <c r="E5394" s="4" t="s">
        <v>19</v>
      </c>
      <c r="F5394" s="4" t="s">
        <v>13</v>
      </c>
    </row>
    <row r="5395" spans="1:17">
      <c r="A5395" t="n">
        <v>37708</v>
      </c>
      <c r="B5395" s="44" t="n">
        <v>53</v>
      </c>
      <c r="C5395" s="7" t="n">
        <v>61492</v>
      </c>
      <c r="D5395" s="7" t="n">
        <v>11</v>
      </c>
      <c r="E5395" s="7" t="n">
        <v>10</v>
      </c>
      <c r="F5395" s="7" t="n">
        <v>0</v>
      </c>
    </row>
    <row r="5396" spans="1:17">
      <c r="A5396" t="s">
        <v>4</v>
      </c>
      <c r="B5396" s="4" t="s">
        <v>5</v>
      </c>
      <c r="C5396" s="4" t="s">
        <v>13</v>
      </c>
      <c r="D5396" s="4" t="s">
        <v>10</v>
      </c>
      <c r="E5396" s="4" t="s">
        <v>13</v>
      </c>
      <c r="F5396" s="4" t="s">
        <v>13</v>
      </c>
      <c r="G5396" s="4" t="s">
        <v>9</v>
      </c>
      <c r="H5396" s="4" t="s">
        <v>13</v>
      </c>
      <c r="I5396" s="4" t="s">
        <v>13</v>
      </c>
      <c r="J5396" s="4" t="s">
        <v>10</v>
      </c>
      <c r="K5396" s="4" t="s">
        <v>13</v>
      </c>
      <c r="L5396" s="4" t="s">
        <v>13</v>
      </c>
      <c r="M5396" s="4" t="s">
        <v>9</v>
      </c>
      <c r="N5396" s="4" t="s">
        <v>13</v>
      </c>
      <c r="O5396" s="4" t="s">
        <v>13</v>
      </c>
      <c r="P5396" s="4" t="s">
        <v>13</v>
      </c>
      <c r="Q5396" s="4" t="s">
        <v>14</v>
      </c>
    </row>
    <row r="5397" spans="1:17">
      <c r="A5397" t="n">
        <v>37718</v>
      </c>
      <c r="B5397" s="8" t="n">
        <v>5</v>
      </c>
      <c r="C5397" s="7" t="n">
        <v>33</v>
      </c>
      <c r="D5397" s="7" t="n">
        <v>61493</v>
      </c>
      <c r="E5397" s="7" t="n">
        <v>8</v>
      </c>
      <c r="F5397" s="7" t="n">
        <v>0</v>
      </c>
      <c r="G5397" s="7" t="n">
        <v>1</v>
      </c>
      <c r="H5397" s="7" t="n">
        <v>7</v>
      </c>
      <c r="I5397" s="7" t="n">
        <v>33</v>
      </c>
      <c r="J5397" s="7" t="n">
        <v>61493</v>
      </c>
      <c r="K5397" s="7" t="n">
        <v>8</v>
      </c>
      <c r="L5397" s="7" t="n">
        <v>0</v>
      </c>
      <c r="M5397" s="7" t="n">
        <v>9</v>
      </c>
      <c r="N5397" s="7" t="n">
        <v>6</v>
      </c>
      <c r="O5397" s="7" t="n">
        <v>9</v>
      </c>
      <c r="P5397" s="7" t="n">
        <v>1</v>
      </c>
      <c r="Q5397" s="9" t="n">
        <f t="normal" ca="1">A5403</f>
        <v>0</v>
      </c>
    </row>
    <row r="5398" spans="1:17">
      <c r="A5398" t="s">
        <v>4</v>
      </c>
      <c r="B5398" s="4" t="s">
        <v>5</v>
      </c>
      <c r="C5398" s="4" t="s">
        <v>13</v>
      </c>
      <c r="D5398" s="4" t="s">
        <v>10</v>
      </c>
      <c r="E5398" s="4" t="s">
        <v>6</v>
      </c>
      <c r="F5398" s="4" t="s">
        <v>6</v>
      </c>
      <c r="G5398" s="4" t="s">
        <v>6</v>
      </c>
      <c r="H5398" s="4" t="s">
        <v>6</v>
      </c>
    </row>
    <row r="5399" spans="1:17">
      <c r="A5399" t="n">
        <v>37745</v>
      </c>
      <c r="B5399" s="34" t="n">
        <v>51</v>
      </c>
      <c r="C5399" s="7" t="n">
        <v>3</v>
      </c>
      <c r="D5399" s="7" t="n">
        <v>61493</v>
      </c>
      <c r="E5399" s="7" t="s">
        <v>115</v>
      </c>
      <c r="F5399" s="7" t="s">
        <v>342</v>
      </c>
      <c r="G5399" s="7" t="s">
        <v>117</v>
      </c>
      <c r="H5399" s="7" t="s">
        <v>118</v>
      </c>
    </row>
    <row r="5400" spans="1:17">
      <c r="A5400" t="s">
        <v>4</v>
      </c>
      <c r="B5400" s="4" t="s">
        <v>5</v>
      </c>
      <c r="C5400" s="4" t="s">
        <v>10</v>
      </c>
      <c r="D5400" s="4" t="s">
        <v>10</v>
      </c>
      <c r="E5400" s="4" t="s">
        <v>19</v>
      </c>
      <c r="F5400" s="4" t="s">
        <v>13</v>
      </c>
    </row>
    <row r="5401" spans="1:17">
      <c r="A5401" t="n">
        <v>37766</v>
      </c>
      <c r="B5401" s="44" t="n">
        <v>53</v>
      </c>
      <c r="C5401" s="7" t="n">
        <v>61493</v>
      </c>
      <c r="D5401" s="7" t="n">
        <v>11</v>
      </c>
      <c r="E5401" s="7" t="n">
        <v>10</v>
      </c>
      <c r="F5401" s="7" t="n">
        <v>0</v>
      </c>
    </row>
    <row r="5402" spans="1:17">
      <c r="A5402" t="s">
        <v>4</v>
      </c>
      <c r="B5402" s="4" t="s">
        <v>5</v>
      </c>
      <c r="C5402" s="4" t="s">
        <v>13</v>
      </c>
      <c r="D5402" s="4" t="s">
        <v>10</v>
      </c>
      <c r="E5402" s="4" t="s">
        <v>13</v>
      </c>
      <c r="F5402" s="4" t="s">
        <v>13</v>
      </c>
      <c r="G5402" s="4" t="s">
        <v>9</v>
      </c>
      <c r="H5402" s="4" t="s">
        <v>13</v>
      </c>
      <c r="I5402" s="4" t="s">
        <v>13</v>
      </c>
      <c r="J5402" s="4" t="s">
        <v>10</v>
      </c>
      <c r="K5402" s="4" t="s">
        <v>13</v>
      </c>
      <c r="L5402" s="4" t="s">
        <v>13</v>
      </c>
      <c r="M5402" s="4" t="s">
        <v>9</v>
      </c>
      <c r="N5402" s="4" t="s">
        <v>13</v>
      </c>
      <c r="O5402" s="4" t="s">
        <v>13</v>
      </c>
      <c r="P5402" s="4" t="s">
        <v>13</v>
      </c>
      <c r="Q5402" s="4" t="s">
        <v>14</v>
      </c>
    </row>
    <row r="5403" spans="1:17">
      <c r="A5403" t="n">
        <v>37776</v>
      </c>
      <c r="B5403" s="8" t="n">
        <v>5</v>
      </c>
      <c r="C5403" s="7" t="n">
        <v>33</v>
      </c>
      <c r="D5403" s="7" t="n">
        <v>61494</v>
      </c>
      <c r="E5403" s="7" t="n">
        <v>8</v>
      </c>
      <c r="F5403" s="7" t="n">
        <v>0</v>
      </c>
      <c r="G5403" s="7" t="n">
        <v>1</v>
      </c>
      <c r="H5403" s="7" t="n">
        <v>7</v>
      </c>
      <c r="I5403" s="7" t="n">
        <v>33</v>
      </c>
      <c r="J5403" s="7" t="n">
        <v>61494</v>
      </c>
      <c r="K5403" s="7" t="n">
        <v>8</v>
      </c>
      <c r="L5403" s="7" t="n">
        <v>0</v>
      </c>
      <c r="M5403" s="7" t="n">
        <v>9</v>
      </c>
      <c r="N5403" s="7" t="n">
        <v>6</v>
      </c>
      <c r="O5403" s="7" t="n">
        <v>9</v>
      </c>
      <c r="P5403" s="7" t="n">
        <v>1</v>
      </c>
      <c r="Q5403" s="9" t="n">
        <f t="normal" ca="1">A5409</f>
        <v>0</v>
      </c>
    </row>
    <row r="5404" spans="1:17">
      <c r="A5404" t="s">
        <v>4</v>
      </c>
      <c r="B5404" s="4" t="s">
        <v>5</v>
      </c>
      <c r="C5404" s="4" t="s">
        <v>13</v>
      </c>
      <c r="D5404" s="4" t="s">
        <v>10</v>
      </c>
      <c r="E5404" s="4" t="s">
        <v>6</v>
      </c>
      <c r="F5404" s="4" t="s">
        <v>6</v>
      </c>
      <c r="G5404" s="4" t="s">
        <v>6</v>
      </c>
      <c r="H5404" s="4" t="s">
        <v>6</v>
      </c>
    </row>
    <row r="5405" spans="1:17">
      <c r="A5405" t="n">
        <v>37803</v>
      </c>
      <c r="B5405" s="34" t="n">
        <v>51</v>
      </c>
      <c r="C5405" s="7" t="n">
        <v>3</v>
      </c>
      <c r="D5405" s="7" t="n">
        <v>61494</v>
      </c>
      <c r="E5405" s="7" t="s">
        <v>115</v>
      </c>
      <c r="F5405" s="7" t="s">
        <v>342</v>
      </c>
      <c r="G5405" s="7" t="s">
        <v>117</v>
      </c>
      <c r="H5405" s="7" t="s">
        <v>118</v>
      </c>
    </row>
    <row r="5406" spans="1:17">
      <c r="A5406" t="s">
        <v>4</v>
      </c>
      <c r="B5406" s="4" t="s">
        <v>5</v>
      </c>
      <c r="C5406" s="4" t="s">
        <v>10</v>
      </c>
      <c r="D5406" s="4" t="s">
        <v>10</v>
      </c>
      <c r="E5406" s="4" t="s">
        <v>19</v>
      </c>
      <c r="F5406" s="4" t="s">
        <v>13</v>
      </c>
    </row>
    <row r="5407" spans="1:17">
      <c r="A5407" t="n">
        <v>37824</v>
      </c>
      <c r="B5407" s="44" t="n">
        <v>53</v>
      </c>
      <c r="C5407" s="7" t="n">
        <v>61494</v>
      </c>
      <c r="D5407" s="7" t="n">
        <v>11</v>
      </c>
      <c r="E5407" s="7" t="n">
        <v>10</v>
      </c>
      <c r="F5407" s="7" t="n">
        <v>0</v>
      </c>
    </row>
    <row r="5408" spans="1:17">
      <c r="A5408" t="s">
        <v>4</v>
      </c>
      <c r="B5408" s="4" t="s">
        <v>5</v>
      </c>
      <c r="C5408" s="4" t="s">
        <v>13</v>
      </c>
      <c r="D5408" s="4" t="s">
        <v>10</v>
      </c>
      <c r="E5408" s="4" t="s">
        <v>13</v>
      </c>
      <c r="F5408" s="4" t="s">
        <v>13</v>
      </c>
      <c r="G5408" s="4" t="s">
        <v>9</v>
      </c>
      <c r="H5408" s="4" t="s">
        <v>13</v>
      </c>
      <c r="I5408" s="4" t="s">
        <v>13</v>
      </c>
      <c r="J5408" s="4" t="s">
        <v>10</v>
      </c>
      <c r="K5408" s="4" t="s">
        <v>13</v>
      </c>
      <c r="L5408" s="4" t="s">
        <v>13</v>
      </c>
      <c r="M5408" s="4" t="s">
        <v>9</v>
      </c>
      <c r="N5408" s="4" t="s">
        <v>13</v>
      </c>
      <c r="O5408" s="4" t="s">
        <v>13</v>
      </c>
      <c r="P5408" s="4" t="s">
        <v>13</v>
      </c>
      <c r="Q5408" s="4" t="s">
        <v>14</v>
      </c>
    </row>
    <row r="5409" spans="1:17">
      <c r="A5409" t="n">
        <v>37834</v>
      </c>
      <c r="B5409" s="8" t="n">
        <v>5</v>
      </c>
      <c r="C5409" s="7" t="n">
        <v>33</v>
      </c>
      <c r="D5409" s="7" t="n">
        <v>61495</v>
      </c>
      <c r="E5409" s="7" t="n">
        <v>8</v>
      </c>
      <c r="F5409" s="7" t="n">
        <v>0</v>
      </c>
      <c r="G5409" s="7" t="n">
        <v>1</v>
      </c>
      <c r="H5409" s="7" t="n">
        <v>7</v>
      </c>
      <c r="I5409" s="7" t="n">
        <v>33</v>
      </c>
      <c r="J5409" s="7" t="n">
        <v>61495</v>
      </c>
      <c r="K5409" s="7" t="n">
        <v>8</v>
      </c>
      <c r="L5409" s="7" t="n">
        <v>0</v>
      </c>
      <c r="M5409" s="7" t="n">
        <v>9</v>
      </c>
      <c r="N5409" s="7" t="n">
        <v>6</v>
      </c>
      <c r="O5409" s="7" t="n">
        <v>9</v>
      </c>
      <c r="P5409" s="7" t="n">
        <v>1</v>
      </c>
      <c r="Q5409" s="9" t="n">
        <f t="normal" ca="1">A5415</f>
        <v>0</v>
      </c>
    </row>
    <row r="5410" spans="1:17">
      <c r="A5410" t="s">
        <v>4</v>
      </c>
      <c r="B5410" s="4" t="s">
        <v>5</v>
      </c>
      <c r="C5410" s="4" t="s">
        <v>13</v>
      </c>
      <c r="D5410" s="4" t="s">
        <v>10</v>
      </c>
      <c r="E5410" s="4" t="s">
        <v>6</v>
      </c>
      <c r="F5410" s="4" t="s">
        <v>6</v>
      </c>
      <c r="G5410" s="4" t="s">
        <v>6</v>
      </c>
      <c r="H5410" s="4" t="s">
        <v>6</v>
      </c>
    </row>
    <row r="5411" spans="1:17">
      <c r="A5411" t="n">
        <v>37861</v>
      </c>
      <c r="B5411" s="34" t="n">
        <v>51</v>
      </c>
      <c r="C5411" s="7" t="n">
        <v>3</v>
      </c>
      <c r="D5411" s="7" t="n">
        <v>61495</v>
      </c>
      <c r="E5411" s="7" t="s">
        <v>115</v>
      </c>
      <c r="F5411" s="7" t="s">
        <v>342</v>
      </c>
      <c r="G5411" s="7" t="s">
        <v>117</v>
      </c>
      <c r="H5411" s="7" t="s">
        <v>118</v>
      </c>
    </row>
    <row r="5412" spans="1:17">
      <c r="A5412" t="s">
        <v>4</v>
      </c>
      <c r="B5412" s="4" t="s">
        <v>5</v>
      </c>
      <c r="C5412" s="4" t="s">
        <v>10</v>
      </c>
      <c r="D5412" s="4" t="s">
        <v>10</v>
      </c>
      <c r="E5412" s="4" t="s">
        <v>19</v>
      </c>
      <c r="F5412" s="4" t="s">
        <v>13</v>
      </c>
    </row>
    <row r="5413" spans="1:17">
      <c r="A5413" t="n">
        <v>37882</v>
      </c>
      <c r="B5413" s="44" t="n">
        <v>53</v>
      </c>
      <c r="C5413" s="7" t="n">
        <v>61495</v>
      </c>
      <c r="D5413" s="7" t="n">
        <v>11</v>
      </c>
      <c r="E5413" s="7" t="n">
        <v>10</v>
      </c>
      <c r="F5413" s="7" t="n">
        <v>0</v>
      </c>
    </row>
    <row r="5414" spans="1:17">
      <c r="A5414" t="s">
        <v>4</v>
      </c>
      <c r="B5414" s="4" t="s">
        <v>5</v>
      </c>
      <c r="C5414" s="4" t="s">
        <v>13</v>
      </c>
      <c r="D5414" s="4" t="s">
        <v>10</v>
      </c>
      <c r="E5414" s="4" t="s">
        <v>13</v>
      </c>
      <c r="F5414" s="4" t="s">
        <v>13</v>
      </c>
      <c r="G5414" s="4" t="s">
        <v>9</v>
      </c>
      <c r="H5414" s="4" t="s">
        <v>13</v>
      </c>
      <c r="I5414" s="4" t="s">
        <v>13</v>
      </c>
      <c r="J5414" s="4" t="s">
        <v>10</v>
      </c>
      <c r="K5414" s="4" t="s">
        <v>13</v>
      </c>
      <c r="L5414" s="4" t="s">
        <v>13</v>
      </c>
      <c r="M5414" s="4" t="s">
        <v>9</v>
      </c>
      <c r="N5414" s="4" t="s">
        <v>13</v>
      </c>
      <c r="O5414" s="4" t="s">
        <v>13</v>
      </c>
      <c r="P5414" s="4" t="s">
        <v>13</v>
      </c>
      <c r="Q5414" s="4" t="s">
        <v>14</v>
      </c>
    </row>
    <row r="5415" spans="1:17">
      <c r="A5415" t="n">
        <v>37892</v>
      </c>
      <c r="B5415" s="8" t="n">
        <v>5</v>
      </c>
      <c r="C5415" s="7" t="n">
        <v>33</v>
      </c>
      <c r="D5415" s="7" t="n">
        <v>61496</v>
      </c>
      <c r="E5415" s="7" t="n">
        <v>8</v>
      </c>
      <c r="F5415" s="7" t="n">
        <v>0</v>
      </c>
      <c r="G5415" s="7" t="n">
        <v>1</v>
      </c>
      <c r="H5415" s="7" t="n">
        <v>7</v>
      </c>
      <c r="I5415" s="7" t="n">
        <v>33</v>
      </c>
      <c r="J5415" s="7" t="n">
        <v>61496</v>
      </c>
      <c r="K5415" s="7" t="n">
        <v>8</v>
      </c>
      <c r="L5415" s="7" t="n">
        <v>0</v>
      </c>
      <c r="M5415" s="7" t="n">
        <v>9</v>
      </c>
      <c r="N5415" s="7" t="n">
        <v>6</v>
      </c>
      <c r="O5415" s="7" t="n">
        <v>9</v>
      </c>
      <c r="P5415" s="7" t="n">
        <v>1</v>
      </c>
      <c r="Q5415" s="9" t="n">
        <f t="normal" ca="1">A5421</f>
        <v>0</v>
      </c>
    </row>
    <row r="5416" spans="1:17">
      <c r="A5416" t="s">
        <v>4</v>
      </c>
      <c r="B5416" s="4" t="s">
        <v>5</v>
      </c>
      <c r="C5416" s="4" t="s">
        <v>13</v>
      </c>
      <c r="D5416" s="4" t="s">
        <v>10</v>
      </c>
      <c r="E5416" s="4" t="s">
        <v>6</v>
      </c>
      <c r="F5416" s="4" t="s">
        <v>6</v>
      </c>
      <c r="G5416" s="4" t="s">
        <v>6</v>
      </c>
      <c r="H5416" s="4" t="s">
        <v>6</v>
      </c>
    </row>
    <row r="5417" spans="1:17">
      <c r="A5417" t="n">
        <v>37919</v>
      </c>
      <c r="B5417" s="34" t="n">
        <v>51</v>
      </c>
      <c r="C5417" s="7" t="n">
        <v>3</v>
      </c>
      <c r="D5417" s="7" t="n">
        <v>61496</v>
      </c>
      <c r="E5417" s="7" t="s">
        <v>115</v>
      </c>
      <c r="F5417" s="7" t="s">
        <v>342</v>
      </c>
      <c r="G5417" s="7" t="s">
        <v>117</v>
      </c>
      <c r="H5417" s="7" t="s">
        <v>118</v>
      </c>
    </row>
    <row r="5418" spans="1:17">
      <c r="A5418" t="s">
        <v>4</v>
      </c>
      <c r="B5418" s="4" t="s">
        <v>5</v>
      </c>
      <c r="C5418" s="4" t="s">
        <v>10</v>
      </c>
      <c r="D5418" s="4" t="s">
        <v>10</v>
      </c>
      <c r="E5418" s="4" t="s">
        <v>19</v>
      </c>
      <c r="F5418" s="4" t="s">
        <v>13</v>
      </c>
    </row>
    <row r="5419" spans="1:17">
      <c r="A5419" t="n">
        <v>37940</v>
      </c>
      <c r="B5419" s="44" t="n">
        <v>53</v>
      </c>
      <c r="C5419" s="7" t="n">
        <v>61496</v>
      </c>
      <c r="D5419" s="7" t="n">
        <v>11</v>
      </c>
      <c r="E5419" s="7" t="n">
        <v>10</v>
      </c>
      <c r="F5419" s="7" t="n">
        <v>0</v>
      </c>
    </row>
    <row r="5420" spans="1:17">
      <c r="A5420" t="s">
        <v>4</v>
      </c>
      <c r="B5420" s="4" t="s">
        <v>5</v>
      </c>
      <c r="C5420" s="4" t="s">
        <v>10</v>
      </c>
    </row>
    <row r="5421" spans="1:17">
      <c r="A5421" t="n">
        <v>37950</v>
      </c>
      <c r="B5421" s="70" t="n">
        <v>54</v>
      </c>
      <c r="C5421" s="7" t="n">
        <v>0</v>
      </c>
    </row>
    <row r="5422" spans="1:17">
      <c r="A5422" t="s">
        <v>4</v>
      </c>
      <c r="B5422" s="4" t="s">
        <v>5</v>
      </c>
      <c r="C5422" s="4" t="s">
        <v>10</v>
      </c>
    </row>
    <row r="5423" spans="1:17">
      <c r="A5423" t="n">
        <v>37953</v>
      </c>
      <c r="B5423" s="70" t="n">
        <v>54</v>
      </c>
      <c r="C5423" s="7" t="n">
        <v>61491</v>
      </c>
    </row>
    <row r="5424" spans="1:17">
      <c r="A5424" t="s">
        <v>4</v>
      </c>
      <c r="B5424" s="4" t="s">
        <v>5</v>
      </c>
      <c r="C5424" s="4" t="s">
        <v>10</v>
      </c>
    </row>
    <row r="5425" spans="1:17">
      <c r="A5425" t="n">
        <v>37956</v>
      </c>
      <c r="B5425" s="70" t="n">
        <v>54</v>
      </c>
      <c r="C5425" s="7" t="n">
        <v>61492</v>
      </c>
    </row>
    <row r="5426" spans="1:17">
      <c r="A5426" t="s">
        <v>4</v>
      </c>
      <c r="B5426" s="4" t="s">
        <v>5</v>
      </c>
      <c r="C5426" s="4" t="s">
        <v>10</v>
      </c>
    </row>
    <row r="5427" spans="1:17">
      <c r="A5427" t="n">
        <v>37959</v>
      </c>
      <c r="B5427" s="70" t="n">
        <v>54</v>
      </c>
      <c r="C5427" s="7" t="n">
        <v>61493</v>
      </c>
    </row>
    <row r="5428" spans="1:17">
      <c r="A5428" t="s">
        <v>4</v>
      </c>
      <c r="B5428" s="4" t="s">
        <v>5</v>
      </c>
      <c r="C5428" s="4" t="s">
        <v>10</v>
      </c>
    </row>
    <row r="5429" spans="1:17">
      <c r="A5429" t="n">
        <v>37962</v>
      </c>
      <c r="B5429" s="70" t="n">
        <v>54</v>
      </c>
      <c r="C5429" s="7" t="n">
        <v>61494</v>
      </c>
    </row>
    <row r="5430" spans="1:17">
      <c r="A5430" t="s">
        <v>4</v>
      </c>
      <c r="B5430" s="4" t="s">
        <v>5</v>
      </c>
      <c r="C5430" s="4" t="s">
        <v>10</v>
      </c>
    </row>
    <row r="5431" spans="1:17">
      <c r="A5431" t="n">
        <v>37965</v>
      </c>
      <c r="B5431" s="70" t="n">
        <v>54</v>
      </c>
      <c r="C5431" s="7" t="n">
        <v>61495</v>
      </c>
    </row>
    <row r="5432" spans="1:17">
      <c r="A5432" t="s">
        <v>4</v>
      </c>
      <c r="B5432" s="4" t="s">
        <v>5</v>
      </c>
      <c r="C5432" s="4" t="s">
        <v>10</v>
      </c>
    </row>
    <row r="5433" spans="1:17">
      <c r="A5433" t="n">
        <v>37968</v>
      </c>
      <c r="B5433" s="70" t="n">
        <v>54</v>
      </c>
      <c r="C5433" s="7" t="n">
        <v>61496</v>
      </c>
    </row>
    <row r="5434" spans="1:17">
      <c r="A5434" t="s">
        <v>4</v>
      </c>
      <c r="B5434" s="4" t="s">
        <v>5</v>
      </c>
      <c r="C5434" s="4" t="s">
        <v>10</v>
      </c>
    </row>
    <row r="5435" spans="1:17">
      <c r="A5435" t="n">
        <v>37971</v>
      </c>
      <c r="B5435" s="32" t="n">
        <v>16</v>
      </c>
      <c r="C5435" s="7" t="n">
        <v>500</v>
      </c>
    </row>
    <row r="5436" spans="1:17">
      <c r="A5436" t="s">
        <v>4</v>
      </c>
      <c r="B5436" s="4" t="s">
        <v>5</v>
      </c>
      <c r="C5436" s="4" t="s">
        <v>13</v>
      </c>
      <c r="D5436" s="4" t="s">
        <v>19</v>
      </c>
      <c r="E5436" s="4" t="s">
        <v>19</v>
      </c>
      <c r="F5436" s="4" t="s">
        <v>19</v>
      </c>
    </row>
    <row r="5437" spans="1:17">
      <c r="A5437" t="n">
        <v>37974</v>
      </c>
      <c r="B5437" s="49" t="n">
        <v>45</v>
      </c>
      <c r="C5437" s="7" t="n">
        <v>9</v>
      </c>
      <c r="D5437" s="7" t="n">
        <v>0.0500000007450581</v>
      </c>
      <c r="E5437" s="7" t="n">
        <v>0.0500000007450581</v>
      </c>
      <c r="F5437" s="7" t="n">
        <v>0.300000011920929</v>
      </c>
    </row>
    <row r="5438" spans="1:17">
      <c r="A5438" t="s">
        <v>4</v>
      </c>
      <c r="B5438" s="4" t="s">
        <v>5</v>
      </c>
      <c r="C5438" s="4" t="s">
        <v>6</v>
      </c>
      <c r="D5438" s="4" t="s">
        <v>10</v>
      </c>
    </row>
    <row r="5439" spans="1:17">
      <c r="A5439" t="n">
        <v>37988</v>
      </c>
      <c r="B5439" s="75" t="n">
        <v>29</v>
      </c>
      <c r="C5439" s="7" t="s">
        <v>372</v>
      </c>
      <c r="D5439" s="7" t="n">
        <v>65533</v>
      </c>
    </row>
    <row r="5440" spans="1:17">
      <c r="A5440" t="s">
        <v>4</v>
      </c>
      <c r="B5440" s="4" t="s">
        <v>5</v>
      </c>
      <c r="C5440" s="4" t="s">
        <v>13</v>
      </c>
      <c r="D5440" s="4" t="s">
        <v>10</v>
      </c>
      <c r="E5440" s="4" t="s">
        <v>10</v>
      </c>
      <c r="F5440" s="4" t="s">
        <v>13</v>
      </c>
    </row>
    <row r="5441" spans="1:6">
      <c r="A5441" t="n">
        <v>38001</v>
      </c>
      <c r="B5441" s="24" t="n">
        <v>25</v>
      </c>
      <c r="C5441" s="7" t="n">
        <v>1</v>
      </c>
      <c r="D5441" s="7" t="n">
        <v>65535</v>
      </c>
      <c r="E5441" s="7" t="n">
        <v>50</v>
      </c>
      <c r="F5441" s="7" t="n">
        <v>0</v>
      </c>
    </row>
    <row r="5442" spans="1:6">
      <c r="A5442" t="s">
        <v>4</v>
      </c>
      <c r="B5442" s="4" t="s">
        <v>5</v>
      </c>
      <c r="C5442" s="4" t="s">
        <v>13</v>
      </c>
      <c r="D5442" s="4" t="s">
        <v>10</v>
      </c>
      <c r="E5442" s="4" t="s">
        <v>6</v>
      </c>
    </row>
    <row r="5443" spans="1:6">
      <c r="A5443" t="n">
        <v>38008</v>
      </c>
      <c r="B5443" s="34" t="n">
        <v>51</v>
      </c>
      <c r="C5443" s="7" t="n">
        <v>4</v>
      </c>
      <c r="D5443" s="7" t="n">
        <v>1600</v>
      </c>
      <c r="E5443" s="7" t="s">
        <v>273</v>
      </c>
    </row>
    <row r="5444" spans="1:6">
      <c r="A5444" t="s">
        <v>4</v>
      </c>
      <c r="B5444" s="4" t="s">
        <v>5</v>
      </c>
      <c r="C5444" s="4" t="s">
        <v>10</v>
      </c>
    </row>
    <row r="5445" spans="1:6">
      <c r="A5445" t="n">
        <v>38021</v>
      </c>
      <c r="B5445" s="32" t="n">
        <v>16</v>
      </c>
      <c r="C5445" s="7" t="n">
        <v>0</v>
      </c>
    </row>
    <row r="5446" spans="1:6">
      <c r="A5446" t="s">
        <v>4</v>
      </c>
      <c r="B5446" s="4" t="s">
        <v>5</v>
      </c>
      <c r="C5446" s="4" t="s">
        <v>10</v>
      </c>
      <c r="D5446" s="4" t="s">
        <v>34</v>
      </c>
      <c r="E5446" s="4" t="s">
        <v>13</v>
      </c>
      <c r="F5446" s="4" t="s">
        <v>13</v>
      </c>
    </row>
    <row r="5447" spans="1:6">
      <c r="A5447" t="n">
        <v>38024</v>
      </c>
      <c r="B5447" s="35" t="n">
        <v>26</v>
      </c>
      <c r="C5447" s="7" t="n">
        <v>1600</v>
      </c>
      <c r="D5447" s="7" t="s">
        <v>373</v>
      </c>
      <c r="E5447" s="7" t="n">
        <v>2</v>
      </c>
      <c r="F5447" s="7" t="n">
        <v>0</v>
      </c>
    </row>
    <row r="5448" spans="1:6">
      <c r="A5448" t="s">
        <v>4</v>
      </c>
      <c r="B5448" s="4" t="s">
        <v>5</v>
      </c>
    </row>
    <row r="5449" spans="1:6">
      <c r="A5449" t="n">
        <v>38041</v>
      </c>
      <c r="B5449" s="27" t="n">
        <v>28</v>
      </c>
    </row>
    <row r="5450" spans="1:6">
      <c r="A5450" t="s">
        <v>4</v>
      </c>
      <c r="B5450" s="4" t="s">
        <v>5</v>
      </c>
      <c r="C5450" s="4" t="s">
        <v>13</v>
      </c>
      <c r="D5450" s="4" t="s">
        <v>10</v>
      </c>
      <c r="E5450" s="4" t="s">
        <v>10</v>
      </c>
      <c r="F5450" s="4" t="s">
        <v>13</v>
      </c>
    </row>
    <row r="5451" spans="1:6">
      <c r="A5451" t="n">
        <v>38042</v>
      </c>
      <c r="B5451" s="24" t="n">
        <v>25</v>
      </c>
      <c r="C5451" s="7" t="n">
        <v>1</v>
      </c>
      <c r="D5451" s="7" t="n">
        <v>65535</v>
      </c>
      <c r="E5451" s="7" t="n">
        <v>65535</v>
      </c>
      <c r="F5451" s="7" t="n">
        <v>0</v>
      </c>
    </row>
    <row r="5452" spans="1:6">
      <c r="A5452" t="s">
        <v>4</v>
      </c>
      <c r="B5452" s="4" t="s">
        <v>5</v>
      </c>
      <c r="C5452" s="4" t="s">
        <v>6</v>
      </c>
      <c r="D5452" s="4" t="s">
        <v>10</v>
      </c>
    </row>
    <row r="5453" spans="1:6">
      <c r="A5453" t="n">
        <v>38049</v>
      </c>
      <c r="B5453" s="75" t="n">
        <v>29</v>
      </c>
      <c r="C5453" s="7" t="s">
        <v>7</v>
      </c>
      <c r="D5453" s="7" t="n">
        <v>65533</v>
      </c>
    </row>
    <row r="5454" spans="1:6">
      <c r="A5454" t="s">
        <v>4</v>
      </c>
      <c r="B5454" s="4" t="s">
        <v>5</v>
      </c>
      <c r="C5454" s="4" t="s">
        <v>14</v>
      </c>
    </row>
    <row r="5455" spans="1:6">
      <c r="A5455" t="n">
        <v>38053</v>
      </c>
      <c r="B5455" s="38" t="n">
        <v>3</v>
      </c>
      <c r="C5455" s="9" t="n">
        <f t="normal" ca="1">A5537</f>
        <v>0</v>
      </c>
    </row>
    <row r="5456" spans="1:6">
      <c r="A5456" t="s">
        <v>4</v>
      </c>
      <c r="B5456" s="4" t="s">
        <v>5</v>
      </c>
      <c r="C5456" s="4" t="s">
        <v>10</v>
      </c>
      <c r="D5456" s="4" t="s">
        <v>19</v>
      </c>
      <c r="E5456" s="4" t="s">
        <v>19</v>
      </c>
      <c r="F5456" s="4" t="s">
        <v>13</v>
      </c>
    </row>
    <row r="5457" spans="1:6">
      <c r="A5457" t="n">
        <v>38058</v>
      </c>
      <c r="B5457" s="69" t="n">
        <v>52</v>
      </c>
      <c r="C5457" s="7" t="n">
        <v>0</v>
      </c>
      <c r="D5457" s="7" t="n">
        <v>0</v>
      </c>
      <c r="E5457" s="7" t="n">
        <v>10</v>
      </c>
      <c r="F5457" s="7" t="n">
        <v>0</v>
      </c>
    </row>
    <row r="5458" spans="1:6">
      <c r="A5458" t="s">
        <v>4</v>
      </c>
      <c r="B5458" s="4" t="s">
        <v>5</v>
      </c>
      <c r="C5458" s="4" t="s">
        <v>10</v>
      </c>
    </row>
    <row r="5459" spans="1:6">
      <c r="A5459" t="n">
        <v>38070</v>
      </c>
      <c r="B5459" s="70" t="n">
        <v>54</v>
      </c>
      <c r="C5459" s="7" t="n">
        <v>0</v>
      </c>
    </row>
    <row r="5460" spans="1:6">
      <c r="A5460" t="s">
        <v>4</v>
      </c>
      <c r="B5460" s="4" t="s">
        <v>5</v>
      </c>
      <c r="C5460" s="4" t="s">
        <v>13</v>
      </c>
      <c r="D5460" s="4" t="s">
        <v>10</v>
      </c>
      <c r="E5460" s="4" t="s">
        <v>6</v>
      </c>
    </row>
    <row r="5461" spans="1:6">
      <c r="A5461" t="n">
        <v>38073</v>
      </c>
      <c r="B5461" s="34" t="n">
        <v>51</v>
      </c>
      <c r="C5461" s="7" t="n">
        <v>4</v>
      </c>
      <c r="D5461" s="7" t="n">
        <v>0</v>
      </c>
      <c r="E5461" s="7" t="s">
        <v>285</v>
      </c>
    </row>
    <row r="5462" spans="1:6">
      <c r="A5462" t="s">
        <v>4</v>
      </c>
      <c r="B5462" s="4" t="s">
        <v>5</v>
      </c>
      <c r="C5462" s="4" t="s">
        <v>10</v>
      </c>
    </row>
    <row r="5463" spans="1:6">
      <c r="A5463" t="n">
        <v>38087</v>
      </c>
      <c r="B5463" s="32" t="n">
        <v>16</v>
      </c>
      <c r="C5463" s="7" t="n">
        <v>0</v>
      </c>
    </row>
    <row r="5464" spans="1:6">
      <c r="A5464" t="s">
        <v>4</v>
      </c>
      <c r="B5464" s="4" t="s">
        <v>5</v>
      </c>
      <c r="C5464" s="4" t="s">
        <v>10</v>
      </c>
      <c r="D5464" s="4" t="s">
        <v>34</v>
      </c>
      <c r="E5464" s="4" t="s">
        <v>13</v>
      </c>
      <c r="F5464" s="4" t="s">
        <v>13</v>
      </c>
      <c r="G5464" s="4" t="s">
        <v>34</v>
      </c>
      <c r="H5464" s="4" t="s">
        <v>13</v>
      </c>
      <c r="I5464" s="4" t="s">
        <v>13</v>
      </c>
    </row>
    <row r="5465" spans="1:6">
      <c r="A5465" t="n">
        <v>38090</v>
      </c>
      <c r="B5465" s="35" t="n">
        <v>26</v>
      </c>
      <c r="C5465" s="7" t="n">
        <v>0</v>
      </c>
      <c r="D5465" s="7" t="s">
        <v>374</v>
      </c>
      <c r="E5465" s="7" t="n">
        <v>2</v>
      </c>
      <c r="F5465" s="7" t="n">
        <v>3</v>
      </c>
      <c r="G5465" s="7" t="s">
        <v>375</v>
      </c>
      <c r="H5465" s="7" t="n">
        <v>2</v>
      </c>
      <c r="I5465" s="7" t="n">
        <v>0</v>
      </c>
    </row>
    <row r="5466" spans="1:6">
      <c r="A5466" t="s">
        <v>4</v>
      </c>
      <c r="B5466" s="4" t="s">
        <v>5</v>
      </c>
    </row>
    <row r="5467" spans="1:6">
      <c r="A5467" t="n">
        <v>38286</v>
      </c>
      <c r="B5467" s="27" t="n">
        <v>28</v>
      </c>
    </row>
    <row r="5468" spans="1:6">
      <c r="A5468" t="s">
        <v>4</v>
      </c>
      <c r="B5468" s="4" t="s">
        <v>5</v>
      </c>
      <c r="C5468" s="4" t="s">
        <v>13</v>
      </c>
      <c r="D5468" s="4" t="s">
        <v>10</v>
      </c>
      <c r="E5468" s="4" t="s">
        <v>13</v>
      </c>
      <c r="F5468" s="4" t="s">
        <v>13</v>
      </c>
      <c r="G5468" s="4" t="s">
        <v>9</v>
      </c>
      <c r="H5468" s="4" t="s">
        <v>13</v>
      </c>
      <c r="I5468" s="4" t="s">
        <v>13</v>
      </c>
      <c r="J5468" s="4" t="s">
        <v>10</v>
      </c>
      <c r="K5468" s="4" t="s">
        <v>13</v>
      </c>
      <c r="L5468" s="4" t="s">
        <v>13</v>
      </c>
      <c r="M5468" s="4" t="s">
        <v>9</v>
      </c>
      <c r="N5468" s="4" t="s">
        <v>13</v>
      </c>
      <c r="O5468" s="4" t="s">
        <v>13</v>
      </c>
      <c r="P5468" s="4" t="s">
        <v>13</v>
      </c>
      <c r="Q5468" s="4" t="s">
        <v>14</v>
      </c>
    </row>
    <row r="5469" spans="1:6">
      <c r="A5469" t="n">
        <v>38287</v>
      </c>
      <c r="B5469" s="8" t="n">
        <v>5</v>
      </c>
      <c r="C5469" s="7" t="n">
        <v>33</v>
      </c>
      <c r="D5469" s="7" t="n">
        <v>61491</v>
      </c>
      <c r="E5469" s="7" t="n">
        <v>8</v>
      </c>
      <c r="F5469" s="7" t="n">
        <v>0</v>
      </c>
      <c r="G5469" s="7" t="n">
        <v>1</v>
      </c>
      <c r="H5469" s="7" t="n">
        <v>7</v>
      </c>
      <c r="I5469" s="7" t="n">
        <v>33</v>
      </c>
      <c r="J5469" s="7" t="n">
        <v>61491</v>
      </c>
      <c r="K5469" s="7" t="n">
        <v>8</v>
      </c>
      <c r="L5469" s="7" t="n">
        <v>0</v>
      </c>
      <c r="M5469" s="7" t="n">
        <v>9</v>
      </c>
      <c r="N5469" s="7" t="n">
        <v>6</v>
      </c>
      <c r="O5469" s="7" t="n">
        <v>9</v>
      </c>
      <c r="P5469" s="7" t="n">
        <v>1</v>
      </c>
      <c r="Q5469" s="9" t="n">
        <f t="normal" ca="1">A5475</f>
        <v>0</v>
      </c>
    </row>
    <row r="5470" spans="1:6">
      <c r="A5470" t="s">
        <v>4</v>
      </c>
      <c r="B5470" s="4" t="s">
        <v>5</v>
      </c>
      <c r="C5470" s="4" t="s">
        <v>13</v>
      </c>
      <c r="D5470" s="4" t="s">
        <v>10</v>
      </c>
      <c r="E5470" s="4" t="s">
        <v>6</v>
      </c>
      <c r="F5470" s="4" t="s">
        <v>6</v>
      </c>
      <c r="G5470" s="4" t="s">
        <v>6</v>
      </c>
      <c r="H5470" s="4" t="s">
        <v>6</v>
      </c>
    </row>
    <row r="5471" spans="1:6">
      <c r="A5471" t="n">
        <v>38314</v>
      </c>
      <c r="B5471" s="34" t="n">
        <v>51</v>
      </c>
      <c r="C5471" s="7" t="n">
        <v>3</v>
      </c>
      <c r="D5471" s="7" t="n">
        <v>61491</v>
      </c>
      <c r="E5471" s="7" t="s">
        <v>115</v>
      </c>
      <c r="F5471" s="7" t="s">
        <v>342</v>
      </c>
      <c r="G5471" s="7" t="s">
        <v>117</v>
      </c>
      <c r="H5471" s="7" t="s">
        <v>118</v>
      </c>
    </row>
    <row r="5472" spans="1:6">
      <c r="A5472" t="s">
        <v>4</v>
      </c>
      <c r="B5472" s="4" t="s">
        <v>5</v>
      </c>
      <c r="C5472" s="4" t="s">
        <v>10</v>
      </c>
      <c r="D5472" s="4" t="s">
        <v>10</v>
      </c>
      <c r="E5472" s="4" t="s">
        <v>19</v>
      </c>
      <c r="F5472" s="4" t="s">
        <v>13</v>
      </c>
    </row>
    <row r="5473" spans="1:17">
      <c r="A5473" t="n">
        <v>38335</v>
      </c>
      <c r="B5473" s="44" t="n">
        <v>53</v>
      </c>
      <c r="C5473" s="7" t="n">
        <v>61491</v>
      </c>
      <c r="D5473" s="7" t="n">
        <v>0</v>
      </c>
      <c r="E5473" s="7" t="n">
        <v>10</v>
      </c>
      <c r="F5473" s="7" t="n">
        <v>0</v>
      </c>
    </row>
    <row r="5474" spans="1:17">
      <c r="A5474" t="s">
        <v>4</v>
      </c>
      <c r="B5474" s="4" t="s">
        <v>5</v>
      </c>
      <c r="C5474" s="4" t="s">
        <v>13</v>
      </c>
      <c r="D5474" s="4" t="s">
        <v>10</v>
      </c>
      <c r="E5474" s="4" t="s">
        <v>13</v>
      </c>
      <c r="F5474" s="4" t="s">
        <v>13</v>
      </c>
      <c r="G5474" s="4" t="s">
        <v>9</v>
      </c>
      <c r="H5474" s="4" t="s">
        <v>13</v>
      </c>
      <c r="I5474" s="4" t="s">
        <v>13</v>
      </c>
      <c r="J5474" s="4" t="s">
        <v>10</v>
      </c>
      <c r="K5474" s="4" t="s">
        <v>13</v>
      </c>
      <c r="L5474" s="4" t="s">
        <v>13</v>
      </c>
      <c r="M5474" s="4" t="s">
        <v>9</v>
      </c>
      <c r="N5474" s="4" t="s">
        <v>13</v>
      </c>
      <c r="O5474" s="4" t="s">
        <v>13</v>
      </c>
      <c r="P5474" s="4" t="s">
        <v>13</v>
      </c>
      <c r="Q5474" s="4" t="s">
        <v>14</v>
      </c>
    </row>
    <row r="5475" spans="1:17">
      <c r="A5475" t="n">
        <v>38345</v>
      </c>
      <c r="B5475" s="8" t="n">
        <v>5</v>
      </c>
      <c r="C5475" s="7" t="n">
        <v>33</v>
      </c>
      <c r="D5475" s="7" t="n">
        <v>61492</v>
      </c>
      <c r="E5475" s="7" t="n">
        <v>8</v>
      </c>
      <c r="F5475" s="7" t="n">
        <v>0</v>
      </c>
      <c r="G5475" s="7" t="n">
        <v>1</v>
      </c>
      <c r="H5475" s="7" t="n">
        <v>7</v>
      </c>
      <c r="I5475" s="7" t="n">
        <v>33</v>
      </c>
      <c r="J5475" s="7" t="n">
        <v>61492</v>
      </c>
      <c r="K5475" s="7" t="n">
        <v>8</v>
      </c>
      <c r="L5475" s="7" t="n">
        <v>0</v>
      </c>
      <c r="M5475" s="7" t="n">
        <v>9</v>
      </c>
      <c r="N5475" s="7" t="n">
        <v>6</v>
      </c>
      <c r="O5475" s="7" t="n">
        <v>9</v>
      </c>
      <c r="P5475" s="7" t="n">
        <v>1</v>
      </c>
      <c r="Q5475" s="9" t="n">
        <f t="normal" ca="1">A5481</f>
        <v>0</v>
      </c>
    </row>
    <row r="5476" spans="1:17">
      <c r="A5476" t="s">
        <v>4</v>
      </c>
      <c r="B5476" s="4" t="s">
        <v>5</v>
      </c>
      <c r="C5476" s="4" t="s">
        <v>13</v>
      </c>
      <c r="D5476" s="4" t="s">
        <v>10</v>
      </c>
      <c r="E5476" s="4" t="s">
        <v>6</v>
      </c>
      <c r="F5476" s="4" t="s">
        <v>6</v>
      </c>
      <c r="G5476" s="4" t="s">
        <v>6</v>
      </c>
      <c r="H5476" s="4" t="s">
        <v>6</v>
      </c>
    </row>
    <row r="5477" spans="1:17">
      <c r="A5477" t="n">
        <v>38372</v>
      </c>
      <c r="B5477" s="34" t="n">
        <v>51</v>
      </c>
      <c r="C5477" s="7" t="n">
        <v>3</v>
      </c>
      <c r="D5477" s="7" t="n">
        <v>61492</v>
      </c>
      <c r="E5477" s="7" t="s">
        <v>115</v>
      </c>
      <c r="F5477" s="7" t="s">
        <v>342</v>
      </c>
      <c r="G5477" s="7" t="s">
        <v>117</v>
      </c>
      <c r="H5477" s="7" t="s">
        <v>118</v>
      </c>
    </row>
    <row r="5478" spans="1:17">
      <c r="A5478" t="s">
        <v>4</v>
      </c>
      <c r="B5478" s="4" t="s">
        <v>5</v>
      </c>
      <c r="C5478" s="4" t="s">
        <v>10</v>
      </c>
      <c r="D5478" s="4" t="s">
        <v>10</v>
      </c>
      <c r="E5478" s="4" t="s">
        <v>19</v>
      </c>
      <c r="F5478" s="4" t="s">
        <v>13</v>
      </c>
    </row>
    <row r="5479" spans="1:17">
      <c r="A5479" t="n">
        <v>38393</v>
      </c>
      <c r="B5479" s="44" t="n">
        <v>53</v>
      </c>
      <c r="C5479" s="7" t="n">
        <v>61492</v>
      </c>
      <c r="D5479" s="7" t="n">
        <v>0</v>
      </c>
      <c r="E5479" s="7" t="n">
        <v>10</v>
      </c>
      <c r="F5479" s="7" t="n">
        <v>0</v>
      </c>
    </row>
    <row r="5480" spans="1:17">
      <c r="A5480" t="s">
        <v>4</v>
      </c>
      <c r="B5480" s="4" t="s">
        <v>5</v>
      </c>
      <c r="C5480" s="4" t="s">
        <v>13</v>
      </c>
      <c r="D5480" s="4" t="s">
        <v>10</v>
      </c>
      <c r="E5480" s="4" t="s">
        <v>13</v>
      </c>
      <c r="F5480" s="4" t="s">
        <v>13</v>
      </c>
      <c r="G5480" s="4" t="s">
        <v>9</v>
      </c>
      <c r="H5480" s="4" t="s">
        <v>13</v>
      </c>
      <c r="I5480" s="4" t="s">
        <v>13</v>
      </c>
      <c r="J5480" s="4" t="s">
        <v>10</v>
      </c>
      <c r="K5480" s="4" t="s">
        <v>13</v>
      </c>
      <c r="L5480" s="4" t="s">
        <v>13</v>
      </c>
      <c r="M5480" s="4" t="s">
        <v>9</v>
      </c>
      <c r="N5480" s="4" t="s">
        <v>13</v>
      </c>
      <c r="O5480" s="4" t="s">
        <v>13</v>
      </c>
      <c r="P5480" s="4" t="s">
        <v>13</v>
      </c>
      <c r="Q5480" s="4" t="s">
        <v>14</v>
      </c>
    </row>
    <row r="5481" spans="1:17">
      <c r="A5481" t="n">
        <v>38403</v>
      </c>
      <c r="B5481" s="8" t="n">
        <v>5</v>
      </c>
      <c r="C5481" s="7" t="n">
        <v>33</v>
      </c>
      <c r="D5481" s="7" t="n">
        <v>61493</v>
      </c>
      <c r="E5481" s="7" t="n">
        <v>8</v>
      </c>
      <c r="F5481" s="7" t="n">
        <v>0</v>
      </c>
      <c r="G5481" s="7" t="n">
        <v>1</v>
      </c>
      <c r="H5481" s="7" t="n">
        <v>7</v>
      </c>
      <c r="I5481" s="7" t="n">
        <v>33</v>
      </c>
      <c r="J5481" s="7" t="n">
        <v>61493</v>
      </c>
      <c r="K5481" s="7" t="n">
        <v>8</v>
      </c>
      <c r="L5481" s="7" t="n">
        <v>0</v>
      </c>
      <c r="M5481" s="7" t="n">
        <v>9</v>
      </c>
      <c r="N5481" s="7" t="n">
        <v>6</v>
      </c>
      <c r="O5481" s="7" t="n">
        <v>9</v>
      </c>
      <c r="P5481" s="7" t="n">
        <v>1</v>
      </c>
      <c r="Q5481" s="9" t="n">
        <f t="normal" ca="1">A5487</f>
        <v>0</v>
      </c>
    </row>
    <row r="5482" spans="1:17">
      <c r="A5482" t="s">
        <v>4</v>
      </c>
      <c r="B5482" s="4" t="s">
        <v>5</v>
      </c>
      <c r="C5482" s="4" t="s">
        <v>13</v>
      </c>
      <c r="D5482" s="4" t="s">
        <v>10</v>
      </c>
      <c r="E5482" s="4" t="s">
        <v>6</v>
      </c>
      <c r="F5482" s="4" t="s">
        <v>6</v>
      </c>
      <c r="G5482" s="4" t="s">
        <v>6</v>
      </c>
      <c r="H5482" s="4" t="s">
        <v>6</v>
      </c>
    </row>
    <row r="5483" spans="1:17">
      <c r="A5483" t="n">
        <v>38430</v>
      </c>
      <c r="B5483" s="34" t="n">
        <v>51</v>
      </c>
      <c r="C5483" s="7" t="n">
        <v>3</v>
      </c>
      <c r="D5483" s="7" t="n">
        <v>61493</v>
      </c>
      <c r="E5483" s="7" t="s">
        <v>115</v>
      </c>
      <c r="F5483" s="7" t="s">
        <v>342</v>
      </c>
      <c r="G5483" s="7" t="s">
        <v>117</v>
      </c>
      <c r="H5483" s="7" t="s">
        <v>118</v>
      </c>
    </row>
    <row r="5484" spans="1:17">
      <c r="A5484" t="s">
        <v>4</v>
      </c>
      <c r="B5484" s="4" t="s">
        <v>5</v>
      </c>
      <c r="C5484" s="4" t="s">
        <v>10</v>
      </c>
      <c r="D5484" s="4" t="s">
        <v>10</v>
      </c>
      <c r="E5484" s="4" t="s">
        <v>19</v>
      </c>
      <c r="F5484" s="4" t="s">
        <v>13</v>
      </c>
    </row>
    <row r="5485" spans="1:17">
      <c r="A5485" t="n">
        <v>38451</v>
      </c>
      <c r="B5485" s="44" t="n">
        <v>53</v>
      </c>
      <c r="C5485" s="7" t="n">
        <v>61493</v>
      </c>
      <c r="D5485" s="7" t="n">
        <v>0</v>
      </c>
      <c r="E5485" s="7" t="n">
        <v>10</v>
      </c>
      <c r="F5485" s="7" t="n">
        <v>0</v>
      </c>
    </row>
    <row r="5486" spans="1:17">
      <c r="A5486" t="s">
        <v>4</v>
      </c>
      <c r="B5486" s="4" t="s">
        <v>5</v>
      </c>
      <c r="C5486" s="4" t="s">
        <v>13</v>
      </c>
      <c r="D5486" s="4" t="s">
        <v>10</v>
      </c>
      <c r="E5486" s="4" t="s">
        <v>13</v>
      </c>
      <c r="F5486" s="4" t="s">
        <v>13</v>
      </c>
      <c r="G5486" s="4" t="s">
        <v>9</v>
      </c>
      <c r="H5486" s="4" t="s">
        <v>13</v>
      </c>
      <c r="I5486" s="4" t="s">
        <v>13</v>
      </c>
      <c r="J5486" s="4" t="s">
        <v>10</v>
      </c>
      <c r="K5486" s="4" t="s">
        <v>13</v>
      </c>
      <c r="L5486" s="4" t="s">
        <v>13</v>
      </c>
      <c r="M5486" s="4" t="s">
        <v>9</v>
      </c>
      <c r="N5486" s="4" t="s">
        <v>13</v>
      </c>
      <c r="O5486" s="4" t="s">
        <v>13</v>
      </c>
      <c r="P5486" s="4" t="s">
        <v>13</v>
      </c>
      <c r="Q5486" s="4" t="s">
        <v>14</v>
      </c>
    </row>
    <row r="5487" spans="1:17">
      <c r="A5487" t="n">
        <v>38461</v>
      </c>
      <c r="B5487" s="8" t="n">
        <v>5</v>
      </c>
      <c r="C5487" s="7" t="n">
        <v>33</v>
      </c>
      <c r="D5487" s="7" t="n">
        <v>61494</v>
      </c>
      <c r="E5487" s="7" t="n">
        <v>8</v>
      </c>
      <c r="F5487" s="7" t="n">
        <v>0</v>
      </c>
      <c r="G5487" s="7" t="n">
        <v>1</v>
      </c>
      <c r="H5487" s="7" t="n">
        <v>7</v>
      </c>
      <c r="I5487" s="7" t="n">
        <v>33</v>
      </c>
      <c r="J5487" s="7" t="n">
        <v>61494</v>
      </c>
      <c r="K5487" s="7" t="n">
        <v>8</v>
      </c>
      <c r="L5487" s="7" t="n">
        <v>0</v>
      </c>
      <c r="M5487" s="7" t="n">
        <v>9</v>
      </c>
      <c r="N5487" s="7" t="n">
        <v>6</v>
      </c>
      <c r="O5487" s="7" t="n">
        <v>9</v>
      </c>
      <c r="P5487" s="7" t="n">
        <v>1</v>
      </c>
      <c r="Q5487" s="9" t="n">
        <f t="normal" ca="1">A5493</f>
        <v>0</v>
      </c>
    </row>
    <row r="5488" spans="1:17">
      <c r="A5488" t="s">
        <v>4</v>
      </c>
      <c r="B5488" s="4" t="s">
        <v>5</v>
      </c>
      <c r="C5488" s="4" t="s">
        <v>13</v>
      </c>
      <c r="D5488" s="4" t="s">
        <v>10</v>
      </c>
      <c r="E5488" s="4" t="s">
        <v>6</v>
      </c>
      <c r="F5488" s="4" t="s">
        <v>6</v>
      </c>
      <c r="G5488" s="4" t="s">
        <v>6</v>
      </c>
      <c r="H5488" s="4" t="s">
        <v>6</v>
      </c>
    </row>
    <row r="5489" spans="1:17">
      <c r="A5489" t="n">
        <v>38488</v>
      </c>
      <c r="B5489" s="34" t="n">
        <v>51</v>
      </c>
      <c r="C5489" s="7" t="n">
        <v>3</v>
      </c>
      <c r="D5489" s="7" t="n">
        <v>61494</v>
      </c>
      <c r="E5489" s="7" t="s">
        <v>115</v>
      </c>
      <c r="F5489" s="7" t="s">
        <v>342</v>
      </c>
      <c r="G5489" s="7" t="s">
        <v>117</v>
      </c>
      <c r="H5489" s="7" t="s">
        <v>118</v>
      </c>
    </row>
    <row r="5490" spans="1:17">
      <c r="A5490" t="s">
        <v>4</v>
      </c>
      <c r="B5490" s="4" t="s">
        <v>5</v>
      </c>
      <c r="C5490" s="4" t="s">
        <v>10</v>
      </c>
      <c r="D5490" s="4" t="s">
        <v>10</v>
      </c>
      <c r="E5490" s="4" t="s">
        <v>19</v>
      </c>
      <c r="F5490" s="4" t="s">
        <v>13</v>
      </c>
    </row>
    <row r="5491" spans="1:17">
      <c r="A5491" t="n">
        <v>38509</v>
      </c>
      <c r="B5491" s="44" t="n">
        <v>53</v>
      </c>
      <c r="C5491" s="7" t="n">
        <v>61494</v>
      </c>
      <c r="D5491" s="7" t="n">
        <v>0</v>
      </c>
      <c r="E5491" s="7" t="n">
        <v>10</v>
      </c>
      <c r="F5491" s="7" t="n">
        <v>0</v>
      </c>
    </row>
    <row r="5492" spans="1:17">
      <c r="A5492" t="s">
        <v>4</v>
      </c>
      <c r="B5492" s="4" t="s">
        <v>5</v>
      </c>
      <c r="C5492" s="4" t="s">
        <v>13</v>
      </c>
      <c r="D5492" s="4" t="s">
        <v>10</v>
      </c>
      <c r="E5492" s="4" t="s">
        <v>13</v>
      </c>
      <c r="F5492" s="4" t="s">
        <v>13</v>
      </c>
      <c r="G5492" s="4" t="s">
        <v>9</v>
      </c>
      <c r="H5492" s="4" t="s">
        <v>13</v>
      </c>
      <c r="I5492" s="4" t="s">
        <v>13</v>
      </c>
      <c r="J5492" s="4" t="s">
        <v>10</v>
      </c>
      <c r="K5492" s="4" t="s">
        <v>13</v>
      </c>
      <c r="L5492" s="4" t="s">
        <v>13</v>
      </c>
      <c r="M5492" s="4" t="s">
        <v>9</v>
      </c>
      <c r="N5492" s="4" t="s">
        <v>13</v>
      </c>
      <c r="O5492" s="4" t="s">
        <v>13</v>
      </c>
      <c r="P5492" s="4" t="s">
        <v>13</v>
      </c>
      <c r="Q5492" s="4" t="s">
        <v>14</v>
      </c>
    </row>
    <row r="5493" spans="1:17">
      <c r="A5493" t="n">
        <v>38519</v>
      </c>
      <c r="B5493" s="8" t="n">
        <v>5</v>
      </c>
      <c r="C5493" s="7" t="n">
        <v>33</v>
      </c>
      <c r="D5493" s="7" t="n">
        <v>61495</v>
      </c>
      <c r="E5493" s="7" t="n">
        <v>8</v>
      </c>
      <c r="F5493" s="7" t="n">
        <v>0</v>
      </c>
      <c r="G5493" s="7" t="n">
        <v>1</v>
      </c>
      <c r="H5493" s="7" t="n">
        <v>7</v>
      </c>
      <c r="I5493" s="7" t="n">
        <v>33</v>
      </c>
      <c r="J5493" s="7" t="n">
        <v>61495</v>
      </c>
      <c r="K5493" s="7" t="n">
        <v>8</v>
      </c>
      <c r="L5493" s="7" t="n">
        <v>0</v>
      </c>
      <c r="M5493" s="7" t="n">
        <v>9</v>
      </c>
      <c r="N5493" s="7" t="n">
        <v>6</v>
      </c>
      <c r="O5493" s="7" t="n">
        <v>9</v>
      </c>
      <c r="P5493" s="7" t="n">
        <v>1</v>
      </c>
      <c r="Q5493" s="9" t="n">
        <f t="normal" ca="1">A5499</f>
        <v>0</v>
      </c>
    </row>
    <row r="5494" spans="1:17">
      <c r="A5494" t="s">
        <v>4</v>
      </c>
      <c r="B5494" s="4" t="s">
        <v>5</v>
      </c>
      <c r="C5494" s="4" t="s">
        <v>13</v>
      </c>
      <c r="D5494" s="4" t="s">
        <v>10</v>
      </c>
      <c r="E5494" s="4" t="s">
        <v>6</v>
      </c>
      <c r="F5494" s="4" t="s">
        <v>6</v>
      </c>
      <c r="G5494" s="4" t="s">
        <v>6</v>
      </c>
      <c r="H5494" s="4" t="s">
        <v>6</v>
      </c>
    </row>
    <row r="5495" spans="1:17">
      <c r="A5495" t="n">
        <v>38546</v>
      </c>
      <c r="B5495" s="34" t="n">
        <v>51</v>
      </c>
      <c r="C5495" s="7" t="n">
        <v>3</v>
      </c>
      <c r="D5495" s="7" t="n">
        <v>61495</v>
      </c>
      <c r="E5495" s="7" t="s">
        <v>115</v>
      </c>
      <c r="F5495" s="7" t="s">
        <v>342</v>
      </c>
      <c r="G5495" s="7" t="s">
        <v>117</v>
      </c>
      <c r="H5495" s="7" t="s">
        <v>118</v>
      </c>
    </row>
    <row r="5496" spans="1:17">
      <c r="A5496" t="s">
        <v>4</v>
      </c>
      <c r="B5496" s="4" t="s">
        <v>5</v>
      </c>
      <c r="C5496" s="4" t="s">
        <v>10</v>
      </c>
      <c r="D5496" s="4" t="s">
        <v>10</v>
      </c>
      <c r="E5496" s="4" t="s">
        <v>19</v>
      </c>
      <c r="F5496" s="4" t="s">
        <v>13</v>
      </c>
    </row>
    <row r="5497" spans="1:17">
      <c r="A5497" t="n">
        <v>38567</v>
      </c>
      <c r="B5497" s="44" t="n">
        <v>53</v>
      </c>
      <c r="C5497" s="7" t="n">
        <v>61495</v>
      </c>
      <c r="D5497" s="7" t="n">
        <v>0</v>
      </c>
      <c r="E5497" s="7" t="n">
        <v>10</v>
      </c>
      <c r="F5497" s="7" t="n">
        <v>0</v>
      </c>
    </row>
    <row r="5498" spans="1:17">
      <c r="A5498" t="s">
        <v>4</v>
      </c>
      <c r="B5498" s="4" t="s">
        <v>5</v>
      </c>
      <c r="C5498" s="4" t="s">
        <v>13</v>
      </c>
      <c r="D5498" s="4" t="s">
        <v>10</v>
      </c>
      <c r="E5498" s="4" t="s">
        <v>13</v>
      </c>
      <c r="F5498" s="4" t="s">
        <v>13</v>
      </c>
      <c r="G5498" s="4" t="s">
        <v>9</v>
      </c>
      <c r="H5498" s="4" t="s">
        <v>13</v>
      </c>
      <c r="I5498" s="4" t="s">
        <v>13</v>
      </c>
      <c r="J5498" s="4" t="s">
        <v>10</v>
      </c>
      <c r="K5498" s="4" t="s">
        <v>13</v>
      </c>
      <c r="L5498" s="4" t="s">
        <v>13</v>
      </c>
      <c r="M5498" s="4" t="s">
        <v>9</v>
      </c>
      <c r="N5498" s="4" t="s">
        <v>13</v>
      </c>
      <c r="O5498" s="4" t="s">
        <v>13</v>
      </c>
      <c r="P5498" s="4" t="s">
        <v>13</v>
      </c>
      <c r="Q5498" s="4" t="s">
        <v>14</v>
      </c>
    </row>
    <row r="5499" spans="1:17">
      <c r="A5499" t="n">
        <v>38577</v>
      </c>
      <c r="B5499" s="8" t="n">
        <v>5</v>
      </c>
      <c r="C5499" s="7" t="n">
        <v>33</v>
      </c>
      <c r="D5499" s="7" t="n">
        <v>61496</v>
      </c>
      <c r="E5499" s="7" t="n">
        <v>8</v>
      </c>
      <c r="F5499" s="7" t="n">
        <v>0</v>
      </c>
      <c r="G5499" s="7" t="n">
        <v>1</v>
      </c>
      <c r="H5499" s="7" t="n">
        <v>7</v>
      </c>
      <c r="I5499" s="7" t="n">
        <v>33</v>
      </c>
      <c r="J5499" s="7" t="n">
        <v>61496</v>
      </c>
      <c r="K5499" s="7" t="n">
        <v>8</v>
      </c>
      <c r="L5499" s="7" t="n">
        <v>0</v>
      </c>
      <c r="M5499" s="7" t="n">
        <v>9</v>
      </c>
      <c r="N5499" s="7" t="n">
        <v>6</v>
      </c>
      <c r="O5499" s="7" t="n">
        <v>9</v>
      </c>
      <c r="P5499" s="7" t="n">
        <v>1</v>
      </c>
      <c r="Q5499" s="9" t="n">
        <f t="normal" ca="1">A5505</f>
        <v>0</v>
      </c>
    </row>
    <row r="5500" spans="1:17">
      <c r="A5500" t="s">
        <v>4</v>
      </c>
      <c r="B5500" s="4" t="s">
        <v>5</v>
      </c>
      <c r="C5500" s="4" t="s">
        <v>13</v>
      </c>
      <c r="D5500" s="4" t="s">
        <v>10</v>
      </c>
      <c r="E5500" s="4" t="s">
        <v>6</v>
      </c>
      <c r="F5500" s="4" t="s">
        <v>6</v>
      </c>
      <c r="G5500" s="4" t="s">
        <v>6</v>
      </c>
      <c r="H5500" s="4" t="s">
        <v>6</v>
      </c>
    </row>
    <row r="5501" spans="1:17">
      <c r="A5501" t="n">
        <v>38604</v>
      </c>
      <c r="B5501" s="34" t="n">
        <v>51</v>
      </c>
      <c r="C5501" s="7" t="n">
        <v>3</v>
      </c>
      <c r="D5501" s="7" t="n">
        <v>61496</v>
      </c>
      <c r="E5501" s="7" t="s">
        <v>115</v>
      </c>
      <c r="F5501" s="7" t="s">
        <v>342</v>
      </c>
      <c r="G5501" s="7" t="s">
        <v>117</v>
      </c>
      <c r="H5501" s="7" t="s">
        <v>118</v>
      </c>
    </row>
    <row r="5502" spans="1:17">
      <c r="A5502" t="s">
        <v>4</v>
      </c>
      <c r="B5502" s="4" t="s">
        <v>5</v>
      </c>
      <c r="C5502" s="4" t="s">
        <v>10</v>
      </c>
      <c r="D5502" s="4" t="s">
        <v>10</v>
      </c>
      <c r="E5502" s="4" t="s">
        <v>19</v>
      </c>
      <c r="F5502" s="4" t="s">
        <v>13</v>
      </c>
    </row>
    <row r="5503" spans="1:17">
      <c r="A5503" t="n">
        <v>38625</v>
      </c>
      <c r="B5503" s="44" t="n">
        <v>53</v>
      </c>
      <c r="C5503" s="7" t="n">
        <v>61496</v>
      </c>
      <c r="D5503" s="7" t="n">
        <v>0</v>
      </c>
      <c r="E5503" s="7" t="n">
        <v>10</v>
      </c>
      <c r="F5503" s="7" t="n">
        <v>0</v>
      </c>
    </row>
    <row r="5504" spans="1:17">
      <c r="A5504" t="s">
        <v>4</v>
      </c>
      <c r="B5504" s="4" t="s">
        <v>5</v>
      </c>
      <c r="C5504" s="4" t="s">
        <v>10</v>
      </c>
    </row>
    <row r="5505" spans="1:17">
      <c r="A5505" t="n">
        <v>38635</v>
      </c>
      <c r="B5505" s="70" t="n">
        <v>54</v>
      </c>
      <c r="C5505" s="7" t="n">
        <v>61491</v>
      </c>
    </row>
    <row r="5506" spans="1:17">
      <c r="A5506" t="s">
        <v>4</v>
      </c>
      <c r="B5506" s="4" t="s">
        <v>5</v>
      </c>
      <c r="C5506" s="4" t="s">
        <v>10</v>
      </c>
    </row>
    <row r="5507" spans="1:17">
      <c r="A5507" t="n">
        <v>38638</v>
      </c>
      <c r="B5507" s="70" t="n">
        <v>54</v>
      </c>
      <c r="C5507" s="7" t="n">
        <v>61492</v>
      </c>
    </row>
    <row r="5508" spans="1:17">
      <c r="A5508" t="s">
        <v>4</v>
      </c>
      <c r="B5508" s="4" t="s">
        <v>5</v>
      </c>
      <c r="C5508" s="4" t="s">
        <v>10</v>
      </c>
    </row>
    <row r="5509" spans="1:17">
      <c r="A5509" t="n">
        <v>38641</v>
      </c>
      <c r="B5509" s="70" t="n">
        <v>54</v>
      </c>
      <c r="C5509" s="7" t="n">
        <v>61493</v>
      </c>
    </row>
    <row r="5510" spans="1:17">
      <c r="A5510" t="s">
        <v>4</v>
      </c>
      <c r="B5510" s="4" t="s">
        <v>5</v>
      </c>
      <c r="C5510" s="4" t="s">
        <v>10</v>
      </c>
    </row>
    <row r="5511" spans="1:17">
      <c r="A5511" t="n">
        <v>38644</v>
      </c>
      <c r="B5511" s="70" t="n">
        <v>54</v>
      </c>
      <c r="C5511" s="7" t="n">
        <v>61494</v>
      </c>
    </row>
    <row r="5512" spans="1:17">
      <c r="A5512" t="s">
        <v>4</v>
      </c>
      <c r="B5512" s="4" t="s">
        <v>5</v>
      </c>
      <c r="C5512" s="4" t="s">
        <v>10</v>
      </c>
    </row>
    <row r="5513" spans="1:17">
      <c r="A5513" t="n">
        <v>38647</v>
      </c>
      <c r="B5513" s="70" t="n">
        <v>54</v>
      </c>
      <c r="C5513" s="7" t="n">
        <v>61495</v>
      </c>
    </row>
    <row r="5514" spans="1:17">
      <c r="A5514" t="s">
        <v>4</v>
      </c>
      <c r="B5514" s="4" t="s">
        <v>5</v>
      </c>
      <c r="C5514" s="4" t="s">
        <v>10</v>
      </c>
    </row>
    <row r="5515" spans="1:17">
      <c r="A5515" t="n">
        <v>38650</v>
      </c>
      <c r="B5515" s="70" t="n">
        <v>54</v>
      </c>
      <c r="C5515" s="7" t="n">
        <v>61496</v>
      </c>
    </row>
    <row r="5516" spans="1:17">
      <c r="A5516" t="s">
        <v>4</v>
      </c>
      <c r="B5516" s="4" t="s">
        <v>5</v>
      </c>
      <c r="C5516" s="4" t="s">
        <v>10</v>
      </c>
    </row>
    <row r="5517" spans="1:17">
      <c r="A5517" t="n">
        <v>38653</v>
      </c>
      <c r="B5517" s="32" t="n">
        <v>16</v>
      </c>
      <c r="C5517" s="7" t="n">
        <v>500</v>
      </c>
    </row>
    <row r="5518" spans="1:17">
      <c r="A5518" t="s">
        <v>4</v>
      </c>
      <c r="B5518" s="4" t="s">
        <v>5</v>
      </c>
      <c r="C5518" s="4" t="s">
        <v>13</v>
      </c>
      <c r="D5518" s="4" t="s">
        <v>19</v>
      </c>
      <c r="E5518" s="4" t="s">
        <v>19</v>
      </c>
      <c r="F5518" s="4" t="s">
        <v>19</v>
      </c>
    </row>
    <row r="5519" spans="1:17">
      <c r="A5519" t="n">
        <v>38656</v>
      </c>
      <c r="B5519" s="49" t="n">
        <v>45</v>
      </c>
      <c r="C5519" s="7" t="n">
        <v>9</v>
      </c>
      <c r="D5519" s="7" t="n">
        <v>0.0500000007450581</v>
      </c>
      <c r="E5519" s="7" t="n">
        <v>0.0500000007450581</v>
      </c>
      <c r="F5519" s="7" t="n">
        <v>0.300000011920929</v>
      </c>
    </row>
    <row r="5520" spans="1:17">
      <c r="A5520" t="s">
        <v>4</v>
      </c>
      <c r="B5520" s="4" t="s">
        <v>5</v>
      </c>
      <c r="C5520" s="4" t="s">
        <v>6</v>
      </c>
      <c r="D5520" s="4" t="s">
        <v>10</v>
      </c>
    </row>
    <row r="5521" spans="1:6">
      <c r="A5521" t="n">
        <v>38670</v>
      </c>
      <c r="B5521" s="75" t="n">
        <v>29</v>
      </c>
      <c r="C5521" s="7" t="s">
        <v>372</v>
      </c>
      <c r="D5521" s="7" t="n">
        <v>65533</v>
      </c>
    </row>
    <row r="5522" spans="1:6">
      <c r="A5522" t="s">
        <v>4</v>
      </c>
      <c r="B5522" s="4" t="s">
        <v>5</v>
      </c>
      <c r="C5522" s="4" t="s">
        <v>13</v>
      </c>
      <c r="D5522" s="4" t="s">
        <v>10</v>
      </c>
      <c r="E5522" s="4" t="s">
        <v>10</v>
      </c>
      <c r="F5522" s="4" t="s">
        <v>13</v>
      </c>
    </row>
    <row r="5523" spans="1:6">
      <c r="A5523" t="n">
        <v>38683</v>
      </c>
      <c r="B5523" s="24" t="n">
        <v>25</v>
      </c>
      <c r="C5523" s="7" t="n">
        <v>1</v>
      </c>
      <c r="D5523" s="7" t="n">
        <v>65535</v>
      </c>
      <c r="E5523" s="7" t="n">
        <v>50</v>
      </c>
      <c r="F5523" s="7" t="n">
        <v>0</v>
      </c>
    </row>
    <row r="5524" spans="1:6">
      <c r="A5524" t="s">
        <v>4</v>
      </c>
      <c r="B5524" s="4" t="s">
        <v>5</v>
      </c>
      <c r="C5524" s="4" t="s">
        <v>13</v>
      </c>
      <c r="D5524" s="4" t="s">
        <v>10</v>
      </c>
      <c r="E5524" s="4" t="s">
        <v>6</v>
      </c>
    </row>
    <row r="5525" spans="1:6">
      <c r="A5525" t="n">
        <v>38690</v>
      </c>
      <c r="B5525" s="34" t="n">
        <v>51</v>
      </c>
      <c r="C5525" s="7" t="n">
        <v>4</v>
      </c>
      <c r="D5525" s="7" t="n">
        <v>1600</v>
      </c>
      <c r="E5525" s="7" t="s">
        <v>273</v>
      </c>
    </row>
    <row r="5526" spans="1:6">
      <c r="A5526" t="s">
        <v>4</v>
      </c>
      <c r="B5526" s="4" t="s">
        <v>5</v>
      </c>
      <c r="C5526" s="4" t="s">
        <v>10</v>
      </c>
    </row>
    <row r="5527" spans="1:6">
      <c r="A5527" t="n">
        <v>38703</v>
      </c>
      <c r="B5527" s="32" t="n">
        <v>16</v>
      </c>
      <c r="C5527" s="7" t="n">
        <v>0</v>
      </c>
    </row>
    <row r="5528" spans="1:6">
      <c r="A5528" t="s">
        <v>4</v>
      </c>
      <c r="B5528" s="4" t="s">
        <v>5</v>
      </c>
      <c r="C5528" s="4" t="s">
        <v>10</v>
      </c>
      <c r="D5528" s="4" t="s">
        <v>34</v>
      </c>
      <c r="E5528" s="4" t="s">
        <v>13</v>
      </c>
      <c r="F5528" s="4" t="s">
        <v>13</v>
      </c>
    </row>
    <row r="5529" spans="1:6">
      <c r="A5529" t="n">
        <v>38706</v>
      </c>
      <c r="B5529" s="35" t="n">
        <v>26</v>
      </c>
      <c r="C5529" s="7" t="n">
        <v>1600</v>
      </c>
      <c r="D5529" s="7" t="s">
        <v>373</v>
      </c>
      <c r="E5529" s="7" t="n">
        <v>2</v>
      </c>
      <c r="F5529" s="7" t="n">
        <v>0</v>
      </c>
    </row>
    <row r="5530" spans="1:6">
      <c r="A5530" t="s">
        <v>4</v>
      </c>
      <c r="B5530" s="4" t="s">
        <v>5</v>
      </c>
    </row>
    <row r="5531" spans="1:6">
      <c r="A5531" t="n">
        <v>38723</v>
      </c>
      <c r="B5531" s="27" t="n">
        <v>28</v>
      </c>
    </row>
    <row r="5532" spans="1:6">
      <c r="A5532" t="s">
        <v>4</v>
      </c>
      <c r="B5532" s="4" t="s">
        <v>5</v>
      </c>
      <c r="C5532" s="4" t="s">
        <v>13</v>
      </c>
      <c r="D5532" s="4" t="s">
        <v>10</v>
      </c>
      <c r="E5532" s="4" t="s">
        <v>10</v>
      </c>
      <c r="F5532" s="4" t="s">
        <v>13</v>
      </c>
    </row>
    <row r="5533" spans="1:6">
      <c r="A5533" t="n">
        <v>38724</v>
      </c>
      <c r="B5533" s="24" t="n">
        <v>25</v>
      </c>
      <c r="C5533" s="7" t="n">
        <v>1</v>
      </c>
      <c r="D5533" s="7" t="n">
        <v>65535</v>
      </c>
      <c r="E5533" s="7" t="n">
        <v>65535</v>
      </c>
      <c r="F5533" s="7" t="n">
        <v>0</v>
      </c>
    </row>
    <row r="5534" spans="1:6">
      <c r="A5534" t="s">
        <v>4</v>
      </c>
      <c r="B5534" s="4" t="s">
        <v>5</v>
      </c>
      <c r="C5534" s="4" t="s">
        <v>6</v>
      </c>
      <c r="D5534" s="4" t="s">
        <v>10</v>
      </c>
    </row>
    <row r="5535" spans="1:6">
      <c r="A5535" t="n">
        <v>38731</v>
      </c>
      <c r="B5535" s="75" t="n">
        <v>29</v>
      </c>
      <c r="C5535" s="7" t="s">
        <v>7</v>
      </c>
      <c r="D5535" s="7" t="n">
        <v>65533</v>
      </c>
    </row>
    <row r="5536" spans="1:6">
      <c r="A5536" t="s">
        <v>4</v>
      </c>
      <c r="B5536" s="4" t="s">
        <v>5</v>
      </c>
      <c r="C5536" s="4" t="s">
        <v>13</v>
      </c>
      <c r="D5536" s="4" t="s">
        <v>10</v>
      </c>
      <c r="E5536" s="4" t="s">
        <v>19</v>
      </c>
    </row>
    <row r="5537" spans="1:6">
      <c r="A5537" t="n">
        <v>38735</v>
      </c>
      <c r="B5537" s="33" t="n">
        <v>58</v>
      </c>
      <c r="C5537" s="7" t="n">
        <v>0</v>
      </c>
      <c r="D5537" s="7" t="n">
        <v>1000</v>
      </c>
      <c r="E5537" s="7" t="n">
        <v>1</v>
      </c>
    </row>
    <row r="5538" spans="1:6">
      <c r="A5538" t="s">
        <v>4</v>
      </c>
      <c r="B5538" s="4" t="s">
        <v>5</v>
      </c>
      <c r="C5538" s="4" t="s">
        <v>13</v>
      </c>
      <c r="D5538" s="4" t="s">
        <v>10</v>
      </c>
    </row>
    <row r="5539" spans="1:6">
      <c r="A5539" t="n">
        <v>38743</v>
      </c>
      <c r="B5539" s="33" t="n">
        <v>58</v>
      </c>
      <c r="C5539" s="7" t="n">
        <v>255</v>
      </c>
      <c r="D5539" s="7" t="n">
        <v>0</v>
      </c>
    </row>
    <row r="5540" spans="1:6">
      <c r="A5540" t="s">
        <v>4</v>
      </c>
      <c r="B5540" s="4" t="s">
        <v>5</v>
      </c>
      <c r="C5540" s="4" t="s">
        <v>10</v>
      </c>
    </row>
    <row r="5541" spans="1:6">
      <c r="A5541" t="n">
        <v>38747</v>
      </c>
      <c r="B5541" s="32" t="n">
        <v>16</v>
      </c>
      <c r="C5541" s="7" t="n">
        <v>1000</v>
      </c>
    </row>
    <row r="5542" spans="1:6">
      <c r="A5542" t="s">
        <v>4</v>
      </c>
      <c r="B5542" s="4" t="s">
        <v>5</v>
      </c>
      <c r="C5542" s="4" t="s">
        <v>13</v>
      </c>
      <c r="D5542" s="4" t="s">
        <v>19</v>
      </c>
      <c r="E5542" s="4" t="s">
        <v>10</v>
      </c>
      <c r="F5542" s="4" t="s">
        <v>13</v>
      </c>
    </row>
    <row r="5543" spans="1:6">
      <c r="A5543" t="n">
        <v>38750</v>
      </c>
      <c r="B5543" s="18" t="n">
        <v>49</v>
      </c>
      <c r="C5543" s="7" t="n">
        <v>3</v>
      </c>
      <c r="D5543" s="7" t="n">
        <v>0.699999988079071</v>
      </c>
      <c r="E5543" s="7" t="n">
        <v>500</v>
      </c>
      <c r="F5543" s="7" t="n">
        <v>0</v>
      </c>
    </row>
    <row r="5544" spans="1:6">
      <c r="A5544" t="s">
        <v>4</v>
      </c>
      <c r="B5544" s="4" t="s">
        <v>5</v>
      </c>
      <c r="C5544" s="4" t="s">
        <v>13</v>
      </c>
      <c r="D5544" s="4" t="s">
        <v>10</v>
      </c>
      <c r="E5544" s="4" t="s">
        <v>19</v>
      </c>
      <c r="F5544" s="4" t="s">
        <v>10</v>
      </c>
      <c r="G5544" s="4" t="s">
        <v>9</v>
      </c>
      <c r="H5544" s="4" t="s">
        <v>9</v>
      </c>
      <c r="I5544" s="4" t="s">
        <v>10</v>
      </c>
      <c r="J5544" s="4" t="s">
        <v>10</v>
      </c>
      <c r="K5544" s="4" t="s">
        <v>9</v>
      </c>
      <c r="L5544" s="4" t="s">
        <v>9</v>
      </c>
      <c r="M5544" s="4" t="s">
        <v>9</v>
      </c>
      <c r="N5544" s="4" t="s">
        <v>9</v>
      </c>
      <c r="O5544" s="4" t="s">
        <v>6</v>
      </c>
    </row>
    <row r="5545" spans="1:6">
      <c r="A5545" t="n">
        <v>38759</v>
      </c>
      <c r="B5545" s="16" t="n">
        <v>50</v>
      </c>
      <c r="C5545" s="7" t="n">
        <v>0</v>
      </c>
      <c r="D5545" s="7" t="n">
        <v>2072</v>
      </c>
      <c r="E5545" s="7" t="n">
        <v>1</v>
      </c>
      <c r="F5545" s="7" t="n">
        <v>0</v>
      </c>
      <c r="G5545" s="7" t="n">
        <v>0</v>
      </c>
      <c r="H5545" s="7" t="n">
        <v>0</v>
      </c>
      <c r="I5545" s="7" t="n">
        <v>0</v>
      </c>
      <c r="J5545" s="7" t="n">
        <v>65533</v>
      </c>
      <c r="K5545" s="7" t="n">
        <v>0</v>
      </c>
      <c r="L5545" s="7" t="n">
        <v>0</v>
      </c>
      <c r="M5545" s="7" t="n">
        <v>0</v>
      </c>
      <c r="N5545" s="7" t="n">
        <v>0</v>
      </c>
      <c r="O5545" s="7" t="s">
        <v>7</v>
      </c>
    </row>
    <row r="5546" spans="1:6">
      <c r="A5546" t="s">
        <v>4</v>
      </c>
      <c r="B5546" s="4" t="s">
        <v>5</v>
      </c>
      <c r="C5546" s="4" t="s">
        <v>10</v>
      </c>
    </row>
    <row r="5547" spans="1:6">
      <c r="A5547" t="n">
        <v>38798</v>
      </c>
      <c r="B5547" s="32" t="n">
        <v>16</v>
      </c>
      <c r="C5547" s="7" t="n">
        <v>1500</v>
      </c>
    </row>
    <row r="5548" spans="1:6">
      <c r="A5548" t="s">
        <v>4</v>
      </c>
      <c r="B5548" s="4" t="s">
        <v>5</v>
      </c>
      <c r="C5548" s="4" t="s">
        <v>13</v>
      </c>
      <c r="D5548" s="4" t="s">
        <v>10</v>
      </c>
      <c r="E5548" s="4" t="s">
        <v>19</v>
      </c>
      <c r="F5548" s="4" t="s">
        <v>10</v>
      </c>
      <c r="G5548" s="4" t="s">
        <v>9</v>
      </c>
      <c r="H5548" s="4" t="s">
        <v>9</v>
      </c>
      <c r="I5548" s="4" t="s">
        <v>10</v>
      </c>
      <c r="J5548" s="4" t="s">
        <v>10</v>
      </c>
      <c r="K5548" s="4" t="s">
        <v>9</v>
      </c>
      <c r="L5548" s="4" t="s">
        <v>9</v>
      </c>
      <c r="M5548" s="4" t="s">
        <v>9</v>
      </c>
      <c r="N5548" s="4" t="s">
        <v>9</v>
      </c>
      <c r="O5548" s="4" t="s">
        <v>6</v>
      </c>
    </row>
    <row r="5549" spans="1:6">
      <c r="A5549" t="n">
        <v>38801</v>
      </c>
      <c r="B5549" s="16" t="n">
        <v>50</v>
      </c>
      <c r="C5549" s="7" t="n">
        <v>0</v>
      </c>
      <c r="D5549" s="7" t="n">
        <v>2082</v>
      </c>
      <c r="E5549" s="7" t="n">
        <v>1</v>
      </c>
      <c r="F5549" s="7" t="n">
        <v>0</v>
      </c>
      <c r="G5549" s="7" t="n">
        <v>0</v>
      </c>
      <c r="H5549" s="7" t="n">
        <v>0</v>
      </c>
      <c r="I5549" s="7" t="n">
        <v>0</v>
      </c>
      <c r="J5549" s="7" t="n">
        <v>65533</v>
      </c>
      <c r="K5549" s="7" t="n">
        <v>0</v>
      </c>
      <c r="L5549" s="7" t="n">
        <v>0</v>
      </c>
      <c r="M5549" s="7" t="n">
        <v>0</v>
      </c>
      <c r="N5549" s="7" t="n">
        <v>0</v>
      </c>
      <c r="O5549" s="7" t="s">
        <v>7</v>
      </c>
    </row>
    <row r="5550" spans="1:6">
      <c r="A5550" t="s">
        <v>4</v>
      </c>
      <c r="B5550" s="4" t="s">
        <v>5</v>
      </c>
      <c r="C5550" s="4" t="s">
        <v>10</v>
      </c>
    </row>
    <row r="5551" spans="1:6">
      <c r="A5551" t="n">
        <v>38840</v>
      </c>
      <c r="B5551" s="32" t="n">
        <v>16</v>
      </c>
      <c r="C5551" s="7" t="n">
        <v>500</v>
      </c>
    </row>
    <row r="5552" spans="1:6">
      <c r="A5552" t="s">
        <v>4</v>
      </c>
      <c r="B5552" s="4" t="s">
        <v>5</v>
      </c>
      <c r="C5552" s="4" t="s">
        <v>13</v>
      </c>
      <c r="D5552" s="4" t="s">
        <v>10</v>
      </c>
      <c r="E5552" s="4" t="s">
        <v>10</v>
      </c>
    </row>
    <row r="5553" spans="1:15">
      <c r="A5553" t="n">
        <v>38843</v>
      </c>
      <c r="B5553" s="16" t="n">
        <v>50</v>
      </c>
      <c r="C5553" s="7" t="n">
        <v>1</v>
      </c>
      <c r="D5553" s="7" t="n">
        <v>2072</v>
      </c>
      <c r="E5553" s="7" t="n">
        <v>500</v>
      </c>
    </row>
    <row r="5554" spans="1:15">
      <c r="A5554" t="s">
        <v>4</v>
      </c>
      <c r="B5554" s="4" t="s">
        <v>5</v>
      </c>
      <c r="C5554" s="4" t="s">
        <v>13</v>
      </c>
      <c r="D5554" s="4" t="s">
        <v>10</v>
      </c>
      <c r="E5554" s="4" t="s">
        <v>19</v>
      </c>
      <c r="F5554" s="4" t="s">
        <v>10</v>
      </c>
      <c r="G5554" s="4" t="s">
        <v>9</v>
      </c>
      <c r="H5554" s="4" t="s">
        <v>9</v>
      </c>
      <c r="I5554" s="4" t="s">
        <v>10</v>
      </c>
      <c r="J5554" s="4" t="s">
        <v>10</v>
      </c>
      <c r="K5554" s="4" t="s">
        <v>9</v>
      </c>
      <c r="L5554" s="4" t="s">
        <v>9</v>
      </c>
      <c r="M5554" s="4" t="s">
        <v>9</v>
      </c>
      <c r="N5554" s="4" t="s">
        <v>9</v>
      </c>
      <c r="O5554" s="4" t="s">
        <v>6</v>
      </c>
    </row>
    <row r="5555" spans="1:15">
      <c r="A5555" t="n">
        <v>38849</v>
      </c>
      <c r="B5555" s="16" t="n">
        <v>50</v>
      </c>
      <c r="C5555" s="7" t="n">
        <v>0</v>
      </c>
      <c r="D5555" s="7" t="n">
        <v>2073</v>
      </c>
      <c r="E5555" s="7" t="n">
        <v>1</v>
      </c>
      <c r="F5555" s="7" t="n">
        <v>0</v>
      </c>
      <c r="G5555" s="7" t="n">
        <v>0</v>
      </c>
      <c r="H5555" s="7" t="n">
        <v>0</v>
      </c>
      <c r="I5555" s="7" t="n">
        <v>0</v>
      </c>
      <c r="J5555" s="7" t="n">
        <v>65533</v>
      </c>
      <c r="K5555" s="7" t="n">
        <v>0</v>
      </c>
      <c r="L5555" s="7" t="n">
        <v>0</v>
      </c>
      <c r="M5555" s="7" t="n">
        <v>0</v>
      </c>
      <c r="N5555" s="7" t="n">
        <v>0</v>
      </c>
      <c r="O5555" s="7" t="s">
        <v>7</v>
      </c>
    </row>
    <row r="5556" spans="1:15">
      <c r="A5556" t="s">
        <v>4</v>
      </c>
      <c r="B5556" s="4" t="s">
        <v>5</v>
      </c>
      <c r="C5556" s="4" t="s">
        <v>10</v>
      </c>
    </row>
    <row r="5557" spans="1:15">
      <c r="A5557" t="n">
        <v>38888</v>
      </c>
      <c r="B5557" s="32" t="n">
        <v>16</v>
      </c>
      <c r="C5557" s="7" t="n">
        <v>500</v>
      </c>
    </row>
    <row r="5558" spans="1:15">
      <c r="A5558" t="s">
        <v>4</v>
      </c>
      <c r="B5558" s="4" t="s">
        <v>5</v>
      </c>
      <c r="C5558" s="4" t="s">
        <v>13</v>
      </c>
      <c r="D5558" s="4" t="s">
        <v>10</v>
      </c>
      <c r="E5558" s="4" t="s">
        <v>10</v>
      </c>
      <c r="F5558" s="4" t="s">
        <v>13</v>
      </c>
    </row>
    <row r="5559" spans="1:15">
      <c r="A5559" t="n">
        <v>38891</v>
      </c>
      <c r="B5559" s="24" t="n">
        <v>25</v>
      </c>
      <c r="C5559" s="7" t="n">
        <v>1</v>
      </c>
      <c r="D5559" s="7" t="n">
        <v>160</v>
      </c>
      <c r="E5559" s="7" t="n">
        <v>570</v>
      </c>
      <c r="F5559" s="7" t="n">
        <v>1</v>
      </c>
    </row>
    <row r="5560" spans="1:15">
      <c r="A5560" t="s">
        <v>4</v>
      </c>
      <c r="B5560" s="4" t="s">
        <v>5</v>
      </c>
      <c r="C5560" s="4" t="s">
        <v>13</v>
      </c>
      <c r="D5560" s="4" t="s">
        <v>10</v>
      </c>
      <c r="E5560" s="4" t="s">
        <v>6</v>
      </c>
    </row>
    <row r="5561" spans="1:15">
      <c r="A5561" t="n">
        <v>38898</v>
      </c>
      <c r="B5561" s="34" t="n">
        <v>51</v>
      </c>
      <c r="C5561" s="7" t="n">
        <v>4</v>
      </c>
      <c r="D5561" s="7" t="n">
        <v>0</v>
      </c>
      <c r="E5561" s="7" t="s">
        <v>336</v>
      </c>
    </row>
    <row r="5562" spans="1:15">
      <c r="A5562" t="s">
        <v>4</v>
      </c>
      <c r="B5562" s="4" t="s">
        <v>5</v>
      </c>
      <c r="C5562" s="4" t="s">
        <v>10</v>
      </c>
    </row>
    <row r="5563" spans="1:15">
      <c r="A5563" t="n">
        <v>38912</v>
      </c>
      <c r="B5563" s="32" t="n">
        <v>16</v>
      </c>
      <c r="C5563" s="7" t="n">
        <v>0</v>
      </c>
    </row>
    <row r="5564" spans="1:15">
      <c r="A5564" t="s">
        <v>4</v>
      </c>
      <c r="B5564" s="4" t="s">
        <v>5</v>
      </c>
      <c r="C5564" s="4" t="s">
        <v>10</v>
      </c>
      <c r="D5564" s="4" t="s">
        <v>34</v>
      </c>
      <c r="E5564" s="4" t="s">
        <v>13</v>
      </c>
      <c r="F5564" s="4" t="s">
        <v>13</v>
      </c>
    </row>
    <row r="5565" spans="1:15">
      <c r="A5565" t="n">
        <v>38915</v>
      </c>
      <c r="B5565" s="35" t="n">
        <v>26</v>
      </c>
      <c r="C5565" s="7" t="n">
        <v>0</v>
      </c>
      <c r="D5565" s="7" t="s">
        <v>376</v>
      </c>
      <c r="E5565" s="7" t="n">
        <v>2</v>
      </c>
      <c r="F5565" s="7" t="n">
        <v>0</v>
      </c>
    </row>
    <row r="5566" spans="1:15">
      <c r="A5566" t="s">
        <v>4</v>
      </c>
      <c r="B5566" s="4" t="s">
        <v>5</v>
      </c>
    </row>
    <row r="5567" spans="1:15">
      <c r="A5567" t="n">
        <v>38954</v>
      </c>
      <c r="B5567" s="27" t="n">
        <v>28</v>
      </c>
    </row>
    <row r="5568" spans="1:15">
      <c r="A5568" t="s">
        <v>4</v>
      </c>
      <c r="B5568" s="4" t="s">
        <v>5</v>
      </c>
      <c r="C5568" s="4" t="s">
        <v>13</v>
      </c>
      <c r="D5568" s="4" t="s">
        <v>10</v>
      </c>
      <c r="E5568" s="4" t="s">
        <v>10</v>
      </c>
      <c r="F5568" s="4" t="s">
        <v>13</v>
      </c>
    </row>
    <row r="5569" spans="1:15">
      <c r="A5569" t="n">
        <v>38955</v>
      </c>
      <c r="B5569" s="24" t="n">
        <v>25</v>
      </c>
      <c r="C5569" s="7" t="n">
        <v>1</v>
      </c>
      <c r="D5569" s="7" t="n">
        <v>160</v>
      </c>
      <c r="E5569" s="7" t="n">
        <v>350</v>
      </c>
      <c r="F5569" s="7" t="n">
        <v>2</v>
      </c>
    </row>
    <row r="5570" spans="1:15">
      <c r="A5570" t="s">
        <v>4</v>
      </c>
      <c r="B5570" s="4" t="s">
        <v>5</v>
      </c>
      <c r="C5570" s="4" t="s">
        <v>6</v>
      </c>
      <c r="D5570" s="4" t="s">
        <v>10</v>
      </c>
    </row>
    <row r="5571" spans="1:15">
      <c r="A5571" t="n">
        <v>38962</v>
      </c>
      <c r="B5571" s="75" t="n">
        <v>29</v>
      </c>
      <c r="C5571" s="7" t="s">
        <v>377</v>
      </c>
      <c r="D5571" s="7" t="n">
        <v>65533</v>
      </c>
    </row>
    <row r="5572" spans="1:15">
      <c r="A5572" t="s">
        <v>4</v>
      </c>
      <c r="B5572" s="4" t="s">
        <v>5</v>
      </c>
      <c r="C5572" s="4" t="s">
        <v>13</v>
      </c>
      <c r="D5572" s="4" t="s">
        <v>10</v>
      </c>
      <c r="E5572" s="4" t="s">
        <v>6</v>
      </c>
    </row>
    <row r="5573" spans="1:15">
      <c r="A5573" t="n">
        <v>38980</v>
      </c>
      <c r="B5573" s="34" t="n">
        <v>51</v>
      </c>
      <c r="C5573" s="7" t="n">
        <v>4</v>
      </c>
      <c r="D5573" s="7" t="n">
        <v>61491</v>
      </c>
      <c r="E5573" s="7" t="s">
        <v>273</v>
      </c>
    </row>
    <row r="5574" spans="1:15">
      <c r="A5574" t="s">
        <v>4</v>
      </c>
      <c r="B5574" s="4" t="s">
        <v>5</v>
      </c>
      <c r="C5574" s="4" t="s">
        <v>10</v>
      </c>
    </row>
    <row r="5575" spans="1:15">
      <c r="A5575" t="n">
        <v>38993</v>
      </c>
      <c r="B5575" s="32" t="n">
        <v>16</v>
      </c>
      <c r="C5575" s="7" t="n">
        <v>0</v>
      </c>
    </row>
    <row r="5576" spans="1:15">
      <c r="A5576" t="s">
        <v>4</v>
      </c>
      <c r="B5576" s="4" t="s">
        <v>5</v>
      </c>
      <c r="C5576" s="4" t="s">
        <v>10</v>
      </c>
      <c r="D5576" s="4" t="s">
        <v>34</v>
      </c>
      <c r="E5576" s="4" t="s">
        <v>13</v>
      </c>
      <c r="F5576" s="4" t="s">
        <v>13</v>
      </c>
    </row>
    <row r="5577" spans="1:15">
      <c r="A5577" t="n">
        <v>38996</v>
      </c>
      <c r="B5577" s="35" t="n">
        <v>26</v>
      </c>
      <c r="C5577" s="7" t="n">
        <v>61491</v>
      </c>
      <c r="D5577" s="7" t="s">
        <v>378</v>
      </c>
      <c r="E5577" s="7" t="n">
        <v>2</v>
      </c>
      <c r="F5577" s="7" t="n">
        <v>0</v>
      </c>
    </row>
    <row r="5578" spans="1:15">
      <c r="A5578" t="s">
        <v>4</v>
      </c>
      <c r="B5578" s="4" t="s">
        <v>5</v>
      </c>
    </row>
    <row r="5579" spans="1:15">
      <c r="A5579" t="n">
        <v>39042</v>
      </c>
      <c r="B5579" s="27" t="n">
        <v>28</v>
      </c>
    </row>
    <row r="5580" spans="1:15">
      <c r="A5580" t="s">
        <v>4</v>
      </c>
      <c r="B5580" s="4" t="s">
        <v>5</v>
      </c>
      <c r="C5580" s="4" t="s">
        <v>6</v>
      </c>
      <c r="D5580" s="4" t="s">
        <v>10</v>
      </c>
    </row>
    <row r="5581" spans="1:15">
      <c r="A5581" t="n">
        <v>39043</v>
      </c>
      <c r="B5581" s="75" t="n">
        <v>29</v>
      </c>
      <c r="C5581" s="7" t="s">
        <v>7</v>
      </c>
      <c r="D5581" s="7" t="n">
        <v>65533</v>
      </c>
    </row>
    <row r="5582" spans="1:15">
      <c r="A5582" t="s">
        <v>4</v>
      </c>
      <c r="B5582" s="4" t="s">
        <v>5</v>
      </c>
      <c r="C5582" s="4" t="s">
        <v>13</v>
      </c>
      <c r="D5582" s="4" t="s">
        <v>10</v>
      </c>
      <c r="E5582" s="4" t="s">
        <v>10</v>
      </c>
      <c r="F5582" s="4" t="s">
        <v>13</v>
      </c>
    </row>
    <row r="5583" spans="1:15">
      <c r="A5583" t="n">
        <v>39047</v>
      </c>
      <c r="B5583" s="24" t="n">
        <v>25</v>
      </c>
      <c r="C5583" s="7" t="n">
        <v>1</v>
      </c>
      <c r="D5583" s="7" t="n">
        <v>160</v>
      </c>
      <c r="E5583" s="7" t="n">
        <v>570</v>
      </c>
      <c r="F5583" s="7" t="n">
        <v>1</v>
      </c>
    </row>
    <row r="5584" spans="1:15">
      <c r="A5584" t="s">
        <v>4</v>
      </c>
      <c r="B5584" s="4" t="s">
        <v>5</v>
      </c>
      <c r="C5584" s="4" t="s">
        <v>13</v>
      </c>
      <c r="D5584" s="4" t="s">
        <v>10</v>
      </c>
      <c r="E5584" s="4" t="s">
        <v>6</v>
      </c>
    </row>
    <row r="5585" spans="1:6">
      <c r="A5585" t="n">
        <v>39054</v>
      </c>
      <c r="B5585" s="34" t="n">
        <v>51</v>
      </c>
      <c r="C5585" s="7" t="n">
        <v>4</v>
      </c>
      <c r="D5585" s="7" t="n">
        <v>0</v>
      </c>
      <c r="E5585" s="7" t="s">
        <v>283</v>
      </c>
    </row>
    <row r="5586" spans="1:6">
      <c r="A5586" t="s">
        <v>4</v>
      </c>
      <c r="B5586" s="4" t="s">
        <v>5</v>
      </c>
      <c r="C5586" s="4" t="s">
        <v>10</v>
      </c>
    </row>
    <row r="5587" spans="1:6">
      <c r="A5587" t="n">
        <v>39067</v>
      </c>
      <c r="B5587" s="32" t="n">
        <v>16</v>
      </c>
      <c r="C5587" s="7" t="n">
        <v>0</v>
      </c>
    </row>
    <row r="5588" spans="1:6">
      <c r="A5588" t="s">
        <v>4</v>
      </c>
      <c r="B5588" s="4" t="s">
        <v>5</v>
      </c>
      <c r="C5588" s="4" t="s">
        <v>10</v>
      </c>
      <c r="D5588" s="4" t="s">
        <v>34</v>
      </c>
      <c r="E5588" s="4" t="s">
        <v>13</v>
      </c>
      <c r="F5588" s="4" t="s">
        <v>13</v>
      </c>
      <c r="G5588" s="4" t="s">
        <v>34</v>
      </c>
      <c r="H5588" s="4" t="s">
        <v>13</v>
      </c>
      <c r="I5588" s="4" t="s">
        <v>13</v>
      </c>
    </row>
    <row r="5589" spans="1:6">
      <c r="A5589" t="n">
        <v>39070</v>
      </c>
      <c r="B5589" s="35" t="n">
        <v>26</v>
      </c>
      <c r="C5589" s="7" t="n">
        <v>0</v>
      </c>
      <c r="D5589" s="7" t="s">
        <v>379</v>
      </c>
      <c r="E5589" s="7" t="n">
        <v>2</v>
      </c>
      <c r="F5589" s="7" t="n">
        <v>3</v>
      </c>
      <c r="G5589" s="7" t="s">
        <v>380</v>
      </c>
      <c r="H5589" s="7" t="n">
        <v>2</v>
      </c>
      <c r="I5589" s="7" t="n">
        <v>0</v>
      </c>
    </row>
    <row r="5590" spans="1:6">
      <c r="A5590" t="s">
        <v>4</v>
      </c>
      <c r="B5590" s="4" t="s">
        <v>5</v>
      </c>
    </row>
    <row r="5591" spans="1:6">
      <c r="A5591" t="n">
        <v>39171</v>
      </c>
      <c r="B5591" s="27" t="n">
        <v>28</v>
      </c>
    </row>
    <row r="5592" spans="1:6">
      <c r="A5592" t="s">
        <v>4</v>
      </c>
      <c r="B5592" s="4" t="s">
        <v>5</v>
      </c>
      <c r="C5592" s="4" t="s">
        <v>13</v>
      </c>
      <c r="D5592" s="4" t="s">
        <v>13</v>
      </c>
      <c r="E5592" s="4" t="s">
        <v>13</v>
      </c>
      <c r="F5592" s="4" t="s">
        <v>13</v>
      </c>
    </row>
    <row r="5593" spans="1:6">
      <c r="A5593" t="n">
        <v>39172</v>
      </c>
      <c r="B5593" s="53" t="n">
        <v>14</v>
      </c>
      <c r="C5593" s="7" t="n">
        <v>0</v>
      </c>
      <c r="D5593" s="7" t="n">
        <v>128</v>
      </c>
      <c r="E5593" s="7" t="n">
        <v>0</v>
      </c>
      <c r="F5593" s="7" t="n">
        <v>0</v>
      </c>
    </row>
    <row r="5594" spans="1:6">
      <c r="A5594" t="s">
        <v>4</v>
      </c>
      <c r="B5594" s="4" t="s">
        <v>5</v>
      </c>
      <c r="C5594" s="4" t="s">
        <v>13</v>
      </c>
      <c r="D5594" s="4" t="s">
        <v>10</v>
      </c>
      <c r="E5594" s="4" t="s">
        <v>10</v>
      </c>
      <c r="F5594" s="4" t="s">
        <v>13</v>
      </c>
    </row>
    <row r="5595" spans="1:6">
      <c r="A5595" t="n">
        <v>39177</v>
      </c>
      <c r="B5595" s="24" t="n">
        <v>25</v>
      </c>
      <c r="C5595" s="7" t="n">
        <v>1</v>
      </c>
      <c r="D5595" s="7" t="n">
        <v>160</v>
      </c>
      <c r="E5595" s="7" t="n">
        <v>350</v>
      </c>
      <c r="F5595" s="7" t="n">
        <v>2</v>
      </c>
    </row>
    <row r="5596" spans="1:6">
      <c r="A5596" t="s">
        <v>4</v>
      </c>
      <c r="B5596" s="4" t="s">
        <v>5</v>
      </c>
      <c r="C5596" s="4" t="s">
        <v>6</v>
      </c>
      <c r="D5596" s="4" t="s">
        <v>10</v>
      </c>
    </row>
    <row r="5597" spans="1:6">
      <c r="A5597" t="n">
        <v>39184</v>
      </c>
      <c r="B5597" s="75" t="n">
        <v>29</v>
      </c>
      <c r="C5597" s="7" t="s">
        <v>377</v>
      </c>
      <c r="D5597" s="7" t="n">
        <v>65533</v>
      </c>
    </row>
    <row r="5598" spans="1:6">
      <c r="A5598" t="s">
        <v>4</v>
      </c>
      <c r="B5598" s="4" t="s">
        <v>5</v>
      </c>
      <c r="C5598" s="4" t="s">
        <v>13</v>
      </c>
      <c r="D5598" s="4" t="s">
        <v>10</v>
      </c>
      <c r="E5598" s="4" t="s">
        <v>6</v>
      </c>
    </row>
    <row r="5599" spans="1:6">
      <c r="A5599" t="n">
        <v>39202</v>
      </c>
      <c r="B5599" s="34" t="n">
        <v>51</v>
      </c>
      <c r="C5599" s="7" t="n">
        <v>4</v>
      </c>
      <c r="D5599" s="7" t="n">
        <v>61491</v>
      </c>
      <c r="E5599" s="7" t="s">
        <v>273</v>
      </c>
    </row>
    <row r="5600" spans="1:6">
      <c r="A5600" t="s">
        <v>4</v>
      </c>
      <c r="B5600" s="4" t="s">
        <v>5</v>
      </c>
      <c r="C5600" s="4" t="s">
        <v>10</v>
      </c>
    </row>
    <row r="5601" spans="1:9">
      <c r="A5601" t="n">
        <v>39215</v>
      </c>
      <c r="B5601" s="32" t="n">
        <v>16</v>
      </c>
      <c r="C5601" s="7" t="n">
        <v>0</v>
      </c>
    </row>
    <row r="5602" spans="1:9">
      <c r="A5602" t="s">
        <v>4</v>
      </c>
      <c r="B5602" s="4" t="s">
        <v>5</v>
      </c>
      <c r="C5602" s="4" t="s">
        <v>10</v>
      </c>
      <c r="D5602" s="4" t="s">
        <v>34</v>
      </c>
      <c r="E5602" s="4" t="s">
        <v>13</v>
      </c>
      <c r="F5602" s="4" t="s">
        <v>13</v>
      </c>
      <c r="G5602" s="4" t="s">
        <v>34</v>
      </c>
      <c r="H5602" s="4" t="s">
        <v>13</v>
      </c>
      <c r="I5602" s="4" t="s">
        <v>13</v>
      </c>
      <c r="J5602" s="4" t="s">
        <v>34</v>
      </c>
      <c r="K5602" s="4" t="s">
        <v>13</v>
      </c>
      <c r="L5602" s="4" t="s">
        <v>13</v>
      </c>
    </row>
    <row r="5603" spans="1:9">
      <c r="A5603" t="n">
        <v>39218</v>
      </c>
      <c r="B5603" s="35" t="n">
        <v>26</v>
      </c>
      <c r="C5603" s="7" t="n">
        <v>61491</v>
      </c>
      <c r="D5603" s="7" t="s">
        <v>381</v>
      </c>
      <c r="E5603" s="7" t="n">
        <v>2</v>
      </c>
      <c r="F5603" s="7" t="n">
        <v>3</v>
      </c>
      <c r="G5603" s="7" t="s">
        <v>382</v>
      </c>
      <c r="H5603" s="7" t="n">
        <v>2</v>
      </c>
      <c r="I5603" s="7" t="n">
        <v>3</v>
      </c>
      <c r="J5603" s="7" t="s">
        <v>383</v>
      </c>
      <c r="K5603" s="7" t="n">
        <v>2</v>
      </c>
      <c r="L5603" s="7" t="n">
        <v>0</v>
      </c>
    </row>
    <row r="5604" spans="1:9">
      <c r="A5604" t="s">
        <v>4</v>
      </c>
      <c r="B5604" s="4" t="s">
        <v>5</v>
      </c>
    </row>
    <row r="5605" spans="1:9">
      <c r="A5605" t="n">
        <v>39499</v>
      </c>
      <c r="B5605" s="27" t="n">
        <v>28</v>
      </c>
    </row>
    <row r="5606" spans="1:9">
      <c r="A5606" t="s">
        <v>4</v>
      </c>
      <c r="B5606" s="4" t="s">
        <v>5</v>
      </c>
      <c r="C5606" s="4" t="s">
        <v>6</v>
      </c>
      <c r="D5606" s="4" t="s">
        <v>10</v>
      </c>
    </row>
    <row r="5607" spans="1:9">
      <c r="A5607" t="n">
        <v>39500</v>
      </c>
      <c r="B5607" s="75" t="n">
        <v>29</v>
      </c>
      <c r="C5607" s="7" t="s">
        <v>7</v>
      </c>
      <c r="D5607" s="7" t="n">
        <v>65533</v>
      </c>
    </row>
    <row r="5608" spans="1:9">
      <c r="A5608" t="s">
        <v>4</v>
      </c>
      <c r="B5608" s="4" t="s">
        <v>5</v>
      </c>
      <c r="C5608" s="4" t="s">
        <v>9</v>
      </c>
    </row>
    <row r="5609" spans="1:9">
      <c r="A5609" t="n">
        <v>39504</v>
      </c>
      <c r="B5609" s="56" t="n">
        <v>15</v>
      </c>
      <c r="C5609" s="7" t="n">
        <v>32768</v>
      </c>
    </row>
    <row r="5610" spans="1:9">
      <c r="A5610" t="s">
        <v>4</v>
      </c>
      <c r="B5610" s="4" t="s">
        <v>5</v>
      </c>
      <c r="C5610" s="4" t="s">
        <v>13</v>
      </c>
      <c r="D5610" s="4" t="s">
        <v>10</v>
      </c>
      <c r="E5610" s="4" t="s">
        <v>10</v>
      </c>
      <c r="F5610" s="4" t="s">
        <v>13</v>
      </c>
    </row>
    <row r="5611" spans="1:9">
      <c r="A5611" t="n">
        <v>39509</v>
      </c>
      <c r="B5611" s="24" t="n">
        <v>25</v>
      </c>
      <c r="C5611" s="7" t="n">
        <v>1</v>
      </c>
      <c r="D5611" s="7" t="n">
        <v>160</v>
      </c>
      <c r="E5611" s="7" t="n">
        <v>570</v>
      </c>
      <c r="F5611" s="7" t="n">
        <v>1</v>
      </c>
    </row>
    <row r="5612" spans="1:9">
      <c r="A5612" t="s">
        <v>4</v>
      </c>
      <c r="B5612" s="4" t="s">
        <v>5</v>
      </c>
      <c r="C5612" s="4" t="s">
        <v>13</v>
      </c>
      <c r="D5612" s="4" t="s">
        <v>10</v>
      </c>
      <c r="E5612" s="4" t="s">
        <v>6</v>
      </c>
    </row>
    <row r="5613" spans="1:9">
      <c r="A5613" t="n">
        <v>39516</v>
      </c>
      <c r="B5613" s="34" t="n">
        <v>51</v>
      </c>
      <c r="C5613" s="7" t="n">
        <v>4</v>
      </c>
      <c r="D5613" s="7" t="n">
        <v>0</v>
      </c>
      <c r="E5613" s="7" t="s">
        <v>336</v>
      </c>
    </row>
    <row r="5614" spans="1:9">
      <c r="A5614" t="s">
        <v>4</v>
      </c>
      <c r="B5614" s="4" t="s">
        <v>5</v>
      </c>
      <c r="C5614" s="4" t="s">
        <v>10</v>
      </c>
    </row>
    <row r="5615" spans="1:9">
      <c r="A5615" t="n">
        <v>39530</v>
      </c>
      <c r="B5615" s="32" t="n">
        <v>16</v>
      </c>
      <c r="C5615" s="7" t="n">
        <v>0</v>
      </c>
    </row>
    <row r="5616" spans="1:9">
      <c r="A5616" t="s">
        <v>4</v>
      </c>
      <c r="B5616" s="4" t="s">
        <v>5</v>
      </c>
      <c r="C5616" s="4" t="s">
        <v>10</v>
      </c>
      <c r="D5616" s="4" t="s">
        <v>34</v>
      </c>
      <c r="E5616" s="4" t="s">
        <v>13</v>
      </c>
      <c r="F5616" s="4" t="s">
        <v>13</v>
      </c>
      <c r="G5616" s="4" t="s">
        <v>34</v>
      </c>
      <c r="H5616" s="4" t="s">
        <v>13</v>
      </c>
      <c r="I5616" s="4" t="s">
        <v>13</v>
      </c>
    </row>
    <row r="5617" spans="1:12">
      <c r="A5617" t="n">
        <v>39533</v>
      </c>
      <c r="B5617" s="35" t="n">
        <v>26</v>
      </c>
      <c r="C5617" s="7" t="n">
        <v>0</v>
      </c>
      <c r="D5617" s="7" t="s">
        <v>384</v>
      </c>
      <c r="E5617" s="7" t="n">
        <v>2</v>
      </c>
      <c r="F5617" s="7" t="n">
        <v>3</v>
      </c>
      <c r="G5617" s="7" t="s">
        <v>385</v>
      </c>
      <c r="H5617" s="7" t="n">
        <v>2</v>
      </c>
      <c r="I5617" s="7" t="n">
        <v>0</v>
      </c>
    </row>
    <row r="5618" spans="1:12">
      <c r="A5618" t="s">
        <v>4</v>
      </c>
      <c r="B5618" s="4" t="s">
        <v>5</v>
      </c>
    </row>
    <row r="5619" spans="1:12">
      <c r="A5619" t="n">
        <v>39629</v>
      </c>
      <c r="B5619" s="27" t="n">
        <v>28</v>
      </c>
    </row>
    <row r="5620" spans="1:12">
      <c r="A5620" t="s">
        <v>4</v>
      </c>
      <c r="B5620" s="4" t="s">
        <v>5</v>
      </c>
      <c r="C5620" s="4" t="s">
        <v>10</v>
      </c>
      <c r="D5620" s="4" t="s">
        <v>13</v>
      </c>
    </row>
    <row r="5621" spans="1:12">
      <c r="A5621" t="n">
        <v>39630</v>
      </c>
      <c r="B5621" s="36" t="n">
        <v>89</v>
      </c>
      <c r="C5621" s="7" t="n">
        <v>65533</v>
      </c>
      <c r="D5621" s="7" t="n">
        <v>1</v>
      </c>
    </row>
    <row r="5622" spans="1:12">
      <c r="A5622" t="s">
        <v>4</v>
      </c>
      <c r="B5622" s="4" t="s">
        <v>5</v>
      </c>
      <c r="C5622" s="4" t="s">
        <v>13</v>
      </c>
      <c r="D5622" s="4" t="s">
        <v>10</v>
      </c>
      <c r="E5622" s="4" t="s">
        <v>10</v>
      </c>
      <c r="F5622" s="4" t="s">
        <v>13</v>
      </c>
    </row>
    <row r="5623" spans="1:12">
      <c r="A5623" t="n">
        <v>39634</v>
      </c>
      <c r="B5623" s="24" t="n">
        <v>25</v>
      </c>
      <c r="C5623" s="7" t="n">
        <v>1</v>
      </c>
      <c r="D5623" s="7" t="n">
        <v>65535</v>
      </c>
      <c r="E5623" s="7" t="n">
        <v>65535</v>
      </c>
      <c r="F5623" s="7" t="n">
        <v>0</v>
      </c>
    </row>
    <row r="5624" spans="1:12">
      <c r="A5624" t="s">
        <v>4</v>
      </c>
      <c r="B5624" s="4" t="s">
        <v>5</v>
      </c>
      <c r="C5624" s="4" t="s">
        <v>13</v>
      </c>
      <c r="D5624" s="4" t="s">
        <v>10</v>
      </c>
      <c r="E5624" s="4" t="s">
        <v>19</v>
      </c>
      <c r="F5624" s="4" t="s">
        <v>10</v>
      </c>
      <c r="G5624" s="4" t="s">
        <v>9</v>
      </c>
      <c r="H5624" s="4" t="s">
        <v>9</v>
      </c>
      <c r="I5624" s="4" t="s">
        <v>10</v>
      </c>
      <c r="J5624" s="4" t="s">
        <v>10</v>
      </c>
      <c r="K5624" s="4" t="s">
        <v>9</v>
      </c>
      <c r="L5624" s="4" t="s">
        <v>9</v>
      </c>
      <c r="M5624" s="4" t="s">
        <v>9</v>
      </c>
      <c r="N5624" s="4" t="s">
        <v>9</v>
      </c>
      <c r="O5624" s="4" t="s">
        <v>6</v>
      </c>
    </row>
    <row r="5625" spans="1:12">
      <c r="A5625" t="n">
        <v>39641</v>
      </c>
      <c r="B5625" s="16" t="n">
        <v>50</v>
      </c>
      <c r="C5625" s="7" t="n">
        <v>0</v>
      </c>
      <c r="D5625" s="7" t="n">
        <v>2081</v>
      </c>
      <c r="E5625" s="7" t="n">
        <v>1</v>
      </c>
      <c r="F5625" s="7" t="n">
        <v>0</v>
      </c>
      <c r="G5625" s="7" t="n">
        <v>0</v>
      </c>
      <c r="H5625" s="7" t="n">
        <v>0</v>
      </c>
      <c r="I5625" s="7" t="n">
        <v>0</v>
      </c>
      <c r="J5625" s="7" t="n">
        <v>65533</v>
      </c>
      <c r="K5625" s="7" t="n">
        <v>0</v>
      </c>
      <c r="L5625" s="7" t="n">
        <v>0</v>
      </c>
      <c r="M5625" s="7" t="n">
        <v>0</v>
      </c>
      <c r="N5625" s="7" t="n">
        <v>0</v>
      </c>
      <c r="O5625" s="7" t="s">
        <v>7</v>
      </c>
    </row>
    <row r="5626" spans="1:12">
      <c r="A5626" t="s">
        <v>4</v>
      </c>
      <c r="B5626" s="4" t="s">
        <v>5</v>
      </c>
      <c r="C5626" s="4" t="s">
        <v>10</v>
      </c>
    </row>
    <row r="5627" spans="1:12">
      <c r="A5627" t="n">
        <v>39680</v>
      </c>
      <c r="B5627" s="32" t="n">
        <v>16</v>
      </c>
      <c r="C5627" s="7" t="n">
        <v>300</v>
      </c>
    </row>
    <row r="5628" spans="1:12">
      <c r="A5628" t="s">
        <v>4</v>
      </c>
      <c r="B5628" s="4" t="s">
        <v>5</v>
      </c>
      <c r="C5628" s="4" t="s">
        <v>13</v>
      </c>
      <c r="D5628" s="4" t="s">
        <v>10</v>
      </c>
      <c r="E5628" s="4" t="s">
        <v>19</v>
      </c>
      <c r="F5628" s="4" t="s">
        <v>10</v>
      </c>
      <c r="G5628" s="4" t="s">
        <v>9</v>
      </c>
      <c r="H5628" s="4" t="s">
        <v>9</v>
      </c>
      <c r="I5628" s="4" t="s">
        <v>10</v>
      </c>
      <c r="J5628" s="4" t="s">
        <v>10</v>
      </c>
      <c r="K5628" s="4" t="s">
        <v>9</v>
      </c>
      <c r="L5628" s="4" t="s">
        <v>9</v>
      </c>
      <c r="M5628" s="4" t="s">
        <v>9</v>
      </c>
      <c r="N5628" s="4" t="s">
        <v>9</v>
      </c>
      <c r="O5628" s="4" t="s">
        <v>6</v>
      </c>
    </row>
    <row r="5629" spans="1:12">
      <c r="A5629" t="n">
        <v>39683</v>
      </c>
      <c r="B5629" s="16" t="n">
        <v>50</v>
      </c>
      <c r="C5629" s="7" t="n">
        <v>0</v>
      </c>
      <c r="D5629" s="7" t="n">
        <v>2073</v>
      </c>
      <c r="E5629" s="7" t="n">
        <v>1</v>
      </c>
      <c r="F5629" s="7" t="n">
        <v>0</v>
      </c>
      <c r="G5629" s="7" t="n">
        <v>0</v>
      </c>
      <c r="H5629" s="7" t="n">
        <v>0</v>
      </c>
      <c r="I5629" s="7" t="n">
        <v>0</v>
      </c>
      <c r="J5629" s="7" t="n">
        <v>65533</v>
      </c>
      <c r="K5629" s="7" t="n">
        <v>0</v>
      </c>
      <c r="L5629" s="7" t="n">
        <v>0</v>
      </c>
      <c r="M5629" s="7" t="n">
        <v>0</v>
      </c>
      <c r="N5629" s="7" t="n">
        <v>0</v>
      </c>
      <c r="O5629" s="7" t="s">
        <v>7</v>
      </c>
    </row>
    <row r="5630" spans="1:12">
      <c r="A5630" t="s">
        <v>4</v>
      </c>
      <c r="B5630" s="4" t="s">
        <v>5</v>
      </c>
      <c r="C5630" s="4" t="s">
        <v>10</v>
      </c>
    </row>
    <row r="5631" spans="1:12">
      <c r="A5631" t="n">
        <v>39722</v>
      </c>
      <c r="B5631" s="32" t="n">
        <v>16</v>
      </c>
      <c r="C5631" s="7" t="n">
        <v>1000</v>
      </c>
    </row>
    <row r="5632" spans="1:12">
      <c r="A5632" t="s">
        <v>4</v>
      </c>
      <c r="B5632" s="4" t="s">
        <v>5</v>
      </c>
      <c r="C5632" s="4" t="s">
        <v>13</v>
      </c>
      <c r="D5632" s="4" t="s">
        <v>10</v>
      </c>
      <c r="E5632" s="4" t="s">
        <v>10</v>
      </c>
      <c r="F5632" s="4" t="s">
        <v>13</v>
      </c>
    </row>
    <row r="5633" spans="1:15">
      <c r="A5633" t="n">
        <v>39725</v>
      </c>
      <c r="B5633" s="24" t="n">
        <v>25</v>
      </c>
      <c r="C5633" s="7" t="n">
        <v>1</v>
      </c>
      <c r="D5633" s="7" t="n">
        <v>160</v>
      </c>
      <c r="E5633" s="7" t="n">
        <v>570</v>
      </c>
      <c r="F5633" s="7" t="n">
        <v>1</v>
      </c>
    </row>
    <row r="5634" spans="1:15">
      <c r="A5634" t="s">
        <v>4</v>
      </c>
      <c r="B5634" s="4" t="s">
        <v>5</v>
      </c>
      <c r="C5634" s="4" t="s">
        <v>13</v>
      </c>
      <c r="D5634" s="4" t="s">
        <v>10</v>
      </c>
      <c r="E5634" s="4" t="s">
        <v>6</v>
      </c>
    </row>
    <row r="5635" spans="1:15">
      <c r="A5635" t="n">
        <v>39732</v>
      </c>
      <c r="B5635" s="34" t="n">
        <v>51</v>
      </c>
      <c r="C5635" s="7" t="n">
        <v>4</v>
      </c>
      <c r="D5635" s="7" t="n">
        <v>0</v>
      </c>
      <c r="E5635" s="7" t="s">
        <v>386</v>
      </c>
    </row>
    <row r="5636" spans="1:15">
      <c r="A5636" t="s">
        <v>4</v>
      </c>
      <c r="B5636" s="4" t="s">
        <v>5</v>
      </c>
      <c r="C5636" s="4" t="s">
        <v>10</v>
      </c>
    </row>
    <row r="5637" spans="1:15">
      <c r="A5637" t="n">
        <v>39747</v>
      </c>
      <c r="B5637" s="32" t="n">
        <v>16</v>
      </c>
      <c r="C5637" s="7" t="n">
        <v>0</v>
      </c>
    </row>
    <row r="5638" spans="1:15">
      <c r="A5638" t="s">
        <v>4</v>
      </c>
      <c r="B5638" s="4" t="s">
        <v>5</v>
      </c>
      <c r="C5638" s="4" t="s">
        <v>10</v>
      </c>
      <c r="D5638" s="4" t="s">
        <v>34</v>
      </c>
      <c r="E5638" s="4" t="s">
        <v>13</v>
      </c>
      <c r="F5638" s="4" t="s">
        <v>13</v>
      </c>
      <c r="G5638" s="4" t="s">
        <v>34</v>
      </c>
      <c r="H5638" s="4" t="s">
        <v>13</v>
      </c>
      <c r="I5638" s="4" t="s">
        <v>13</v>
      </c>
    </row>
    <row r="5639" spans="1:15">
      <c r="A5639" t="n">
        <v>39750</v>
      </c>
      <c r="B5639" s="35" t="n">
        <v>26</v>
      </c>
      <c r="C5639" s="7" t="n">
        <v>0</v>
      </c>
      <c r="D5639" s="7" t="s">
        <v>387</v>
      </c>
      <c r="E5639" s="7" t="n">
        <v>2</v>
      </c>
      <c r="F5639" s="7" t="n">
        <v>3</v>
      </c>
      <c r="G5639" s="7" t="s">
        <v>388</v>
      </c>
      <c r="H5639" s="7" t="n">
        <v>2</v>
      </c>
      <c r="I5639" s="7" t="n">
        <v>0</v>
      </c>
    </row>
    <row r="5640" spans="1:15">
      <c r="A5640" t="s">
        <v>4</v>
      </c>
      <c r="B5640" s="4" t="s">
        <v>5</v>
      </c>
    </row>
    <row r="5641" spans="1:15">
      <c r="A5641" t="n">
        <v>39910</v>
      </c>
      <c r="B5641" s="27" t="n">
        <v>28</v>
      </c>
    </row>
    <row r="5642" spans="1:15">
      <c r="A5642" t="s">
        <v>4</v>
      </c>
      <c r="B5642" s="4" t="s">
        <v>5</v>
      </c>
      <c r="C5642" s="4" t="s">
        <v>10</v>
      </c>
    </row>
    <row r="5643" spans="1:15">
      <c r="A5643" t="n">
        <v>39911</v>
      </c>
      <c r="B5643" s="32" t="n">
        <v>16</v>
      </c>
      <c r="C5643" s="7" t="n">
        <v>500</v>
      </c>
    </row>
    <row r="5644" spans="1:15">
      <c r="A5644" t="s">
        <v>4</v>
      </c>
      <c r="B5644" s="4" t="s">
        <v>5</v>
      </c>
      <c r="C5644" s="4" t="s">
        <v>13</v>
      </c>
      <c r="D5644" s="4" t="s">
        <v>10</v>
      </c>
      <c r="E5644" s="4" t="s">
        <v>19</v>
      </c>
      <c r="F5644" s="4" t="s">
        <v>10</v>
      </c>
      <c r="G5644" s="4" t="s">
        <v>9</v>
      </c>
      <c r="H5644" s="4" t="s">
        <v>9</v>
      </c>
      <c r="I5644" s="4" t="s">
        <v>10</v>
      </c>
      <c r="J5644" s="4" t="s">
        <v>10</v>
      </c>
      <c r="K5644" s="4" t="s">
        <v>9</v>
      </c>
      <c r="L5644" s="4" t="s">
        <v>9</v>
      </c>
      <c r="M5644" s="4" t="s">
        <v>9</v>
      </c>
      <c r="N5644" s="4" t="s">
        <v>9</v>
      </c>
      <c r="O5644" s="4" t="s">
        <v>6</v>
      </c>
    </row>
    <row r="5645" spans="1:15">
      <c r="A5645" t="n">
        <v>39914</v>
      </c>
      <c r="B5645" s="16" t="n">
        <v>50</v>
      </c>
      <c r="C5645" s="7" t="n">
        <v>0</v>
      </c>
      <c r="D5645" s="7" t="n">
        <v>12105</v>
      </c>
      <c r="E5645" s="7" t="n">
        <v>1</v>
      </c>
      <c r="F5645" s="7" t="n">
        <v>0</v>
      </c>
      <c r="G5645" s="7" t="n">
        <v>0</v>
      </c>
      <c r="H5645" s="7" t="n">
        <v>0</v>
      </c>
      <c r="I5645" s="7" t="n">
        <v>0</v>
      </c>
      <c r="J5645" s="7" t="n">
        <v>65533</v>
      </c>
      <c r="K5645" s="7" t="n">
        <v>0</v>
      </c>
      <c r="L5645" s="7" t="n">
        <v>0</v>
      </c>
      <c r="M5645" s="7" t="n">
        <v>0</v>
      </c>
      <c r="N5645" s="7" t="n">
        <v>0</v>
      </c>
      <c r="O5645" s="7" t="s">
        <v>7</v>
      </c>
    </row>
    <row r="5646" spans="1:15">
      <c r="A5646" t="s">
        <v>4</v>
      </c>
      <c r="B5646" s="4" t="s">
        <v>5</v>
      </c>
      <c r="C5646" s="4" t="s">
        <v>13</v>
      </c>
      <c r="D5646" s="4" t="s">
        <v>10</v>
      </c>
      <c r="E5646" s="4" t="s">
        <v>10</v>
      </c>
      <c r="F5646" s="4" t="s">
        <v>10</v>
      </c>
      <c r="G5646" s="4" t="s">
        <v>10</v>
      </c>
      <c r="H5646" s="4" t="s">
        <v>13</v>
      </c>
    </row>
    <row r="5647" spans="1:15">
      <c r="A5647" t="n">
        <v>39953</v>
      </c>
      <c r="B5647" s="24" t="n">
        <v>25</v>
      </c>
      <c r="C5647" s="7" t="n">
        <v>5</v>
      </c>
      <c r="D5647" s="7" t="n">
        <v>65535</v>
      </c>
      <c r="E5647" s="7" t="n">
        <v>500</v>
      </c>
      <c r="F5647" s="7" t="n">
        <v>800</v>
      </c>
      <c r="G5647" s="7" t="n">
        <v>140</v>
      </c>
      <c r="H5647" s="7" t="n">
        <v>0</v>
      </c>
    </row>
    <row r="5648" spans="1:15">
      <c r="A5648" t="s">
        <v>4</v>
      </c>
      <c r="B5648" s="4" t="s">
        <v>5</v>
      </c>
      <c r="C5648" s="4" t="s">
        <v>10</v>
      </c>
      <c r="D5648" s="4" t="s">
        <v>13</v>
      </c>
      <c r="E5648" s="4" t="s">
        <v>34</v>
      </c>
      <c r="F5648" s="4" t="s">
        <v>13</v>
      </c>
      <c r="G5648" s="4" t="s">
        <v>13</v>
      </c>
    </row>
    <row r="5649" spans="1:15">
      <c r="A5649" t="n">
        <v>39964</v>
      </c>
      <c r="B5649" s="26" t="n">
        <v>24</v>
      </c>
      <c r="C5649" s="7" t="n">
        <v>65533</v>
      </c>
      <c r="D5649" s="7" t="n">
        <v>11</v>
      </c>
      <c r="E5649" s="7" t="s">
        <v>389</v>
      </c>
      <c r="F5649" s="7" t="n">
        <v>2</v>
      </c>
      <c r="G5649" s="7" t="n">
        <v>0</v>
      </c>
    </row>
    <row r="5650" spans="1:15">
      <c r="A5650" t="s">
        <v>4</v>
      </c>
      <c r="B5650" s="4" t="s">
        <v>5</v>
      </c>
    </row>
    <row r="5651" spans="1:15">
      <c r="A5651" t="n">
        <v>40055</v>
      </c>
      <c r="B5651" s="27" t="n">
        <v>28</v>
      </c>
    </row>
    <row r="5652" spans="1:15">
      <c r="A5652" t="s">
        <v>4</v>
      </c>
      <c r="B5652" s="4" t="s">
        <v>5</v>
      </c>
      <c r="C5652" s="4" t="s">
        <v>13</v>
      </c>
    </row>
    <row r="5653" spans="1:15">
      <c r="A5653" t="n">
        <v>40056</v>
      </c>
      <c r="B5653" s="28" t="n">
        <v>27</v>
      </c>
      <c r="C5653" s="7" t="n">
        <v>0</v>
      </c>
    </row>
    <row r="5654" spans="1:15">
      <c r="A5654" t="s">
        <v>4</v>
      </c>
      <c r="B5654" s="4" t="s">
        <v>5</v>
      </c>
      <c r="C5654" s="4" t="s">
        <v>13</v>
      </c>
    </row>
    <row r="5655" spans="1:15">
      <c r="A5655" t="n">
        <v>40058</v>
      </c>
      <c r="B5655" s="28" t="n">
        <v>27</v>
      </c>
      <c r="C5655" s="7" t="n">
        <v>1</v>
      </c>
    </row>
    <row r="5656" spans="1:15">
      <c r="A5656" t="s">
        <v>4</v>
      </c>
      <c r="B5656" s="4" t="s">
        <v>5</v>
      </c>
      <c r="C5656" s="4" t="s">
        <v>13</v>
      </c>
      <c r="D5656" s="4" t="s">
        <v>10</v>
      </c>
      <c r="E5656" s="4" t="s">
        <v>10</v>
      </c>
      <c r="F5656" s="4" t="s">
        <v>10</v>
      </c>
      <c r="G5656" s="4" t="s">
        <v>10</v>
      </c>
      <c r="H5656" s="4" t="s">
        <v>13</v>
      </c>
    </row>
    <row r="5657" spans="1:15">
      <c r="A5657" t="n">
        <v>40060</v>
      </c>
      <c r="B5657" s="24" t="n">
        <v>25</v>
      </c>
      <c r="C5657" s="7" t="n">
        <v>5</v>
      </c>
      <c r="D5657" s="7" t="n">
        <v>65535</v>
      </c>
      <c r="E5657" s="7" t="n">
        <v>65535</v>
      </c>
      <c r="F5657" s="7" t="n">
        <v>65535</v>
      </c>
      <c r="G5657" s="7" t="n">
        <v>65535</v>
      </c>
      <c r="H5657" s="7" t="n">
        <v>0</v>
      </c>
    </row>
    <row r="5658" spans="1:15">
      <c r="A5658" t="s">
        <v>4</v>
      </c>
      <c r="B5658" s="4" t="s">
        <v>5</v>
      </c>
      <c r="C5658" s="4" t="s">
        <v>13</v>
      </c>
    </row>
    <row r="5659" spans="1:15">
      <c r="A5659" t="n">
        <v>40071</v>
      </c>
      <c r="B5659" s="76" t="n">
        <v>78</v>
      </c>
      <c r="C5659" s="7" t="n">
        <v>255</v>
      </c>
    </row>
    <row r="5660" spans="1:15">
      <c r="A5660" t="s">
        <v>4</v>
      </c>
      <c r="B5660" s="4" t="s">
        <v>5</v>
      </c>
      <c r="C5660" s="4" t="s">
        <v>13</v>
      </c>
      <c r="D5660" s="4" t="s">
        <v>10</v>
      </c>
      <c r="E5660" s="4" t="s">
        <v>13</v>
      </c>
    </row>
    <row r="5661" spans="1:15">
      <c r="A5661" t="n">
        <v>40073</v>
      </c>
      <c r="B5661" s="58" t="n">
        <v>36</v>
      </c>
      <c r="C5661" s="7" t="n">
        <v>9</v>
      </c>
      <c r="D5661" s="7" t="n">
        <v>0</v>
      </c>
      <c r="E5661" s="7" t="n">
        <v>0</v>
      </c>
    </row>
    <row r="5662" spans="1:15">
      <c r="A5662" t="s">
        <v>4</v>
      </c>
      <c r="B5662" s="4" t="s">
        <v>5</v>
      </c>
      <c r="C5662" s="4" t="s">
        <v>13</v>
      </c>
      <c r="D5662" s="4" t="s">
        <v>10</v>
      </c>
      <c r="E5662" s="4" t="s">
        <v>13</v>
      </c>
    </row>
    <row r="5663" spans="1:15">
      <c r="A5663" t="n">
        <v>40078</v>
      </c>
      <c r="B5663" s="58" t="n">
        <v>36</v>
      </c>
      <c r="C5663" s="7" t="n">
        <v>9</v>
      </c>
      <c r="D5663" s="7" t="n">
        <v>61491</v>
      </c>
      <c r="E5663" s="7" t="n">
        <v>0</v>
      </c>
    </row>
    <row r="5664" spans="1:15">
      <c r="A5664" t="s">
        <v>4</v>
      </c>
      <c r="B5664" s="4" t="s">
        <v>5</v>
      </c>
      <c r="C5664" s="4" t="s">
        <v>13</v>
      </c>
      <c r="D5664" s="4" t="s">
        <v>10</v>
      </c>
      <c r="E5664" s="4" t="s">
        <v>13</v>
      </c>
    </row>
    <row r="5665" spans="1:8">
      <c r="A5665" t="n">
        <v>40083</v>
      </c>
      <c r="B5665" s="58" t="n">
        <v>36</v>
      </c>
      <c r="C5665" s="7" t="n">
        <v>9</v>
      </c>
      <c r="D5665" s="7" t="n">
        <v>61492</v>
      </c>
      <c r="E5665" s="7" t="n">
        <v>0</v>
      </c>
    </row>
    <row r="5666" spans="1:8">
      <c r="A5666" t="s">
        <v>4</v>
      </c>
      <c r="B5666" s="4" t="s">
        <v>5</v>
      </c>
      <c r="C5666" s="4" t="s">
        <v>13</v>
      </c>
      <c r="D5666" s="4" t="s">
        <v>10</v>
      </c>
      <c r="E5666" s="4" t="s">
        <v>13</v>
      </c>
    </row>
    <row r="5667" spans="1:8">
      <c r="A5667" t="n">
        <v>40088</v>
      </c>
      <c r="B5667" s="58" t="n">
        <v>36</v>
      </c>
      <c r="C5667" s="7" t="n">
        <v>9</v>
      </c>
      <c r="D5667" s="7" t="n">
        <v>61493</v>
      </c>
      <c r="E5667" s="7" t="n">
        <v>0</v>
      </c>
    </row>
    <row r="5668" spans="1:8">
      <c r="A5668" t="s">
        <v>4</v>
      </c>
      <c r="B5668" s="4" t="s">
        <v>5</v>
      </c>
      <c r="C5668" s="4" t="s">
        <v>13</v>
      </c>
      <c r="D5668" s="4" t="s">
        <v>10</v>
      </c>
      <c r="E5668" s="4" t="s">
        <v>13</v>
      </c>
    </row>
    <row r="5669" spans="1:8">
      <c r="A5669" t="n">
        <v>40093</v>
      </c>
      <c r="B5669" s="58" t="n">
        <v>36</v>
      </c>
      <c r="C5669" s="7" t="n">
        <v>9</v>
      </c>
      <c r="D5669" s="7" t="n">
        <v>61494</v>
      </c>
      <c r="E5669" s="7" t="n">
        <v>0</v>
      </c>
    </row>
    <row r="5670" spans="1:8">
      <c r="A5670" t="s">
        <v>4</v>
      </c>
      <c r="B5670" s="4" t="s">
        <v>5</v>
      </c>
      <c r="C5670" s="4" t="s">
        <v>13</v>
      </c>
      <c r="D5670" s="4" t="s">
        <v>10</v>
      </c>
      <c r="E5670" s="4" t="s">
        <v>13</v>
      </c>
    </row>
    <row r="5671" spans="1:8">
      <c r="A5671" t="n">
        <v>40098</v>
      </c>
      <c r="B5671" s="58" t="n">
        <v>36</v>
      </c>
      <c r="C5671" s="7" t="n">
        <v>9</v>
      </c>
      <c r="D5671" s="7" t="n">
        <v>61495</v>
      </c>
      <c r="E5671" s="7" t="n">
        <v>0</v>
      </c>
    </row>
    <row r="5672" spans="1:8">
      <c r="A5672" t="s">
        <v>4</v>
      </c>
      <c r="B5672" s="4" t="s">
        <v>5</v>
      </c>
      <c r="C5672" s="4" t="s">
        <v>13</v>
      </c>
      <c r="D5672" s="4" t="s">
        <v>10</v>
      </c>
      <c r="E5672" s="4" t="s">
        <v>13</v>
      </c>
    </row>
    <row r="5673" spans="1:8">
      <c r="A5673" t="n">
        <v>40103</v>
      </c>
      <c r="B5673" s="58" t="n">
        <v>36</v>
      </c>
      <c r="C5673" s="7" t="n">
        <v>9</v>
      </c>
      <c r="D5673" s="7" t="n">
        <v>61496</v>
      </c>
      <c r="E5673" s="7" t="n">
        <v>0</v>
      </c>
    </row>
    <row r="5674" spans="1:8">
      <c r="A5674" t="s">
        <v>4</v>
      </c>
      <c r="B5674" s="4" t="s">
        <v>5</v>
      </c>
      <c r="C5674" s="4" t="s">
        <v>10</v>
      </c>
    </row>
    <row r="5675" spans="1:8">
      <c r="A5675" t="n">
        <v>40108</v>
      </c>
      <c r="B5675" s="37" t="n">
        <v>12</v>
      </c>
      <c r="C5675" s="7" t="n">
        <v>10507</v>
      </c>
    </row>
    <row r="5676" spans="1:8">
      <c r="A5676" t="s">
        <v>4</v>
      </c>
      <c r="B5676" s="4" t="s">
        <v>5</v>
      </c>
      <c r="C5676" s="4" t="s">
        <v>13</v>
      </c>
      <c r="D5676" s="4" t="s">
        <v>19</v>
      </c>
      <c r="E5676" s="4" t="s">
        <v>10</v>
      </c>
      <c r="F5676" s="4" t="s">
        <v>13</v>
      </c>
    </row>
    <row r="5677" spans="1:8">
      <c r="A5677" t="n">
        <v>40111</v>
      </c>
      <c r="B5677" s="18" t="n">
        <v>49</v>
      </c>
      <c r="C5677" s="7" t="n">
        <v>3</v>
      </c>
      <c r="D5677" s="7" t="n">
        <v>1</v>
      </c>
      <c r="E5677" s="7" t="n">
        <v>1000</v>
      </c>
      <c r="F5677" s="7" t="n">
        <v>0</v>
      </c>
    </row>
    <row r="5678" spans="1:8">
      <c r="A5678" t="s">
        <v>4</v>
      </c>
      <c r="B5678" s="4" t="s">
        <v>5</v>
      </c>
      <c r="C5678" s="4" t="s">
        <v>10</v>
      </c>
      <c r="D5678" s="4" t="s">
        <v>19</v>
      </c>
      <c r="E5678" s="4" t="s">
        <v>19</v>
      </c>
      <c r="F5678" s="4" t="s">
        <v>19</v>
      </c>
      <c r="G5678" s="4" t="s">
        <v>19</v>
      </c>
    </row>
    <row r="5679" spans="1:8">
      <c r="A5679" t="n">
        <v>40120</v>
      </c>
      <c r="B5679" s="57" t="n">
        <v>46</v>
      </c>
      <c r="C5679" s="7" t="n">
        <v>61456</v>
      </c>
      <c r="D5679" s="7" t="n">
        <v>0</v>
      </c>
      <c r="E5679" s="7" t="n">
        <v>2</v>
      </c>
      <c r="F5679" s="7" t="n">
        <v>0.949999988079071</v>
      </c>
      <c r="G5679" s="7" t="n">
        <v>179.100006103516</v>
      </c>
    </row>
    <row r="5680" spans="1:8">
      <c r="A5680" t="s">
        <v>4</v>
      </c>
      <c r="B5680" s="4" t="s">
        <v>5</v>
      </c>
      <c r="C5680" s="4" t="s">
        <v>13</v>
      </c>
      <c r="D5680" s="4" t="s">
        <v>13</v>
      </c>
      <c r="E5680" s="4" t="s">
        <v>19</v>
      </c>
      <c r="F5680" s="4" t="s">
        <v>19</v>
      </c>
      <c r="G5680" s="4" t="s">
        <v>19</v>
      </c>
      <c r="H5680" s="4" t="s">
        <v>10</v>
      </c>
      <c r="I5680" s="4" t="s">
        <v>13</v>
      </c>
    </row>
    <row r="5681" spans="1:9">
      <c r="A5681" t="n">
        <v>40139</v>
      </c>
      <c r="B5681" s="49" t="n">
        <v>45</v>
      </c>
      <c r="C5681" s="7" t="n">
        <v>4</v>
      </c>
      <c r="D5681" s="7" t="n">
        <v>3</v>
      </c>
      <c r="E5681" s="7" t="n">
        <v>9.13000011444092</v>
      </c>
      <c r="F5681" s="7" t="n">
        <v>10.6400003433228</v>
      </c>
      <c r="G5681" s="7" t="n">
        <v>0</v>
      </c>
      <c r="H5681" s="7" t="n">
        <v>0</v>
      </c>
      <c r="I5681" s="7" t="n">
        <v>0</v>
      </c>
    </row>
    <row r="5682" spans="1:9">
      <c r="A5682" t="s">
        <v>4</v>
      </c>
      <c r="B5682" s="4" t="s">
        <v>5</v>
      </c>
      <c r="C5682" s="4" t="s">
        <v>13</v>
      </c>
    </row>
    <row r="5683" spans="1:9">
      <c r="A5683" t="n">
        <v>40157</v>
      </c>
      <c r="B5683" s="10" t="n">
        <v>166</v>
      </c>
      <c r="C5683" s="7" t="n">
        <v>10</v>
      </c>
    </row>
    <row r="5684" spans="1:9">
      <c r="A5684" t="s">
        <v>4</v>
      </c>
      <c r="B5684" s="4" t="s">
        <v>5</v>
      </c>
      <c r="C5684" s="4" t="s">
        <v>13</v>
      </c>
      <c r="D5684" s="4" t="s">
        <v>6</v>
      </c>
    </row>
    <row r="5685" spans="1:9">
      <c r="A5685" t="n">
        <v>40159</v>
      </c>
      <c r="B5685" s="19" t="n">
        <v>2</v>
      </c>
      <c r="C5685" s="7" t="n">
        <v>10</v>
      </c>
      <c r="D5685" s="7" t="s">
        <v>255</v>
      </c>
    </row>
    <row r="5686" spans="1:9">
      <c r="A5686" t="s">
        <v>4</v>
      </c>
      <c r="B5686" s="4" t="s">
        <v>5</v>
      </c>
      <c r="C5686" s="4" t="s">
        <v>10</v>
      </c>
    </row>
    <row r="5687" spans="1:9">
      <c r="A5687" t="n">
        <v>40174</v>
      </c>
      <c r="B5687" s="32" t="n">
        <v>16</v>
      </c>
      <c r="C5687" s="7" t="n">
        <v>0</v>
      </c>
    </row>
    <row r="5688" spans="1:9">
      <c r="A5688" t="s">
        <v>4</v>
      </c>
      <c r="B5688" s="4" t="s">
        <v>5</v>
      </c>
      <c r="C5688" s="4" t="s">
        <v>13</v>
      </c>
      <c r="D5688" s="4" t="s">
        <v>10</v>
      </c>
    </row>
    <row r="5689" spans="1:9">
      <c r="A5689" t="n">
        <v>40177</v>
      </c>
      <c r="B5689" s="33" t="n">
        <v>58</v>
      </c>
      <c r="C5689" s="7" t="n">
        <v>105</v>
      </c>
      <c r="D5689" s="7" t="n">
        <v>300</v>
      </c>
    </row>
    <row r="5690" spans="1:9">
      <c r="A5690" t="s">
        <v>4</v>
      </c>
      <c r="B5690" s="4" t="s">
        <v>5</v>
      </c>
      <c r="C5690" s="4" t="s">
        <v>19</v>
      </c>
      <c r="D5690" s="4" t="s">
        <v>10</v>
      </c>
    </row>
    <row r="5691" spans="1:9">
      <c r="A5691" t="n">
        <v>40181</v>
      </c>
      <c r="B5691" s="61" t="n">
        <v>103</v>
      </c>
      <c r="C5691" s="7" t="n">
        <v>1</v>
      </c>
      <c r="D5691" s="7" t="n">
        <v>300</v>
      </c>
    </row>
    <row r="5692" spans="1:9">
      <c r="A5692" t="s">
        <v>4</v>
      </c>
      <c r="B5692" s="4" t="s">
        <v>5</v>
      </c>
      <c r="C5692" s="4" t="s">
        <v>13</v>
      </c>
      <c r="D5692" s="4" t="s">
        <v>10</v>
      </c>
    </row>
    <row r="5693" spans="1:9">
      <c r="A5693" t="n">
        <v>40188</v>
      </c>
      <c r="B5693" s="63" t="n">
        <v>72</v>
      </c>
      <c r="C5693" s="7" t="n">
        <v>4</v>
      </c>
      <c r="D5693" s="7" t="n">
        <v>0</v>
      </c>
    </row>
    <row r="5694" spans="1:9">
      <c r="A5694" t="s">
        <v>4</v>
      </c>
      <c r="B5694" s="4" t="s">
        <v>5</v>
      </c>
      <c r="C5694" s="4" t="s">
        <v>9</v>
      </c>
    </row>
    <row r="5695" spans="1:9">
      <c r="A5695" t="n">
        <v>40192</v>
      </c>
      <c r="B5695" s="56" t="n">
        <v>15</v>
      </c>
      <c r="C5695" s="7" t="n">
        <v>1073741824</v>
      </c>
    </row>
    <row r="5696" spans="1:9">
      <c r="A5696" t="s">
        <v>4</v>
      </c>
      <c r="B5696" s="4" t="s">
        <v>5</v>
      </c>
      <c r="C5696" s="4" t="s">
        <v>13</v>
      </c>
    </row>
    <row r="5697" spans="1:9">
      <c r="A5697" t="n">
        <v>40197</v>
      </c>
      <c r="B5697" s="12" t="n">
        <v>64</v>
      </c>
      <c r="C5697" s="7" t="n">
        <v>3</v>
      </c>
    </row>
    <row r="5698" spans="1:9">
      <c r="A5698" t="s">
        <v>4</v>
      </c>
      <c r="B5698" s="4" t="s">
        <v>5</v>
      </c>
      <c r="C5698" s="4" t="s">
        <v>13</v>
      </c>
    </row>
    <row r="5699" spans="1:9">
      <c r="A5699" t="n">
        <v>40199</v>
      </c>
      <c r="B5699" s="29" t="n">
        <v>74</v>
      </c>
      <c r="C5699" s="7" t="n">
        <v>67</v>
      </c>
    </row>
    <row r="5700" spans="1:9">
      <c r="A5700" t="s">
        <v>4</v>
      </c>
      <c r="B5700" s="4" t="s">
        <v>5</v>
      </c>
      <c r="C5700" s="4" t="s">
        <v>13</v>
      </c>
      <c r="D5700" s="4" t="s">
        <v>13</v>
      </c>
      <c r="E5700" s="4" t="s">
        <v>10</v>
      </c>
    </row>
    <row r="5701" spans="1:9">
      <c r="A5701" t="n">
        <v>40201</v>
      </c>
      <c r="B5701" s="49" t="n">
        <v>45</v>
      </c>
      <c r="C5701" s="7" t="n">
        <v>8</v>
      </c>
      <c r="D5701" s="7" t="n">
        <v>1</v>
      </c>
      <c r="E5701" s="7" t="n">
        <v>0</v>
      </c>
    </row>
    <row r="5702" spans="1:9">
      <c r="A5702" t="s">
        <v>4</v>
      </c>
      <c r="B5702" s="4" t="s">
        <v>5</v>
      </c>
      <c r="C5702" s="4" t="s">
        <v>10</v>
      </c>
    </row>
    <row r="5703" spans="1:9">
      <c r="A5703" t="n">
        <v>40206</v>
      </c>
      <c r="B5703" s="68" t="n">
        <v>13</v>
      </c>
      <c r="C5703" s="7" t="n">
        <v>6409</v>
      </c>
    </row>
    <row r="5704" spans="1:9">
      <c r="A5704" t="s">
        <v>4</v>
      </c>
      <c r="B5704" s="4" t="s">
        <v>5</v>
      </c>
      <c r="C5704" s="4" t="s">
        <v>10</v>
      </c>
    </row>
    <row r="5705" spans="1:9">
      <c r="A5705" t="n">
        <v>40209</v>
      </c>
      <c r="B5705" s="68" t="n">
        <v>13</v>
      </c>
      <c r="C5705" s="7" t="n">
        <v>6408</v>
      </c>
    </row>
    <row r="5706" spans="1:9">
      <c r="A5706" t="s">
        <v>4</v>
      </c>
      <c r="B5706" s="4" t="s">
        <v>5</v>
      </c>
      <c r="C5706" s="4" t="s">
        <v>10</v>
      </c>
    </row>
    <row r="5707" spans="1:9">
      <c r="A5707" t="n">
        <v>40212</v>
      </c>
      <c r="B5707" s="37" t="n">
        <v>12</v>
      </c>
      <c r="C5707" s="7" t="n">
        <v>6464</v>
      </c>
    </row>
    <row r="5708" spans="1:9">
      <c r="A5708" t="s">
        <v>4</v>
      </c>
      <c r="B5708" s="4" t="s">
        <v>5</v>
      </c>
      <c r="C5708" s="4" t="s">
        <v>10</v>
      </c>
    </row>
    <row r="5709" spans="1:9">
      <c r="A5709" t="n">
        <v>40215</v>
      </c>
      <c r="B5709" s="68" t="n">
        <v>13</v>
      </c>
      <c r="C5709" s="7" t="n">
        <v>6465</v>
      </c>
    </row>
    <row r="5710" spans="1:9">
      <c r="A5710" t="s">
        <v>4</v>
      </c>
      <c r="B5710" s="4" t="s">
        <v>5</v>
      </c>
      <c r="C5710" s="4" t="s">
        <v>10</v>
      </c>
    </row>
    <row r="5711" spans="1:9">
      <c r="A5711" t="n">
        <v>40218</v>
      </c>
      <c r="B5711" s="68" t="n">
        <v>13</v>
      </c>
      <c r="C5711" s="7" t="n">
        <v>6466</v>
      </c>
    </row>
    <row r="5712" spans="1:9">
      <c r="A5712" t="s">
        <v>4</v>
      </c>
      <c r="B5712" s="4" t="s">
        <v>5</v>
      </c>
      <c r="C5712" s="4" t="s">
        <v>10</v>
      </c>
    </row>
    <row r="5713" spans="1:5">
      <c r="A5713" t="n">
        <v>40221</v>
      </c>
      <c r="B5713" s="68" t="n">
        <v>13</v>
      </c>
      <c r="C5713" s="7" t="n">
        <v>6467</v>
      </c>
    </row>
    <row r="5714" spans="1:5">
      <c r="A5714" t="s">
        <v>4</v>
      </c>
      <c r="B5714" s="4" t="s">
        <v>5</v>
      </c>
      <c r="C5714" s="4" t="s">
        <v>10</v>
      </c>
    </row>
    <row r="5715" spans="1:5">
      <c r="A5715" t="n">
        <v>40224</v>
      </c>
      <c r="B5715" s="68" t="n">
        <v>13</v>
      </c>
      <c r="C5715" s="7" t="n">
        <v>6468</v>
      </c>
    </row>
    <row r="5716" spans="1:5">
      <c r="A5716" t="s">
        <v>4</v>
      </c>
      <c r="B5716" s="4" t="s">
        <v>5</v>
      </c>
      <c r="C5716" s="4" t="s">
        <v>10</v>
      </c>
    </row>
    <row r="5717" spans="1:5">
      <c r="A5717" t="n">
        <v>40227</v>
      </c>
      <c r="B5717" s="68" t="n">
        <v>13</v>
      </c>
      <c r="C5717" s="7" t="n">
        <v>6469</v>
      </c>
    </row>
    <row r="5718" spans="1:5">
      <c r="A5718" t="s">
        <v>4</v>
      </c>
      <c r="B5718" s="4" t="s">
        <v>5</v>
      </c>
      <c r="C5718" s="4" t="s">
        <v>10</v>
      </c>
    </row>
    <row r="5719" spans="1:5">
      <c r="A5719" t="n">
        <v>40230</v>
      </c>
      <c r="B5719" s="68" t="n">
        <v>13</v>
      </c>
      <c r="C5719" s="7" t="n">
        <v>6470</v>
      </c>
    </row>
    <row r="5720" spans="1:5">
      <c r="A5720" t="s">
        <v>4</v>
      </c>
      <c r="B5720" s="4" t="s">
        <v>5</v>
      </c>
      <c r="C5720" s="4" t="s">
        <v>10</v>
      </c>
    </row>
    <row r="5721" spans="1:5">
      <c r="A5721" t="n">
        <v>40233</v>
      </c>
      <c r="B5721" s="68" t="n">
        <v>13</v>
      </c>
      <c r="C5721" s="7" t="n">
        <v>6471</v>
      </c>
    </row>
    <row r="5722" spans="1:5">
      <c r="A5722" t="s">
        <v>4</v>
      </c>
      <c r="B5722" s="4" t="s">
        <v>5</v>
      </c>
      <c r="C5722" s="4" t="s">
        <v>13</v>
      </c>
    </row>
    <row r="5723" spans="1:5">
      <c r="A5723" t="n">
        <v>40236</v>
      </c>
      <c r="B5723" s="29" t="n">
        <v>74</v>
      </c>
      <c r="C5723" s="7" t="n">
        <v>18</v>
      </c>
    </row>
    <row r="5724" spans="1:5">
      <c r="A5724" t="s">
        <v>4</v>
      </c>
      <c r="B5724" s="4" t="s">
        <v>5</v>
      </c>
      <c r="C5724" s="4" t="s">
        <v>13</v>
      </c>
    </row>
    <row r="5725" spans="1:5">
      <c r="A5725" t="n">
        <v>40238</v>
      </c>
      <c r="B5725" s="29" t="n">
        <v>74</v>
      </c>
      <c r="C5725" s="7" t="n">
        <v>45</v>
      </c>
    </row>
    <row r="5726" spans="1:5">
      <c r="A5726" t="s">
        <v>4</v>
      </c>
      <c r="B5726" s="4" t="s">
        <v>5</v>
      </c>
      <c r="C5726" s="4" t="s">
        <v>10</v>
      </c>
    </row>
    <row r="5727" spans="1:5">
      <c r="A5727" t="n">
        <v>40240</v>
      </c>
      <c r="B5727" s="32" t="n">
        <v>16</v>
      </c>
      <c r="C5727" s="7" t="n">
        <v>0</v>
      </c>
    </row>
    <row r="5728" spans="1:5">
      <c r="A5728" t="s">
        <v>4</v>
      </c>
      <c r="B5728" s="4" t="s">
        <v>5</v>
      </c>
      <c r="C5728" s="4" t="s">
        <v>13</v>
      </c>
      <c r="D5728" s="4" t="s">
        <v>13</v>
      </c>
      <c r="E5728" s="4" t="s">
        <v>13</v>
      </c>
      <c r="F5728" s="4" t="s">
        <v>13</v>
      </c>
    </row>
    <row r="5729" spans="1:6">
      <c r="A5729" t="n">
        <v>40243</v>
      </c>
      <c r="B5729" s="53" t="n">
        <v>14</v>
      </c>
      <c r="C5729" s="7" t="n">
        <v>0</v>
      </c>
      <c r="D5729" s="7" t="n">
        <v>8</v>
      </c>
      <c r="E5729" s="7" t="n">
        <v>0</v>
      </c>
      <c r="F5729" s="7" t="n">
        <v>0</v>
      </c>
    </row>
    <row r="5730" spans="1:6">
      <c r="A5730" t="s">
        <v>4</v>
      </c>
      <c r="B5730" s="4" t="s">
        <v>5</v>
      </c>
      <c r="C5730" s="4" t="s">
        <v>13</v>
      </c>
      <c r="D5730" s="4" t="s">
        <v>6</v>
      </c>
    </row>
    <row r="5731" spans="1:6">
      <c r="A5731" t="n">
        <v>40248</v>
      </c>
      <c r="B5731" s="19" t="n">
        <v>2</v>
      </c>
      <c r="C5731" s="7" t="n">
        <v>11</v>
      </c>
      <c r="D5731" s="7" t="s">
        <v>256</v>
      </c>
    </row>
    <row r="5732" spans="1:6">
      <c r="A5732" t="s">
        <v>4</v>
      </c>
      <c r="B5732" s="4" t="s">
        <v>5</v>
      </c>
      <c r="C5732" s="4" t="s">
        <v>10</v>
      </c>
    </row>
    <row r="5733" spans="1:6">
      <c r="A5733" t="n">
        <v>40262</v>
      </c>
      <c r="B5733" s="32" t="n">
        <v>16</v>
      </c>
      <c r="C5733" s="7" t="n">
        <v>0</v>
      </c>
    </row>
    <row r="5734" spans="1:6">
      <c r="A5734" t="s">
        <v>4</v>
      </c>
      <c r="B5734" s="4" t="s">
        <v>5</v>
      </c>
      <c r="C5734" s="4" t="s">
        <v>13</v>
      </c>
      <c r="D5734" s="4" t="s">
        <v>6</v>
      </c>
    </row>
    <row r="5735" spans="1:6">
      <c r="A5735" t="n">
        <v>40265</v>
      </c>
      <c r="B5735" s="19" t="n">
        <v>2</v>
      </c>
      <c r="C5735" s="7" t="n">
        <v>11</v>
      </c>
      <c r="D5735" s="7" t="s">
        <v>257</v>
      </c>
    </row>
    <row r="5736" spans="1:6">
      <c r="A5736" t="s">
        <v>4</v>
      </c>
      <c r="B5736" s="4" t="s">
        <v>5</v>
      </c>
      <c r="C5736" s="4" t="s">
        <v>10</v>
      </c>
    </row>
    <row r="5737" spans="1:6">
      <c r="A5737" t="n">
        <v>40274</v>
      </c>
      <c r="B5737" s="32" t="n">
        <v>16</v>
      </c>
      <c r="C5737" s="7" t="n">
        <v>0</v>
      </c>
    </row>
    <row r="5738" spans="1:6">
      <c r="A5738" t="s">
        <v>4</v>
      </c>
      <c r="B5738" s="4" t="s">
        <v>5</v>
      </c>
      <c r="C5738" s="4" t="s">
        <v>9</v>
      </c>
    </row>
    <row r="5739" spans="1:6">
      <c r="A5739" t="n">
        <v>40277</v>
      </c>
      <c r="B5739" s="56" t="n">
        <v>15</v>
      </c>
      <c r="C5739" s="7" t="n">
        <v>2048</v>
      </c>
    </row>
    <row r="5740" spans="1:6">
      <c r="A5740" t="s">
        <v>4</v>
      </c>
      <c r="B5740" s="4" t="s">
        <v>5</v>
      </c>
      <c r="C5740" s="4" t="s">
        <v>13</v>
      </c>
      <c r="D5740" s="4" t="s">
        <v>6</v>
      </c>
    </row>
    <row r="5741" spans="1:6">
      <c r="A5741" t="n">
        <v>40282</v>
      </c>
      <c r="B5741" s="19" t="n">
        <v>2</v>
      </c>
      <c r="C5741" s="7" t="n">
        <v>10</v>
      </c>
      <c r="D5741" s="7" t="s">
        <v>40</v>
      </c>
    </row>
    <row r="5742" spans="1:6">
      <c r="A5742" t="s">
        <v>4</v>
      </c>
      <c r="B5742" s="4" t="s">
        <v>5</v>
      </c>
      <c r="C5742" s="4" t="s">
        <v>10</v>
      </c>
    </row>
    <row r="5743" spans="1:6">
      <c r="A5743" t="n">
        <v>40300</v>
      </c>
      <c r="B5743" s="32" t="n">
        <v>16</v>
      </c>
      <c r="C5743" s="7" t="n">
        <v>0</v>
      </c>
    </row>
    <row r="5744" spans="1:6">
      <c r="A5744" t="s">
        <v>4</v>
      </c>
      <c r="B5744" s="4" t="s">
        <v>5</v>
      </c>
      <c r="C5744" s="4" t="s">
        <v>13</v>
      </c>
      <c r="D5744" s="4" t="s">
        <v>6</v>
      </c>
    </row>
    <row r="5745" spans="1:6">
      <c r="A5745" t="n">
        <v>40303</v>
      </c>
      <c r="B5745" s="19" t="n">
        <v>2</v>
      </c>
      <c r="C5745" s="7" t="n">
        <v>10</v>
      </c>
      <c r="D5745" s="7" t="s">
        <v>41</v>
      </c>
    </row>
    <row r="5746" spans="1:6">
      <c r="A5746" t="s">
        <v>4</v>
      </c>
      <c r="B5746" s="4" t="s">
        <v>5</v>
      </c>
      <c r="C5746" s="4" t="s">
        <v>10</v>
      </c>
    </row>
    <row r="5747" spans="1:6">
      <c r="A5747" t="n">
        <v>40322</v>
      </c>
      <c r="B5747" s="32" t="n">
        <v>16</v>
      </c>
      <c r="C5747" s="7" t="n">
        <v>0</v>
      </c>
    </row>
    <row r="5748" spans="1:6">
      <c r="A5748" t="s">
        <v>4</v>
      </c>
      <c r="B5748" s="4" t="s">
        <v>5</v>
      </c>
      <c r="C5748" s="4" t="s">
        <v>13</v>
      </c>
      <c r="D5748" s="4" t="s">
        <v>10</v>
      </c>
      <c r="E5748" s="4" t="s">
        <v>19</v>
      </c>
    </row>
    <row r="5749" spans="1:6">
      <c r="A5749" t="n">
        <v>40325</v>
      </c>
      <c r="B5749" s="33" t="n">
        <v>58</v>
      </c>
      <c r="C5749" s="7" t="n">
        <v>100</v>
      </c>
      <c r="D5749" s="7" t="n">
        <v>300</v>
      </c>
      <c r="E5749" s="7" t="n">
        <v>1</v>
      </c>
    </row>
    <row r="5750" spans="1:6">
      <c r="A5750" t="s">
        <v>4</v>
      </c>
      <c r="B5750" s="4" t="s">
        <v>5</v>
      </c>
      <c r="C5750" s="4" t="s">
        <v>13</v>
      </c>
      <c r="D5750" s="4" t="s">
        <v>10</v>
      </c>
    </row>
    <row r="5751" spans="1:6">
      <c r="A5751" t="n">
        <v>40333</v>
      </c>
      <c r="B5751" s="33" t="n">
        <v>58</v>
      </c>
      <c r="C5751" s="7" t="n">
        <v>255</v>
      </c>
      <c r="D5751" s="7" t="n">
        <v>0</v>
      </c>
    </row>
    <row r="5752" spans="1:6">
      <c r="A5752" t="s">
        <v>4</v>
      </c>
      <c r="B5752" s="4" t="s">
        <v>5</v>
      </c>
      <c r="C5752" s="4" t="s">
        <v>13</v>
      </c>
    </row>
    <row r="5753" spans="1:6">
      <c r="A5753" t="n">
        <v>40337</v>
      </c>
      <c r="B5753" s="30" t="n">
        <v>23</v>
      </c>
      <c r="C5753" s="7" t="n">
        <v>0</v>
      </c>
    </row>
    <row r="5754" spans="1:6">
      <c r="A5754" t="s">
        <v>4</v>
      </c>
      <c r="B5754" s="4" t="s">
        <v>5</v>
      </c>
    </row>
    <row r="5755" spans="1:6">
      <c r="A5755" t="n">
        <v>40339</v>
      </c>
      <c r="B5755" s="5" t="n">
        <v>1</v>
      </c>
    </row>
    <row r="5756" spans="1:6" s="3" customFormat="1" customHeight="0">
      <c r="A5756" s="3" t="s">
        <v>2</v>
      </c>
      <c r="B5756" s="3" t="s">
        <v>390</v>
      </c>
    </row>
    <row r="5757" spans="1:6">
      <c r="A5757" t="s">
        <v>4</v>
      </c>
      <c r="B5757" s="4" t="s">
        <v>5</v>
      </c>
      <c r="C5757" s="4" t="s">
        <v>10</v>
      </c>
    </row>
    <row r="5758" spans="1:6">
      <c r="A5758" t="n">
        <v>40340</v>
      </c>
      <c r="B5758" s="32" t="n">
        <v>16</v>
      </c>
      <c r="C5758" s="7" t="n">
        <v>1000</v>
      </c>
    </row>
    <row r="5759" spans="1:6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19</v>
      </c>
      <c r="F5759" s="4" t="s">
        <v>10</v>
      </c>
      <c r="G5759" s="4" t="s">
        <v>9</v>
      </c>
      <c r="H5759" s="4" t="s">
        <v>9</v>
      </c>
      <c r="I5759" s="4" t="s">
        <v>10</v>
      </c>
      <c r="J5759" s="4" t="s">
        <v>10</v>
      </c>
      <c r="K5759" s="4" t="s">
        <v>9</v>
      </c>
      <c r="L5759" s="4" t="s">
        <v>9</v>
      </c>
      <c r="M5759" s="4" t="s">
        <v>9</v>
      </c>
      <c r="N5759" s="4" t="s">
        <v>9</v>
      </c>
      <c r="O5759" s="4" t="s">
        <v>6</v>
      </c>
    </row>
    <row r="5760" spans="1:6">
      <c r="A5760" t="n">
        <v>40343</v>
      </c>
      <c r="B5760" s="16" t="n">
        <v>50</v>
      </c>
      <c r="C5760" s="7" t="n">
        <v>0</v>
      </c>
      <c r="D5760" s="7" t="n">
        <v>2075</v>
      </c>
      <c r="E5760" s="7" t="n">
        <v>0.800000011920929</v>
      </c>
      <c r="F5760" s="7" t="n">
        <v>0</v>
      </c>
      <c r="G5760" s="7" t="n">
        <v>0</v>
      </c>
      <c r="H5760" s="7" t="n">
        <v>0</v>
      </c>
      <c r="I5760" s="7" t="n">
        <v>0</v>
      </c>
      <c r="J5760" s="7" t="n">
        <v>65533</v>
      </c>
      <c r="K5760" s="7" t="n">
        <v>0</v>
      </c>
      <c r="L5760" s="7" t="n">
        <v>0</v>
      </c>
      <c r="M5760" s="7" t="n">
        <v>0</v>
      </c>
      <c r="N5760" s="7" t="n">
        <v>0</v>
      </c>
      <c r="O5760" s="7" t="s">
        <v>7</v>
      </c>
    </row>
    <row r="5761" spans="1:15">
      <c r="A5761" t="s">
        <v>4</v>
      </c>
      <c r="B5761" s="4" t="s">
        <v>5</v>
      </c>
    </row>
    <row r="5762" spans="1:15">
      <c r="A5762" t="n">
        <v>40382</v>
      </c>
      <c r="B5762" s="5" t="n">
        <v>1</v>
      </c>
    </row>
    <row r="5763" spans="1:15" s="3" customFormat="1" customHeight="0">
      <c r="A5763" s="3" t="s">
        <v>2</v>
      </c>
      <c r="B5763" s="3" t="s">
        <v>391</v>
      </c>
    </row>
    <row r="5764" spans="1:15">
      <c r="A5764" t="s">
        <v>4</v>
      </c>
      <c r="B5764" s="4" t="s">
        <v>5</v>
      </c>
      <c r="C5764" s="4" t="s">
        <v>13</v>
      </c>
      <c r="D5764" s="4" t="s">
        <v>13</v>
      </c>
      <c r="E5764" s="4" t="s">
        <v>13</v>
      </c>
      <c r="F5764" s="4" t="s">
        <v>13</v>
      </c>
    </row>
    <row r="5765" spans="1:15">
      <c r="A5765" t="n">
        <v>40384</v>
      </c>
      <c r="B5765" s="53" t="n">
        <v>14</v>
      </c>
      <c r="C5765" s="7" t="n">
        <v>2</v>
      </c>
      <c r="D5765" s="7" t="n">
        <v>0</v>
      </c>
      <c r="E5765" s="7" t="n">
        <v>0</v>
      </c>
      <c r="F5765" s="7" t="n">
        <v>0</v>
      </c>
    </row>
    <row r="5766" spans="1:15">
      <c r="A5766" t="s">
        <v>4</v>
      </c>
      <c r="B5766" s="4" t="s">
        <v>5</v>
      </c>
      <c r="C5766" s="4" t="s">
        <v>13</v>
      </c>
      <c r="D5766" s="11" t="s">
        <v>16</v>
      </c>
      <c r="E5766" s="4" t="s">
        <v>5</v>
      </c>
      <c r="F5766" s="4" t="s">
        <v>13</v>
      </c>
      <c r="G5766" s="4" t="s">
        <v>10</v>
      </c>
      <c r="H5766" s="11" t="s">
        <v>17</v>
      </c>
      <c r="I5766" s="4" t="s">
        <v>13</v>
      </c>
      <c r="J5766" s="4" t="s">
        <v>9</v>
      </c>
      <c r="K5766" s="4" t="s">
        <v>13</v>
      </c>
      <c r="L5766" s="4" t="s">
        <v>13</v>
      </c>
      <c r="M5766" s="11" t="s">
        <v>16</v>
      </c>
      <c r="N5766" s="4" t="s">
        <v>5</v>
      </c>
      <c r="O5766" s="4" t="s">
        <v>13</v>
      </c>
      <c r="P5766" s="4" t="s">
        <v>10</v>
      </c>
      <c r="Q5766" s="11" t="s">
        <v>17</v>
      </c>
      <c r="R5766" s="4" t="s">
        <v>13</v>
      </c>
      <c r="S5766" s="4" t="s">
        <v>9</v>
      </c>
      <c r="T5766" s="4" t="s">
        <v>13</v>
      </c>
      <c r="U5766" s="4" t="s">
        <v>13</v>
      </c>
      <c r="V5766" s="4" t="s">
        <v>13</v>
      </c>
      <c r="W5766" s="4" t="s">
        <v>14</v>
      </c>
    </row>
    <row r="5767" spans="1:15">
      <c r="A5767" t="n">
        <v>40389</v>
      </c>
      <c r="B5767" s="8" t="n">
        <v>5</v>
      </c>
      <c r="C5767" s="7" t="n">
        <v>28</v>
      </c>
      <c r="D5767" s="11" t="s">
        <v>3</v>
      </c>
      <c r="E5767" s="62" t="n">
        <v>162</v>
      </c>
      <c r="F5767" s="7" t="n">
        <v>3</v>
      </c>
      <c r="G5767" s="7" t="n">
        <v>24606</v>
      </c>
      <c r="H5767" s="11" t="s">
        <v>3</v>
      </c>
      <c r="I5767" s="7" t="n">
        <v>0</v>
      </c>
      <c r="J5767" s="7" t="n">
        <v>1</v>
      </c>
      <c r="K5767" s="7" t="n">
        <v>2</v>
      </c>
      <c r="L5767" s="7" t="n">
        <v>28</v>
      </c>
      <c r="M5767" s="11" t="s">
        <v>3</v>
      </c>
      <c r="N5767" s="62" t="n">
        <v>162</v>
      </c>
      <c r="O5767" s="7" t="n">
        <v>3</v>
      </c>
      <c r="P5767" s="7" t="n">
        <v>24606</v>
      </c>
      <c r="Q5767" s="11" t="s">
        <v>3</v>
      </c>
      <c r="R5767" s="7" t="n">
        <v>0</v>
      </c>
      <c r="S5767" s="7" t="n">
        <v>2</v>
      </c>
      <c r="T5767" s="7" t="n">
        <v>2</v>
      </c>
      <c r="U5767" s="7" t="n">
        <v>11</v>
      </c>
      <c r="V5767" s="7" t="n">
        <v>1</v>
      </c>
      <c r="W5767" s="9" t="n">
        <f t="normal" ca="1">A5771</f>
        <v>0</v>
      </c>
    </row>
    <row r="5768" spans="1:15">
      <c r="A5768" t="s">
        <v>4</v>
      </c>
      <c r="B5768" s="4" t="s">
        <v>5</v>
      </c>
      <c r="C5768" s="4" t="s">
        <v>13</v>
      </c>
      <c r="D5768" s="4" t="s">
        <v>10</v>
      </c>
      <c r="E5768" s="4" t="s">
        <v>19</v>
      </c>
    </row>
    <row r="5769" spans="1:15">
      <c r="A5769" t="n">
        <v>40418</v>
      </c>
      <c r="B5769" s="33" t="n">
        <v>58</v>
      </c>
      <c r="C5769" s="7" t="n">
        <v>0</v>
      </c>
      <c r="D5769" s="7" t="n">
        <v>0</v>
      </c>
      <c r="E5769" s="7" t="n">
        <v>1</v>
      </c>
    </row>
    <row r="5770" spans="1:15">
      <c r="A5770" t="s">
        <v>4</v>
      </c>
      <c r="B5770" s="4" t="s">
        <v>5</v>
      </c>
      <c r="C5770" s="4" t="s">
        <v>13</v>
      </c>
      <c r="D5770" s="11" t="s">
        <v>16</v>
      </c>
      <c r="E5770" s="4" t="s">
        <v>5</v>
      </c>
      <c r="F5770" s="4" t="s">
        <v>13</v>
      </c>
      <c r="G5770" s="4" t="s">
        <v>10</v>
      </c>
      <c r="H5770" s="11" t="s">
        <v>17</v>
      </c>
      <c r="I5770" s="4" t="s">
        <v>13</v>
      </c>
      <c r="J5770" s="4" t="s">
        <v>9</v>
      </c>
      <c r="K5770" s="4" t="s">
        <v>13</v>
      </c>
      <c r="L5770" s="4" t="s">
        <v>13</v>
      </c>
      <c r="M5770" s="11" t="s">
        <v>16</v>
      </c>
      <c r="N5770" s="4" t="s">
        <v>5</v>
      </c>
      <c r="O5770" s="4" t="s">
        <v>13</v>
      </c>
      <c r="P5770" s="4" t="s">
        <v>10</v>
      </c>
      <c r="Q5770" s="11" t="s">
        <v>17</v>
      </c>
      <c r="R5770" s="4" t="s">
        <v>13</v>
      </c>
      <c r="S5770" s="4" t="s">
        <v>9</v>
      </c>
      <c r="T5770" s="4" t="s">
        <v>13</v>
      </c>
      <c r="U5770" s="4" t="s">
        <v>13</v>
      </c>
      <c r="V5770" s="4" t="s">
        <v>13</v>
      </c>
      <c r="W5770" s="4" t="s">
        <v>14</v>
      </c>
    </row>
    <row r="5771" spans="1:15">
      <c r="A5771" t="n">
        <v>40426</v>
      </c>
      <c r="B5771" s="8" t="n">
        <v>5</v>
      </c>
      <c r="C5771" s="7" t="n">
        <v>28</v>
      </c>
      <c r="D5771" s="11" t="s">
        <v>3</v>
      </c>
      <c r="E5771" s="62" t="n">
        <v>162</v>
      </c>
      <c r="F5771" s="7" t="n">
        <v>3</v>
      </c>
      <c r="G5771" s="7" t="n">
        <v>24606</v>
      </c>
      <c r="H5771" s="11" t="s">
        <v>3</v>
      </c>
      <c r="I5771" s="7" t="n">
        <v>0</v>
      </c>
      <c r="J5771" s="7" t="n">
        <v>1</v>
      </c>
      <c r="K5771" s="7" t="n">
        <v>3</v>
      </c>
      <c r="L5771" s="7" t="n">
        <v>28</v>
      </c>
      <c r="M5771" s="11" t="s">
        <v>3</v>
      </c>
      <c r="N5771" s="62" t="n">
        <v>162</v>
      </c>
      <c r="O5771" s="7" t="n">
        <v>3</v>
      </c>
      <c r="P5771" s="7" t="n">
        <v>24606</v>
      </c>
      <c r="Q5771" s="11" t="s">
        <v>3</v>
      </c>
      <c r="R5771" s="7" t="n">
        <v>0</v>
      </c>
      <c r="S5771" s="7" t="n">
        <v>2</v>
      </c>
      <c r="T5771" s="7" t="n">
        <v>3</v>
      </c>
      <c r="U5771" s="7" t="n">
        <v>9</v>
      </c>
      <c r="V5771" s="7" t="n">
        <v>1</v>
      </c>
      <c r="W5771" s="9" t="n">
        <f t="normal" ca="1">A5781</f>
        <v>0</v>
      </c>
    </row>
    <row r="5772" spans="1:15">
      <c r="A5772" t="s">
        <v>4</v>
      </c>
      <c r="B5772" s="4" t="s">
        <v>5</v>
      </c>
      <c r="C5772" s="4" t="s">
        <v>13</v>
      </c>
      <c r="D5772" s="11" t="s">
        <v>16</v>
      </c>
      <c r="E5772" s="4" t="s">
        <v>5</v>
      </c>
      <c r="F5772" s="4" t="s">
        <v>10</v>
      </c>
      <c r="G5772" s="4" t="s">
        <v>13</v>
      </c>
      <c r="H5772" s="4" t="s">
        <v>13</v>
      </c>
      <c r="I5772" s="4" t="s">
        <v>6</v>
      </c>
      <c r="J5772" s="11" t="s">
        <v>17</v>
      </c>
      <c r="K5772" s="4" t="s">
        <v>13</v>
      </c>
      <c r="L5772" s="4" t="s">
        <v>13</v>
      </c>
      <c r="M5772" s="11" t="s">
        <v>16</v>
      </c>
      <c r="N5772" s="4" t="s">
        <v>5</v>
      </c>
      <c r="O5772" s="4" t="s">
        <v>13</v>
      </c>
      <c r="P5772" s="11" t="s">
        <v>17</v>
      </c>
      <c r="Q5772" s="4" t="s">
        <v>13</v>
      </c>
      <c r="R5772" s="4" t="s">
        <v>9</v>
      </c>
      <c r="S5772" s="4" t="s">
        <v>13</v>
      </c>
      <c r="T5772" s="4" t="s">
        <v>13</v>
      </c>
      <c r="U5772" s="4" t="s">
        <v>13</v>
      </c>
      <c r="V5772" s="11" t="s">
        <v>16</v>
      </c>
      <c r="W5772" s="4" t="s">
        <v>5</v>
      </c>
      <c r="X5772" s="4" t="s">
        <v>13</v>
      </c>
      <c r="Y5772" s="11" t="s">
        <v>17</v>
      </c>
      <c r="Z5772" s="4" t="s">
        <v>13</v>
      </c>
      <c r="AA5772" s="4" t="s">
        <v>9</v>
      </c>
      <c r="AB5772" s="4" t="s">
        <v>13</v>
      </c>
      <c r="AC5772" s="4" t="s">
        <v>13</v>
      </c>
      <c r="AD5772" s="4" t="s">
        <v>13</v>
      </c>
      <c r="AE5772" s="4" t="s">
        <v>14</v>
      </c>
    </row>
    <row r="5773" spans="1:15">
      <c r="A5773" t="n">
        <v>40455</v>
      </c>
      <c r="B5773" s="8" t="n">
        <v>5</v>
      </c>
      <c r="C5773" s="7" t="n">
        <v>28</v>
      </c>
      <c r="D5773" s="11" t="s">
        <v>3</v>
      </c>
      <c r="E5773" s="55" t="n">
        <v>47</v>
      </c>
      <c r="F5773" s="7" t="n">
        <v>61456</v>
      </c>
      <c r="G5773" s="7" t="n">
        <v>2</v>
      </c>
      <c r="H5773" s="7" t="n">
        <v>0</v>
      </c>
      <c r="I5773" s="7" t="s">
        <v>198</v>
      </c>
      <c r="J5773" s="11" t="s">
        <v>3</v>
      </c>
      <c r="K5773" s="7" t="n">
        <v>8</v>
      </c>
      <c r="L5773" s="7" t="n">
        <v>28</v>
      </c>
      <c r="M5773" s="11" t="s">
        <v>3</v>
      </c>
      <c r="N5773" s="29" t="n">
        <v>74</v>
      </c>
      <c r="O5773" s="7" t="n">
        <v>65</v>
      </c>
      <c r="P5773" s="11" t="s">
        <v>3</v>
      </c>
      <c r="Q5773" s="7" t="n">
        <v>0</v>
      </c>
      <c r="R5773" s="7" t="n">
        <v>1</v>
      </c>
      <c r="S5773" s="7" t="n">
        <v>3</v>
      </c>
      <c r="T5773" s="7" t="n">
        <v>9</v>
      </c>
      <c r="U5773" s="7" t="n">
        <v>28</v>
      </c>
      <c r="V5773" s="11" t="s">
        <v>3</v>
      </c>
      <c r="W5773" s="29" t="n">
        <v>74</v>
      </c>
      <c r="X5773" s="7" t="n">
        <v>65</v>
      </c>
      <c r="Y5773" s="11" t="s">
        <v>3</v>
      </c>
      <c r="Z5773" s="7" t="n">
        <v>0</v>
      </c>
      <c r="AA5773" s="7" t="n">
        <v>2</v>
      </c>
      <c r="AB5773" s="7" t="n">
        <v>3</v>
      </c>
      <c r="AC5773" s="7" t="n">
        <v>9</v>
      </c>
      <c r="AD5773" s="7" t="n">
        <v>1</v>
      </c>
      <c r="AE5773" s="9" t="n">
        <f t="normal" ca="1">A5777</f>
        <v>0</v>
      </c>
    </row>
    <row r="5774" spans="1:15">
      <c r="A5774" t="s">
        <v>4</v>
      </c>
      <c r="B5774" s="4" t="s">
        <v>5</v>
      </c>
      <c r="C5774" s="4" t="s">
        <v>10</v>
      </c>
      <c r="D5774" s="4" t="s">
        <v>13</v>
      </c>
      <c r="E5774" s="4" t="s">
        <v>13</v>
      </c>
      <c r="F5774" s="4" t="s">
        <v>6</v>
      </c>
    </row>
    <row r="5775" spans="1:15">
      <c r="A5775" t="n">
        <v>40503</v>
      </c>
      <c r="B5775" s="55" t="n">
        <v>47</v>
      </c>
      <c r="C5775" s="7" t="n">
        <v>61456</v>
      </c>
      <c r="D5775" s="7" t="n">
        <v>0</v>
      </c>
      <c r="E5775" s="7" t="n">
        <v>0</v>
      </c>
      <c r="F5775" s="7" t="s">
        <v>199</v>
      </c>
    </row>
    <row r="5776" spans="1:15">
      <c r="A5776" t="s">
        <v>4</v>
      </c>
      <c r="B5776" s="4" t="s">
        <v>5</v>
      </c>
      <c r="C5776" s="4" t="s">
        <v>13</v>
      </c>
      <c r="D5776" s="4" t="s">
        <v>10</v>
      </c>
      <c r="E5776" s="4" t="s">
        <v>19</v>
      </c>
    </row>
    <row r="5777" spans="1:31">
      <c r="A5777" t="n">
        <v>40516</v>
      </c>
      <c r="B5777" s="33" t="n">
        <v>58</v>
      </c>
      <c r="C5777" s="7" t="n">
        <v>0</v>
      </c>
      <c r="D5777" s="7" t="n">
        <v>300</v>
      </c>
      <c r="E5777" s="7" t="n">
        <v>1</v>
      </c>
    </row>
    <row r="5778" spans="1:31">
      <c r="A5778" t="s">
        <v>4</v>
      </c>
      <c r="B5778" s="4" t="s">
        <v>5</v>
      </c>
      <c r="C5778" s="4" t="s">
        <v>13</v>
      </c>
      <c r="D5778" s="4" t="s">
        <v>10</v>
      </c>
    </row>
    <row r="5779" spans="1:31">
      <c r="A5779" t="n">
        <v>40524</v>
      </c>
      <c r="B5779" s="33" t="n">
        <v>58</v>
      </c>
      <c r="C5779" s="7" t="n">
        <v>255</v>
      </c>
      <c r="D5779" s="7" t="n">
        <v>0</v>
      </c>
    </row>
    <row r="5780" spans="1:31">
      <c r="A5780" t="s">
        <v>4</v>
      </c>
      <c r="B5780" s="4" t="s">
        <v>5</v>
      </c>
      <c r="C5780" s="4" t="s">
        <v>13</v>
      </c>
      <c r="D5780" s="4" t="s">
        <v>13</v>
      </c>
      <c r="E5780" s="4" t="s">
        <v>13</v>
      </c>
      <c r="F5780" s="4" t="s">
        <v>13</v>
      </c>
    </row>
    <row r="5781" spans="1:31">
      <c r="A5781" t="n">
        <v>40528</v>
      </c>
      <c r="B5781" s="53" t="n">
        <v>14</v>
      </c>
      <c r="C5781" s="7" t="n">
        <v>0</v>
      </c>
      <c r="D5781" s="7" t="n">
        <v>0</v>
      </c>
      <c r="E5781" s="7" t="n">
        <v>0</v>
      </c>
      <c r="F5781" s="7" t="n">
        <v>64</v>
      </c>
    </row>
    <row r="5782" spans="1:31">
      <c r="A5782" t="s">
        <v>4</v>
      </c>
      <c r="B5782" s="4" t="s">
        <v>5</v>
      </c>
      <c r="C5782" s="4" t="s">
        <v>13</v>
      </c>
      <c r="D5782" s="4" t="s">
        <v>10</v>
      </c>
    </row>
    <row r="5783" spans="1:31">
      <c r="A5783" t="n">
        <v>40533</v>
      </c>
      <c r="B5783" s="23" t="n">
        <v>22</v>
      </c>
      <c r="C5783" s="7" t="n">
        <v>0</v>
      </c>
      <c r="D5783" s="7" t="n">
        <v>24606</v>
      </c>
    </row>
    <row r="5784" spans="1:31">
      <c r="A5784" t="s">
        <v>4</v>
      </c>
      <c r="B5784" s="4" t="s">
        <v>5</v>
      </c>
      <c r="C5784" s="4" t="s">
        <v>13</v>
      </c>
      <c r="D5784" s="4" t="s">
        <v>10</v>
      </c>
    </row>
    <row r="5785" spans="1:31">
      <c r="A5785" t="n">
        <v>40537</v>
      </c>
      <c r="B5785" s="33" t="n">
        <v>58</v>
      </c>
      <c r="C5785" s="7" t="n">
        <v>5</v>
      </c>
      <c r="D5785" s="7" t="n">
        <v>300</v>
      </c>
    </row>
    <row r="5786" spans="1:31">
      <c r="A5786" t="s">
        <v>4</v>
      </c>
      <c r="B5786" s="4" t="s">
        <v>5</v>
      </c>
      <c r="C5786" s="4" t="s">
        <v>19</v>
      </c>
      <c r="D5786" s="4" t="s">
        <v>10</v>
      </c>
    </row>
    <row r="5787" spans="1:31">
      <c r="A5787" t="n">
        <v>40541</v>
      </c>
      <c r="B5787" s="61" t="n">
        <v>103</v>
      </c>
      <c r="C5787" s="7" t="n">
        <v>0</v>
      </c>
      <c r="D5787" s="7" t="n">
        <v>300</v>
      </c>
    </row>
    <row r="5788" spans="1:31">
      <c r="A5788" t="s">
        <v>4</v>
      </c>
      <c r="B5788" s="4" t="s">
        <v>5</v>
      </c>
      <c r="C5788" s="4" t="s">
        <v>13</v>
      </c>
    </row>
    <row r="5789" spans="1:31">
      <c r="A5789" t="n">
        <v>40548</v>
      </c>
      <c r="B5789" s="12" t="n">
        <v>64</v>
      </c>
      <c r="C5789" s="7" t="n">
        <v>7</v>
      </c>
    </row>
    <row r="5790" spans="1:31">
      <c r="A5790" t="s">
        <v>4</v>
      </c>
      <c r="B5790" s="4" t="s">
        <v>5</v>
      </c>
      <c r="C5790" s="4" t="s">
        <v>13</v>
      </c>
      <c r="D5790" s="4" t="s">
        <v>10</v>
      </c>
    </row>
    <row r="5791" spans="1:31">
      <c r="A5791" t="n">
        <v>40550</v>
      </c>
      <c r="B5791" s="63" t="n">
        <v>72</v>
      </c>
      <c r="C5791" s="7" t="n">
        <v>5</v>
      </c>
      <c r="D5791" s="7" t="n">
        <v>0</v>
      </c>
    </row>
    <row r="5792" spans="1:31">
      <c r="A5792" t="s">
        <v>4</v>
      </c>
      <c r="B5792" s="4" t="s">
        <v>5</v>
      </c>
      <c r="C5792" s="4" t="s">
        <v>13</v>
      </c>
      <c r="D5792" s="11" t="s">
        <v>16</v>
      </c>
      <c r="E5792" s="4" t="s">
        <v>5</v>
      </c>
      <c r="F5792" s="4" t="s">
        <v>13</v>
      </c>
      <c r="G5792" s="4" t="s">
        <v>10</v>
      </c>
      <c r="H5792" s="11" t="s">
        <v>17</v>
      </c>
      <c r="I5792" s="4" t="s">
        <v>13</v>
      </c>
      <c r="J5792" s="4" t="s">
        <v>9</v>
      </c>
      <c r="K5792" s="4" t="s">
        <v>13</v>
      </c>
      <c r="L5792" s="4" t="s">
        <v>13</v>
      </c>
      <c r="M5792" s="4" t="s">
        <v>14</v>
      </c>
    </row>
    <row r="5793" spans="1:13">
      <c r="A5793" t="n">
        <v>40554</v>
      </c>
      <c r="B5793" s="8" t="n">
        <v>5</v>
      </c>
      <c r="C5793" s="7" t="n">
        <v>28</v>
      </c>
      <c r="D5793" s="11" t="s">
        <v>3</v>
      </c>
      <c r="E5793" s="62" t="n">
        <v>162</v>
      </c>
      <c r="F5793" s="7" t="n">
        <v>4</v>
      </c>
      <c r="G5793" s="7" t="n">
        <v>24606</v>
      </c>
      <c r="H5793" s="11" t="s">
        <v>3</v>
      </c>
      <c r="I5793" s="7" t="n">
        <v>0</v>
      </c>
      <c r="J5793" s="7" t="n">
        <v>1</v>
      </c>
      <c r="K5793" s="7" t="n">
        <v>2</v>
      </c>
      <c r="L5793" s="7" t="n">
        <v>1</v>
      </c>
      <c r="M5793" s="9" t="n">
        <f t="normal" ca="1">A5799</f>
        <v>0</v>
      </c>
    </row>
    <row r="5794" spans="1:13">
      <c r="A5794" t="s">
        <v>4</v>
      </c>
      <c r="B5794" s="4" t="s">
        <v>5</v>
      </c>
      <c r="C5794" s="4" t="s">
        <v>13</v>
      </c>
      <c r="D5794" s="4" t="s">
        <v>6</v>
      </c>
    </row>
    <row r="5795" spans="1:13">
      <c r="A5795" t="n">
        <v>40571</v>
      </c>
      <c r="B5795" s="19" t="n">
        <v>2</v>
      </c>
      <c r="C5795" s="7" t="n">
        <v>10</v>
      </c>
      <c r="D5795" s="7" t="s">
        <v>200</v>
      </c>
    </row>
    <row r="5796" spans="1:13">
      <c r="A5796" t="s">
        <v>4</v>
      </c>
      <c r="B5796" s="4" t="s">
        <v>5</v>
      </c>
      <c r="C5796" s="4" t="s">
        <v>10</v>
      </c>
    </row>
    <row r="5797" spans="1:13">
      <c r="A5797" t="n">
        <v>40588</v>
      </c>
      <c r="B5797" s="32" t="n">
        <v>16</v>
      </c>
      <c r="C5797" s="7" t="n">
        <v>0</v>
      </c>
    </row>
    <row r="5798" spans="1:13">
      <c r="A5798" t="s">
        <v>4</v>
      </c>
      <c r="B5798" s="4" t="s">
        <v>5</v>
      </c>
      <c r="C5798" s="4" t="s">
        <v>10</v>
      </c>
      <c r="D5798" s="4" t="s">
        <v>6</v>
      </c>
      <c r="E5798" s="4" t="s">
        <v>6</v>
      </c>
      <c r="F5798" s="4" t="s">
        <v>6</v>
      </c>
      <c r="G5798" s="4" t="s">
        <v>13</v>
      </c>
      <c r="H5798" s="4" t="s">
        <v>9</v>
      </c>
      <c r="I5798" s="4" t="s">
        <v>19</v>
      </c>
      <c r="J5798" s="4" t="s">
        <v>19</v>
      </c>
      <c r="K5798" s="4" t="s">
        <v>19</v>
      </c>
      <c r="L5798" s="4" t="s">
        <v>19</v>
      </c>
      <c r="M5798" s="4" t="s">
        <v>19</v>
      </c>
      <c r="N5798" s="4" t="s">
        <v>19</v>
      </c>
      <c r="O5798" s="4" t="s">
        <v>19</v>
      </c>
      <c r="P5798" s="4" t="s">
        <v>6</v>
      </c>
      <c r="Q5798" s="4" t="s">
        <v>6</v>
      </c>
      <c r="R5798" s="4" t="s">
        <v>9</v>
      </c>
      <c r="S5798" s="4" t="s">
        <v>13</v>
      </c>
      <c r="T5798" s="4" t="s">
        <v>9</v>
      </c>
      <c r="U5798" s="4" t="s">
        <v>9</v>
      </c>
      <c r="V5798" s="4" t="s">
        <v>10</v>
      </c>
    </row>
    <row r="5799" spans="1:13">
      <c r="A5799" t="n">
        <v>40591</v>
      </c>
      <c r="B5799" s="43" t="n">
        <v>19</v>
      </c>
      <c r="C5799" s="7" t="n">
        <v>1600</v>
      </c>
      <c r="D5799" s="7" t="s">
        <v>325</v>
      </c>
      <c r="E5799" s="7" t="s">
        <v>326</v>
      </c>
      <c r="F5799" s="7" t="s">
        <v>7</v>
      </c>
      <c r="G5799" s="7" t="n">
        <v>0</v>
      </c>
      <c r="H5799" s="7" t="n">
        <v>1</v>
      </c>
      <c r="I5799" s="7" t="n">
        <v>0</v>
      </c>
      <c r="J5799" s="7" t="n">
        <v>0</v>
      </c>
      <c r="K5799" s="7" t="n">
        <v>0</v>
      </c>
      <c r="L5799" s="7" t="n">
        <v>0</v>
      </c>
      <c r="M5799" s="7" t="n">
        <v>1</v>
      </c>
      <c r="N5799" s="7" t="n">
        <v>1.60000002384186</v>
      </c>
      <c r="O5799" s="7" t="n">
        <v>0.0900000035762787</v>
      </c>
      <c r="P5799" s="7" t="s">
        <v>7</v>
      </c>
      <c r="Q5799" s="7" t="s">
        <v>7</v>
      </c>
      <c r="R5799" s="7" t="n">
        <v>-1</v>
      </c>
      <c r="S5799" s="7" t="n">
        <v>0</v>
      </c>
      <c r="T5799" s="7" t="n">
        <v>0</v>
      </c>
      <c r="U5799" s="7" t="n">
        <v>0</v>
      </c>
      <c r="V5799" s="7" t="n">
        <v>0</v>
      </c>
    </row>
    <row r="5800" spans="1:13">
      <c r="A5800" t="s">
        <v>4</v>
      </c>
      <c r="B5800" s="4" t="s">
        <v>5</v>
      </c>
      <c r="C5800" s="4" t="s">
        <v>10</v>
      </c>
      <c r="D5800" s="4" t="s">
        <v>13</v>
      </c>
      <c r="E5800" s="4" t="s">
        <v>13</v>
      </c>
      <c r="F5800" s="4" t="s">
        <v>6</v>
      </c>
    </row>
    <row r="5801" spans="1:13">
      <c r="A5801" t="n">
        <v>40660</v>
      </c>
      <c r="B5801" s="14" t="n">
        <v>20</v>
      </c>
      <c r="C5801" s="7" t="n">
        <v>0</v>
      </c>
      <c r="D5801" s="7" t="n">
        <v>3</v>
      </c>
      <c r="E5801" s="7" t="n">
        <v>10</v>
      </c>
      <c r="F5801" s="7" t="s">
        <v>102</v>
      </c>
    </row>
    <row r="5802" spans="1:13">
      <c r="A5802" t="s">
        <v>4</v>
      </c>
      <c r="B5802" s="4" t="s">
        <v>5</v>
      </c>
      <c r="C5802" s="4" t="s">
        <v>10</v>
      </c>
    </row>
    <row r="5803" spans="1:13">
      <c r="A5803" t="n">
        <v>40678</v>
      </c>
      <c r="B5803" s="32" t="n">
        <v>16</v>
      </c>
      <c r="C5803" s="7" t="n">
        <v>0</v>
      </c>
    </row>
    <row r="5804" spans="1:13">
      <c r="A5804" t="s">
        <v>4</v>
      </c>
      <c r="B5804" s="4" t="s">
        <v>5</v>
      </c>
      <c r="C5804" s="4" t="s">
        <v>10</v>
      </c>
      <c r="D5804" s="4" t="s">
        <v>13</v>
      </c>
      <c r="E5804" s="4" t="s">
        <v>13</v>
      </c>
      <c r="F5804" s="4" t="s">
        <v>6</v>
      </c>
    </row>
    <row r="5805" spans="1:13">
      <c r="A5805" t="n">
        <v>40681</v>
      </c>
      <c r="B5805" s="14" t="n">
        <v>20</v>
      </c>
      <c r="C5805" s="7" t="n">
        <v>61491</v>
      </c>
      <c r="D5805" s="7" t="n">
        <v>3</v>
      </c>
      <c r="E5805" s="7" t="n">
        <v>10</v>
      </c>
      <c r="F5805" s="7" t="s">
        <v>102</v>
      </c>
    </row>
    <row r="5806" spans="1:13">
      <c r="A5806" t="s">
        <v>4</v>
      </c>
      <c r="B5806" s="4" t="s">
        <v>5</v>
      </c>
      <c r="C5806" s="4" t="s">
        <v>10</v>
      </c>
    </row>
    <row r="5807" spans="1:13">
      <c r="A5807" t="n">
        <v>40699</v>
      </c>
      <c r="B5807" s="32" t="n">
        <v>16</v>
      </c>
      <c r="C5807" s="7" t="n">
        <v>0</v>
      </c>
    </row>
    <row r="5808" spans="1:13">
      <c r="A5808" t="s">
        <v>4</v>
      </c>
      <c r="B5808" s="4" t="s">
        <v>5</v>
      </c>
      <c r="C5808" s="4" t="s">
        <v>10</v>
      </c>
      <c r="D5808" s="4" t="s">
        <v>13</v>
      </c>
      <c r="E5808" s="4" t="s">
        <v>13</v>
      </c>
      <c r="F5808" s="4" t="s">
        <v>6</v>
      </c>
    </row>
    <row r="5809" spans="1:22">
      <c r="A5809" t="n">
        <v>40702</v>
      </c>
      <c r="B5809" s="14" t="n">
        <v>20</v>
      </c>
      <c r="C5809" s="7" t="n">
        <v>61492</v>
      </c>
      <c r="D5809" s="7" t="n">
        <v>3</v>
      </c>
      <c r="E5809" s="7" t="n">
        <v>10</v>
      </c>
      <c r="F5809" s="7" t="s">
        <v>102</v>
      </c>
    </row>
    <row r="5810" spans="1:22">
      <c r="A5810" t="s">
        <v>4</v>
      </c>
      <c r="B5810" s="4" t="s">
        <v>5</v>
      </c>
      <c r="C5810" s="4" t="s">
        <v>10</v>
      </c>
    </row>
    <row r="5811" spans="1:22">
      <c r="A5811" t="n">
        <v>40720</v>
      </c>
      <c r="B5811" s="32" t="n">
        <v>16</v>
      </c>
      <c r="C5811" s="7" t="n">
        <v>0</v>
      </c>
    </row>
    <row r="5812" spans="1:22">
      <c r="A5812" t="s">
        <v>4</v>
      </c>
      <c r="B5812" s="4" t="s">
        <v>5</v>
      </c>
      <c r="C5812" s="4" t="s">
        <v>10</v>
      </c>
      <c r="D5812" s="4" t="s">
        <v>13</v>
      </c>
      <c r="E5812" s="4" t="s">
        <v>13</v>
      </c>
      <c r="F5812" s="4" t="s">
        <v>6</v>
      </c>
    </row>
    <row r="5813" spans="1:22">
      <c r="A5813" t="n">
        <v>40723</v>
      </c>
      <c r="B5813" s="14" t="n">
        <v>20</v>
      </c>
      <c r="C5813" s="7" t="n">
        <v>61493</v>
      </c>
      <c r="D5813" s="7" t="n">
        <v>3</v>
      </c>
      <c r="E5813" s="7" t="n">
        <v>10</v>
      </c>
      <c r="F5813" s="7" t="s">
        <v>102</v>
      </c>
    </row>
    <row r="5814" spans="1:22">
      <c r="A5814" t="s">
        <v>4</v>
      </c>
      <c r="B5814" s="4" t="s">
        <v>5</v>
      </c>
      <c r="C5814" s="4" t="s">
        <v>10</v>
      </c>
    </row>
    <row r="5815" spans="1:22">
      <c r="A5815" t="n">
        <v>40741</v>
      </c>
      <c r="B5815" s="32" t="n">
        <v>16</v>
      </c>
      <c r="C5815" s="7" t="n">
        <v>0</v>
      </c>
    </row>
    <row r="5816" spans="1:22">
      <c r="A5816" t="s">
        <v>4</v>
      </c>
      <c r="B5816" s="4" t="s">
        <v>5</v>
      </c>
      <c r="C5816" s="4" t="s">
        <v>10</v>
      </c>
      <c r="D5816" s="4" t="s">
        <v>13</v>
      </c>
      <c r="E5816" s="4" t="s">
        <v>13</v>
      </c>
      <c r="F5816" s="4" t="s">
        <v>6</v>
      </c>
    </row>
    <row r="5817" spans="1:22">
      <c r="A5817" t="n">
        <v>40744</v>
      </c>
      <c r="B5817" s="14" t="n">
        <v>20</v>
      </c>
      <c r="C5817" s="7" t="n">
        <v>61494</v>
      </c>
      <c r="D5817" s="7" t="n">
        <v>3</v>
      </c>
      <c r="E5817" s="7" t="n">
        <v>10</v>
      </c>
      <c r="F5817" s="7" t="s">
        <v>102</v>
      </c>
    </row>
    <row r="5818" spans="1:22">
      <c r="A5818" t="s">
        <v>4</v>
      </c>
      <c r="B5818" s="4" t="s">
        <v>5</v>
      </c>
      <c r="C5818" s="4" t="s">
        <v>10</v>
      </c>
    </row>
    <row r="5819" spans="1:22">
      <c r="A5819" t="n">
        <v>40762</v>
      </c>
      <c r="B5819" s="32" t="n">
        <v>16</v>
      </c>
      <c r="C5819" s="7" t="n">
        <v>0</v>
      </c>
    </row>
    <row r="5820" spans="1:22">
      <c r="A5820" t="s">
        <v>4</v>
      </c>
      <c r="B5820" s="4" t="s">
        <v>5</v>
      </c>
      <c r="C5820" s="4" t="s">
        <v>10</v>
      </c>
      <c r="D5820" s="4" t="s">
        <v>13</v>
      </c>
      <c r="E5820" s="4" t="s">
        <v>13</v>
      </c>
      <c r="F5820" s="4" t="s">
        <v>6</v>
      </c>
    </row>
    <row r="5821" spans="1:22">
      <c r="A5821" t="n">
        <v>40765</v>
      </c>
      <c r="B5821" s="14" t="n">
        <v>20</v>
      </c>
      <c r="C5821" s="7" t="n">
        <v>61495</v>
      </c>
      <c r="D5821" s="7" t="n">
        <v>3</v>
      </c>
      <c r="E5821" s="7" t="n">
        <v>10</v>
      </c>
      <c r="F5821" s="7" t="s">
        <v>102</v>
      </c>
    </row>
    <row r="5822" spans="1:22">
      <c r="A5822" t="s">
        <v>4</v>
      </c>
      <c r="B5822" s="4" t="s">
        <v>5</v>
      </c>
      <c r="C5822" s="4" t="s">
        <v>10</v>
      </c>
    </row>
    <row r="5823" spans="1:22">
      <c r="A5823" t="n">
        <v>40783</v>
      </c>
      <c r="B5823" s="32" t="n">
        <v>16</v>
      </c>
      <c r="C5823" s="7" t="n">
        <v>0</v>
      </c>
    </row>
    <row r="5824" spans="1:22">
      <c r="A5824" t="s">
        <v>4</v>
      </c>
      <c r="B5824" s="4" t="s">
        <v>5</v>
      </c>
      <c r="C5824" s="4" t="s">
        <v>10</v>
      </c>
      <c r="D5824" s="4" t="s">
        <v>13</v>
      </c>
      <c r="E5824" s="4" t="s">
        <v>13</v>
      </c>
      <c r="F5824" s="4" t="s">
        <v>6</v>
      </c>
    </row>
    <row r="5825" spans="1:6">
      <c r="A5825" t="n">
        <v>40786</v>
      </c>
      <c r="B5825" s="14" t="n">
        <v>20</v>
      </c>
      <c r="C5825" s="7" t="n">
        <v>61496</v>
      </c>
      <c r="D5825" s="7" t="n">
        <v>3</v>
      </c>
      <c r="E5825" s="7" t="n">
        <v>10</v>
      </c>
      <c r="F5825" s="7" t="s">
        <v>102</v>
      </c>
    </row>
    <row r="5826" spans="1:6">
      <c r="A5826" t="s">
        <v>4</v>
      </c>
      <c r="B5826" s="4" t="s">
        <v>5</v>
      </c>
      <c r="C5826" s="4" t="s">
        <v>10</v>
      </c>
    </row>
    <row r="5827" spans="1:6">
      <c r="A5827" t="n">
        <v>40804</v>
      </c>
      <c r="B5827" s="32" t="n">
        <v>16</v>
      </c>
      <c r="C5827" s="7" t="n">
        <v>0</v>
      </c>
    </row>
    <row r="5828" spans="1:6">
      <c r="A5828" t="s">
        <v>4</v>
      </c>
      <c r="B5828" s="4" t="s">
        <v>5</v>
      </c>
      <c r="C5828" s="4" t="s">
        <v>13</v>
      </c>
      <c r="D5828" s="11" t="s">
        <v>16</v>
      </c>
      <c r="E5828" s="4" t="s">
        <v>5</v>
      </c>
      <c r="F5828" s="4" t="s">
        <v>13</v>
      </c>
      <c r="G5828" s="4" t="s">
        <v>10</v>
      </c>
      <c r="H5828" s="11" t="s">
        <v>17</v>
      </c>
      <c r="I5828" s="4" t="s">
        <v>13</v>
      </c>
      <c r="J5828" s="4" t="s">
        <v>14</v>
      </c>
    </row>
    <row r="5829" spans="1:6">
      <c r="A5829" t="n">
        <v>40807</v>
      </c>
      <c r="B5829" s="8" t="n">
        <v>5</v>
      </c>
      <c r="C5829" s="7" t="n">
        <v>28</v>
      </c>
      <c r="D5829" s="11" t="s">
        <v>3</v>
      </c>
      <c r="E5829" s="12" t="n">
        <v>64</v>
      </c>
      <c r="F5829" s="7" t="n">
        <v>5</v>
      </c>
      <c r="G5829" s="7" t="n">
        <v>5</v>
      </c>
      <c r="H5829" s="11" t="s">
        <v>3</v>
      </c>
      <c r="I5829" s="7" t="n">
        <v>1</v>
      </c>
      <c r="J5829" s="9" t="n">
        <f t="normal" ca="1">A5837</f>
        <v>0</v>
      </c>
    </row>
    <row r="5830" spans="1:6">
      <c r="A5830" t="s">
        <v>4</v>
      </c>
      <c r="B5830" s="4" t="s">
        <v>5</v>
      </c>
      <c r="C5830" s="4" t="s">
        <v>10</v>
      </c>
      <c r="D5830" s="4" t="s">
        <v>6</v>
      </c>
      <c r="E5830" s="4" t="s">
        <v>6</v>
      </c>
      <c r="F5830" s="4" t="s">
        <v>6</v>
      </c>
      <c r="G5830" s="4" t="s">
        <v>13</v>
      </c>
      <c r="H5830" s="4" t="s">
        <v>9</v>
      </c>
      <c r="I5830" s="4" t="s">
        <v>19</v>
      </c>
      <c r="J5830" s="4" t="s">
        <v>19</v>
      </c>
      <c r="K5830" s="4" t="s">
        <v>19</v>
      </c>
      <c r="L5830" s="4" t="s">
        <v>19</v>
      </c>
      <c r="M5830" s="4" t="s">
        <v>19</v>
      </c>
      <c r="N5830" s="4" t="s">
        <v>19</v>
      </c>
      <c r="O5830" s="4" t="s">
        <v>19</v>
      </c>
      <c r="P5830" s="4" t="s">
        <v>6</v>
      </c>
      <c r="Q5830" s="4" t="s">
        <v>6</v>
      </c>
      <c r="R5830" s="4" t="s">
        <v>9</v>
      </c>
      <c r="S5830" s="4" t="s">
        <v>13</v>
      </c>
      <c r="T5830" s="4" t="s">
        <v>9</v>
      </c>
      <c r="U5830" s="4" t="s">
        <v>9</v>
      </c>
      <c r="V5830" s="4" t="s">
        <v>10</v>
      </c>
    </row>
    <row r="5831" spans="1:6">
      <c r="A5831" t="n">
        <v>40818</v>
      </c>
      <c r="B5831" s="43" t="n">
        <v>19</v>
      </c>
      <c r="C5831" s="7" t="n">
        <v>7032</v>
      </c>
      <c r="D5831" s="7" t="s">
        <v>266</v>
      </c>
      <c r="E5831" s="7" t="s">
        <v>267</v>
      </c>
      <c r="F5831" s="7" t="s">
        <v>7</v>
      </c>
      <c r="G5831" s="7" t="n">
        <v>0</v>
      </c>
      <c r="H5831" s="7" t="n">
        <v>1</v>
      </c>
      <c r="I5831" s="7" t="n">
        <v>0</v>
      </c>
      <c r="J5831" s="7" t="n">
        <v>0</v>
      </c>
      <c r="K5831" s="7" t="n">
        <v>0</v>
      </c>
      <c r="L5831" s="7" t="n">
        <v>0</v>
      </c>
      <c r="M5831" s="7" t="n">
        <v>1</v>
      </c>
      <c r="N5831" s="7" t="n">
        <v>1.60000002384186</v>
      </c>
      <c r="O5831" s="7" t="n">
        <v>0.0900000035762787</v>
      </c>
      <c r="P5831" s="7" t="s">
        <v>7</v>
      </c>
      <c r="Q5831" s="7" t="s">
        <v>7</v>
      </c>
      <c r="R5831" s="7" t="n">
        <v>-1</v>
      </c>
      <c r="S5831" s="7" t="n">
        <v>0</v>
      </c>
      <c r="T5831" s="7" t="n">
        <v>0</v>
      </c>
      <c r="U5831" s="7" t="n">
        <v>0</v>
      </c>
      <c r="V5831" s="7" t="n">
        <v>0</v>
      </c>
    </row>
    <row r="5832" spans="1:6">
      <c r="A5832" t="s">
        <v>4</v>
      </c>
      <c r="B5832" s="4" t="s">
        <v>5</v>
      </c>
      <c r="C5832" s="4" t="s">
        <v>10</v>
      </c>
      <c r="D5832" s="4" t="s">
        <v>13</v>
      </c>
      <c r="E5832" s="4" t="s">
        <v>13</v>
      </c>
      <c r="F5832" s="4" t="s">
        <v>6</v>
      </c>
    </row>
    <row r="5833" spans="1:6">
      <c r="A5833" t="n">
        <v>40888</v>
      </c>
      <c r="B5833" s="14" t="n">
        <v>20</v>
      </c>
      <c r="C5833" s="7" t="n">
        <v>7032</v>
      </c>
      <c r="D5833" s="7" t="n">
        <v>3</v>
      </c>
      <c r="E5833" s="7" t="n">
        <v>10</v>
      </c>
      <c r="F5833" s="7" t="s">
        <v>102</v>
      </c>
    </row>
    <row r="5834" spans="1:6">
      <c r="A5834" t="s">
        <v>4</v>
      </c>
      <c r="B5834" s="4" t="s">
        <v>5</v>
      </c>
      <c r="C5834" s="4" t="s">
        <v>10</v>
      </c>
    </row>
    <row r="5835" spans="1:6">
      <c r="A5835" t="n">
        <v>40906</v>
      </c>
      <c r="B5835" s="32" t="n">
        <v>16</v>
      </c>
      <c r="C5835" s="7" t="n">
        <v>0</v>
      </c>
    </row>
    <row r="5836" spans="1:6">
      <c r="A5836" t="s">
        <v>4</v>
      </c>
      <c r="B5836" s="4" t="s">
        <v>5</v>
      </c>
      <c r="C5836" s="4" t="s">
        <v>13</v>
      </c>
      <c r="D5836" s="4" t="s">
        <v>10</v>
      </c>
      <c r="E5836" s="4" t="s">
        <v>13</v>
      </c>
      <c r="F5836" s="4" t="s">
        <v>6</v>
      </c>
      <c r="G5836" s="4" t="s">
        <v>6</v>
      </c>
      <c r="H5836" s="4" t="s">
        <v>6</v>
      </c>
      <c r="I5836" s="4" t="s">
        <v>6</v>
      </c>
      <c r="J5836" s="4" t="s">
        <v>6</v>
      </c>
      <c r="K5836" s="4" t="s">
        <v>6</v>
      </c>
      <c r="L5836" s="4" t="s">
        <v>6</v>
      </c>
      <c r="M5836" s="4" t="s">
        <v>6</v>
      </c>
      <c r="N5836" s="4" t="s">
        <v>6</v>
      </c>
      <c r="O5836" s="4" t="s">
        <v>6</v>
      </c>
      <c r="P5836" s="4" t="s">
        <v>6</v>
      </c>
      <c r="Q5836" s="4" t="s">
        <v>6</v>
      </c>
      <c r="R5836" s="4" t="s">
        <v>6</v>
      </c>
      <c r="S5836" s="4" t="s">
        <v>6</v>
      </c>
      <c r="T5836" s="4" t="s">
        <v>6</v>
      </c>
      <c r="U5836" s="4" t="s">
        <v>6</v>
      </c>
    </row>
    <row r="5837" spans="1:6">
      <c r="A5837" t="n">
        <v>40909</v>
      </c>
      <c r="B5837" s="58" t="n">
        <v>36</v>
      </c>
      <c r="C5837" s="7" t="n">
        <v>8</v>
      </c>
      <c r="D5837" s="7" t="n">
        <v>0</v>
      </c>
      <c r="E5837" s="7" t="n">
        <v>0</v>
      </c>
      <c r="F5837" s="7" t="s">
        <v>95</v>
      </c>
      <c r="G5837" s="7" t="s">
        <v>392</v>
      </c>
      <c r="H5837" s="7" t="s">
        <v>7</v>
      </c>
      <c r="I5837" s="7" t="s">
        <v>7</v>
      </c>
      <c r="J5837" s="7" t="s">
        <v>7</v>
      </c>
      <c r="K5837" s="7" t="s">
        <v>7</v>
      </c>
      <c r="L5837" s="7" t="s">
        <v>7</v>
      </c>
      <c r="M5837" s="7" t="s">
        <v>7</v>
      </c>
      <c r="N5837" s="7" t="s">
        <v>7</v>
      </c>
      <c r="O5837" s="7" t="s">
        <v>7</v>
      </c>
      <c r="P5837" s="7" t="s">
        <v>7</v>
      </c>
      <c r="Q5837" s="7" t="s">
        <v>7</v>
      </c>
      <c r="R5837" s="7" t="s">
        <v>7</v>
      </c>
      <c r="S5837" s="7" t="s">
        <v>7</v>
      </c>
      <c r="T5837" s="7" t="s">
        <v>7</v>
      </c>
      <c r="U5837" s="7" t="s">
        <v>7</v>
      </c>
    </row>
    <row r="5838" spans="1:6">
      <c r="A5838" t="s">
        <v>4</v>
      </c>
      <c r="B5838" s="4" t="s">
        <v>5</v>
      </c>
      <c r="C5838" s="4" t="s">
        <v>13</v>
      </c>
      <c r="D5838" s="4" t="s">
        <v>10</v>
      </c>
      <c r="E5838" s="4" t="s">
        <v>13</v>
      </c>
      <c r="F5838" s="4" t="s">
        <v>6</v>
      </c>
      <c r="G5838" s="4" t="s">
        <v>6</v>
      </c>
      <c r="H5838" s="4" t="s">
        <v>6</v>
      </c>
      <c r="I5838" s="4" t="s">
        <v>6</v>
      </c>
      <c r="J5838" s="4" t="s">
        <v>6</v>
      </c>
      <c r="K5838" s="4" t="s">
        <v>6</v>
      </c>
      <c r="L5838" s="4" t="s">
        <v>6</v>
      </c>
      <c r="M5838" s="4" t="s">
        <v>6</v>
      </c>
      <c r="N5838" s="4" t="s">
        <v>6</v>
      </c>
      <c r="O5838" s="4" t="s">
        <v>6</v>
      </c>
      <c r="P5838" s="4" t="s">
        <v>6</v>
      </c>
      <c r="Q5838" s="4" t="s">
        <v>6</v>
      </c>
      <c r="R5838" s="4" t="s">
        <v>6</v>
      </c>
      <c r="S5838" s="4" t="s">
        <v>6</v>
      </c>
      <c r="T5838" s="4" t="s">
        <v>6</v>
      </c>
      <c r="U5838" s="4" t="s">
        <v>6</v>
      </c>
    </row>
    <row r="5839" spans="1:6">
      <c r="A5839" t="n">
        <v>40958</v>
      </c>
      <c r="B5839" s="58" t="n">
        <v>36</v>
      </c>
      <c r="C5839" s="7" t="n">
        <v>8</v>
      </c>
      <c r="D5839" s="7" t="n">
        <v>61491</v>
      </c>
      <c r="E5839" s="7" t="n">
        <v>0</v>
      </c>
      <c r="F5839" s="7" t="s">
        <v>95</v>
      </c>
      <c r="G5839" s="7" t="s">
        <v>7</v>
      </c>
      <c r="H5839" s="7" t="s">
        <v>7</v>
      </c>
      <c r="I5839" s="7" t="s">
        <v>7</v>
      </c>
      <c r="J5839" s="7" t="s">
        <v>7</v>
      </c>
      <c r="K5839" s="7" t="s">
        <v>7</v>
      </c>
      <c r="L5839" s="7" t="s">
        <v>7</v>
      </c>
      <c r="M5839" s="7" t="s">
        <v>7</v>
      </c>
      <c r="N5839" s="7" t="s">
        <v>7</v>
      </c>
      <c r="O5839" s="7" t="s">
        <v>7</v>
      </c>
      <c r="P5839" s="7" t="s">
        <v>7</v>
      </c>
      <c r="Q5839" s="7" t="s">
        <v>7</v>
      </c>
      <c r="R5839" s="7" t="s">
        <v>7</v>
      </c>
      <c r="S5839" s="7" t="s">
        <v>7</v>
      </c>
      <c r="T5839" s="7" t="s">
        <v>7</v>
      </c>
      <c r="U5839" s="7" t="s">
        <v>7</v>
      </c>
    </row>
    <row r="5840" spans="1:6">
      <c r="A5840" t="s">
        <v>4</v>
      </c>
      <c r="B5840" s="4" t="s">
        <v>5</v>
      </c>
      <c r="C5840" s="4" t="s">
        <v>13</v>
      </c>
      <c r="D5840" s="4" t="s">
        <v>10</v>
      </c>
      <c r="E5840" s="4" t="s">
        <v>13</v>
      </c>
      <c r="F5840" s="4" t="s">
        <v>6</v>
      </c>
      <c r="G5840" s="4" t="s">
        <v>6</v>
      </c>
      <c r="H5840" s="4" t="s">
        <v>6</v>
      </c>
      <c r="I5840" s="4" t="s">
        <v>6</v>
      </c>
      <c r="J5840" s="4" t="s">
        <v>6</v>
      </c>
      <c r="K5840" s="4" t="s">
        <v>6</v>
      </c>
      <c r="L5840" s="4" t="s">
        <v>6</v>
      </c>
      <c r="M5840" s="4" t="s">
        <v>6</v>
      </c>
      <c r="N5840" s="4" t="s">
        <v>6</v>
      </c>
      <c r="O5840" s="4" t="s">
        <v>6</v>
      </c>
      <c r="P5840" s="4" t="s">
        <v>6</v>
      </c>
      <c r="Q5840" s="4" t="s">
        <v>6</v>
      </c>
      <c r="R5840" s="4" t="s">
        <v>6</v>
      </c>
      <c r="S5840" s="4" t="s">
        <v>6</v>
      </c>
      <c r="T5840" s="4" t="s">
        <v>6</v>
      </c>
      <c r="U5840" s="4" t="s">
        <v>6</v>
      </c>
    </row>
    <row r="5841" spans="1:22">
      <c r="A5841" t="n">
        <v>40993</v>
      </c>
      <c r="B5841" s="58" t="n">
        <v>36</v>
      </c>
      <c r="C5841" s="7" t="n">
        <v>8</v>
      </c>
      <c r="D5841" s="7" t="n">
        <v>61492</v>
      </c>
      <c r="E5841" s="7" t="n">
        <v>0</v>
      </c>
      <c r="F5841" s="7" t="s">
        <v>95</v>
      </c>
      <c r="G5841" s="7" t="s">
        <v>7</v>
      </c>
      <c r="H5841" s="7" t="s">
        <v>7</v>
      </c>
      <c r="I5841" s="7" t="s">
        <v>7</v>
      </c>
      <c r="J5841" s="7" t="s">
        <v>7</v>
      </c>
      <c r="K5841" s="7" t="s">
        <v>7</v>
      </c>
      <c r="L5841" s="7" t="s">
        <v>7</v>
      </c>
      <c r="M5841" s="7" t="s">
        <v>7</v>
      </c>
      <c r="N5841" s="7" t="s">
        <v>7</v>
      </c>
      <c r="O5841" s="7" t="s">
        <v>7</v>
      </c>
      <c r="P5841" s="7" t="s">
        <v>7</v>
      </c>
      <c r="Q5841" s="7" t="s">
        <v>7</v>
      </c>
      <c r="R5841" s="7" t="s">
        <v>7</v>
      </c>
      <c r="S5841" s="7" t="s">
        <v>7</v>
      </c>
      <c r="T5841" s="7" t="s">
        <v>7</v>
      </c>
      <c r="U5841" s="7" t="s">
        <v>7</v>
      </c>
    </row>
    <row r="5842" spans="1:22">
      <c r="A5842" t="s">
        <v>4</v>
      </c>
      <c r="B5842" s="4" t="s">
        <v>5</v>
      </c>
      <c r="C5842" s="4" t="s">
        <v>13</v>
      </c>
      <c r="D5842" s="4" t="s">
        <v>10</v>
      </c>
      <c r="E5842" s="4" t="s">
        <v>13</v>
      </c>
      <c r="F5842" s="4" t="s">
        <v>6</v>
      </c>
      <c r="G5842" s="4" t="s">
        <v>6</v>
      </c>
      <c r="H5842" s="4" t="s">
        <v>6</v>
      </c>
      <c r="I5842" s="4" t="s">
        <v>6</v>
      </c>
      <c r="J5842" s="4" t="s">
        <v>6</v>
      </c>
      <c r="K5842" s="4" t="s">
        <v>6</v>
      </c>
      <c r="L5842" s="4" t="s">
        <v>6</v>
      </c>
      <c r="M5842" s="4" t="s">
        <v>6</v>
      </c>
      <c r="N5842" s="4" t="s">
        <v>6</v>
      </c>
      <c r="O5842" s="4" t="s">
        <v>6</v>
      </c>
      <c r="P5842" s="4" t="s">
        <v>6</v>
      </c>
      <c r="Q5842" s="4" t="s">
        <v>6</v>
      </c>
      <c r="R5842" s="4" t="s">
        <v>6</v>
      </c>
      <c r="S5842" s="4" t="s">
        <v>6</v>
      </c>
      <c r="T5842" s="4" t="s">
        <v>6</v>
      </c>
      <c r="U5842" s="4" t="s">
        <v>6</v>
      </c>
    </row>
    <row r="5843" spans="1:22">
      <c r="A5843" t="n">
        <v>41028</v>
      </c>
      <c r="B5843" s="58" t="n">
        <v>36</v>
      </c>
      <c r="C5843" s="7" t="n">
        <v>8</v>
      </c>
      <c r="D5843" s="7" t="n">
        <v>61493</v>
      </c>
      <c r="E5843" s="7" t="n">
        <v>0</v>
      </c>
      <c r="F5843" s="7" t="s">
        <v>95</v>
      </c>
      <c r="G5843" s="7" t="s">
        <v>7</v>
      </c>
      <c r="H5843" s="7" t="s">
        <v>7</v>
      </c>
      <c r="I5843" s="7" t="s">
        <v>7</v>
      </c>
      <c r="J5843" s="7" t="s">
        <v>7</v>
      </c>
      <c r="K5843" s="7" t="s">
        <v>7</v>
      </c>
      <c r="L5843" s="7" t="s">
        <v>7</v>
      </c>
      <c r="M5843" s="7" t="s">
        <v>7</v>
      </c>
      <c r="N5843" s="7" t="s">
        <v>7</v>
      </c>
      <c r="O5843" s="7" t="s">
        <v>7</v>
      </c>
      <c r="P5843" s="7" t="s">
        <v>7</v>
      </c>
      <c r="Q5843" s="7" t="s">
        <v>7</v>
      </c>
      <c r="R5843" s="7" t="s">
        <v>7</v>
      </c>
      <c r="S5843" s="7" t="s">
        <v>7</v>
      </c>
      <c r="T5843" s="7" t="s">
        <v>7</v>
      </c>
      <c r="U5843" s="7" t="s">
        <v>7</v>
      </c>
    </row>
    <row r="5844" spans="1:22">
      <c r="A5844" t="s">
        <v>4</v>
      </c>
      <c r="B5844" s="4" t="s">
        <v>5</v>
      </c>
      <c r="C5844" s="4" t="s">
        <v>13</v>
      </c>
      <c r="D5844" s="4" t="s">
        <v>10</v>
      </c>
      <c r="E5844" s="4" t="s">
        <v>13</v>
      </c>
      <c r="F5844" s="4" t="s">
        <v>6</v>
      </c>
      <c r="G5844" s="4" t="s">
        <v>6</v>
      </c>
      <c r="H5844" s="4" t="s">
        <v>6</v>
      </c>
      <c r="I5844" s="4" t="s">
        <v>6</v>
      </c>
      <c r="J5844" s="4" t="s">
        <v>6</v>
      </c>
      <c r="K5844" s="4" t="s">
        <v>6</v>
      </c>
      <c r="L5844" s="4" t="s">
        <v>6</v>
      </c>
      <c r="M5844" s="4" t="s">
        <v>6</v>
      </c>
      <c r="N5844" s="4" t="s">
        <v>6</v>
      </c>
      <c r="O5844" s="4" t="s">
        <v>6</v>
      </c>
      <c r="P5844" s="4" t="s">
        <v>6</v>
      </c>
      <c r="Q5844" s="4" t="s">
        <v>6</v>
      </c>
      <c r="R5844" s="4" t="s">
        <v>6</v>
      </c>
      <c r="S5844" s="4" t="s">
        <v>6</v>
      </c>
      <c r="T5844" s="4" t="s">
        <v>6</v>
      </c>
      <c r="U5844" s="4" t="s">
        <v>6</v>
      </c>
    </row>
    <row r="5845" spans="1:22">
      <c r="A5845" t="n">
        <v>41063</v>
      </c>
      <c r="B5845" s="58" t="n">
        <v>36</v>
      </c>
      <c r="C5845" s="7" t="n">
        <v>8</v>
      </c>
      <c r="D5845" s="7" t="n">
        <v>61494</v>
      </c>
      <c r="E5845" s="7" t="n">
        <v>0</v>
      </c>
      <c r="F5845" s="7" t="s">
        <v>95</v>
      </c>
      <c r="G5845" s="7" t="s">
        <v>7</v>
      </c>
      <c r="H5845" s="7" t="s">
        <v>7</v>
      </c>
      <c r="I5845" s="7" t="s">
        <v>7</v>
      </c>
      <c r="J5845" s="7" t="s">
        <v>7</v>
      </c>
      <c r="K5845" s="7" t="s">
        <v>7</v>
      </c>
      <c r="L5845" s="7" t="s">
        <v>7</v>
      </c>
      <c r="M5845" s="7" t="s">
        <v>7</v>
      </c>
      <c r="N5845" s="7" t="s">
        <v>7</v>
      </c>
      <c r="O5845" s="7" t="s">
        <v>7</v>
      </c>
      <c r="P5845" s="7" t="s">
        <v>7</v>
      </c>
      <c r="Q5845" s="7" t="s">
        <v>7</v>
      </c>
      <c r="R5845" s="7" t="s">
        <v>7</v>
      </c>
      <c r="S5845" s="7" t="s">
        <v>7</v>
      </c>
      <c r="T5845" s="7" t="s">
        <v>7</v>
      </c>
      <c r="U5845" s="7" t="s">
        <v>7</v>
      </c>
    </row>
    <row r="5846" spans="1:22">
      <c r="A5846" t="s">
        <v>4</v>
      </c>
      <c r="B5846" s="4" t="s">
        <v>5</v>
      </c>
      <c r="C5846" s="4" t="s">
        <v>13</v>
      </c>
      <c r="D5846" s="4" t="s">
        <v>10</v>
      </c>
      <c r="E5846" s="4" t="s">
        <v>13</v>
      </c>
      <c r="F5846" s="4" t="s">
        <v>6</v>
      </c>
      <c r="G5846" s="4" t="s">
        <v>6</v>
      </c>
      <c r="H5846" s="4" t="s">
        <v>6</v>
      </c>
      <c r="I5846" s="4" t="s">
        <v>6</v>
      </c>
      <c r="J5846" s="4" t="s">
        <v>6</v>
      </c>
      <c r="K5846" s="4" t="s">
        <v>6</v>
      </c>
      <c r="L5846" s="4" t="s">
        <v>6</v>
      </c>
      <c r="M5846" s="4" t="s">
        <v>6</v>
      </c>
      <c r="N5846" s="4" t="s">
        <v>6</v>
      </c>
      <c r="O5846" s="4" t="s">
        <v>6</v>
      </c>
      <c r="P5846" s="4" t="s">
        <v>6</v>
      </c>
      <c r="Q5846" s="4" t="s">
        <v>6</v>
      </c>
      <c r="R5846" s="4" t="s">
        <v>6</v>
      </c>
      <c r="S5846" s="4" t="s">
        <v>6</v>
      </c>
      <c r="T5846" s="4" t="s">
        <v>6</v>
      </c>
      <c r="U5846" s="4" t="s">
        <v>6</v>
      </c>
    </row>
    <row r="5847" spans="1:22">
      <c r="A5847" t="n">
        <v>41098</v>
      </c>
      <c r="B5847" s="58" t="n">
        <v>36</v>
      </c>
      <c r="C5847" s="7" t="n">
        <v>8</v>
      </c>
      <c r="D5847" s="7" t="n">
        <v>61495</v>
      </c>
      <c r="E5847" s="7" t="n">
        <v>0</v>
      </c>
      <c r="F5847" s="7" t="s">
        <v>95</v>
      </c>
      <c r="G5847" s="7" t="s">
        <v>7</v>
      </c>
      <c r="H5847" s="7" t="s">
        <v>7</v>
      </c>
      <c r="I5847" s="7" t="s">
        <v>7</v>
      </c>
      <c r="J5847" s="7" t="s">
        <v>7</v>
      </c>
      <c r="K5847" s="7" t="s">
        <v>7</v>
      </c>
      <c r="L5847" s="7" t="s">
        <v>7</v>
      </c>
      <c r="M5847" s="7" t="s">
        <v>7</v>
      </c>
      <c r="N5847" s="7" t="s">
        <v>7</v>
      </c>
      <c r="O5847" s="7" t="s">
        <v>7</v>
      </c>
      <c r="P5847" s="7" t="s">
        <v>7</v>
      </c>
      <c r="Q5847" s="7" t="s">
        <v>7</v>
      </c>
      <c r="R5847" s="7" t="s">
        <v>7</v>
      </c>
      <c r="S5847" s="7" t="s">
        <v>7</v>
      </c>
      <c r="T5847" s="7" t="s">
        <v>7</v>
      </c>
      <c r="U5847" s="7" t="s">
        <v>7</v>
      </c>
    </row>
    <row r="5848" spans="1:22">
      <c r="A5848" t="s">
        <v>4</v>
      </c>
      <c r="B5848" s="4" t="s">
        <v>5</v>
      </c>
      <c r="C5848" s="4" t="s">
        <v>13</v>
      </c>
      <c r="D5848" s="4" t="s">
        <v>10</v>
      </c>
      <c r="E5848" s="4" t="s">
        <v>13</v>
      </c>
      <c r="F5848" s="4" t="s">
        <v>6</v>
      </c>
      <c r="G5848" s="4" t="s">
        <v>6</v>
      </c>
      <c r="H5848" s="4" t="s">
        <v>6</v>
      </c>
      <c r="I5848" s="4" t="s">
        <v>6</v>
      </c>
      <c r="J5848" s="4" t="s">
        <v>6</v>
      </c>
      <c r="K5848" s="4" t="s">
        <v>6</v>
      </c>
      <c r="L5848" s="4" t="s">
        <v>6</v>
      </c>
      <c r="M5848" s="4" t="s">
        <v>6</v>
      </c>
      <c r="N5848" s="4" t="s">
        <v>6</v>
      </c>
      <c r="O5848" s="4" t="s">
        <v>6</v>
      </c>
      <c r="P5848" s="4" t="s">
        <v>6</v>
      </c>
      <c r="Q5848" s="4" t="s">
        <v>6</v>
      </c>
      <c r="R5848" s="4" t="s">
        <v>6</v>
      </c>
      <c r="S5848" s="4" t="s">
        <v>6</v>
      </c>
      <c r="T5848" s="4" t="s">
        <v>6</v>
      </c>
      <c r="U5848" s="4" t="s">
        <v>6</v>
      </c>
    </row>
    <row r="5849" spans="1:22">
      <c r="A5849" t="n">
        <v>41133</v>
      </c>
      <c r="B5849" s="58" t="n">
        <v>36</v>
      </c>
      <c r="C5849" s="7" t="n">
        <v>8</v>
      </c>
      <c r="D5849" s="7" t="n">
        <v>61496</v>
      </c>
      <c r="E5849" s="7" t="n">
        <v>0</v>
      </c>
      <c r="F5849" s="7" t="s">
        <v>95</v>
      </c>
      <c r="G5849" s="7" t="s">
        <v>7</v>
      </c>
      <c r="H5849" s="7" t="s">
        <v>7</v>
      </c>
      <c r="I5849" s="7" t="s">
        <v>7</v>
      </c>
      <c r="J5849" s="7" t="s">
        <v>7</v>
      </c>
      <c r="K5849" s="7" t="s">
        <v>7</v>
      </c>
      <c r="L5849" s="7" t="s">
        <v>7</v>
      </c>
      <c r="M5849" s="7" t="s">
        <v>7</v>
      </c>
      <c r="N5849" s="7" t="s">
        <v>7</v>
      </c>
      <c r="O5849" s="7" t="s">
        <v>7</v>
      </c>
      <c r="P5849" s="7" t="s">
        <v>7</v>
      </c>
      <c r="Q5849" s="7" t="s">
        <v>7</v>
      </c>
      <c r="R5849" s="7" t="s">
        <v>7</v>
      </c>
      <c r="S5849" s="7" t="s">
        <v>7</v>
      </c>
      <c r="T5849" s="7" t="s">
        <v>7</v>
      </c>
      <c r="U5849" s="7" t="s">
        <v>7</v>
      </c>
    </row>
    <row r="5850" spans="1:22">
      <c r="A5850" t="s">
        <v>4</v>
      </c>
      <c r="B5850" s="4" t="s">
        <v>5</v>
      </c>
      <c r="C5850" s="4" t="s">
        <v>13</v>
      </c>
      <c r="D5850" s="11" t="s">
        <v>16</v>
      </c>
      <c r="E5850" s="4" t="s">
        <v>5</v>
      </c>
      <c r="F5850" s="4" t="s">
        <v>13</v>
      </c>
      <c r="G5850" s="4" t="s">
        <v>10</v>
      </c>
      <c r="H5850" s="11" t="s">
        <v>17</v>
      </c>
      <c r="I5850" s="4" t="s">
        <v>13</v>
      </c>
      <c r="J5850" s="4" t="s">
        <v>14</v>
      </c>
    </row>
    <row r="5851" spans="1:22">
      <c r="A5851" t="n">
        <v>41168</v>
      </c>
      <c r="B5851" s="8" t="n">
        <v>5</v>
      </c>
      <c r="C5851" s="7" t="n">
        <v>28</v>
      </c>
      <c r="D5851" s="11" t="s">
        <v>3</v>
      </c>
      <c r="E5851" s="12" t="n">
        <v>64</v>
      </c>
      <c r="F5851" s="7" t="n">
        <v>5</v>
      </c>
      <c r="G5851" s="7" t="n">
        <v>6</v>
      </c>
      <c r="H5851" s="11" t="s">
        <v>3</v>
      </c>
      <c r="I5851" s="7" t="n">
        <v>1</v>
      </c>
      <c r="J5851" s="9" t="n">
        <f t="normal" ca="1">A5855</f>
        <v>0</v>
      </c>
    </row>
    <row r="5852" spans="1:22">
      <c r="A5852" t="s">
        <v>4</v>
      </c>
      <c r="B5852" s="4" t="s">
        <v>5</v>
      </c>
      <c r="C5852" s="4" t="s">
        <v>13</v>
      </c>
      <c r="D5852" s="4" t="s">
        <v>10</v>
      </c>
      <c r="E5852" s="4" t="s">
        <v>13</v>
      </c>
      <c r="F5852" s="4" t="s">
        <v>6</v>
      </c>
      <c r="G5852" s="4" t="s">
        <v>6</v>
      </c>
      <c r="H5852" s="4" t="s">
        <v>6</v>
      </c>
      <c r="I5852" s="4" t="s">
        <v>6</v>
      </c>
      <c r="J5852" s="4" t="s">
        <v>6</v>
      </c>
      <c r="K5852" s="4" t="s">
        <v>6</v>
      </c>
      <c r="L5852" s="4" t="s">
        <v>6</v>
      </c>
      <c r="M5852" s="4" t="s">
        <v>6</v>
      </c>
      <c r="N5852" s="4" t="s">
        <v>6</v>
      </c>
      <c r="O5852" s="4" t="s">
        <v>6</v>
      </c>
      <c r="P5852" s="4" t="s">
        <v>6</v>
      </c>
      <c r="Q5852" s="4" t="s">
        <v>6</v>
      </c>
      <c r="R5852" s="4" t="s">
        <v>6</v>
      </c>
      <c r="S5852" s="4" t="s">
        <v>6</v>
      </c>
      <c r="T5852" s="4" t="s">
        <v>6</v>
      </c>
      <c r="U5852" s="4" t="s">
        <v>6</v>
      </c>
    </row>
    <row r="5853" spans="1:22">
      <c r="A5853" t="n">
        <v>41179</v>
      </c>
      <c r="B5853" s="58" t="n">
        <v>36</v>
      </c>
      <c r="C5853" s="7" t="n">
        <v>8</v>
      </c>
      <c r="D5853" s="7" t="n">
        <v>6</v>
      </c>
      <c r="E5853" s="7" t="n">
        <v>0</v>
      </c>
      <c r="F5853" s="7" t="s">
        <v>393</v>
      </c>
      <c r="G5853" s="7" t="s">
        <v>7</v>
      </c>
      <c r="H5853" s="7" t="s">
        <v>7</v>
      </c>
      <c r="I5853" s="7" t="s">
        <v>7</v>
      </c>
      <c r="J5853" s="7" t="s">
        <v>7</v>
      </c>
      <c r="K5853" s="7" t="s">
        <v>7</v>
      </c>
      <c r="L5853" s="7" t="s">
        <v>7</v>
      </c>
      <c r="M5853" s="7" t="s">
        <v>7</v>
      </c>
      <c r="N5853" s="7" t="s">
        <v>7</v>
      </c>
      <c r="O5853" s="7" t="s">
        <v>7</v>
      </c>
      <c r="P5853" s="7" t="s">
        <v>7</v>
      </c>
      <c r="Q5853" s="7" t="s">
        <v>7</v>
      </c>
      <c r="R5853" s="7" t="s">
        <v>7</v>
      </c>
      <c r="S5853" s="7" t="s">
        <v>7</v>
      </c>
      <c r="T5853" s="7" t="s">
        <v>7</v>
      </c>
      <c r="U5853" s="7" t="s">
        <v>7</v>
      </c>
    </row>
    <row r="5854" spans="1:22">
      <c r="A5854" t="s">
        <v>4</v>
      </c>
      <c r="B5854" s="4" t="s">
        <v>5</v>
      </c>
      <c r="C5854" s="4" t="s">
        <v>13</v>
      </c>
      <c r="D5854" s="11" t="s">
        <v>16</v>
      </c>
      <c r="E5854" s="4" t="s">
        <v>5</v>
      </c>
      <c r="F5854" s="4" t="s">
        <v>13</v>
      </c>
      <c r="G5854" s="4" t="s">
        <v>10</v>
      </c>
      <c r="H5854" s="11" t="s">
        <v>17</v>
      </c>
      <c r="I5854" s="4" t="s">
        <v>13</v>
      </c>
      <c r="J5854" s="4" t="s">
        <v>14</v>
      </c>
    </row>
    <row r="5855" spans="1:22">
      <c r="A5855" t="n">
        <v>41211</v>
      </c>
      <c r="B5855" s="8" t="n">
        <v>5</v>
      </c>
      <c r="C5855" s="7" t="n">
        <v>28</v>
      </c>
      <c r="D5855" s="11" t="s">
        <v>3</v>
      </c>
      <c r="E5855" s="12" t="n">
        <v>64</v>
      </c>
      <c r="F5855" s="7" t="n">
        <v>5</v>
      </c>
      <c r="G5855" s="7" t="n">
        <v>18</v>
      </c>
      <c r="H5855" s="11" t="s">
        <v>3</v>
      </c>
      <c r="I5855" s="7" t="n">
        <v>1</v>
      </c>
      <c r="J5855" s="9" t="n">
        <f t="normal" ca="1">A5859</f>
        <v>0</v>
      </c>
    </row>
    <row r="5856" spans="1:22">
      <c r="A5856" t="s">
        <v>4</v>
      </c>
      <c r="B5856" s="4" t="s">
        <v>5</v>
      </c>
      <c r="C5856" s="4" t="s">
        <v>13</v>
      </c>
      <c r="D5856" s="4" t="s">
        <v>10</v>
      </c>
      <c r="E5856" s="4" t="s">
        <v>13</v>
      </c>
      <c r="F5856" s="4" t="s">
        <v>6</v>
      </c>
      <c r="G5856" s="4" t="s">
        <v>6</v>
      </c>
      <c r="H5856" s="4" t="s">
        <v>6</v>
      </c>
      <c r="I5856" s="4" t="s">
        <v>6</v>
      </c>
      <c r="J5856" s="4" t="s">
        <v>6</v>
      </c>
      <c r="K5856" s="4" t="s">
        <v>6</v>
      </c>
      <c r="L5856" s="4" t="s">
        <v>6</v>
      </c>
      <c r="M5856" s="4" t="s">
        <v>6</v>
      </c>
      <c r="N5856" s="4" t="s">
        <v>6</v>
      </c>
      <c r="O5856" s="4" t="s">
        <v>6</v>
      </c>
      <c r="P5856" s="4" t="s">
        <v>6</v>
      </c>
      <c r="Q5856" s="4" t="s">
        <v>6</v>
      </c>
      <c r="R5856" s="4" t="s">
        <v>6</v>
      </c>
      <c r="S5856" s="4" t="s">
        <v>6</v>
      </c>
      <c r="T5856" s="4" t="s">
        <v>6</v>
      </c>
      <c r="U5856" s="4" t="s">
        <v>6</v>
      </c>
    </row>
    <row r="5857" spans="1:21">
      <c r="A5857" t="n">
        <v>41222</v>
      </c>
      <c r="B5857" s="58" t="n">
        <v>36</v>
      </c>
      <c r="C5857" s="7" t="n">
        <v>8</v>
      </c>
      <c r="D5857" s="7" t="n">
        <v>18</v>
      </c>
      <c r="E5857" s="7" t="n">
        <v>0</v>
      </c>
      <c r="F5857" s="7" t="s">
        <v>394</v>
      </c>
      <c r="G5857" s="7" t="s">
        <v>7</v>
      </c>
      <c r="H5857" s="7" t="s">
        <v>7</v>
      </c>
      <c r="I5857" s="7" t="s">
        <v>7</v>
      </c>
      <c r="J5857" s="7" t="s">
        <v>7</v>
      </c>
      <c r="K5857" s="7" t="s">
        <v>7</v>
      </c>
      <c r="L5857" s="7" t="s">
        <v>7</v>
      </c>
      <c r="M5857" s="7" t="s">
        <v>7</v>
      </c>
      <c r="N5857" s="7" t="s">
        <v>7</v>
      </c>
      <c r="O5857" s="7" t="s">
        <v>7</v>
      </c>
      <c r="P5857" s="7" t="s">
        <v>7</v>
      </c>
      <c r="Q5857" s="7" t="s">
        <v>7</v>
      </c>
      <c r="R5857" s="7" t="s">
        <v>7</v>
      </c>
      <c r="S5857" s="7" t="s">
        <v>7</v>
      </c>
      <c r="T5857" s="7" t="s">
        <v>7</v>
      </c>
      <c r="U5857" s="7" t="s">
        <v>7</v>
      </c>
    </row>
    <row r="5858" spans="1:21">
      <c r="A5858" t="s">
        <v>4</v>
      </c>
      <c r="B5858" s="4" t="s">
        <v>5</v>
      </c>
      <c r="C5858" s="4" t="s">
        <v>13</v>
      </c>
      <c r="D5858" s="11" t="s">
        <v>16</v>
      </c>
      <c r="E5858" s="4" t="s">
        <v>5</v>
      </c>
      <c r="F5858" s="4" t="s">
        <v>13</v>
      </c>
      <c r="G5858" s="4" t="s">
        <v>10</v>
      </c>
      <c r="H5858" s="11" t="s">
        <v>17</v>
      </c>
      <c r="I5858" s="4" t="s">
        <v>13</v>
      </c>
      <c r="J5858" s="4" t="s">
        <v>14</v>
      </c>
    </row>
    <row r="5859" spans="1:21">
      <c r="A5859" t="n">
        <v>41253</v>
      </c>
      <c r="B5859" s="8" t="n">
        <v>5</v>
      </c>
      <c r="C5859" s="7" t="n">
        <v>28</v>
      </c>
      <c r="D5859" s="11" t="s">
        <v>3</v>
      </c>
      <c r="E5859" s="12" t="n">
        <v>64</v>
      </c>
      <c r="F5859" s="7" t="n">
        <v>5</v>
      </c>
      <c r="G5859" s="7" t="n">
        <v>3</v>
      </c>
      <c r="H5859" s="11" t="s">
        <v>3</v>
      </c>
      <c r="I5859" s="7" t="n">
        <v>1</v>
      </c>
      <c r="J5859" s="9" t="n">
        <f t="normal" ca="1">A5863</f>
        <v>0</v>
      </c>
    </row>
    <row r="5860" spans="1:21">
      <c r="A5860" t="s">
        <v>4</v>
      </c>
      <c r="B5860" s="4" t="s">
        <v>5</v>
      </c>
      <c r="C5860" s="4" t="s">
        <v>13</v>
      </c>
      <c r="D5860" s="4" t="s">
        <v>10</v>
      </c>
      <c r="E5860" s="4" t="s">
        <v>13</v>
      </c>
      <c r="F5860" s="4" t="s">
        <v>6</v>
      </c>
      <c r="G5860" s="4" t="s">
        <v>6</v>
      </c>
      <c r="H5860" s="4" t="s">
        <v>6</v>
      </c>
      <c r="I5860" s="4" t="s">
        <v>6</v>
      </c>
      <c r="J5860" s="4" t="s">
        <v>6</v>
      </c>
      <c r="K5860" s="4" t="s">
        <v>6</v>
      </c>
      <c r="L5860" s="4" t="s">
        <v>6</v>
      </c>
      <c r="M5860" s="4" t="s">
        <v>6</v>
      </c>
      <c r="N5860" s="4" t="s">
        <v>6</v>
      </c>
      <c r="O5860" s="4" t="s">
        <v>6</v>
      </c>
      <c r="P5860" s="4" t="s">
        <v>6</v>
      </c>
      <c r="Q5860" s="4" t="s">
        <v>6</v>
      </c>
      <c r="R5860" s="4" t="s">
        <v>6</v>
      </c>
      <c r="S5860" s="4" t="s">
        <v>6</v>
      </c>
      <c r="T5860" s="4" t="s">
        <v>6</v>
      </c>
      <c r="U5860" s="4" t="s">
        <v>6</v>
      </c>
    </row>
    <row r="5861" spans="1:21">
      <c r="A5861" t="n">
        <v>41264</v>
      </c>
      <c r="B5861" s="58" t="n">
        <v>36</v>
      </c>
      <c r="C5861" s="7" t="n">
        <v>8</v>
      </c>
      <c r="D5861" s="7" t="n">
        <v>3</v>
      </c>
      <c r="E5861" s="7" t="n">
        <v>0</v>
      </c>
      <c r="F5861" s="7" t="s">
        <v>271</v>
      </c>
      <c r="G5861" s="7" t="s">
        <v>7</v>
      </c>
      <c r="H5861" s="7" t="s">
        <v>7</v>
      </c>
      <c r="I5861" s="7" t="s">
        <v>7</v>
      </c>
      <c r="J5861" s="7" t="s">
        <v>7</v>
      </c>
      <c r="K5861" s="7" t="s">
        <v>7</v>
      </c>
      <c r="L5861" s="7" t="s">
        <v>7</v>
      </c>
      <c r="M5861" s="7" t="s">
        <v>7</v>
      </c>
      <c r="N5861" s="7" t="s">
        <v>7</v>
      </c>
      <c r="O5861" s="7" t="s">
        <v>7</v>
      </c>
      <c r="P5861" s="7" t="s">
        <v>7</v>
      </c>
      <c r="Q5861" s="7" t="s">
        <v>7</v>
      </c>
      <c r="R5861" s="7" t="s">
        <v>7</v>
      </c>
      <c r="S5861" s="7" t="s">
        <v>7</v>
      </c>
      <c r="T5861" s="7" t="s">
        <v>7</v>
      </c>
      <c r="U5861" s="7" t="s">
        <v>7</v>
      </c>
    </row>
    <row r="5862" spans="1:21">
      <c r="A5862" t="s">
        <v>4</v>
      </c>
      <c r="B5862" s="4" t="s">
        <v>5</v>
      </c>
      <c r="C5862" s="4" t="s">
        <v>13</v>
      </c>
      <c r="D5862" s="11" t="s">
        <v>16</v>
      </c>
      <c r="E5862" s="4" t="s">
        <v>5</v>
      </c>
      <c r="F5862" s="4" t="s">
        <v>13</v>
      </c>
      <c r="G5862" s="4" t="s">
        <v>10</v>
      </c>
      <c r="H5862" s="11" t="s">
        <v>17</v>
      </c>
      <c r="I5862" s="4" t="s">
        <v>13</v>
      </c>
      <c r="J5862" s="4" t="s">
        <v>14</v>
      </c>
    </row>
    <row r="5863" spans="1:21">
      <c r="A5863" t="n">
        <v>41294</v>
      </c>
      <c r="B5863" s="8" t="n">
        <v>5</v>
      </c>
      <c r="C5863" s="7" t="n">
        <v>28</v>
      </c>
      <c r="D5863" s="11" t="s">
        <v>3</v>
      </c>
      <c r="E5863" s="12" t="n">
        <v>64</v>
      </c>
      <c r="F5863" s="7" t="n">
        <v>5</v>
      </c>
      <c r="G5863" s="7" t="n">
        <v>2</v>
      </c>
      <c r="H5863" s="11" t="s">
        <v>3</v>
      </c>
      <c r="I5863" s="7" t="n">
        <v>1</v>
      </c>
      <c r="J5863" s="9" t="n">
        <f t="normal" ca="1">A5867</f>
        <v>0</v>
      </c>
    </row>
    <row r="5864" spans="1:21">
      <c r="A5864" t="s">
        <v>4</v>
      </c>
      <c r="B5864" s="4" t="s">
        <v>5</v>
      </c>
      <c r="C5864" s="4" t="s">
        <v>13</v>
      </c>
      <c r="D5864" s="4" t="s">
        <v>10</v>
      </c>
      <c r="E5864" s="4" t="s">
        <v>13</v>
      </c>
      <c r="F5864" s="4" t="s">
        <v>6</v>
      </c>
      <c r="G5864" s="4" t="s">
        <v>6</v>
      </c>
      <c r="H5864" s="4" t="s">
        <v>6</v>
      </c>
      <c r="I5864" s="4" t="s">
        <v>6</v>
      </c>
      <c r="J5864" s="4" t="s">
        <v>6</v>
      </c>
      <c r="K5864" s="4" t="s">
        <v>6</v>
      </c>
      <c r="L5864" s="4" t="s">
        <v>6</v>
      </c>
      <c r="M5864" s="4" t="s">
        <v>6</v>
      </c>
      <c r="N5864" s="4" t="s">
        <v>6</v>
      </c>
      <c r="O5864" s="4" t="s">
        <v>6</v>
      </c>
      <c r="P5864" s="4" t="s">
        <v>6</v>
      </c>
      <c r="Q5864" s="4" t="s">
        <v>6</v>
      </c>
      <c r="R5864" s="4" t="s">
        <v>6</v>
      </c>
      <c r="S5864" s="4" t="s">
        <v>6</v>
      </c>
      <c r="T5864" s="4" t="s">
        <v>6</v>
      </c>
      <c r="U5864" s="4" t="s">
        <v>6</v>
      </c>
    </row>
    <row r="5865" spans="1:21">
      <c r="A5865" t="n">
        <v>41305</v>
      </c>
      <c r="B5865" s="58" t="n">
        <v>36</v>
      </c>
      <c r="C5865" s="7" t="n">
        <v>8</v>
      </c>
      <c r="D5865" s="7" t="n">
        <v>2</v>
      </c>
      <c r="E5865" s="7" t="n">
        <v>0</v>
      </c>
      <c r="F5865" s="7" t="s">
        <v>270</v>
      </c>
      <c r="G5865" s="7" t="s">
        <v>7</v>
      </c>
      <c r="H5865" s="7" t="s">
        <v>7</v>
      </c>
      <c r="I5865" s="7" t="s">
        <v>7</v>
      </c>
      <c r="J5865" s="7" t="s">
        <v>7</v>
      </c>
      <c r="K5865" s="7" t="s">
        <v>7</v>
      </c>
      <c r="L5865" s="7" t="s">
        <v>7</v>
      </c>
      <c r="M5865" s="7" t="s">
        <v>7</v>
      </c>
      <c r="N5865" s="7" t="s">
        <v>7</v>
      </c>
      <c r="O5865" s="7" t="s">
        <v>7</v>
      </c>
      <c r="P5865" s="7" t="s">
        <v>7</v>
      </c>
      <c r="Q5865" s="7" t="s">
        <v>7</v>
      </c>
      <c r="R5865" s="7" t="s">
        <v>7</v>
      </c>
      <c r="S5865" s="7" t="s">
        <v>7</v>
      </c>
      <c r="T5865" s="7" t="s">
        <v>7</v>
      </c>
      <c r="U5865" s="7" t="s">
        <v>7</v>
      </c>
    </row>
    <row r="5866" spans="1:21">
      <c r="A5866" t="s">
        <v>4</v>
      </c>
      <c r="B5866" s="4" t="s">
        <v>5</v>
      </c>
      <c r="C5866" s="4" t="s">
        <v>13</v>
      </c>
      <c r="D5866" s="11" t="s">
        <v>16</v>
      </c>
      <c r="E5866" s="4" t="s">
        <v>5</v>
      </c>
      <c r="F5866" s="4" t="s">
        <v>13</v>
      </c>
      <c r="G5866" s="4" t="s">
        <v>10</v>
      </c>
      <c r="H5866" s="11" t="s">
        <v>17</v>
      </c>
      <c r="I5866" s="4" t="s">
        <v>13</v>
      </c>
      <c r="J5866" s="4" t="s">
        <v>14</v>
      </c>
    </row>
    <row r="5867" spans="1:21">
      <c r="A5867" t="n">
        <v>41338</v>
      </c>
      <c r="B5867" s="8" t="n">
        <v>5</v>
      </c>
      <c r="C5867" s="7" t="n">
        <v>28</v>
      </c>
      <c r="D5867" s="11" t="s">
        <v>3</v>
      </c>
      <c r="E5867" s="12" t="n">
        <v>64</v>
      </c>
      <c r="F5867" s="7" t="n">
        <v>5</v>
      </c>
      <c r="G5867" s="7" t="n">
        <v>4</v>
      </c>
      <c r="H5867" s="11" t="s">
        <v>3</v>
      </c>
      <c r="I5867" s="7" t="n">
        <v>1</v>
      </c>
      <c r="J5867" s="9" t="n">
        <f t="normal" ca="1">A5871</f>
        <v>0</v>
      </c>
    </row>
    <row r="5868" spans="1:21">
      <c r="A5868" t="s">
        <v>4</v>
      </c>
      <c r="B5868" s="4" t="s">
        <v>5</v>
      </c>
      <c r="C5868" s="4" t="s">
        <v>13</v>
      </c>
      <c r="D5868" s="4" t="s">
        <v>10</v>
      </c>
      <c r="E5868" s="4" t="s">
        <v>13</v>
      </c>
      <c r="F5868" s="4" t="s">
        <v>6</v>
      </c>
      <c r="G5868" s="4" t="s">
        <v>6</v>
      </c>
      <c r="H5868" s="4" t="s">
        <v>6</v>
      </c>
      <c r="I5868" s="4" t="s">
        <v>6</v>
      </c>
      <c r="J5868" s="4" t="s">
        <v>6</v>
      </c>
      <c r="K5868" s="4" t="s">
        <v>6</v>
      </c>
      <c r="L5868" s="4" t="s">
        <v>6</v>
      </c>
      <c r="M5868" s="4" t="s">
        <v>6</v>
      </c>
      <c r="N5868" s="4" t="s">
        <v>6</v>
      </c>
      <c r="O5868" s="4" t="s">
        <v>6</v>
      </c>
      <c r="P5868" s="4" t="s">
        <v>6</v>
      </c>
      <c r="Q5868" s="4" t="s">
        <v>6</v>
      </c>
      <c r="R5868" s="4" t="s">
        <v>6</v>
      </c>
      <c r="S5868" s="4" t="s">
        <v>6</v>
      </c>
      <c r="T5868" s="4" t="s">
        <v>6</v>
      </c>
      <c r="U5868" s="4" t="s">
        <v>6</v>
      </c>
    </row>
    <row r="5869" spans="1:21">
      <c r="A5869" t="n">
        <v>41349</v>
      </c>
      <c r="B5869" s="58" t="n">
        <v>36</v>
      </c>
      <c r="C5869" s="7" t="n">
        <v>8</v>
      </c>
      <c r="D5869" s="7" t="n">
        <v>4</v>
      </c>
      <c r="E5869" s="7" t="n">
        <v>0</v>
      </c>
      <c r="F5869" s="7" t="s">
        <v>392</v>
      </c>
      <c r="G5869" s="7" t="s">
        <v>7</v>
      </c>
      <c r="H5869" s="7" t="s">
        <v>7</v>
      </c>
      <c r="I5869" s="7" t="s">
        <v>7</v>
      </c>
      <c r="J5869" s="7" t="s">
        <v>7</v>
      </c>
      <c r="K5869" s="7" t="s">
        <v>7</v>
      </c>
      <c r="L5869" s="7" t="s">
        <v>7</v>
      </c>
      <c r="M5869" s="7" t="s">
        <v>7</v>
      </c>
      <c r="N5869" s="7" t="s">
        <v>7</v>
      </c>
      <c r="O5869" s="7" t="s">
        <v>7</v>
      </c>
      <c r="P5869" s="7" t="s">
        <v>7</v>
      </c>
      <c r="Q5869" s="7" t="s">
        <v>7</v>
      </c>
      <c r="R5869" s="7" t="s">
        <v>7</v>
      </c>
      <c r="S5869" s="7" t="s">
        <v>7</v>
      </c>
      <c r="T5869" s="7" t="s">
        <v>7</v>
      </c>
      <c r="U5869" s="7" t="s">
        <v>7</v>
      </c>
    </row>
    <row r="5870" spans="1:21">
      <c r="A5870" t="s">
        <v>4</v>
      </c>
      <c r="B5870" s="4" t="s">
        <v>5</v>
      </c>
      <c r="C5870" s="4" t="s">
        <v>13</v>
      </c>
      <c r="D5870" s="11" t="s">
        <v>16</v>
      </c>
      <c r="E5870" s="4" t="s">
        <v>5</v>
      </c>
      <c r="F5870" s="4" t="s">
        <v>13</v>
      </c>
      <c r="G5870" s="4" t="s">
        <v>10</v>
      </c>
      <c r="H5870" s="11" t="s">
        <v>17</v>
      </c>
      <c r="I5870" s="4" t="s">
        <v>13</v>
      </c>
      <c r="J5870" s="4" t="s">
        <v>14</v>
      </c>
    </row>
    <row r="5871" spans="1:21">
      <c r="A5871" t="n">
        <v>41384</v>
      </c>
      <c r="B5871" s="8" t="n">
        <v>5</v>
      </c>
      <c r="C5871" s="7" t="n">
        <v>28</v>
      </c>
      <c r="D5871" s="11" t="s">
        <v>3</v>
      </c>
      <c r="E5871" s="12" t="n">
        <v>64</v>
      </c>
      <c r="F5871" s="7" t="n">
        <v>5</v>
      </c>
      <c r="G5871" s="7" t="n">
        <v>8</v>
      </c>
      <c r="H5871" s="11" t="s">
        <v>3</v>
      </c>
      <c r="I5871" s="7" t="n">
        <v>1</v>
      </c>
      <c r="J5871" s="9" t="n">
        <f t="normal" ca="1">A5875</f>
        <v>0</v>
      </c>
    </row>
    <row r="5872" spans="1:21">
      <c r="A5872" t="s">
        <v>4</v>
      </c>
      <c r="B5872" s="4" t="s">
        <v>5</v>
      </c>
      <c r="C5872" s="4" t="s">
        <v>13</v>
      </c>
      <c r="D5872" s="4" t="s">
        <v>10</v>
      </c>
      <c r="E5872" s="4" t="s">
        <v>13</v>
      </c>
      <c r="F5872" s="4" t="s">
        <v>6</v>
      </c>
      <c r="G5872" s="4" t="s">
        <v>6</v>
      </c>
      <c r="H5872" s="4" t="s">
        <v>6</v>
      </c>
      <c r="I5872" s="4" t="s">
        <v>6</v>
      </c>
      <c r="J5872" s="4" t="s">
        <v>6</v>
      </c>
      <c r="K5872" s="4" t="s">
        <v>6</v>
      </c>
      <c r="L5872" s="4" t="s">
        <v>6</v>
      </c>
      <c r="M5872" s="4" t="s">
        <v>6</v>
      </c>
      <c r="N5872" s="4" t="s">
        <v>6</v>
      </c>
      <c r="O5872" s="4" t="s">
        <v>6</v>
      </c>
      <c r="P5872" s="4" t="s">
        <v>6</v>
      </c>
      <c r="Q5872" s="4" t="s">
        <v>6</v>
      </c>
      <c r="R5872" s="4" t="s">
        <v>6</v>
      </c>
      <c r="S5872" s="4" t="s">
        <v>6</v>
      </c>
      <c r="T5872" s="4" t="s">
        <v>6</v>
      </c>
      <c r="U5872" s="4" t="s">
        <v>6</v>
      </c>
    </row>
    <row r="5873" spans="1:21">
      <c r="A5873" t="n">
        <v>41395</v>
      </c>
      <c r="B5873" s="58" t="n">
        <v>36</v>
      </c>
      <c r="C5873" s="7" t="n">
        <v>8</v>
      </c>
      <c r="D5873" s="7" t="n">
        <v>8</v>
      </c>
      <c r="E5873" s="7" t="n">
        <v>0</v>
      </c>
      <c r="F5873" s="7" t="s">
        <v>269</v>
      </c>
      <c r="G5873" s="7" t="s">
        <v>7</v>
      </c>
      <c r="H5873" s="7" t="s">
        <v>7</v>
      </c>
      <c r="I5873" s="7" t="s">
        <v>7</v>
      </c>
      <c r="J5873" s="7" t="s">
        <v>7</v>
      </c>
      <c r="K5873" s="7" t="s">
        <v>7</v>
      </c>
      <c r="L5873" s="7" t="s">
        <v>7</v>
      </c>
      <c r="M5873" s="7" t="s">
        <v>7</v>
      </c>
      <c r="N5873" s="7" t="s">
        <v>7</v>
      </c>
      <c r="O5873" s="7" t="s">
        <v>7</v>
      </c>
      <c r="P5873" s="7" t="s">
        <v>7</v>
      </c>
      <c r="Q5873" s="7" t="s">
        <v>7</v>
      </c>
      <c r="R5873" s="7" t="s">
        <v>7</v>
      </c>
      <c r="S5873" s="7" t="s">
        <v>7</v>
      </c>
      <c r="T5873" s="7" t="s">
        <v>7</v>
      </c>
      <c r="U5873" s="7" t="s">
        <v>7</v>
      </c>
    </row>
    <row r="5874" spans="1:21">
      <c r="A5874" t="s">
        <v>4</v>
      </c>
      <c r="B5874" s="4" t="s">
        <v>5</v>
      </c>
      <c r="C5874" s="4" t="s">
        <v>13</v>
      </c>
      <c r="D5874" s="11" t="s">
        <v>16</v>
      </c>
      <c r="E5874" s="4" t="s">
        <v>5</v>
      </c>
      <c r="F5874" s="4" t="s">
        <v>13</v>
      </c>
      <c r="G5874" s="4" t="s">
        <v>10</v>
      </c>
      <c r="H5874" s="11" t="s">
        <v>17</v>
      </c>
      <c r="I5874" s="4" t="s">
        <v>13</v>
      </c>
      <c r="J5874" s="4" t="s">
        <v>14</v>
      </c>
    </row>
    <row r="5875" spans="1:21">
      <c r="A5875" t="n">
        <v>41430</v>
      </c>
      <c r="B5875" s="8" t="n">
        <v>5</v>
      </c>
      <c r="C5875" s="7" t="n">
        <v>28</v>
      </c>
      <c r="D5875" s="11" t="s">
        <v>3</v>
      </c>
      <c r="E5875" s="12" t="n">
        <v>64</v>
      </c>
      <c r="F5875" s="7" t="n">
        <v>5</v>
      </c>
      <c r="G5875" s="7" t="n">
        <v>12</v>
      </c>
      <c r="H5875" s="11" t="s">
        <v>3</v>
      </c>
      <c r="I5875" s="7" t="n">
        <v>1</v>
      </c>
      <c r="J5875" s="9" t="n">
        <f t="normal" ca="1">A5879</f>
        <v>0</v>
      </c>
    </row>
    <row r="5876" spans="1:21">
      <c r="A5876" t="s">
        <v>4</v>
      </c>
      <c r="B5876" s="4" t="s">
        <v>5</v>
      </c>
      <c r="C5876" s="4" t="s">
        <v>13</v>
      </c>
      <c r="D5876" s="4" t="s">
        <v>10</v>
      </c>
      <c r="E5876" s="4" t="s">
        <v>13</v>
      </c>
      <c r="F5876" s="4" t="s">
        <v>6</v>
      </c>
      <c r="G5876" s="4" t="s">
        <v>6</v>
      </c>
      <c r="H5876" s="4" t="s">
        <v>6</v>
      </c>
      <c r="I5876" s="4" t="s">
        <v>6</v>
      </c>
      <c r="J5876" s="4" t="s">
        <v>6</v>
      </c>
      <c r="K5876" s="4" t="s">
        <v>6</v>
      </c>
      <c r="L5876" s="4" t="s">
        <v>6</v>
      </c>
      <c r="M5876" s="4" t="s">
        <v>6</v>
      </c>
      <c r="N5876" s="4" t="s">
        <v>6</v>
      </c>
      <c r="O5876" s="4" t="s">
        <v>6</v>
      </c>
      <c r="P5876" s="4" t="s">
        <v>6</v>
      </c>
      <c r="Q5876" s="4" t="s">
        <v>6</v>
      </c>
      <c r="R5876" s="4" t="s">
        <v>6</v>
      </c>
      <c r="S5876" s="4" t="s">
        <v>6</v>
      </c>
      <c r="T5876" s="4" t="s">
        <v>6</v>
      </c>
      <c r="U5876" s="4" t="s">
        <v>6</v>
      </c>
    </row>
    <row r="5877" spans="1:21">
      <c r="A5877" t="n">
        <v>41441</v>
      </c>
      <c r="B5877" s="58" t="n">
        <v>36</v>
      </c>
      <c r="C5877" s="7" t="n">
        <v>8</v>
      </c>
      <c r="D5877" s="7" t="n">
        <v>12</v>
      </c>
      <c r="E5877" s="7" t="n">
        <v>0</v>
      </c>
      <c r="F5877" s="7" t="s">
        <v>395</v>
      </c>
      <c r="G5877" s="7" t="s">
        <v>7</v>
      </c>
      <c r="H5877" s="7" t="s">
        <v>7</v>
      </c>
      <c r="I5877" s="7" t="s">
        <v>7</v>
      </c>
      <c r="J5877" s="7" t="s">
        <v>7</v>
      </c>
      <c r="K5877" s="7" t="s">
        <v>7</v>
      </c>
      <c r="L5877" s="7" t="s">
        <v>7</v>
      </c>
      <c r="M5877" s="7" t="s">
        <v>7</v>
      </c>
      <c r="N5877" s="7" t="s">
        <v>7</v>
      </c>
      <c r="O5877" s="7" t="s">
        <v>7</v>
      </c>
      <c r="P5877" s="7" t="s">
        <v>7</v>
      </c>
      <c r="Q5877" s="7" t="s">
        <v>7</v>
      </c>
      <c r="R5877" s="7" t="s">
        <v>7</v>
      </c>
      <c r="S5877" s="7" t="s">
        <v>7</v>
      </c>
      <c r="T5877" s="7" t="s">
        <v>7</v>
      </c>
      <c r="U5877" s="7" t="s">
        <v>7</v>
      </c>
    </row>
    <row r="5878" spans="1:21">
      <c r="A5878" t="s">
        <v>4</v>
      </c>
      <c r="B5878" s="4" t="s">
        <v>5</v>
      </c>
      <c r="C5878" s="4" t="s">
        <v>13</v>
      </c>
    </row>
    <row r="5879" spans="1:21">
      <c r="A5879" t="n">
        <v>41473</v>
      </c>
      <c r="B5879" s="65" t="n">
        <v>116</v>
      </c>
      <c r="C5879" s="7" t="n">
        <v>0</v>
      </c>
    </row>
    <row r="5880" spans="1:21">
      <c r="A5880" t="s">
        <v>4</v>
      </c>
      <c r="B5880" s="4" t="s">
        <v>5</v>
      </c>
      <c r="C5880" s="4" t="s">
        <v>13</v>
      </c>
      <c r="D5880" s="4" t="s">
        <v>10</v>
      </c>
    </row>
    <row r="5881" spans="1:21">
      <c r="A5881" t="n">
        <v>41475</v>
      </c>
      <c r="B5881" s="65" t="n">
        <v>116</v>
      </c>
      <c r="C5881" s="7" t="n">
        <v>2</v>
      </c>
      <c r="D5881" s="7" t="n">
        <v>1</v>
      </c>
    </row>
    <row r="5882" spans="1:21">
      <c r="A5882" t="s">
        <v>4</v>
      </c>
      <c r="B5882" s="4" t="s">
        <v>5</v>
      </c>
      <c r="C5882" s="4" t="s">
        <v>13</v>
      </c>
      <c r="D5882" s="4" t="s">
        <v>9</v>
      </c>
    </row>
    <row r="5883" spans="1:21">
      <c r="A5883" t="n">
        <v>41479</v>
      </c>
      <c r="B5883" s="65" t="n">
        <v>116</v>
      </c>
      <c r="C5883" s="7" t="n">
        <v>5</v>
      </c>
      <c r="D5883" s="7" t="n">
        <v>1106247680</v>
      </c>
    </row>
    <row r="5884" spans="1:21">
      <c r="A5884" t="s">
        <v>4</v>
      </c>
      <c r="B5884" s="4" t="s">
        <v>5</v>
      </c>
      <c r="C5884" s="4" t="s">
        <v>13</v>
      </c>
      <c r="D5884" s="4" t="s">
        <v>10</v>
      </c>
    </row>
    <row r="5885" spans="1:21">
      <c r="A5885" t="n">
        <v>41485</v>
      </c>
      <c r="B5885" s="65" t="n">
        <v>116</v>
      </c>
      <c r="C5885" s="7" t="n">
        <v>6</v>
      </c>
      <c r="D5885" s="7" t="n">
        <v>1</v>
      </c>
    </row>
    <row r="5886" spans="1:21">
      <c r="A5886" t="s">
        <v>4</v>
      </c>
      <c r="B5886" s="4" t="s">
        <v>5</v>
      </c>
      <c r="C5886" s="4" t="s">
        <v>10</v>
      </c>
      <c r="D5886" s="4" t="s">
        <v>19</v>
      </c>
      <c r="E5886" s="4" t="s">
        <v>19</v>
      </c>
      <c r="F5886" s="4" t="s">
        <v>19</v>
      </c>
      <c r="G5886" s="4" t="s">
        <v>19</v>
      </c>
    </row>
    <row r="5887" spans="1:21">
      <c r="A5887" t="n">
        <v>41489</v>
      </c>
      <c r="B5887" s="57" t="n">
        <v>46</v>
      </c>
      <c r="C5887" s="7" t="n">
        <v>0</v>
      </c>
      <c r="D5887" s="7" t="n">
        <v>0</v>
      </c>
      <c r="E5887" s="7" t="n">
        <v>2</v>
      </c>
      <c r="F5887" s="7" t="n">
        <v>-10.2700004577637</v>
      </c>
      <c r="G5887" s="7" t="n">
        <v>180</v>
      </c>
    </row>
    <row r="5888" spans="1:21">
      <c r="A5888" t="s">
        <v>4</v>
      </c>
      <c r="B5888" s="4" t="s">
        <v>5</v>
      </c>
      <c r="C5888" s="4" t="s">
        <v>10</v>
      </c>
      <c r="D5888" s="4" t="s">
        <v>19</v>
      </c>
      <c r="E5888" s="4" t="s">
        <v>19</v>
      </c>
      <c r="F5888" s="4" t="s">
        <v>19</v>
      </c>
      <c r="G5888" s="4" t="s">
        <v>19</v>
      </c>
    </row>
    <row r="5889" spans="1:21">
      <c r="A5889" t="n">
        <v>41508</v>
      </c>
      <c r="B5889" s="57" t="n">
        <v>46</v>
      </c>
      <c r="C5889" s="7" t="n">
        <v>61491</v>
      </c>
      <c r="D5889" s="7" t="n">
        <v>0.400000005960464</v>
      </c>
      <c r="E5889" s="7" t="n">
        <v>2</v>
      </c>
      <c r="F5889" s="7" t="n">
        <v>-9.27000045776367</v>
      </c>
      <c r="G5889" s="7" t="n">
        <v>180</v>
      </c>
    </row>
    <row r="5890" spans="1:21">
      <c r="A5890" t="s">
        <v>4</v>
      </c>
      <c r="B5890" s="4" t="s">
        <v>5</v>
      </c>
      <c r="C5890" s="4" t="s">
        <v>10</v>
      </c>
      <c r="D5890" s="4" t="s">
        <v>19</v>
      </c>
      <c r="E5890" s="4" t="s">
        <v>19</v>
      </c>
      <c r="F5890" s="4" t="s">
        <v>19</v>
      </c>
      <c r="G5890" s="4" t="s">
        <v>19</v>
      </c>
    </row>
    <row r="5891" spans="1:21">
      <c r="A5891" t="n">
        <v>41527</v>
      </c>
      <c r="B5891" s="57" t="n">
        <v>46</v>
      </c>
      <c r="C5891" s="7" t="n">
        <v>61492</v>
      </c>
      <c r="D5891" s="7" t="n">
        <v>-1.22000002861023</v>
      </c>
      <c r="E5891" s="7" t="n">
        <v>2</v>
      </c>
      <c r="F5891" s="7" t="n">
        <v>-9.86999988555908</v>
      </c>
      <c r="G5891" s="7" t="n">
        <v>180</v>
      </c>
    </row>
    <row r="5892" spans="1:21">
      <c r="A5892" t="s">
        <v>4</v>
      </c>
      <c r="B5892" s="4" t="s">
        <v>5</v>
      </c>
      <c r="C5892" s="4" t="s">
        <v>10</v>
      </c>
      <c r="D5892" s="4" t="s">
        <v>19</v>
      </c>
      <c r="E5892" s="4" t="s">
        <v>19</v>
      </c>
      <c r="F5892" s="4" t="s">
        <v>19</v>
      </c>
      <c r="G5892" s="4" t="s">
        <v>19</v>
      </c>
    </row>
    <row r="5893" spans="1:21">
      <c r="A5893" t="n">
        <v>41546</v>
      </c>
      <c r="B5893" s="57" t="n">
        <v>46</v>
      </c>
      <c r="C5893" s="7" t="n">
        <v>61493</v>
      </c>
      <c r="D5893" s="7" t="n">
        <v>-0.620000004768372</v>
      </c>
      <c r="E5893" s="7" t="n">
        <v>2</v>
      </c>
      <c r="F5893" s="7" t="n">
        <v>-8.97000026702881</v>
      </c>
      <c r="G5893" s="7" t="n">
        <v>180</v>
      </c>
    </row>
    <row r="5894" spans="1:21">
      <c r="A5894" t="s">
        <v>4</v>
      </c>
      <c r="B5894" s="4" t="s">
        <v>5</v>
      </c>
      <c r="C5894" s="4" t="s">
        <v>10</v>
      </c>
      <c r="D5894" s="4" t="s">
        <v>19</v>
      </c>
      <c r="E5894" s="4" t="s">
        <v>19</v>
      </c>
      <c r="F5894" s="4" t="s">
        <v>19</v>
      </c>
      <c r="G5894" s="4" t="s">
        <v>19</v>
      </c>
    </row>
    <row r="5895" spans="1:21">
      <c r="A5895" t="n">
        <v>41565</v>
      </c>
      <c r="B5895" s="57" t="n">
        <v>46</v>
      </c>
      <c r="C5895" s="7" t="n">
        <v>61494</v>
      </c>
      <c r="D5895" s="7" t="n">
        <v>1.51999998092651</v>
      </c>
      <c r="E5895" s="7" t="n">
        <v>2</v>
      </c>
      <c r="F5895" s="7" t="n">
        <v>-9.36999988555908</v>
      </c>
      <c r="G5895" s="7" t="n">
        <v>180</v>
      </c>
    </row>
    <row r="5896" spans="1:21">
      <c r="A5896" t="s">
        <v>4</v>
      </c>
      <c r="B5896" s="4" t="s">
        <v>5</v>
      </c>
      <c r="C5896" s="4" t="s">
        <v>10</v>
      </c>
      <c r="D5896" s="4" t="s">
        <v>19</v>
      </c>
      <c r="E5896" s="4" t="s">
        <v>19</v>
      </c>
      <c r="F5896" s="4" t="s">
        <v>19</v>
      </c>
      <c r="G5896" s="4" t="s">
        <v>19</v>
      </c>
    </row>
    <row r="5897" spans="1:21">
      <c r="A5897" t="n">
        <v>41584</v>
      </c>
      <c r="B5897" s="57" t="n">
        <v>46</v>
      </c>
      <c r="C5897" s="7" t="n">
        <v>61495</v>
      </c>
      <c r="D5897" s="7" t="n">
        <v>-0.0799999982118607</v>
      </c>
      <c r="E5897" s="7" t="n">
        <v>2</v>
      </c>
      <c r="F5897" s="7" t="n">
        <v>-8.27000045776367</v>
      </c>
      <c r="G5897" s="7" t="n">
        <v>180</v>
      </c>
    </row>
    <row r="5898" spans="1:21">
      <c r="A5898" t="s">
        <v>4</v>
      </c>
      <c r="B5898" s="4" t="s">
        <v>5</v>
      </c>
      <c r="C5898" s="4" t="s">
        <v>10</v>
      </c>
      <c r="D5898" s="4" t="s">
        <v>19</v>
      </c>
      <c r="E5898" s="4" t="s">
        <v>19</v>
      </c>
      <c r="F5898" s="4" t="s">
        <v>19</v>
      </c>
      <c r="G5898" s="4" t="s">
        <v>19</v>
      </c>
    </row>
    <row r="5899" spans="1:21">
      <c r="A5899" t="n">
        <v>41603</v>
      </c>
      <c r="B5899" s="57" t="n">
        <v>46</v>
      </c>
      <c r="C5899" s="7" t="n">
        <v>61496</v>
      </c>
      <c r="D5899" s="7" t="n">
        <v>0.920000016689301</v>
      </c>
      <c r="E5899" s="7" t="n">
        <v>2</v>
      </c>
      <c r="F5899" s="7" t="n">
        <v>-8.27000045776367</v>
      </c>
      <c r="G5899" s="7" t="n">
        <v>180</v>
      </c>
    </row>
    <row r="5900" spans="1:21">
      <c r="A5900" t="s">
        <v>4</v>
      </c>
      <c r="B5900" s="4" t="s">
        <v>5</v>
      </c>
      <c r="C5900" s="4" t="s">
        <v>10</v>
      </c>
      <c r="D5900" s="4" t="s">
        <v>9</v>
      </c>
    </row>
    <row r="5901" spans="1:21">
      <c r="A5901" t="n">
        <v>41622</v>
      </c>
      <c r="B5901" s="41" t="n">
        <v>43</v>
      </c>
      <c r="C5901" s="7" t="n">
        <v>0</v>
      </c>
      <c r="D5901" s="7" t="n">
        <v>16</v>
      </c>
    </row>
    <row r="5902" spans="1:21">
      <c r="A5902" t="s">
        <v>4</v>
      </c>
      <c r="B5902" s="4" t="s">
        <v>5</v>
      </c>
      <c r="C5902" s="4" t="s">
        <v>10</v>
      </c>
      <c r="D5902" s="4" t="s">
        <v>13</v>
      </c>
      <c r="E5902" s="4" t="s">
        <v>13</v>
      </c>
      <c r="F5902" s="4" t="s">
        <v>6</v>
      </c>
    </row>
    <row r="5903" spans="1:21">
      <c r="A5903" t="n">
        <v>41629</v>
      </c>
      <c r="B5903" s="55" t="n">
        <v>47</v>
      </c>
      <c r="C5903" s="7" t="n">
        <v>0</v>
      </c>
      <c r="D5903" s="7" t="n">
        <v>0</v>
      </c>
      <c r="E5903" s="7" t="n">
        <v>0</v>
      </c>
      <c r="F5903" s="7" t="s">
        <v>121</v>
      </c>
    </row>
    <row r="5904" spans="1:21">
      <c r="A5904" t="s">
        <v>4</v>
      </c>
      <c r="B5904" s="4" t="s">
        <v>5</v>
      </c>
      <c r="C5904" s="4" t="s">
        <v>10</v>
      </c>
    </row>
    <row r="5905" spans="1:7">
      <c r="A5905" t="n">
        <v>41651</v>
      </c>
      <c r="B5905" s="32" t="n">
        <v>16</v>
      </c>
      <c r="C5905" s="7" t="n">
        <v>0</v>
      </c>
    </row>
    <row r="5906" spans="1:7">
      <c r="A5906" t="s">
        <v>4</v>
      </c>
      <c r="B5906" s="4" t="s">
        <v>5</v>
      </c>
      <c r="C5906" s="4" t="s">
        <v>10</v>
      </c>
      <c r="D5906" s="4" t="s">
        <v>13</v>
      </c>
      <c r="E5906" s="4" t="s">
        <v>6</v>
      </c>
      <c r="F5906" s="4" t="s">
        <v>19</v>
      </c>
      <c r="G5906" s="4" t="s">
        <v>19</v>
      </c>
      <c r="H5906" s="4" t="s">
        <v>19</v>
      </c>
    </row>
    <row r="5907" spans="1:7">
      <c r="A5907" t="n">
        <v>41654</v>
      </c>
      <c r="B5907" s="59" t="n">
        <v>48</v>
      </c>
      <c r="C5907" s="7" t="n">
        <v>0</v>
      </c>
      <c r="D5907" s="7" t="n">
        <v>0</v>
      </c>
      <c r="E5907" s="7" t="s">
        <v>199</v>
      </c>
      <c r="F5907" s="7" t="n">
        <v>0</v>
      </c>
      <c r="G5907" s="7" t="n">
        <v>1</v>
      </c>
      <c r="H5907" s="7" t="n">
        <v>0</v>
      </c>
    </row>
    <row r="5908" spans="1:7">
      <c r="A5908" t="s">
        <v>4</v>
      </c>
      <c r="B5908" s="4" t="s">
        <v>5</v>
      </c>
      <c r="C5908" s="4" t="s">
        <v>10</v>
      </c>
      <c r="D5908" s="4" t="s">
        <v>9</v>
      </c>
    </row>
    <row r="5909" spans="1:7">
      <c r="A5909" t="n">
        <v>41678</v>
      </c>
      <c r="B5909" s="41" t="n">
        <v>43</v>
      </c>
      <c r="C5909" s="7" t="n">
        <v>61491</v>
      </c>
      <c r="D5909" s="7" t="n">
        <v>16</v>
      </c>
    </row>
    <row r="5910" spans="1:7">
      <c r="A5910" t="s">
        <v>4</v>
      </c>
      <c r="B5910" s="4" t="s">
        <v>5</v>
      </c>
      <c r="C5910" s="4" t="s">
        <v>10</v>
      </c>
      <c r="D5910" s="4" t="s">
        <v>13</v>
      </c>
      <c r="E5910" s="4" t="s">
        <v>13</v>
      </c>
      <c r="F5910" s="4" t="s">
        <v>6</v>
      </c>
    </row>
    <row r="5911" spans="1:7">
      <c r="A5911" t="n">
        <v>41685</v>
      </c>
      <c r="B5911" s="55" t="n">
        <v>47</v>
      </c>
      <c r="C5911" s="7" t="n">
        <v>61491</v>
      </c>
      <c r="D5911" s="7" t="n">
        <v>0</v>
      </c>
      <c r="E5911" s="7" t="n">
        <v>0</v>
      </c>
      <c r="F5911" s="7" t="s">
        <v>121</v>
      </c>
    </row>
    <row r="5912" spans="1:7">
      <c r="A5912" t="s">
        <v>4</v>
      </c>
      <c r="B5912" s="4" t="s">
        <v>5</v>
      </c>
      <c r="C5912" s="4" t="s">
        <v>10</v>
      </c>
    </row>
    <row r="5913" spans="1:7">
      <c r="A5913" t="n">
        <v>41707</v>
      </c>
      <c r="B5913" s="32" t="n">
        <v>16</v>
      </c>
      <c r="C5913" s="7" t="n">
        <v>0</v>
      </c>
    </row>
    <row r="5914" spans="1:7">
      <c r="A5914" t="s">
        <v>4</v>
      </c>
      <c r="B5914" s="4" t="s">
        <v>5</v>
      </c>
      <c r="C5914" s="4" t="s">
        <v>10</v>
      </c>
      <c r="D5914" s="4" t="s">
        <v>13</v>
      </c>
      <c r="E5914" s="4" t="s">
        <v>6</v>
      </c>
      <c r="F5914" s="4" t="s">
        <v>19</v>
      </c>
      <c r="G5914" s="4" t="s">
        <v>19</v>
      </c>
      <c r="H5914" s="4" t="s">
        <v>19</v>
      </c>
    </row>
    <row r="5915" spans="1:7">
      <c r="A5915" t="n">
        <v>41710</v>
      </c>
      <c r="B5915" s="59" t="n">
        <v>48</v>
      </c>
      <c r="C5915" s="7" t="n">
        <v>61491</v>
      </c>
      <c r="D5915" s="7" t="n">
        <v>0</v>
      </c>
      <c r="E5915" s="7" t="s">
        <v>199</v>
      </c>
      <c r="F5915" s="7" t="n">
        <v>0</v>
      </c>
      <c r="G5915" s="7" t="n">
        <v>1</v>
      </c>
      <c r="H5915" s="7" t="n">
        <v>0</v>
      </c>
    </row>
    <row r="5916" spans="1:7">
      <c r="A5916" t="s">
        <v>4</v>
      </c>
      <c r="B5916" s="4" t="s">
        <v>5</v>
      </c>
      <c r="C5916" s="4" t="s">
        <v>10</v>
      </c>
      <c r="D5916" s="4" t="s">
        <v>9</v>
      </c>
    </row>
    <row r="5917" spans="1:7">
      <c r="A5917" t="n">
        <v>41734</v>
      </c>
      <c r="B5917" s="41" t="n">
        <v>43</v>
      </c>
      <c r="C5917" s="7" t="n">
        <v>61492</v>
      </c>
      <c r="D5917" s="7" t="n">
        <v>16</v>
      </c>
    </row>
    <row r="5918" spans="1:7">
      <c r="A5918" t="s">
        <v>4</v>
      </c>
      <c r="B5918" s="4" t="s">
        <v>5</v>
      </c>
      <c r="C5918" s="4" t="s">
        <v>10</v>
      </c>
      <c r="D5918" s="4" t="s">
        <v>13</v>
      </c>
      <c r="E5918" s="4" t="s">
        <v>13</v>
      </c>
      <c r="F5918" s="4" t="s">
        <v>6</v>
      </c>
    </row>
    <row r="5919" spans="1:7">
      <c r="A5919" t="n">
        <v>41741</v>
      </c>
      <c r="B5919" s="55" t="n">
        <v>47</v>
      </c>
      <c r="C5919" s="7" t="n">
        <v>61492</v>
      </c>
      <c r="D5919" s="7" t="n">
        <v>0</v>
      </c>
      <c r="E5919" s="7" t="n">
        <v>0</v>
      </c>
      <c r="F5919" s="7" t="s">
        <v>121</v>
      </c>
    </row>
    <row r="5920" spans="1:7">
      <c r="A5920" t="s">
        <v>4</v>
      </c>
      <c r="B5920" s="4" t="s">
        <v>5</v>
      </c>
      <c r="C5920" s="4" t="s">
        <v>10</v>
      </c>
    </row>
    <row r="5921" spans="1:8">
      <c r="A5921" t="n">
        <v>41763</v>
      </c>
      <c r="B5921" s="32" t="n">
        <v>16</v>
      </c>
      <c r="C5921" s="7" t="n">
        <v>0</v>
      </c>
    </row>
    <row r="5922" spans="1:8">
      <c r="A5922" t="s">
        <v>4</v>
      </c>
      <c r="B5922" s="4" t="s">
        <v>5</v>
      </c>
      <c r="C5922" s="4" t="s">
        <v>10</v>
      </c>
      <c r="D5922" s="4" t="s">
        <v>13</v>
      </c>
      <c r="E5922" s="4" t="s">
        <v>6</v>
      </c>
      <c r="F5922" s="4" t="s">
        <v>19</v>
      </c>
      <c r="G5922" s="4" t="s">
        <v>19</v>
      </c>
      <c r="H5922" s="4" t="s">
        <v>19</v>
      </c>
    </row>
    <row r="5923" spans="1:8">
      <c r="A5923" t="n">
        <v>41766</v>
      </c>
      <c r="B5923" s="59" t="n">
        <v>48</v>
      </c>
      <c r="C5923" s="7" t="n">
        <v>61492</v>
      </c>
      <c r="D5923" s="7" t="n">
        <v>0</v>
      </c>
      <c r="E5923" s="7" t="s">
        <v>199</v>
      </c>
      <c r="F5923" s="7" t="n">
        <v>0</v>
      </c>
      <c r="G5923" s="7" t="n">
        <v>1</v>
      </c>
      <c r="H5923" s="7" t="n">
        <v>0</v>
      </c>
    </row>
    <row r="5924" spans="1:8">
      <c r="A5924" t="s">
        <v>4</v>
      </c>
      <c r="B5924" s="4" t="s">
        <v>5</v>
      </c>
      <c r="C5924" s="4" t="s">
        <v>10</v>
      </c>
      <c r="D5924" s="4" t="s">
        <v>9</v>
      </c>
    </row>
    <row r="5925" spans="1:8">
      <c r="A5925" t="n">
        <v>41790</v>
      </c>
      <c r="B5925" s="41" t="n">
        <v>43</v>
      </c>
      <c r="C5925" s="7" t="n">
        <v>61493</v>
      </c>
      <c r="D5925" s="7" t="n">
        <v>16</v>
      </c>
    </row>
    <row r="5926" spans="1:8">
      <c r="A5926" t="s">
        <v>4</v>
      </c>
      <c r="B5926" s="4" t="s">
        <v>5</v>
      </c>
      <c r="C5926" s="4" t="s">
        <v>10</v>
      </c>
      <c r="D5926" s="4" t="s">
        <v>13</v>
      </c>
      <c r="E5926" s="4" t="s">
        <v>13</v>
      </c>
      <c r="F5926" s="4" t="s">
        <v>6</v>
      </c>
    </row>
    <row r="5927" spans="1:8">
      <c r="A5927" t="n">
        <v>41797</v>
      </c>
      <c r="B5927" s="55" t="n">
        <v>47</v>
      </c>
      <c r="C5927" s="7" t="n">
        <v>61493</v>
      </c>
      <c r="D5927" s="7" t="n">
        <v>0</v>
      </c>
      <c r="E5927" s="7" t="n">
        <v>0</v>
      </c>
      <c r="F5927" s="7" t="s">
        <v>121</v>
      </c>
    </row>
    <row r="5928" spans="1:8">
      <c r="A5928" t="s">
        <v>4</v>
      </c>
      <c r="B5928" s="4" t="s">
        <v>5</v>
      </c>
      <c r="C5928" s="4" t="s">
        <v>10</v>
      </c>
    </row>
    <row r="5929" spans="1:8">
      <c r="A5929" t="n">
        <v>41819</v>
      </c>
      <c r="B5929" s="32" t="n">
        <v>16</v>
      </c>
      <c r="C5929" s="7" t="n">
        <v>0</v>
      </c>
    </row>
    <row r="5930" spans="1:8">
      <c r="A5930" t="s">
        <v>4</v>
      </c>
      <c r="B5930" s="4" t="s">
        <v>5</v>
      </c>
      <c r="C5930" s="4" t="s">
        <v>10</v>
      </c>
      <c r="D5930" s="4" t="s">
        <v>13</v>
      </c>
      <c r="E5930" s="4" t="s">
        <v>6</v>
      </c>
      <c r="F5930" s="4" t="s">
        <v>19</v>
      </c>
      <c r="G5930" s="4" t="s">
        <v>19</v>
      </c>
      <c r="H5930" s="4" t="s">
        <v>19</v>
      </c>
    </row>
    <row r="5931" spans="1:8">
      <c r="A5931" t="n">
        <v>41822</v>
      </c>
      <c r="B5931" s="59" t="n">
        <v>48</v>
      </c>
      <c r="C5931" s="7" t="n">
        <v>61493</v>
      </c>
      <c r="D5931" s="7" t="n">
        <v>0</v>
      </c>
      <c r="E5931" s="7" t="s">
        <v>199</v>
      </c>
      <c r="F5931" s="7" t="n">
        <v>0</v>
      </c>
      <c r="G5931" s="7" t="n">
        <v>1</v>
      </c>
      <c r="H5931" s="7" t="n">
        <v>0</v>
      </c>
    </row>
    <row r="5932" spans="1:8">
      <c r="A5932" t="s">
        <v>4</v>
      </c>
      <c r="B5932" s="4" t="s">
        <v>5</v>
      </c>
      <c r="C5932" s="4" t="s">
        <v>10</v>
      </c>
      <c r="D5932" s="4" t="s">
        <v>9</v>
      </c>
    </row>
    <row r="5933" spans="1:8">
      <c r="A5933" t="n">
        <v>41846</v>
      </c>
      <c r="B5933" s="41" t="n">
        <v>43</v>
      </c>
      <c r="C5933" s="7" t="n">
        <v>61494</v>
      </c>
      <c r="D5933" s="7" t="n">
        <v>16</v>
      </c>
    </row>
    <row r="5934" spans="1:8">
      <c r="A5934" t="s">
        <v>4</v>
      </c>
      <c r="B5934" s="4" t="s">
        <v>5</v>
      </c>
      <c r="C5934" s="4" t="s">
        <v>10</v>
      </c>
      <c r="D5934" s="4" t="s">
        <v>13</v>
      </c>
      <c r="E5934" s="4" t="s">
        <v>13</v>
      </c>
      <c r="F5934" s="4" t="s">
        <v>6</v>
      </c>
    </row>
    <row r="5935" spans="1:8">
      <c r="A5935" t="n">
        <v>41853</v>
      </c>
      <c r="B5935" s="55" t="n">
        <v>47</v>
      </c>
      <c r="C5935" s="7" t="n">
        <v>61494</v>
      </c>
      <c r="D5935" s="7" t="n">
        <v>0</v>
      </c>
      <c r="E5935" s="7" t="n">
        <v>0</v>
      </c>
      <c r="F5935" s="7" t="s">
        <v>121</v>
      </c>
    </row>
    <row r="5936" spans="1:8">
      <c r="A5936" t="s">
        <v>4</v>
      </c>
      <c r="B5936" s="4" t="s">
        <v>5</v>
      </c>
      <c r="C5936" s="4" t="s">
        <v>10</v>
      </c>
    </row>
    <row r="5937" spans="1:8">
      <c r="A5937" t="n">
        <v>41875</v>
      </c>
      <c r="B5937" s="32" t="n">
        <v>16</v>
      </c>
      <c r="C5937" s="7" t="n">
        <v>0</v>
      </c>
    </row>
    <row r="5938" spans="1:8">
      <c r="A5938" t="s">
        <v>4</v>
      </c>
      <c r="B5938" s="4" t="s">
        <v>5</v>
      </c>
      <c r="C5938" s="4" t="s">
        <v>10</v>
      </c>
      <c r="D5938" s="4" t="s">
        <v>13</v>
      </c>
      <c r="E5938" s="4" t="s">
        <v>6</v>
      </c>
      <c r="F5938" s="4" t="s">
        <v>19</v>
      </c>
      <c r="G5938" s="4" t="s">
        <v>19</v>
      </c>
      <c r="H5938" s="4" t="s">
        <v>19</v>
      </c>
    </row>
    <row r="5939" spans="1:8">
      <c r="A5939" t="n">
        <v>41878</v>
      </c>
      <c r="B5939" s="59" t="n">
        <v>48</v>
      </c>
      <c r="C5939" s="7" t="n">
        <v>61494</v>
      </c>
      <c r="D5939" s="7" t="n">
        <v>0</v>
      </c>
      <c r="E5939" s="7" t="s">
        <v>199</v>
      </c>
      <c r="F5939" s="7" t="n">
        <v>0</v>
      </c>
      <c r="G5939" s="7" t="n">
        <v>1</v>
      </c>
      <c r="H5939" s="7" t="n">
        <v>0</v>
      </c>
    </row>
    <row r="5940" spans="1:8">
      <c r="A5940" t="s">
        <v>4</v>
      </c>
      <c r="B5940" s="4" t="s">
        <v>5</v>
      </c>
      <c r="C5940" s="4" t="s">
        <v>10</v>
      </c>
      <c r="D5940" s="4" t="s">
        <v>9</v>
      </c>
    </row>
    <row r="5941" spans="1:8">
      <c r="A5941" t="n">
        <v>41902</v>
      </c>
      <c r="B5941" s="41" t="n">
        <v>43</v>
      </c>
      <c r="C5941" s="7" t="n">
        <v>61495</v>
      </c>
      <c r="D5941" s="7" t="n">
        <v>16</v>
      </c>
    </row>
    <row r="5942" spans="1:8">
      <c r="A5942" t="s">
        <v>4</v>
      </c>
      <c r="B5942" s="4" t="s">
        <v>5</v>
      </c>
      <c r="C5942" s="4" t="s">
        <v>10</v>
      </c>
      <c r="D5942" s="4" t="s">
        <v>13</v>
      </c>
      <c r="E5942" s="4" t="s">
        <v>13</v>
      </c>
      <c r="F5942" s="4" t="s">
        <v>6</v>
      </c>
    </row>
    <row r="5943" spans="1:8">
      <c r="A5943" t="n">
        <v>41909</v>
      </c>
      <c r="B5943" s="55" t="n">
        <v>47</v>
      </c>
      <c r="C5943" s="7" t="n">
        <v>61495</v>
      </c>
      <c r="D5943" s="7" t="n">
        <v>0</v>
      </c>
      <c r="E5943" s="7" t="n">
        <v>0</v>
      </c>
      <c r="F5943" s="7" t="s">
        <v>121</v>
      </c>
    </row>
    <row r="5944" spans="1:8">
      <c r="A5944" t="s">
        <v>4</v>
      </c>
      <c r="B5944" s="4" t="s">
        <v>5</v>
      </c>
      <c r="C5944" s="4" t="s">
        <v>10</v>
      </c>
    </row>
    <row r="5945" spans="1:8">
      <c r="A5945" t="n">
        <v>41931</v>
      </c>
      <c r="B5945" s="32" t="n">
        <v>16</v>
      </c>
      <c r="C5945" s="7" t="n">
        <v>0</v>
      </c>
    </row>
    <row r="5946" spans="1:8">
      <c r="A5946" t="s">
        <v>4</v>
      </c>
      <c r="B5946" s="4" t="s">
        <v>5</v>
      </c>
      <c r="C5946" s="4" t="s">
        <v>10</v>
      </c>
      <c r="D5946" s="4" t="s">
        <v>13</v>
      </c>
      <c r="E5946" s="4" t="s">
        <v>6</v>
      </c>
      <c r="F5946" s="4" t="s">
        <v>19</v>
      </c>
      <c r="G5946" s="4" t="s">
        <v>19</v>
      </c>
      <c r="H5946" s="4" t="s">
        <v>19</v>
      </c>
    </row>
    <row r="5947" spans="1:8">
      <c r="A5947" t="n">
        <v>41934</v>
      </c>
      <c r="B5947" s="59" t="n">
        <v>48</v>
      </c>
      <c r="C5947" s="7" t="n">
        <v>61495</v>
      </c>
      <c r="D5947" s="7" t="n">
        <v>0</v>
      </c>
      <c r="E5947" s="7" t="s">
        <v>199</v>
      </c>
      <c r="F5947" s="7" t="n">
        <v>0</v>
      </c>
      <c r="G5947" s="7" t="n">
        <v>1</v>
      </c>
      <c r="H5947" s="7" t="n">
        <v>0</v>
      </c>
    </row>
    <row r="5948" spans="1:8">
      <c r="A5948" t="s">
        <v>4</v>
      </c>
      <c r="B5948" s="4" t="s">
        <v>5</v>
      </c>
      <c r="C5948" s="4" t="s">
        <v>10</v>
      </c>
      <c r="D5948" s="4" t="s">
        <v>9</v>
      </c>
    </row>
    <row r="5949" spans="1:8">
      <c r="A5949" t="n">
        <v>41958</v>
      </c>
      <c r="B5949" s="41" t="n">
        <v>43</v>
      </c>
      <c r="C5949" s="7" t="n">
        <v>61496</v>
      </c>
      <c r="D5949" s="7" t="n">
        <v>16</v>
      </c>
    </row>
    <row r="5950" spans="1:8">
      <c r="A5950" t="s">
        <v>4</v>
      </c>
      <c r="B5950" s="4" t="s">
        <v>5</v>
      </c>
      <c r="C5950" s="4" t="s">
        <v>10</v>
      </c>
      <c r="D5950" s="4" t="s">
        <v>13</v>
      </c>
      <c r="E5950" s="4" t="s">
        <v>13</v>
      </c>
      <c r="F5950" s="4" t="s">
        <v>6</v>
      </c>
    </row>
    <row r="5951" spans="1:8">
      <c r="A5951" t="n">
        <v>41965</v>
      </c>
      <c r="B5951" s="55" t="n">
        <v>47</v>
      </c>
      <c r="C5951" s="7" t="n">
        <v>61496</v>
      </c>
      <c r="D5951" s="7" t="n">
        <v>0</v>
      </c>
      <c r="E5951" s="7" t="n">
        <v>0</v>
      </c>
      <c r="F5951" s="7" t="s">
        <v>121</v>
      </c>
    </row>
    <row r="5952" spans="1:8">
      <c r="A5952" t="s">
        <v>4</v>
      </c>
      <c r="B5952" s="4" t="s">
        <v>5</v>
      </c>
      <c r="C5952" s="4" t="s">
        <v>10</v>
      </c>
    </row>
    <row r="5953" spans="1:8">
      <c r="A5953" t="n">
        <v>41987</v>
      </c>
      <c r="B5953" s="32" t="n">
        <v>16</v>
      </c>
      <c r="C5953" s="7" t="n">
        <v>0</v>
      </c>
    </row>
    <row r="5954" spans="1:8">
      <c r="A5954" t="s">
        <v>4</v>
      </c>
      <c r="B5954" s="4" t="s">
        <v>5</v>
      </c>
      <c r="C5954" s="4" t="s">
        <v>10</v>
      </c>
      <c r="D5954" s="4" t="s">
        <v>13</v>
      </c>
      <c r="E5954" s="4" t="s">
        <v>6</v>
      </c>
      <c r="F5954" s="4" t="s">
        <v>19</v>
      </c>
      <c r="G5954" s="4" t="s">
        <v>19</v>
      </c>
      <c r="H5954" s="4" t="s">
        <v>19</v>
      </c>
    </row>
    <row r="5955" spans="1:8">
      <c r="A5955" t="n">
        <v>41990</v>
      </c>
      <c r="B5955" s="59" t="n">
        <v>48</v>
      </c>
      <c r="C5955" s="7" t="n">
        <v>61496</v>
      </c>
      <c r="D5955" s="7" t="n">
        <v>0</v>
      </c>
      <c r="E5955" s="7" t="s">
        <v>199</v>
      </c>
      <c r="F5955" s="7" t="n">
        <v>0</v>
      </c>
      <c r="G5955" s="7" t="n">
        <v>1</v>
      </c>
      <c r="H5955" s="7" t="n">
        <v>0</v>
      </c>
    </row>
    <row r="5956" spans="1:8">
      <c r="A5956" t="s">
        <v>4</v>
      </c>
      <c r="B5956" s="4" t="s">
        <v>5</v>
      </c>
      <c r="C5956" s="4" t="s">
        <v>13</v>
      </c>
      <c r="D5956" s="4" t="s">
        <v>10</v>
      </c>
      <c r="E5956" s="4" t="s">
        <v>6</v>
      </c>
      <c r="F5956" s="4" t="s">
        <v>6</v>
      </c>
      <c r="G5956" s="4" t="s">
        <v>6</v>
      </c>
      <c r="H5956" s="4" t="s">
        <v>6</v>
      </c>
    </row>
    <row r="5957" spans="1:8">
      <c r="A5957" t="n">
        <v>42014</v>
      </c>
      <c r="B5957" s="34" t="n">
        <v>51</v>
      </c>
      <c r="C5957" s="7" t="n">
        <v>3</v>
      </c>
      <c r="D5957" s="7" t="n">
        <v>0</v>
      </c>
      <c r="E5957" s="7" t="s">
        <v>115</v>
      </c>
      <c r="F5957" s="7" t="s">
        <v>214</v>
      </c>
      <c r="G5957" s="7" t="s">
        <v>117</v>
      </c>
      <c r="H5957" s="7" t="s">
        <v>118</v>
      </c>
    </row>
    <row r="5958" spans="1:8">
      <c r="A5958" t="s">
        <v>4</v>
      </c>
      <c r="B5958" s="4" t="s">
        <v>5</v>
      </c>
      <c r="C5958" s="4" t="s">
        <v>13</v>
      </c>
      <c r="D5958" s="4" t="s">
        <v>10</v>
      </c>
      <c r="E5958" s="4" t="s">
        <v>6</v>
      </c>
      <c r="F5958" s="4" t="s">
        <v>6</v>
      </c>
      <c r="G5958" s="4" t="s">
        <v>6</v>
      </c>
      <c r="H5958" s="4" t="s">
        <v>6</v>
      </c>
    </row>
    <row r="5959" spans="1:8">
      <c r="A5959" t="n">
        <v>42035</v>
      </c>
      <c r="B5959" s="34" t="n">
        <v>51</v>
      </c>
      <c r="C5959" s="7" t="n">
        <v>3</v>
      </c>
      <c r="D5959" s="7" t="n">
        <v>61491</v>
      </c>
      <c r="E5959" s="7" t="s">
        <v>115</v>
      </c>
      <c r="F5959" s="7" t="s">
        <v>214</v>
      </c>
      <c r="G5959" s="7" t="s">
        <v>117</v>
      </c>
      <c r="H5959" s="7" t="s">
        <v>118</v>
      </c>
    </row>
    <row r="5960" spans="1:8">
      <c r="A5960" t="s">
        <v>4</v>
      </c>
      <c r="B5960" s="4" t="s">
        <v>5</v>
      </c>
      <c r="C5960" s="4" t="s">
        <v>13</v>
      </c>
      <c r="D5960" s="4" t="s">
        <v>10</v>
      </c>
      <c r="E5960" s="4" t="s">
        <v>6</v>
      </c>
      <c r="F5960" s="4" t="s">
        <v>6</v>
      </c>
      <c r="G5960" s="4" t="s">
        <v>6</v>
      </c>
      <c r="H5960" s="4" t="s">
        <v>6</v>
      </c>
    </row>
    <row r="5961" spans="1:8">
      <c r="A5961" t="n">
        <v>42056</v>
      </c>
      <c r="B5961" s="34" t="n">
        <v>51</v>
      </c>
      <c r="C5961" s="7" t="n">
        <v>3</v>
      </c>
      <c r="D5961" s="7" t="n">
        <v>61492</v>
      </c>
      <c r="E5961" s="7" t="s">
        <v>115</v>
      </c>
      <c r="F5961" s="7" t="s">
        <v>214</v>
      </c>
      <c r="G5961" s="7" t="s">
        <v>117</v>
      </c>
      <c r="H5961" s="7" t="s">
        <v>118</v>
      </c>
    </row>
    <row r="5962" spans="1:8">
      <c r="A5962" t="s">
        <v>4</v>
      </c>
      <c r="B5962" s="4" t="s">
        <v>5</v>
      </c>
      <c r="C5962" s="4" t="s">
        <v>13</v>
      </c>
      <c r="D5962" s="4" t="s">
        <v>10</v>
      </c>
      <c r="E5962" s="4" t="s">
        <v>6</v>
      </c>
      <c r="F5962" s="4" t="s">
        <v>6</v>
      </c>
      <c r="G5962" s="4" t="s">
        <v>6</v>
      </c>
      <c r="H5962" s="4" t="s">
        <v>6</v>
      </c>
    </row>
    <row r="5963" spans="1:8">
      <c r="A5963" t="n">
        <v>42077</v>
      </c>
      <c r="B5963" s="34" t="n">
        <v>51</v>
      </c>
      <c r="C5963" s="7" t="n">
        <v>3</v>
      </c>
      <c r="D5963" s="7" t="n">
        <v>61493</v>
      </c>
      <c r="E5963" s="7" t="s">
        <v>115</v>
      </c>
      <c r="F5963" s="7" t="s">
        <v>214</v>
      </c>
      <c r="G5963" s="7" t="s">
        <v>117</v>
      </c>
      <c r="H5963" s="7" t="s">
        <v>118</v>
      </c>
    </row>
    <row r="5964" spans="1:8">
      <c r="A5964" t="s">
        <v>4</v>
      </c>
      <c r="B5964" s="4" t="s">
        <v>5</v>
      </c>
      <c r="C5964" s="4" t="s">
        <v>13</v>
      </c>
      <c r="D5964" s="4" t="s">
        <v>10</v>
      </c>
      <c r="E5964" s="4" t="s">
        <v>6</v>
      </c>
      <c r="F5964" s="4" t="s">
        <v>6</v>
      </c>
      <c r="G5964" s="4" t="s">
        <v>6</v>
      </c>
      <c r="H5964" s="4" t="s">
        <v>6</v>
      </c>
    </row>
    <row r="5965" spans="1:8">
      <c r="A5965" t="n">
        <v>42098</v>
      </c>
      <c r="B5965" s="34" t="n">
        <v>51</v>
      </c>
      <c r="C5965" s="7" t="n">
        <v>3</v>
      </c>
      <c r="D5965" s="7" t="n">
        <v>61494</v>
      </c>
      <c r="E5965" s="7" t="s">
        <v>115</v>
      </c>
      <c r="F5965" s="7" t="s">
        <v>214</v>
      </c>
      <c r="G5965" s="7" t="s">
        <v>117</v>
      </c>
      <c r="H5965" s="7" t="s">
        <v>118</v>
      </c>
    </row>
    <row r="5966" spans="1:8">
      <c r="A5966" t="s">
        <v>4</v>
      </c>
      <c r="B5966" s="4" t="s">
        <v>5</v>
      </c>
      <c r="C5966" s="4" t="s">
        <v>13</v>
      </c>
      <c r="D5966" s="4" t="s">
        <v>10</v>
      </c>
      <c r="E5966" s="4" t="s">
        <v>6</v>
      </c>
      <c r="F5966" s="4" t="s">
        <v>6</v>
      </c>
      <c r="G5966" s="4" t="s">
        <v>6</v>
      </c>
      <c r="H5966" s="4" t="s">
        <v>6</v>
      </c>
    </row>
    <row r="5967" spans="1:8">
      <c r="A5967" t="n">
        <v>42119</v>
      </c>
      <c r="B5967" s="34" t="n">
        <v>51</v>
      </c>
      <c r="C5967" s="7" t="n">
        <v>3</v>
      </c>
      <c r="D5967" s="7" t="n">
        <v>61495</v>
      </c>
      <c r="E5967" s="7" t="s">
        <v>115</v>
      </c>
      <c r="F5967" s="7" t="s">
        <v>214</v>
      </c>
      <c r="G5967" s="7" t="s">
        <v>117</v>
      </c>
      <c r="H5967" s="7" t="s">
        <v>118</v>
      </c>
    </row>
    <row r="5968" spans="1:8">
      <c r="A5968" t="s">
        <v>4</v>
      </c>
      <c r="B5968" s="4" t="s">
        <v>5</v>
      </c>
      <c r="C5968" s="4" t="s">
        <v>13</v>
      </c>
      <c r="D5968" s="4" t="s">
        <v>10</v>
      </c>
      <c r="E5968" s="4" t="s">
        <v>6</v>
      </c>
      <c r="F5968" s="4" t="s">
        <v>6</v>
      </c>
      <c r="G5968" s="4" t="s">
        <v>6</v>
      </c>
      <c r="H5968" s="4" t="s">
        <v>6</v>
      </c>
    </row>
    <row r="5969" spans="1:8">
      <c r="A5969" t="n">
        <v>42140</v>
      </c>
      <c r="B5969" s="34" t="n">
        <v>51</v>
      </c>
      <c r="C5969" s="7" t="n">
        <v>3</v>
      </c>
      <c r="D5969" s="7" t="n">
        <v>61496</v>
      </c>
      <c r="E5969" s="7" t="s">
        <v>115</v>
      </c>
      <c r="F5969" s="7" t="s">
        <v>214</v>
      </c>
      <c r="G5969" s="7" t="s">
        <v>117</v>
      </c>
      <c r="H5969" s="7" t="s">
        <v>118</v>
      </c>
    </row>
    <row r="5970" spans="1:8">
      <c r="A5970" t="s">
        <v>4</v>
      </c>
      <c r="B5970" s="4" t="s">
        <v>5</v>
      </c>
      <c r="C5970" s="4" t="s">
        <v>13</v>
      </c>
      <c r="D5970" s="4" t="s">
        <v>13</v>
      </c>
      <c r="E5970" s="4" t="s">
        <v>19</v>
      </c>
      <c r="F5970" s="4" t="s">
        <v>19</v>
      </c>
      <c r="G5970" s="4" t="s">
        <v>19</v>
      </c>
      <c r="H5970" s="4" t="s">
        <v>10</v>
      </c>
    </row>
    <row r="5971" spans="1:8">
      <c r="A5971" t="n">
        <v>42161</v>
      </c>
      <c r="B5971" s="49" t="n">
        <v>45</v>
      </c>
      <c r="C5971" s="7" t="n">
        <v>2</v>
      </c>
      <c r="D5971" s="7" t="n">
        <v>3</v>
      </c>
      <c r="E5971" s="7" t="n">
        <v>0</v>
      </c>
      <c r="F5971" s="7" t="n">
        <v>3.13000011444092</v>
      </c>
      <c r="G5971" s="7" t="n">
        <v>-12.1000003814697</v>
      </c>
      <c r="H5971" s="7" t="n">
        <v>0</v>
      </c>
    </row>
    <row r="5972" spans="1:8">
      <c r="A5972" t="s">
        <v>4</v>
      </c>
      <c r="B5972" s="4" t="s">
        <v>5</v>
      </c>
      <c r="C5972" s="4" t="s">
        <v>13</v>
      </c>
      <c r="D5972" s="4" t="s">
        <v>13</v>
      </c>
      <c r="E5972" s="4" t="s">
        <v>19</v>
      </c>
      <c r="F5972" s="4" t="s">
        <v>19</v>
      </c>
      <c r="G5972" s="4" t="s">
        <v>19</v>
      </c>
      <c r="H5972" s="4" t="s">
        <v>10</v>
      </c>
      <c r="I5972" s="4" t="s">
        <v>13</v>
      </c>
    </row>
    <row r="5973" spans="1:8">
      <c r="A5973" t="n">
        <v>42178</v>
      </c>
      <c r="B5973" s="49" t="n">
        <v>45</v>
      </c>
      <c r="C5973" s="7" t="n">
        <v>4</v>
      </c>
      <c r="D5973" s="7" t="n">
        <v>3</v>
      </c>
      <c r="E5973" s="7" t="n">
        <v>19</v>
      </c>
      <c r="F5973" s="7" t="n">
        <v>331</v>
      </c>
      <c r="G5973" s="7" t="n">
        <v>0</v>
      </c>
      <c r="H5973" s="7" t="n">
        <v>0</v>
      </c>
      <c r="I5973" s="7" t="n">
        <v>0</v>
      </c>
    </row>
    <row r="5974" spans="1:8">
      <c r="A5974" t="s">
        <v>4</v>
      </c>
      <c r="B5974" s="4" t="s">
        <v>5</v>
      </c>
      <c r="C5974" s="4" t="s">
        <v>13</v>
      </c>
      <c r="D5974" s="4" t="s">
        <v>13</v>
      </c>
      <c r="E5974" s="4" t="s">
        <v>19</v>
      </c>
      <c r="F5974" s="4" t="s">
        <v>10</v>
      </c>
    </row>
    <row r="5975" spans="1:8">
      <c r="A5975" t="n">
        <v>42196</v>
      </c>
      <c r="B5975" s="49" t="n">
        <v>45</v>
      </c>
      <c r="C5975" s="7" t="n">
        <v>5</v>
      </c>
      <c r="D5975" s="7" t="n">
        <v>3</v>
      </c>
      <c r="E5975" s="7" t="n">
        <v>6.09999990463257</v>
      </c>
      <c r="F5975" s="7" t="n">
        <v>0</v>
      </c>
    </row>
    <row r="5976" spans="1:8">
      <c r="A5976" t="s">
        <v>4</v>
      </c>
      <c r="B5976" s="4" t="s">
        <v>5</v>
      </c>
      <c r="C5976" s="4" t="s">
        <v>13</v>
      </c>
      <c r="D5976" s="4" t="s">
        <v>13</v>
      </c>
      <c r="E5976" s="4" t="s">
        <v>19</v>
      </c>
      <c r="F5976" s="4" t="s">
        <v>10</v>
      </c>
    </row>
    <row r="5977" spans="1:8">
      <c r="A5977" t="n">
        <v>42205</v>
      </c>
      <c r="B5977" s="49" t="n">
        <v>45</v>
      </c>
      <c r="C5977" s="7" t="n">
        <v>11</v>
      </c>
      <c r="D5977" s="7" t="n">
        <v>3</v>
      </c>
      <c r="E5977" s="7" t="n">
        <v>38</v>
      </c>
      <c r="F5977" s="7" t="n">
        <v>0</v>
      </c>
    </row>
    <row r="5978" spans="1:8">
      <c r="A5978" t="s">
        <v>4</v>
      </c>
      <c r="B5978" s="4" t="s">
        <v>5</v>
      </c>
      <c r="C5978" s="4" t="s">
        <v>13</v>
      </c>
      <c r="D5978" s="4" t="s">
        <v>13</v>
      </c>
      <c r="E5978" s="4" t="s">
        <v>19</v>
      </c>
      <c r="F5978" s="4" t="s">
        <v>19</v>
      </c>
      <c r="G5978" s="4" t="s">
        <v>19</v>
      </c>
      <c r="H5978" s="4" t="s">
        <v>10</v>
      </c>
    </row>
    <row r="5979" spans="1:8">
      <c r="A5979" t="n">
        <v>42214</v>
      </c>
      <c r="B5979" s="49" t="n">
        <v>45</v>
      </c>
      <c r="C5979" s="7" t="n">
        <v>2</v>
      </c>
      <c r="D5979" s="7" t="n">
        <v>3</v>
      </c>
      <c r="E5979" s="7" t="n">
        <v>0</v>
      </c>
      <c r="F5979" s="7" t="n">
        <v>3.13000011444092</v>
      </c>
      <c r="G5979" s="7" t="n">
        <v>-10.1000003814697</v>
      </c>
      <c r="H5979" s="7" t="n">
        <v>4000</v>
      </c>
    </row>
    <row r="5980" spans="1:8">
      <c r="A5980" t="s">
        <v>4</v>
      </c>
      <c r="B5980" s="4" t="s">
        <v>5</v>
      </c>
      <c r="C5980" s="4" t="s">
        <v>13</v>
      </c>
      <c r="D5980" s="4" t="s">
        <v>13</v>
      </c>
      <c r="E5980" s="4" t="s">
        <v>19</v>
      </c>
      <c r="F5980" s="4" t="s">
        <v>10</v>
      </c>
    </row>
    <row r="5981" spans="1:8">
      <c r="A5981" t="n">
        <v>42231</v>
      </c>
      <c r="B5981" s="49" t="n">
        <v>45</v>
      </c>
      <c r="C5981" s="7" t="n">
        <v>5</v>
      </c>
      <c r="D5981" s="7" t="n">
        <v>3</v>
      </c>
      <c r="E5981" s="7" t="n">
        <v>4.09999990463257</v>
      </c>
      <c r="F5981" s="7" t="n">
        <v>4000</v>
      </c>
    </row>
    <row r="5982" spans="1:8">
      <c r="A5982" t="s">
        <v>4</v>
      </c>
      <c r="B5982" s="4" t="s">
        <v>5</v>
      </c>
      <c r="C5982" s="4" t="s">
        <v>13</v>
      </c>
      <c r="D5982" s="4" t="s">
        <v>10</v>
      </c>
      <c r="E5982" s="4" t="s">
        <v>19</v>
      </c>
    </row>
    <row r="5983" spans="1:8">
      <c r="A5983" t="n">
        <v>42240</v>
      </c>
      <c r="B5983" s="33" t="n">
        <v>58</v>
      </c>
      <c r="C5983" s="7" t="n">
        <v>100</v>
      </c>
      <c r="D5983" s="7" t="n">
        <v>1000</v>
      </c>
      <c r="E5983" s="7" t="n">
        <v>1</v>
      </c>
    </row>
    <row r="5984" spans="1:8">
      <c r="A5984" t="s">
        <v>4</v>
      </c>
      <c r="B5984" s="4" t="s">
        <v>5</v>
      </c>
      <c r="C5984" s="4" t="s">
        <v>13</v>
      </c>
      <c r="D5984" s="4" t="s">
        <v>10</v>
      </c>
    </row>
    <row r="5985" spans="1:9">
      <c r="A5985" t="n">
        <v>42248</v>
      </c>
      <c r="B5985" s="33" t="n">
        <v>58</v>
      </c>
      <c r="C5985" s="7" t="n">
        <v>255</v>
      </c>
      <c r="D5985" s="7" t="n">
        <v>0</v>
      </c>
    </row>
    <row r="5986" spans="1:9">
      <c r="A5986" t="s">
        <v>4</v>
      </c>
      <c r="B5986" s="4" t="s">
        <v>5</v>
      </c>
      <c r="C5986" s="4" t="s">
        <v>10</v>
      </c>
    </row>
    <row r="5987" spans="1:9">
      <c r="A5987" t="n">
        <v>42252</v>
      </c>
      <c r="B5987" s="32" t="n">
        <v>16</v>
      </c>
      <c r="C5987" s="7" t="n">
        <v>1000</v>
      </c>
    </row>
    <row r="5988" spans="1:9">
      <c r="A5988" t="s">
        <v>4</v>
      </c>
      <c r="B5988" s="4" t="s">
        <v>5</v>
      </c>
      <c r="C5988" s="4" t="s">
        <v>10</v>
      </c>
      <c r="D5988" s="4" t="s">
        <v>13</v>
      </c>
      <c r="E5988" s="4" t="s">
        <v>13</v>
      </c>
      <c r="F5988" s="4" t="s">
        <v>6</v>
      </c>
    </row>
    <row r="5989" spans="1:9">
      <c r="A5989" t="n">
        <v>42255</v>
      </c>
      <c r="B5989" s="55" t="n">
        <v>47</v>
      </c>
      <c r="C5989" s="7" t="n">
        <v>0</v>
      </c>
      <c r="D5989" s="7" t="n">
        <v>0</v>
      </c>
      <c r="E5989" s="7" t="n">
        <v>0</v>
      </c>
      <c r="F5989" s="7" t="s">
        <v>95</v>
      </c>
    </row>
    <row r="5990" spans="1:9">
      <c r="A5990" t="s">
        <v>4</v>
      </c>
      <c r="B5990" s="4" t="s">
        <v>5</v>
      </c>
      <c r="C5990" s="4" t="s">
        <v>10</v>
      </c>
    </row>
    <row r="5991" spans="1:9">
      <c r="A5991" t="n">
        <v>42275</v>
      </c>
      <c r="B5991" s="32" t="n">
        <v>16</v>
      </c>
      <c r="C5991" s="7" t="n">
        <v>100</v>
      </c>
    </row>
    <row r="5992" spans="1:9">
      <c r="A5992" t="s">
        <v>4</v>
      </c>
      <c r="B5992" s="4" t="s">
        <v>5</v>
      </c>
      <c r="C5992" s="4" t="s">
        <v>10</v>
      </c>
      <c r="D5992" s="4" t="s">
        <v>13</v>
      </c>
      <c r="E5992" s="4" t="s">
        <v>13</v>
      </c>
      <c r="F5992" s="4" t="s">
        <v>6</v>
      </c>
    </row>
    <row r="5993" spans="1:9">
      <c r="A5993" t="n">
        <v>42278</v>
      </c>
      <c r="B5993" s="55" t="n">
        <v>47</v>
      </c>
      <c r="C5993" s="7" t="n">
        <v>61491</v>
      </c>
      <c r="D5993" s="7" t="n">
        <v>0</v>
      </c>
      <c r="E5993" s="7" t="n">
        <v>0</v>
      </c>
      <c r="F5993" s="7" t="s">
        <v>95</v>
      </c>
    </row>
    <row r="5994" spans="1:9">
      <c r="A5994" t="s">
        <v>4</v>
      </c>
      <c r="B5994" s="4" t="s">
        <v>5</v>
      </c>
      <c r="C5994" s="4" t="s">
        <v>10</v>
      </c>
      <c r="D5994" s="4" t="s">
        <v>13</v>
      </c>
      <c r="E5994" s="4" t="s">
        <v>13</v>
      </c>
      <c r="F5994" s="4" t="s">
        <v>6</v>
      </c>
    </row>
    <row r="5995" spans="1:9">
      <c r="A5995" t="n">
        <v>42298</v>
      </c>
      <c r="B5995" s="55" t="n">
        <v>47</v>
      </c>
      <c r="C5995" s="7" t="n">
        <v>61492</v>
      </c>
      <c r="D5995" s="7" t="n">
        <v>0</v>
      </c>
      <c r="E5995" s="7" t="n">
        <v>0</v>
      </c>
      <c r="F5995" s="7" t="s">
        <v>95</v>
      </c>
    </row>
    <row r="5996" spans="1:9">
      <c r="A5996" t="s">
        <v>4</v>
      </c>
      <c r="B5996" s="4" t="s">
        <v>5</v>
      </c>
      <c r="C5996" s="4" t="s">
        <v>10</v>
      </c>
    </row>
    <row r="5997" spans="1:9">
      <c r="A5997" t="n">
        <v>42318</v>
      </c>
      <c r="B5997" s="32" t="n">
        <v>16</v>
      </c>
      <c r="C5997" s="7" t="n">
        <v>100</v>
      </c>
    </row>
    <row r="5998" spans="1:9">
      <c r="A5998" t="s">
        <v>4</v>
      </c>
      <c r="B5998" s="4" t="s">
        <v>5</v>
      </c>
      <c r="C5998" s="4" t="s">
        <v>10</v>
      </c>
      <c r="D5998" s="4" t="s">
        <v>13</v>
      </c>
      <c r="E5998" s="4" t="s">
        <v>13</v>
      </c>
      <c r="F5998" s="4" t="s">
        <v>6</v>
      </c>
    </row>
    <row r="5999" spans="1:9">
      <c r="A5999" t="n">
        <v>42321</v>
      </c>
      <c r="B5999" s="55" t="n">
        <v>47</v>
      </c>
      <c r="C5999" s="7" t="n">
        <v>61493</v>
      </c>
      <c r="D5999" s="7" t="n">
        <v>0</v>
      </c>
      <c r="E5999" s="7" t="n">
        <v>0</v>
      </c>
      <c r="F5999" s="7" t="s">
        <v>95</v>
      </c>
    </row>
    <row r="6000" spans="1:9">
      <c r="A6000" t="s">
        <v>4</v>
      </c>
      <c r="B6000" s="4" t="s">
        <v>5</v>
      </c>
      <c r="C6000" s="4" t="s">
        <v>10</v>
      </c>
      <c r="D6000" s="4" t="s">
        <v>13</v>
      </c>
      <c r="E6000" s="4" t="s">
        <v>13</v>
      </c>
      <c r="F6000" s="4" t="s">
        <v>6</v>
      </c>
    </row>
    <row r="6001" spans="1:6">
      <c r="A6001" t="n">
        <v>42341</v>
      </c>
      <c r="B6001" s="55" t="n">
        <v>47</v>
      </c>
      <c r="C6001" s="7" t="n">
        <v>61494</v>
      </c>
      <c r="D6001" s="7" t="n">
        <v>0</v>
      </c>
      <c r="E6001" s="7" t="n">
        <v>0</v>
      </c>
      <c r="F6001" s="7" t="s">
        <v>95</v>
      </c>
    </row>
    <row r="6002" spans="1:6">
      <c r="A6002" t="s">
        <v>4</v>
      </c>
      <c r="B6002" s="4" t="s">
        <v>5</v>
      </c>
      <c r="C6002" s="4" t="s">
        <v>10</v>
      </c>
    </row>
    <row r="6003" spans="1:6">
      <c r="A6003" t="n">
        <v>42361</v>
      </c>
      <c r="B6003" s="32" t="n">
        <v>16</v>
      </c>
      <c r="C6003" s="7" t="n">
        <v>100</v>
      </c>
    </row>
    <row r="6004" spans="1:6">
      <c r="A6004" t="s">
        <v>4</v>
      </c>
      <c r="B6004" s="4" t="s">
        <v>5</v>
      </c>
      <c r="C6004" s="4" t="s">
        <v>10</v>
      </c>
      <c r="D6004" s="4" t="s">
        <v>13</v>
      </c>
      <c r="E6004" s="4" t="s">
        <v>13</v>
      </c>
      <c r="F6004" s="4" t="s">
        <v>6</v>
      </c>
    </row>
    <row r="6005" spans="1:6">
      <c r="A6005" t="n">
        <v>42364</v>
      </c>
      <c r="B6005" s="55" t="n">
        <v>47</v>
      </c>
      <c r="C6005" s="7" t="n">
        <v>61495</v>
      </c>
      <c r="D6005" s="7" t="n">
        <v>0</v>
      </c>
      <c r="E6005" s="7" t="n">
        <v>0</v>
      </c>
      <c r="F6005" s="7" t="s">
        <v>95</v>
      </c>
    </row>
    <row r="6006" spans="1:6">
      <c r="A6006" t="s">
        <v>4</v>
      </c>
      <c r="B6006" s="4" t="s">
        <v>5</v>
      </c>
      <c r="C6006" s="4" t="s">
        <v>10</v>
      </c>
      <c r="D6006" s="4" t="s">
        <v>13</v>
      </c>
      <c r="E6006" s="4" t="s">
        <v>13</v>
      </c>
      <c r="F6006" s="4" t="s">
        <v>6</v>
      </c>
    </row>
    <row r="6007" spans="1:6">
      <c r="A6007" t="n">
        <v>42384</v>
      </c>
      <c r="B6007" s="55" t="n">
        <v>47</v>
      </c>
      <c r="C6007" s="7" t="n">
        <v>61496</v>
      </c>
      <c r="D6007" s="7" t="n">
        <v>0</v>
      </c>
      <c r="E6007" s="7" t="n">
        <v>0</v>
      </c>
      <c r="F6007" s="7" t="s">
        <v>95</v>
      </c>
    </row>
    <row r="6008" spans="1:6">
      <c r="A6008" t="s">
        <v>4</v>
      </c>
      <c r="B6008" s="4" t="s">
        <v>5</v>
      </c>
      <c r="C6008" s="4" t="s">
        <v>10</v>
      </c>
    </row>
    <row r="6009" spans="1:6">
      <c r="A6009" t="n">
        <v>42404</v>
      </c>
      <c r="B6009" s="32" t="n">
        <v>16</v>
      </c>
      <c r="C6009" s="7" t="n">
        <v>1800</v>
      </c>
    </row>
    <row r="6010" spans="1:6">
      <c r="A6010" t="s">
        <v>4</v>
      </c>
      <c r="B6010" s="4" t="s">
        <v>5</v>
      </c>
      <c r="C6010" s="4" t="s">
        <v>13</v>
      </c>
      <c r="D6010" s="4" t="s">
        <v>10</v>
      </c>
    </row>
    <row r="6011" spans="1:6">
      <c r="A6011" t="n">
        <v>42407</v>
      </c>
      <c r="B6011" s="49" t="n">
        <v>45</v>
      </c>
      <c r="C6011" s="7" t="n">
        <v>7</v>
      </c>
      <c r="D6011" s="7" t="n">
        <v>255</v>
      </c>
    </row>
    <row r="6012" spans="1:6">
      <c r="A6012" t="s">
        <v>4</v>
      </c>
      <c r="B6012" s="4" t="s">
        <v>5</v>
      </c>
      <c r="C6012" s="4" t="s">
        <v>13</v>
      </c>
      <c r="D6012" s="11" t="s">
        <v>16</v>
      </c>
      <c r="E6012" s="4" t="s">
        <v>5</v>
      </c>
      <c r="F6012" s="4" t="s">
        <v>13</v>
      </c>
      <c r="G6012" s="4" t="s">
        <v>10</v>
      </c>
      <c r="H6012" s="11" t="s">
        <v>17</v>
      </c>
      <c r="I6012" s="4" t="s">
        <v>13</v>
      </c>
      <c r="J6012" s="4" t="s">
        <v>14</v>
      </c>
    </row>
    <row r="6013" spans="1:6">
      <c r="A6013" t="n">
        <v>42411</v>
      </c>
      <c r="B6013" s="8" t="n">
        <v>5</v>
      </c>
      <c r="C6013" s="7" t="n">
        <v>28</v>
      </c>
      <c r="D6013" s="11" t="s">
        <v>3</v>
      </c>
      <c r="E6013" s="12" t="n">
        <v>64</v>
      </c>
      <c r="F6013" s="7" t="n">
        <v>5</v>
      </c>
      <c r="G6013" s="7" t="n">
        <v>9</v>
      </c>
      <c r="H6013" s="11" t="s">
        <v>3</v>
      </c>
      <c r="I6013" s="7" t="n">
        <v>1</v>
      </c>
      <c r="J6013" s="9" t="n">
        <f t="normal" ca="1">A6023</f>
        <v>0</v>
      </c>
    </row>
    <row r="6014" spans="1:6">
      <c r="A6014" t="s">
        <v>4</v>
      </c>
      <c r="B6014" s="4" t="s">
        <v>5</v>
      </c>
      <c r="C6014" s="4" t="s">
        <v>13</v>
      </c>
      <c r="D6014" s="4" t="s">
        <v>10</v>
      </c>
      <c r="E6014" s="4" t="s">
        <v>6</v>
      </c>
    </row>
    <row r="6015" spans="1:6">
      <c r="A6015" t="n">
        <v>42422</v>
      </c>
      <c r="B6015" s="34" t="n">
        <v>51</v>
      </c>
      <c r="C6015" s="7" t="n">
        <v>4</v>
      </c>
      <c r="D6015" s="7" t="n">
        <v>9</v>
      </c>
      <c r="E6015" s="7" t="s">
        <v>304</v>
      </c>
    </row>
    <row r="6016" spans="1:6">
      <c r="A6016" t="s">
        <v>4</v>
      </c>
      <c r="B6016" s="4" t="s">
        <v>5</v>
      </c>
      <c r="C6016" s="4" t="s">
        <v>10</v>
      </c>
    </row>
    <row r="6017" spans="1:10">
      <c r="A6017" t="n">
        <v>42435</v>
      </c>
      <c r="B6017" s="32" t="n">
        <v>16</v>
      </c>
      <c r="C6017" s="7" t="n">
        <v>0</v>
      </c>
    </row>
    <row r="6018" spans="1:10">
      <c r="A6018" t="s">
        <v>4</v>
      </c>
      <c r="B6018" s="4" t="s">
        <v>5</v>
      </c>
      <c r="C6018" s="4" t="s">
        <v>10</v>
      </c>
      <c r="D6018" s="4" t="s">
        <v>34</v>
      </c>
      <c r="E6018" s="4" t="s">
        <v>13</v>
      </c>
      <c r="F6018" s="4" t="s">
        <v>13</v>
      </c>
    </row>
    <row r="6019" spans="1:10">
      <c r="A6019" t="n">
        <v>42438</v>
      </c>
      <c r="B6019" s="35" t="n">
        <v>26</v>
      </c>
      <c r="C6019" s="7" t="n">
        <v>9</v>
      </c>
      <c r="D6019" s="7" t="s">
        <v>396</v>
      </c>
      <c r="E6019" s="7" t="n">
        <v>2</v>
      </c>
      <c r="F6019" s="7" t="n">
        <v>0</v>
      </c>
    </row>
    <row r="6020" spans="1:10">
      <c r="A6020" t="s">
        <v>4</v>
      </c>
      <c r="B6020" s="4" t="s">
        <v>5</v>
      </c>
    </row>
    <row r="6021" spans="1:10">
      <c r="A6021" t="n">
        <v>42465</v>
      </c>
      <c r="B6021" s="27" t="n">
        <v>28</v>
      </c>
    </row>
    <row r="6022" spans="1:10">
      <c r="A6022" t="s">
        <v>4</v>
      </c>
      <c r="B6022" s="4" t="s">
        <v>5</v>
      </c>
      <c r="C6022" s="4" t="s">
        <v>13</v>
      </c>
      <c r="D6022" s="11" t="s">
        <v>16</v>
      </c>
      <c r="E6022" s="4" t="s">
        <v>5</v>
      </c>
      <c r="F6022" s="4" t="s">
        <v>13</v>
      </c>
      <c r="G6022" s="4" t="s">
        <v>10</v>
      </c>
      <c r="H6022" s="11" t="s">
        <v>17</v>
      </c>
      <c r="I6022" s="4" t="s">
        <v>13</v>
      </c>
      <c r="J6022" s="4" t="s">
        <v>14</v>
      </c>
    </row>
    <row r="6023" spans="1:10">
      <c r="A6023" t="n">
        <v>42466</v>
      </c>
      <c r="B6023" s="8" t="n">
        <v>5</v>
      </c>
      <c r="C6023" s="7" t="n">
        <v>28</v>
      </c>
      <c r="D6023" s="11" t="s">
        <v>3</v>
      </c>
      <c r="E6023" s="12" t="n">
        <v>64</v>
      </c>
      <c r="F6023" s="7" t="n">
        <v>5</v>
      </c>
      <c r="G6023" s="7" t="n">
        <v>7</v>
      </c>
      <c r="H6023" s="11" t="s">
        <v>3</v>
      </c>
      <c r="I6023" s="7" t="n">
        <v>1</v>
      </c>
      <c r="J6023" s="9" t="n">
        <f t="normal" ca="1">A6043</f>
        <v>0</v>
      </c>
    </row>
    <row r="6024" spans="1:10">
      <c r="A6024" t="s">
        <v>4</v>
      </c>
      <c r="B6024" s="4" t="s">
        <v>5</v>
      </c>
      <c r="C6024" s="4" t="s">
        <v>13</v>
      </c>
      <c r="D6024" s="4" t="s">
        <v>10</v>
      </c>
      <c r="E6024" s="4" t="s">
        <v>6</v>
      </c>
    </row>
    <row r="6025" spans="1:10">
      <c r="A6025" t="n">
        <v>42477</v>
      </c>
      <c r="B6025" s="34" t="n">
        <v>51</v>
      </c>
      <c r="C6025" s="7" t="n">
        <v>4</v>
      </c>
      <c r="D6025" s="7" t="n">
        <v>7</v>
      </c>
      <c r="E6025" s="7" t="s">
        <v>285</v>
      </c>
    </row>
    <row r="6026" spans="1:10">
      <c r="A6026" t="s">
        <v>4</v>
      </c>
      <c r="B6026" s="4" t="s">
        <v>5</v>
      </c>
      <c r="C6026" s="4" t="s">
        <v>10</v>
      </c>
    </row>
    <row r="6027" spans="1:10">
      <c r="A6027" t="n">
        <v>42491</v>
      </c>
      <c r="B6027" s="32" t="n">
        <v>16</v>
      </c>
      <c r="C6027" s="7" t="n">
        <v>0</v>
      </c>
    </row>
    <row r="6028" spans="1:10">
      <c r="A6028" t="s">
        <v>4</v>
      </c>
      <c r="B6028" s="4" t="s">
        <v>5</v>
      </c>
      <c r="C6028" s="4" t="s">
        <v>10</v>
      </c>
      <c r="D6028" s="4" t="s">
        <v>34</v>
      </c>
      <c r="E6028" s="4" t="s">
        <v>13</v>
      </c>
      <c r="F6028" s="4" t="s">
        <v>13</v>
      </c>
    </row>
    <row r="6029" spans="1:10">
      <c r="A6029" t="n">
        <v>42494</v>
      </c>
      <c r="B6029" s="35" t="n">
        <v>26</v>
      </c>
      <c r="C6029" s="7" t="n">
        <v>7</v>
      </c>
      <c r="D6029" s="7" t="s">
        <v>397</v>
      </c>
      <c r="E6029" s="7" t="n">
        <v>2</v>
      </c>
      <c r="F6029" s="7" t="n">
        <v>0</v>
      </c>
    </row>
    <row r="6030" spans="1:10">
      <c r="A6030" t="s">
        <v>4</v>
      </c>
      <c r="B6030" s="4" t="s">
        <v>5</v>
      </c>
    </row>
    <row r="6031" spans="1:10">
      <c r="A6031" t="n">
        <v>42527</v>
      </c>
      <c r="B6031" s="27" t="n">
        <v>28</v>
      </c>
    </row>
    <row r="6032" spans="1:10">
      <c r="A6032" t="s">
        <v>4</v>
      </c>
      <c r="B6032" s="4" t="s">
        <v>5</v>
      </c>
      <c r="C6032" s="4" t="s">
        <v>13</v>
      </c>
      <c r="D6032" s="4" t="s">
        <v>10</v>
      </c>
      <c r="E6032" s="4" t="s">
        <v>6</v>
      </c>
    </row>
    <row r="6033" spans="1:10">
      <c r="A6033" t="n">
        <v>42528</v>
      </c>
      <c r="B6033" s="34" t="n">
        <v>51</v>
      </c>
      <c r="C6033" s="7" t="n">
        <v>4</v>
      </c>
      <c r="D6033" s="7" t="n">
        <v>0</v>
      </c>
      <c r="E6033" s="7" t="s">
        <v>307</v>
      </c>
    </row>
    <row r="6034" spans="1:10">
      <c r="A6034" t="s">
        <v>4</v>
      </c>
      <c r="B6034" s="4" t="s">
        <v>5</v>
      </c>
      <c r="C6034" s="4" t="s">
        <v>10</v>
      </c>
    </row>
    <row r="6035" spans="1:10">
      <c r="A6035" t="n">
        <v>42541</v>
      </c>
      <c r="B6035" s="32" t="n">
        <v>16</v>
      </c>
      <c r="C6035" s="7" t="n">
        <v>0</v>
      </c>
    </row>
    <row r="6036" spans="1:10">
      <c r="A6036" t="s">
        <v>4</v>
      </c>
      <c r="B6036" s="4" t="s">
        <v>5</v>
      </c>
      <c r="C6036" s="4" t="s">
        <v>10</v>
      </c>
      <c r="D6036" s="4" t="s">
        <v>34</v>
      </c>
      <c r="E6036" s="4" t="s">
        <v>13</v>
      </c>
      <c r="F6036" s="4" t="s">
        <v>13</v>
      </c>
    </row>
    <row r="6037" spans="1:10">
      <c r="A6037" t="n">
        <v>42544</v>
      </c>
      <c r="B6037" s="35" t="n">
        <v>26</v>
      </c>
      <c r="C6037" s="7" t="n">
        <v>0</v>
      </c>
      <c r="D6037" s="7" t="s">
        <v>398</v>
      </c>
      <c r="E6037" s="7" t="n">
        <v>2</v>
      </c>
      <c r="F6037" s="7" t="n">
        <v>0</v>
      </c>
    </row>
    <row r="6038" spans="1:10">
      <c r="A6038" t="s">
        <v>4</v>
      </c>
      <c r="B6038" s="4" t="s">
        <v>5</v>
      </c>
    </row>
    <row r="6039" spans="1:10">
      <c r="A6039" t="n">
        <v>42586</v>
      </c>
      <c r="B6039" s="27" t="n">
        <v>28</v>
      </c>
    </row>
    <row r="6040" spans="1:10">
      <c r="A6040" t="s">
        <v>4</v>
      </c>
      <c r="B6040" s="4" t="s">
        <v>5</v>
      </c>
      <c r="C6040" s="4" t="s">
        <v>14</v>
      </c>
    </row>
    <row r="6041" spans="1:10">
      <c r="A6041" t="n">
        <v>42587</v>
      </c>
      <c r="B6041" s="38" t="n">
        <v>3</v>
      </c>
      <c r="C6041" s="9" t="n">
        <f t="normal" ca="1">A6051</f>
        <v>0</v>
      </c>
    </row>
    <row r="6042" spans="1:10">
      <c r="A6042" t="s">
        <v>4</v>
      </c>
      <c r="B6042" s="4" t="s">
        <v>5</v>
      </c>
      <c r="C6042" s="4" t="s">
        <v>13</v>
      </c>
      <c r="D6042" s="4" t="s">
        <v>10</v>
      </c>
      <c r="E6042" s="4" t="s">
        <v>6</v>
      </c>
    </row>
    <row r="6043" spans="1:10">
      <c r="A6043" t="n">
        <v>42592</v>
      </c>
      <c r="B6043" s="34" t="n">
        <v>51</v>
      </c>
      <c r="C6043" s="7" t="n">
        <v>4</v>
      </c>
      <c r="D6043" s="7" t="n">
        <v>0</v>
      </c>
      <c r="E6043" s="7" t="s">
        <v>285</v>
      </c>
    </row>
    <row r="6044" spans="1:10">
      <c r="A6044" t="s">
        <v>4</v>
      </c>
      <c r="B6044" s="4" t="s">
        <v>5</v>
      </c>
      <c r="C6044" s="4" t="s">
        <v>10</v>
      </c>
    </row>
    <row r="6045" spans="1:10">
      <c r="A6045" t="n">
        <v>42606</v>
      </c>
      <c r="B6045" s="32" t="n">
        <v>16</v>
      </c>
      <c r="C6045" s="7" t="n">
        <v>0</v>
      </c>
    </row>
    <row r="6046" spans="1:10">
      <c r="A6046" t="s">
        <v>4</v>
      </c>
      <c r="B6046" s="4" t="s">
        <v>5</v>
      </c>
      <c r="C6046" s="4" t="s">
        <v>10</v>
      </c>
      <c r="D6046" s="4" t="s">
        <v>34</v>
      </c>
      <c r="E6046" s="4" t="s">
        <v>13</v>
      </c>
      <c r="F6046" s="4" t="s">
        <v>13</v>
      </c>
      <c r="G6046" s="4" t="s">
        <v>34</v>
      </c>
      <c r="H6046" s="4" t="s">
        <v>13</v>
      </c>
      <c r="I6046" s="4" t="s">
        <v>13</v>
      </c>
    </row>
    <row r="6047" spans="1:10">
      <c r="A6047" t="n">
        <v>42609</v>
      </c>
      <c r="B6047" s="35" t="n">
        <v>26</v>
      </c>
      <c r="C6047" s="7" t="n">
        <v>0</v>
      </c>
      <c r="D6047" s="7" t="s">
        <v>399</v>
      </c>
      <c r="E6047" s="7" t="n">
        <v>2</v>
      </c>
      <c r="F6047" s="7" t="n">
        <v>3</v>
      </c>
      <c r="G6047" s="7" t="s">
        <v>400</v>
      </c>
      <c r="H6047" s="7" t="n">
        <v>2</v>
      </c>
      <c r="I6047" s="7" t="n">
        <v>0</v>
      </c>
    </row>
    <row r="6048" spans="1:10">
      <c r="A6048" t="s">
        <v>4</v>
      </c>
      <c r="B6048" s="4" t="s">
        <v>5</v>
      </c>
    </row>
    <row r="6049" spans="1:9">
      <c r="A6049" t="n">
        <v>42700</v>
      </c>
      <c r="B6049" s="27" t="n">
        <v>28</v>
      </c>
    </row>
    <row r="6050" spans="1:9">
      <c r="A6050" t="s">
        <v>4</v>
      </c>
      <c r="B6050" s="4" t="s">
        <v>5</v>
      </c>
      <c r="C6050" s="4" t="s">
        <v>13</v>
      </c>
      <c r="D6050" s="11" t="s">
        <v>16</v>
      </c>
      <c r="E6050" s="4" t="s">
        <v>5</v>
      </c>
      <c r="F6050" s="4" t="s">
        <v>13</v>
      </c>
      <c r="G6050" s="4" t="s">
        <v>10</v>
      </c>
      <c r="H6050" s="11" t="s">
        <v>17</v>
      </c>
      <c r="I6050" s="4" t="s">
        <v>13</v>
      </c>
      <c r="J6050" s="4" t="s">
        <v>14</v>
      </c>
    </row>
    <row r="6051" spans="1:9">
      <c r="A6051" t="n">
        <v>42701</v>
      </c>
      <c r="B6051" s="8" t="n">
        <v>5</v>
      </c>
      <c r="C6051" s="7" t="n">
        <v>28</v>
      </c>
      <c r="D6051" s="11" t="s">
        <v>3</v>
      </c>
      <c r="E6051" s="12" t="n">
        <v>64</v>
      </c>
      <c r="F6051" s="7" t="n">
        <v>5</v>
      </c>
      <c r="G6051" s="7" t="n">
        <v>14</v>
      </c>
      <c r="H6051" s="11" t="s">
        <v>3</v>
      </c>
      <c r="I6051" s="7" t="n">
        <v>1</v>
      </c>
      <c r="J6051" s="9" t="n">
        <f t="normal" ca="1">A6061</f>
        <v>0</v>
      </c>
    </row>
    <row r="6052" spans="1:9">
      <c r="A6052" t="s">
        <v>4</v>
      </c>
      <c r="B6052" s="4" t="s">
        <v>5</v>
      </c>
      <c r="C6052" s="4" t="s">
        <v>13</v>
      </c>
      <c r="D6052" s="4" t="s">
        <v>10</v>
      </c>
      <c r="E6052" s="4" t="s">
        <v>6</v>
      </c>
    </row>
    <row r="6053" spans="1:9">
      <c r="A6053" t="n">
        <v>42712</v>
      </c>
      <c r="B6053" s="34" t="n">
        <v>51</v>
      </c>
      <c r="C6053" s="7" t="n">
        <v>4</v>
      </c>
      <c r="D6053" s="7" t="n">
        <v>14</v>
      </c>
      <c r="E6053" s="7" t="s">
        <v>235</v>
      </c>
    </row>
    <row r="6054" spans="1:9">
      <c r="A6054" t="s">
        <v>4</v>
      </c>
      <c r="B6054" s="4" t="s">
        <v>5</v>
      </c>
      <c r="C6054" s="4" t="s">
        <v>10</v>
      </c>
    </row>
    <row r="6055" spans="1:9">
      <c r="A6055" t="n">
        <v>42725</v>
      </c>
      <c r="B6055" s="32" t="n">
        <v>16</v>
      </c>
      <c r="C6055" s="7" t="n">
        <v>0</v>
      </c>
    </row>
    <row r="6056" spans="1:9">
      <c r="A6056" t="s">
        <v>4</v>
      </c>
      <c r="B6056" s="4" t="s">
        <v>5</v>
      </c>
      <c r="C6056" s="4" t="s">
        <v>10</v>
      </c>
      <c r="D6056" s="4" t="s">
        <v>34</v>
      </c>
      <c r="E6056" s="4" t="s">
        <v>13</v>
      </c>
      <c r="F6056" s="4" t="s">
        <v>13</v>
      </c>
    </row>
    <row r="6057" spans="1:9">
      <c r="A6057" t="n">
        <v>42728</v>
      </c>
      <c r="B6057" s="35" t="n">
        <v>26</v>
      </c>
      <c r="C6057" s="7" t="n">
        <v>14</v>
      </c>
      <c r="D6057" s="7" t="s">
        <v>401</v>
      </c>
      <c r="E6057" s="7" t="n">
        <v>2</v>
      </c>
      <c r="F6057" s="7" t="n">
        <v>0</v>
      </c>
    </row>
    <row r="6058" spans="1:9">
      <c r="A6058" t="s">
        <v>4</v>
      </c>
      <c r="B6058" s="4" t="s">
        <v>5</v>
      </c>
    </row>
    <row r="6059" spans="1:9">
      <c r="A6059" t="n">
        <v>42824</v>
      </c>
      <c r="B6059" s="27" t="n">
        <v>28</v>
      </c>
    </row>
    <row r="6060" spans="1:9">
      <c r="A6060" t="s">
        <v>4</v>
      </c>
      <c r="B6060" s="4" t="s">
        <v>5</v>
      </c>
      <c r="C6060" s="4" t="s">
        <v>13</v>
      </c>
      <c r="D6060" s="11" t="s">
        <v>16</v>
      </c>
      <c r="E6060" s="4" t="s">
        <v>5</v>
      </c>
      <c r="F6060" s="4" t="s">
        <v>13</v>
      </c>
      <c r="G6060" s="4" t="s">
        <v>10</v>
      </c>
      <c r="H6060" s="11" t="s">
        <v>17</v>
      </c>
      <c r="I6060" s="4" t="s">
        <v>13</v>
      </c>
      <c r="J6060" s="4" t="s">
        <v>14</v>
      </c>
    </row>
    <row r="6061" spans="1:9">
      <c r="A6061" t="n">
        <v>42825</v>
      </c>
      <c r="B6061" s="8" t="n">
        <v>5</v>
      </c>
      <c r="C6061" s="7" t="n">
        <v>28</v>
      </c>
      <c r="D6061" s="11" t="s">
        <v>3</v>
      </c>
      <c r="E6061" s="12" t="n">
        <v>64</v>
      </c>
      <c r="F6061" s="7" t="n">
        <v>5</v>
      </c>
      <c r="G6061" s="7" t="n">
        <v>11</v>
      </c>
      <c r="H6061" s="11" t="s">
        <v>3</v>
      </c>
      <c r="I6061" s="7" t="n">
        <v>1</v>
      </c>
      <c r="J6061" s="9" t="n">
        <f t="normal" ca="1">A6071</f>
        <v>0</v>
      </c>
    </row>
    <row r="6062" spans="1:9">
      <c r="A6062" t="s">
        <v>4</v>
      </c>
      <c r="B6062" s="4" t="s">
        <v>5</v>
      </c>
      <c r="C6062" s="4" t="s">
        <v>13</v>
      </c>
      <c r="D6062" s="4" t="s">
        <v>10</v>
      </c>
      <c r="E6062" s="4" t="s">
        <v>6</v>
      </c>
    </row>
    <row r="6063" spans="1:9">
      <c r="A6063" t="n">
        <v>42836</v>
      </c>
      <c r="B6063" s="34" t="n">
        <v>51</v>
      </c>
      <c r="C6063" s="7" t="n">
        <v>4</v>
      </c>
      <c r="D6063" s="7" t="n">
        <v>11</v>
      </c>
      <c r="E6063" s="7" t="s">
        <v>288</v>
      </c>
    </row>
    <row r="6064" spans="1:9">
      <c r="A6064" t="s">
        <v>4</v>
      </c>
      <c r="B6064" s="4" t="s">
        <v>5</v>
      </c>
      <c r="C6064" s="4" t="s">
        <v>10</v>
      </c>
    </row>
    <row r="6065" spans="1:10">
      <c r="A6065" t="n">
        <v>42850</v>
      </c>
      <c r="B6065" s="32" t="n">
        <v>16</v>
      </c>
      <c r="C6065" s="7" t="n">
        <v>0</v>
      </c>
    </row>
    <row r="6066" spans="1:10">
      <c r="A6066" t="s">
        <v>4</v>
      </c>
      <c r="B6066" s="4" t="s">
        <v>5</v>
      </c>
      <c r="C6066" s="4" t="s">
        <v>10</v>
      </c>
      <c r="D6066" s="4" t="s">
        <v>34</v>
      </c>
      <c r="E6066" s="4" t="s">
        <v>13</v>
      </c>
      <c r="F6066" s="4" t="s">
        <v>13</v>
      </c>
    </row>
    <row r="6067" spans="1:10">
      <c r="A6067" t="n">
        <v>42853</v>
      </c>
      <c r="B6067" s="35" t="n">
        <v>26</v>
      </c>
      <c r="C6067" s="7" t="n">
        <v>11</v>
      </c>
      <c r="D6067" s="7" t="s">
        <v>402</v>
      </c>
      <c r="E6067" s="7" t="n">
        <v>2</v>
      </c>
      <c r="F6067" s="7" t="n">
        <v>0</v>
      </c>
    </row>
    <row r="6068" spans="1:10">
      <c r="A6068" t="s">
        <v>4</v>
      </c>
      <c r="B6068" s="4" t="s">
        <v>5</v>
      </c>
    </row>
    <row r="6069" spans="1:10">
      <c r="A6069" t="n">
        <v>42939</v>
      </c>
      <c r="B6069" s="27" t="n">
        <v>28</v>
      </c>
    </row>
    <row r="6070" spans="1:10">
      <c r="A6070" t="s">
        <v>4</v>
      </c>
      <c r="B6070" s="4" t="s">
        <v>5</v>
      </c>
      <c r="C6070" s="4" t="s">
        <v>13</v>
      </c>
      <c r="D6070" s="11" t="s">
        <v>16</v>
      </c>
      <c r="E6070" s="4" t="s">
        <v>5</v>
      </c>
      <c r="F6070" s="4" t="s">
        <v>13</v>
      </c>
      <c r="G6070" s="4" t="s">
        <v>10</v>
      </c>
      <c r="H6070" s="11" t="s">
        <v>17</v>
      </c>
      <c r="I6070" s="4" t="s">
        <v>13</v>
      </c>
      <c r="J6070" s="4" t="s">
        <v>14</v>
      </c>
    </row>
    <row r="6071" spans="1:10">
      <c r="A6071" t="n">
        <v>42940</v>
      </c>
      <c r="B6071" s="8" t="n">
        <v>5</v>
      </c>
      <c r="C6071" s="7" t="n">
        <v>28</v>
      </c>
      <c r="D6071" s="11" t="s">
        <v>3</v>
      </c>
      <c r="E6071" s="12" t="n">
        <v>64</v>
      </c>
      <c r="F6071" s="7" t="n">
        <v>5</v>
      </c>
      <c r="G6071" s="7" t="n">
        <v>15</v>
      </c>
      <c r="H6071" s="11" t="s">
        <v>3</v>
      </c>
      <c r="I6071" s="7" t="n">
        <v>1</v>
      </c>
      <c r="J6071" s="9" t="n">
        <f t="normal" ca="1">A6081</f>
        <v>0</v>
      </c>
    </row>
    <row r="6072" spans="1:10">
      <c r="A6072" t="s">
        <v>4</v>
      </c>
      <c r="B6072" s="4" t="s">
        <v>5</v>
      </c>
      <c r="C6072" s="4" t="s">
        <v>13</v>
      </c>
      <c r="D6072" s="4" t="s">
        <v>10</v>
      </c>
      <c r="E6072" s="4" t="s">
        <v>6</v>
      </c>
    </row>
    <row r="6073" spans="1:10">
      <c r="A6073" t="n">
        <v>42951</v>
      </c>
      <c r="B6073" s="34" t="n">
        <v>51</v>
      </c>
      <c r="C6073" s="7" t="n">
        <v>4</v>
      </c>
      <c r="D6073" s="7" t="n">
        <v>15</v>
      </c>
      <c r="E6073" s="7" t="s">
        <v>235</v>
      </c>
    </row>
    <row r="6074" spans="1:10">
      <c r="A6074" t="s">
        <v>4</v>
      </c>
      <c r="B6074" s="4" t="s">
        <v>5</v>
      </c>
      <c r="C6074" s="4" t="s">
        <v>10</v>
      </c>
    </row>
    <row r="6075" spans="1:10">
      <c r="A6075" t="n">
        <v>42964</v>
      </c>
      <c r="B6075" s="32" t="n">
        <v>16</v>
      </c>
      <c r="C6075" s="7" t="n">
        <v>0</v>
      </c>
    </row>
    <row r="6076" spans="1:10">
      <c r="A6076" t="s">
        <v>4</v>
      </c>
      <c r="B6076" s="4" t="s">
        <v>5</v>
      </c>
      <c r="C6076" s="4" t="s">
        <v>10</v>
      </c>
      <c r="D6076" s="4" t="s">
        <v>34</v>
      </c>
      <c r="E6076" s="4" t="s">
        <v>13</v>
      </c>
      <c r="F6076" s="4" t="s">
        <v>13</v>
      </c>
    </row>
    <row r="6077" spans="1:10">
      <c r="A6077" t="n">
        <v>42967</v>
      </c>
      <c r="B6077" s="35" t="n">
        <v>26</v>
      </c>
      <c r="C6077" s="7" t="n">
        <v>15</v>
      </c>
      <c r="D6077" s="7" t="s">
        <v>403</v>
      </c>
      <c r="E6077" s="7" t="n">
        <v>2</v>
      </c>
      <c r="F6077" s="7" t="n">
        <v>0</v>
      </c>
    </row>
    <row r="6078" spans="1:10">
      <c r="A6078" t="s">
        <v>4</v>
      </c>
      <c r="B6078" s="4" t="s">
        <v>5</v>
      </c>
    </row>
    <row r="6079" spans="1:10">
      <c r="A6079" t="n">
        <v>43091</v>
      </c>
      <c r="B6079" s="27" t="n">
        <v>28</v>
      </c>
    </row>
    <row r="6080" spans="1:10">
      <c r="A6080" t="s">
        <v>4</v>
      </c>
      <c r="B6080" s="4" t="s">
        <v>5</v>
      </c>
      <c r="C6080" s="4" t="s">
        <v>10</v>
      </c>
      <c r="D6080" s="4" t="s">
        <v>13</v>
      </c>
    </row>
    <row r="6081" spans="1:10">
      <c r="A6081" t="n">
        <v>43092</v>
      </c>
      <c r="B6081" s="36" t="n">
        <v>89</v>
      </c>
      <c r="C6081" s="7" t="n">
        <v>65533</v>
      </c>
      <c r="D6081" s="7" t="n">
        <v>1</v>
      </c>
    </row>
    <row r="6082" spans="1:10">
      <c r="A6082" t="s">
        <v>4</v>
      </c>
      <c r="B6082" s="4" t="s">
        <v>5</v>
      </c>
      <c r="C6082" s="4" t="s">
        <v>13</v>
      </c>
      <c r="D6082" s="4" t="s">
        <v>10</v>
      </c>
      <c r="E6082" s="4" t="s">
        <v>6</v>
      </c>
      <c r="F6082" s="4" t="s">
        <v>6</v>
      </c>
      <c r="G6082" s="4" t="s">
        <v>6</v>
      </c>
      <c r="H6082" s="4" t="s">
        <v>6</v>
      </c>
    </row>
    <row r="6083" spans="1:10">
      <c r="A6083" t="n">
        <v>43096</v>
      </c>
      <c r="B6083" s="34" t="n">
        <v>51</v>
      </c>
      <c r="C6083" s="7" t="n">
        <v>3</v>
      </c>
      <c r="D6083" s="7" t="n">
        <v>0</v>
      </c>
      <c r="E6083" s="7" t="s">
        <v>238</v>
      </c>
      <c r="F6083" s="7" t="s">
        <v>214</v>
      </c>
      <c r="G6083" s="7" t="s">
        <v>117</v>
      </c>
      <c r="H6083" s="7" t="s">
        <v>118</v>
      </c>
    </row>
    <row r="6084" spans="1:10">
      <c r="A6084" t="s">
        <v>4</v>
      </c>
      <c r="B6084" s="4" t="s">
        <v>5</v>
      </c>
      <c r="C6084" s="4" t="s">
        <v>10</v>
      </c>
      <c r="D6084" s="4" t="s">
        <v>13</v>
      </c>
      <c r="E6084" s="4" t="s">
        <v>19</v>
      </c>
      <c r="F6084" s="4" t="s">
        <v>10</v>
      </c>
    </row>
    <row r="6085" spans="1:10">
      <c r="A6085" t="n">
        <v>43109</v>
      </c>
      <c r="B6085" s="66" t="n">
        <v>59</v>
      </c>
      <c r="C6085" s="7" t="n">
        <v>0</v>
      </c>
      <c r="D6085" s="7" t="n">
        <v>9</v>
      </c>
      <c r="E6085" s="7" t="n">
        <v>0.150000005960464</v>
      </c>
      <c r="F6085" s="7" t="n">
        <v>0</v>
      </c>
    </row>
    <row r="6086" spans="1:10">
      <c r="A6086" t="s">
        <v>4</v>
      </c>
      <c r="B6086" s="4" t="s">
        <v>5</v>
      </c>
      <c r="C6086" s="4" t="s">
        <v>10</v>
      </c>
    </row>
    <row r="6087" spans="1:10">
      <c r="A6087" t="n">
        <v>43119</v>
      </c>
      <c r="B6087" s="32" t="n">
        <v>16</v>
      </c>
      <c r="C6087" s="7" t="n">
        <v>1800</v>
      </c>
    </row>
    <row r="6088" spans="1:10">
      <c r="A6088" t="s">
        <v>4</v>
      </c>
      <c r="B6088" s="4" t="s">
        <v>5</v>
      </c>
      <c r="C6088" s="4" t="s">
        <v>13</v>
      </c>
      <c r="D6088" s="4" t="s">
        <v>10</v>
      </c>
      <c r="E6088" s="4" t="s">
        <v>19</v>
      </c>
    </row>
    <row r="6089" spans="1:10">
      <c r="A6089" t="n">
        <v>43122</v>
      </c>
      <c r="B6089" s="33" t="n">
        <v>58</v>
      </c>
      <c r="C6089" s="7" t="n">
        <v>101</v>
      </c>
      <c r="D6089" s="7" t="n">
        <v>500</v>
      </c>
      <c r="E6089" s="7" t="n">
        <v>1</v>
      </c>
    </row>
    <row r="6090" spans="1:10">
      <c r="A6090" t="s">
        <v>4</v>
      </c>
      <c r="B6090" s="4" t="s">
        <v>5</v>
      </c>
      <c r="C6090" s="4" t="s">
        <v>13</v>
      </c>
      <c r="D6090" s="4" t="s">
        <v>10</v>
      </c>
    </row>
    <row r="6091" spans="1:10">
      <c r="A6091" t="n">
        <v>43130</v>
      </c>
      <c r="B6091" s="33" t="n">
        <v>58</v>
      </c>
      <c r="C6091" s="7" t="n">
        <v>254</v>
      </c>
      <c r="D6091" s="7" t="n">
        <v>0</v>
      </c>
    </row>
    <row r="6092" spans="1:10">
      <c r="A6092" t="s">
        <v>4</v>
      </c>
      <c r="B6092" s="4" t="s">
        <v>5</v>
      </c>
      <c r="C6092" s="4" t="s">
        <v>13</v>
      </c>
      <c r="D6092" s="4" t="s">
        <v>13</v>
      </c>
      <c r="E6092" s="4" t="s">
        <v>19</v>
      </c>
      <c r="F6092" s="4" t="s">
        <v>19</v>
      </c>
      <c r="G6092" s="4" t="s">
        <v>19</v>
      </c>
      <c r="H6092" s="4" t="s">
        <v>10</v>
      </c>
    </row>
    <row r="6093" spans="1:10">
      <c r="A6093" t="n">
        <v>43134</v>
      </c>
      <c r="B6093" s="49" t="n">
        <v>45</v>
      </c>
      <c r="C6093" s="7" t="n">
        <v>2</v>
      </c>
      <c r="D6093" s="7" t="n">
        <v>3</v>
      </c>
      <c r="E6093" s="7" t="n">
        <v>0.430000007152557</v>
      </c>
      <c r="F6093" s="7" t="n">
        <v>3.16000008583069</v>
      </c>
      <c r="G6093" s="7" t="n">
        <v>-9.38000011444092</v>
      </c>
      <c r="H6093" s="7" t="n">
        <v>0</v>
      </c>
    </row>
    <row r="6094" spans="1:10">
      <c r="A6094" t="s">
        <v>4</v>
      </c>
      <c r="B6094" s="4" t="s">
        <v>5</v>
      </c>
      <c r="C6094" s="4" t="s">
        <v>13</v>
      </c>
      <c r="D6094" s="4" t="s">
        <v>13</v>
      </c>
      <c r="E6094" s="4" t="s">
        <v>19</v>
      </c>
      <c r="F6094" s="4" t="s">
        <v>19</v>
      </c>
      <c r="G6094" s="4" t="s">
        <v>19</v>
      </c>
      <c r="H6094" s="4" t="s">
        <v>10</v>
      </c>
      <c r="I6094" s="4" t="s">
        <v>13</v>
      </c>
    </row>
    <row r="6095" spans="1:10">
      <c r="A6095" t="n">
        <v>43151</v>
      </c>
      <c r="B6095" s="49" t="n">
        <v>45</v>
      </c>
      <c r="C6095" s="7" t="n">
        <v>4</v>
      </c>
      <c r="D6095" s="7" t="n">
        <v>3</v>
      </c>
      <c r="E6095" s="7" t="n">
        <v>15.9700002670288</v>
      </c>
      <c r="F6095" s="7" t="n">
        <v>247.110000610352</v>
      </c>
      <c r="G6095" s="7" t="n">
        <v>0</v>
      </c>
      <c r="H6095" s="7" t="n">
        <v>0</v>
      </c>
      <c r="I6095" s="7" t="n">
        <v>0</v>
      </c>
    </row>
    <row r="6096" spans="1:10">
      <c r="A6096" t="s">
        <v>4</v>
      </c>
      <c r="B6096" s="4" t="s">
        <v>5</v>
      </c>
      <c r="C6096" s="4" t="s">
        <v>13</v>
      </c>
      <c r="D6096" s="4" t="s">
        <v>13</v>
      </c>
      <c r="E6096" s="4" t="s">
        <v>19</v>
      </c>
      <c r="F6096" s="4" t="s">
        <v>10</v>
      </c>
    </row>
    <row r="6097" spans="1:9">
      <c r="A6097" t="n">
        <v>43169</v>
      </c>
      <c r="B6097" s="49" t="n">
        <v>45</v>
      </c>
      <c r="C6097" s="7" t="n">
        <v>5</v>
      </c>
      <c r="D6097" s="7" t="n">
        <v>3</v>
      </c>
      <c r="E6097" s="7" t="n">
        <v>3.5</v>
      </c>
      <c r="F6097" s="7" t="n">
        <v>0</v>
      </c>
    </row>
    <row r="6098" spans="1:9">
      <c r="A6098" t="s">
        <v>4</v>
      </c>
      <c r="B6098" s="4" t="s">
        <v>5</v>
      </c>
      <c r="C6098" s="4" t="s">
        <v>13</v>
      </c>
      <c r="D6098" s="4" t="s">
        <v>13</v>
      </c>
      <c r="E6098" s="4" t="s">
        <v>19</v>
      </c>
      <c r="F6098" s="4" t="s">
        <v>10</v>
      </c>
    </row>
    <row r="6099" spans="1:9">
      <c r="A6099" t="n">
        <v>43178</v>
      </c>
      <c r="B6099" s="49" t="n">
        <v>45</v>
      </c>
      <c r="C6099" s="7" t="n">
        <v>11</v>
      </c>
      <c r="D6099" s="7" t="n">
        <v>3</v>
      </c>
      <c r="E6099" s="7" t="n">
        <v>38</v>
      </c>
      <c r="F6099" s="7" t="n">
        <v>0</v>
      </c>
    </row>
    <row r="6100" spans="1:9">
      <c r="A6100" t="s">
        <v>4</v>
      </c>
      <c r="B6100" s="4" t="s">
        <v>5</v>
      </c>
      <c r="C6100" s="4" t="s">
        <v>13</v>
      </c>
      <c r="D6100" s="4" t="s">
        <v>13</v>
      </c>
      <c r="E6100" s="4" t="s">
        <v>19</v>
      </c>
      <c r="F6100" s="4" t="s">
        <v>10</v>
      </c>
    </row>
    <row r="6101" spans="1:9">
      <c r="A6101" t="n">
        <v>43187</v>
      </c>
      <c r="B6101" s="49" t="n">
        <v>45</v>
      </c>
      <c r="C6101" s="7" t="n">
        <v>5</v>
      </c>
      <c r="D6101" s="7" t="n">
        <v>3</v>
      </c>
      <c r="E6101" s="7" t="n">
        <v>3.09999990463257</v>
      </c>
      <c r="F6101" s="7" t="n">
        <v>20000</v>
      </c>
    </row>
    <row r="6102" spans="1:9">
      <c r="A6102" t="s">
        <v>4</v>
      </c>
      <c r="B6102" s="4" t="s">
        <v>5</v>
      </c>
      <c r="C6102" s="4" t="s">
        <v>13</v>
      </c>
      <c r="D6102" s="4" t="s">
        <v>10</v>
      </c>
    </row>
    <row r="6103" spans="1:9">
      <c r="A6103" t="n">
        <v>43196</v>
      </c>
      <c r="B6103" s="33" t="n">
        <v>58</v>
      </c>
      <c r="C6103" s="7" t="n">
        <v>255</v>
      </c>
      <c r="D6103" s="7" t="n">
        <v>0</v>
      </c>
    </row>
    <row r="6104" spans="1:9">
      <c r="A6104" t="s">
        <v>4</v>
      </c>
      <c r="B6104" s="4" t="s">
        <v>5</v>
      </c>
      <c r="C6104" s="4" t="s">
        <v>10</v>
      </c>
      <c r="D6104" s="4" t="s">
        <v>19</v>
      </c>
      <c r="E6104" s="4" t="s">
        <v>19</v>
      </c>
      <c r="F6104" s="4" t="s">
        <v>13</v>
      </c>
    </row>
    <row r="6105" spans="1:9">
      <c r="A6105" t="n">
        <v>43200</v>
      </c>
      <c r="B6105" s="69" t="n">
        <v>52</v>
      </c>
      <c r="C6105" s="7" t="n">
        <v>0</v>
      </c>
      <c r="D6105" s="7" t="n">
        <v>0</v>
      </c>
      <c r="E6105" s="7" t="n">
        <v>10</v>
      </c>
      <c r="F6105" s="7" t="n">
        <v>0</v>
      </c>
    </row>
    <row r="6106" spans="1:9">
      <c r="A6106" t="s">
        <v>4</v>
      </c>
      <c r="B6106" s="4" t="s">
        <v>5</v>
      </c>
      <c r="C6106" s="4" t="s">
        <v>10</v>
      </c>
    </row>
    <row r="6107" spans="1:9">
      <c r="A6107" t="n">
        <v>43212</v>
      </c>
      <c r="B6107" s="70" t="n">
        <v>54</v>
      </c>
      <c r="C6107" s="7" t="n">
        <v>0</v>
      </c>
    </row>
    <row r="6108" spans="1:9">
      <c r="A6108" t="s">
        <v>4</v>
      </c>
      <c r="B6108" s="4" t="s">
        <v>5</v>
      </c>
      <c r="C6108" s="4" t="s">
        <v>10</v>
      </c>
      <c r="D6108" s="4" t="s">
        <v>13</v>
      </c>
      <c r="E6108" s="4" t="s">
        <v>6</v>
      </c>
      <c r="F6108" s="4" t="s">
        <v>19</v>
      </c>
      <c r="G6108" s="4" t="s">
        <v>19</v>
      </c>
      <c r="H6108" s="4" t="s">
        <v>19</v>
      </c>
    </row>
    <row r="6109" spans="1:9">
      <c r="A6109" t="n">
        <v>43215</v>
      </c>
      <c r="B6109" s="59" t="n">
        <v>48</v>
      </c>
      <c r="C6109" s="7" t="n">
        <v>0</v>
      </c>
      <c r="D6109" s="7" t="n">
        <v>0</v>
      </c>
      <c r="E6109" s="7" t="s">
        <v>300</v>
      </c>
      <c r="F6109" s="7" t="n">
        <v>0.800000011920929</v>
      </c>
      <c r="G6109" s="7" t="n">
        <v>1</v>
      </c>
      <c r="H6109" s="7" t="n">
        <v>0</v>
      </c>
    </row>
    <row r="6110" spans="1:9">
      <c r="A6110" t="s">
        <v>4</v>
      </c>
      <c r="B6110" s="4" t="s">
        <v>5</v>
      </c>
      <c r="C6110" s="4" t="s">
        <v>13</v>
      </c>
      <c r="D6110" s="4" t="s">
        <v>10</v>
      </c>
      <c r="E6110" s="4" t="s">
        <v>6</v>
      </c>
      <c r="F6110" s="4" t="s">
        <v>6</v>
      </c>
      <c r="G6110" s="4" t="s">
        <v>6</v>
      </c>
      <c r="H6110" s="4" t="s">
        <v>6</v>
      </c>
    </row>
    <row r="6111" spans="1:9">
      <c r="A6111" t="n">
        <v>43240</v>
      </c>
      <c r="B6111" s="34" t="n">
        <v>51</v>
      </c>
      <c r="C6111" s="7" t="n">
        <v>3</v>
      </c>
      <c r="D6111" s="7" t="n">
        <v>61491</v>
      </c>
      <c r="E6111" s="7" t="s">
        <v>115</v>
      </c>
      <c r="F6111" s="7" t="s">
        <v>214</v>
      </c>
      <c r="G6111" s="7" t="s">
        <v>117</v>
      </c>
      <c r="H6111" s="7" t="s">
        <v>118</v>
      </c>
    </row>
    <row r="6112" spans="1:9">
      <c r="A6112" t="s">
        <v>4</v>
      </c>
      <c r="B6112" s="4" t="s">
        <v>5</v>
      </c>
      <c r="C6112" s="4" t="s">
        <v>13</v>
      </c>
      <c r="D6112" s="4" t="s">
        <v>10</v>
      </c>
      <c r="E6112" s="4" t="s">
        <v>6</v>
      </c>
      <c r="F6112" s="4" t="s">
        <v>6</v>
      </c>
      <c r="G6112" s="4" t="s">
        <v>6</v>
      </c>
      <c r="H6112" s="4" t="s">
        <v>6</v>
      </c>
    </row>
    <row r="6113" spans="1:8">
      <c r="A6113" t="n">
        <v>43261</v>
      </c>
      <c r="B6113" s="34" t="n">
        <v>51</v>
      </c>
      <c r="C6113" s="7" t="n">
        <v>3</v>
      </c>
      <c r="D6113" s="7" t="n">
        <v>61492</v>
      </c>
      <c r="E6113" s="7" t="s">
        <v>115</v>
      </c>
      <c r="F6113" s="7" t="s">
        <v>214</v>
      </c>
      <c r="G6113" s="7" t="s">
        <v>117</v>
      </c>
      <c r="H6113" s="7" t="s">
        <v>118</v>
      </c>
    </row>
    <row r="6114" spans="1:8">
      <c r="A6114" t="s">
        <v>4</v>
      </c>
      <c r="B6114" s="4" t="s">
        <v>5</v>
      </c>
      <c r="C6114" s="4" t="s">
        <v>10</v>
      </c>
      <c r="D6114" s="4" t="s">
        <v>10</v>
      </c>
      <c r="E6114" s="4" t="s">
        <v>19</v>
      </c>
      <c r="F6114" s="4" t="s">
        <v>13</v>
      </c>
    </row>
    <row r="6115" spans="1:8">
      <c r="A6115" t="n">
        <v>43282</v>
      </c>
      <c r="B6115" s="44" t="n">
        <v>53</v>
      </c>
      <c r="C6115" s="7" t="n">
        <v>61491</v>
      </c>
      <c r="D6115" s="7" t="n">
        <v>0</v>
      </c>
      <c r="E6115" s="7" t="n">
        <v>10</v>
      </c>
      <c r="F6115" s="7" t="n">
        <v>0</v>
      </c>
    </row>
    <row r="6116" spans="1:8">
      <c r="A6116" t="s">
        <v>4</v>
      </c>
      <c r="B6116" s="4" t="s">
        <v>5</v>
      </c>
      <c r="C6116" s="4" t="s">
        <v>10</v>
      </c>
      <c r="D6116" s="4" t="s">
        <v>10</v>
      </c>
      <c r="E6116" s="4" t="s">
        <v>19</v>
      </c>
      <c r="F6116" s="4" t="s">
        <v>13</v>
      </c>
    </row>
    <row r="6117" spans="1:8">
      <c r="A6117" t="n">
        <v>43292</v>
      </c>
      <c r="B6117" s="44" t="n">
        <v>53</v>
      </c>
      <c r="C6117" s="7" t="n">
        <v>61492</v>
      </c>
      <c r="D6117" s="7" t="n">
        <v>0</v>
      </c>
      <c r="E6117" s="7" t="n">
        <v>10</v>
      </c>
      <c r="F6117" s="7" t="n">
        <v>0</v>
      </c>
    </row>
    <row r="6118" spans="1:8">
      <c r="A6118" t="s">
        <v>4</v>
      </c>
      <c r="B6118" s="4" t="s">
        <v>5</v>
      </c>
      <c r="C6118" s="4" t="s">
        <v>10</v>
      </c>
    </row>
    <row r="6119" spans="1:8">
      <c r="A6119" t="n">
        <v>43302</v>
      </c>
      <c r="B6119" s="32" t="n">
        <v>16</v>
      </c>
      <c r="C6119" s="7" t="n">
        <v>100</v>
      </c>
    </row>
    <row r="6120" spans="1:8">
      <c r="A6120" t="s">
        <v>4</v>
      </c>
      <c r="B6120" s="4" t="s">
        <v>5</v>
      </c>
      <c r="C6120" s="4" t="s">
        <v>13</v>
      </c>
      <c r="D6120" s="4" t="s">
        <v>10</v>
      </c>
      <c r="E6120" s="4" t="s">
        <v>6</v>
      </c>
      <c r="F6120" s="4" t="s">
        <v>6</v>
      </c>
      <c r="G6120" s="4" t="s">
        <v>6</v>
      </c>
      <c r="H6120" s="4" t="s">
        <v>6</v>
      </c>
    </row>
    <row r="6121" spans="1:8">
      <c r="A6121" t="n">
        <v>43305</v>
      </c>
      <c r="B6121" s="34" t="n">
        <v>51</v>
      </c>
      <c r="C6121" s="7" t="n">
        <v>3</v>
      </c>
      <c r="D6121" s="7" t="n">
        <v>61493</v>
      </c>
      <c r="E6121" s="7" t="s">
        <v>115</v>
      </c>
      <c r="F6121" s="7" t="s">
        <v>214</v>
      </c>
      <c r="G6121" s="7" t="s">
        <v>117</v>
      </c>
      <c r="H6121" s="7" t="s">
        <v>118</v>
      </c>
    </row>
    <row r="6122" spans="1:8">
      <c r="A6122" t="s">
        <v>4</v>
      </c>
      <c r="B6122" s="4" t="s">
        <v>5</v>
      </c>
      <c r="C6122" s="4" t="s">
        <v>13</v>
      </c>
      <c r="D6122" s="4" t="s">
        <v>10</v>
      </c>
      <c r="E6122" s="4" t="s">
        <v>6</v>
      </c>
      <c r="F6122" s="4" t="s">
        <v>6</v>
      </c>
      <c r="G6122" s="4" t="s">
        <v>6</v>
      </c>
      <c r="H6122" s="4" t="s">
        <v>6</v>
      </c>
    </row>
    <row r="6123" spans="1:8">
      <c r="A6123" t="n">
        <v>43326</v>
      </c>
      <c r="B6123" s="34" t="n">
        <v>51</v>
      </c>
      <c r="C6123" s="7" t="n">
        <v>3</v>
      </c>
      <c r="D6123" s="7" t="n">
        <v>61494</v>
      </c>
      <c r="E6123" s="7" t="s">
        <v>115</v>
      </c>
      <c r="F6123" s="7" t="s">
        <v>214</v>
      </c>
      <c r="G6123" s="7" t="s">
        <v>117</v>
      </c>
      <c r="H6123" s="7" t="s">
        <v>118</v>
      </c>
    </row>
    <row r="6124" spans="1:8">
      <c r="A6124" t="s">
        <v>4</v>
      </c>
      <c r="B6124" s="4" t="s">
        <v>5</v>
      </c>
      <c r="C6124" s="4" t="s">
        <v>10</v>
      </c>
      <c r="D6124" s="4" t="s">
        <v>10</v>
      </c>
      <c r="E6124" s="4" t="s">
        <v>19</v>
      </c>
      <c r="F6124" s="4" t="s">
        <v>13</v>
      </c>
    </row>
    <row r="6125" spans="1:8">
      <c r="A6125" t="n">
        <v>43347</v>
      </c>
      <c r="B6125" s="44" t="n">
        <v>53</v>
      </c>
      <c r="C6125" s="7" t="n">
        <v>61493</v>
      </c>
      <c r="D6125" s="7" t="n">
        <v>0</v>
      </c>
      <c r="E6125" s="7" t="n">
        <v>10</v>
      </c>
      <c r="F6125" s="7" t="n">
        <v>0</v>
      </c>
    </row>
    <row r="6126" spans="1:8">
      <c r="A6126" t="s">
        <v>4</v>
      </c>
      <c r="B6126" s="4" t="s">
        <v>5</v>
      </c>
      <c r="C6126" s="4" t="s">
        <v>10</v>
      </c>
      <c r="D6126" s="4" t="s">
        <v>10</v>
      </c>
      <c r="E6126" s="4" t="s">
        <v>19</v>
      </c>
      <c r="F6126" s="4" t="s">
        <v>13</v>
      </c>
    </row>
    <row r="6127" spans="1:8">
      <c r="A6127" t="n">
        <v>43357</v>
      </c>
      <c r="B6127" s="44" t="n">
        <v>53</v>
      </c>
      <c r="C6127" s="7" t="n">
        <v>61494</v>
      </c>
      <c r="D6127" s="7" t="n">
        <v>0</v>
      </c>
      <c r="E6127" s="7" t="n">
        <v>10</v>
      </c>
      <c r="F6127" s="7" t="n">
        <v>0</v>
      </c>
    </row>
    <row r="6128" spans="1:8">
      <c r="A6128" t="s">
        <v>4</v>
      </c>
      <c r="B6128" s="4" t="s">
        <v>5</v>
      </c>
      <c r="C6128" s="4" t="s">
        <v>10</v>
      </c>
    </row>
    <row r="6129" spans="1:8">
      <c r="A6129" t="n">
        <v>43367</v>
      </c>
      <c r="B6129" s="32" t="n">
        <v>16</v>
      </c>
      <c r="C6129" s="7" t="n">
        <v>100</v>
      </c>
    </row>
    <row r="6130" spans="1:8">
      <c r="A6130" t="s">
        <v>4</v>
      </c>
      <c r="B6130" s="4" t="s">
        <v>5</v>
      </c>
      <c r="C6130" s="4" t="s">
        <v>13</v>
      </c>
      <c r="D6130" s="4" t="s">
        <v>10</v>
      </c>
      <c r="E6130" s="4" t="s">
        <v>6</v>
      </c>
      <c r="F6130" s="4" t="s">
        <v>6</v>
      </c>
      <c r="G6130" s="4" t="s">
        <v>6</v>
      </c>
      <c r="H6130" s="4" t="s">
        <v>6</v>
      </c>
    </row>
    <row r="6131" spans="1:8">
      <c r="A6131" t="n">
        <v>43370</v>
      </c>
      <c r="B6131" s="34" t="n">
        <v>51</v>
      </c>
      <c r="C6131" s="7" t="n">
        <v>3</v>
      </c>
      <c r="D6131" s="7" t="n">
        <v>61495</v>
      </c>
      <c r="E6131" s="7" t="s">
        <v>115</v>
      </c>
      <c r="F6131" s="7" t="s">
        <v>214</v>
      </c>
      <c r="G6131" s="7" t="s">
        <v>117</v>
      </c>
      <c r="H6131" s="7" t="s">
        <v>118</v>
      </c>
    </row>
    <row r="6132" spans="1:8">
      <c r="A6132" t="s">
        <v>4</v>
      </c>
      <c r="B6132" s="4" t="s">
        <v>5</v>
      </c>
      <c r="C6132" s="4" t="s">
        <v>13</v>
      </c>
      <c r="D6132" s="4" t="s">
        <v>10</v>
      </c>
      <c r="E6132" s="4" t="s">
        <v>6</v>
      </c>
      <c r="F6132" s="4" t="s">
        <v>6</v>
      </c>
      <c r="G6132" s="4" t="s">
        <v>6</v>
      </c>
      <c r="H6132" s="4" t="s">
        <v>6</v>
      </c>
    </row>
    <row r="6133" spans="1:8">
      <c r="A6133" t="n">
        <v>43391</v>
      </c>
      <c r="B6133" s="34" t="n">
        <v>51</v>
      </c>
      <c r="C6133" s="7" t="n">
        <v>3</v>
      </c>
      <c r="D6133" s="7" t="n">
        <v>61496</v>
      </c>
      <c r="E6133" s="7" t="s">
        <v>115</v>
      </c>
      <c r="F6133" s="7" t="s">
        <v>214</v>
      </c>
      <c r="G6133" s="7" t="s">
        <v>117</v>
      </c>
      <c r="H6133" s="7" t="s">
        <v>118</v>
      </c>
    </row>
    <row r="6134" spans="1:8">
      <c r="A6134" t="s">
        <v>4</v>
      </c>
      <c r="B6134" s="4" t="s">
        <v>5</v>
      </c>
      <c r="C6134" s="4" t="s">
        <v>10</v>
      </c>
      <c r="D6134" s="4" t="s">
        <v>10</v>
      </c>
      <c r="E6134" s="4" t="s">
        <v>19</v>
      </c>
      <c r="F6134" s="4" t="s">
        <v>13</v>
      </c>
    </row>
    <row r="6135" spans="1:8">
      <c r="A6135" t="n">
        <v>43412</v>
      </c>
      <c r="B6135" s="44" t="n">
        <v>53</v>
      </c>
      <c r="C6135" s="7" t="n">
        <v>61495</v>
      </c>
      <c r="D6135" s="7" t="n">
        <v>0</v>
      </c>
      <c r="E6135" s="7" t="n">
        <v>10</v>
      </c>
      <c r="F6135" s="7" t="n">
        <v>0</v>
      </c>
    </row>
    <row r="6136" spans="1:8">
      <c r="A6136" t="s">
        <v>4</v>
      </c>
      <c r="B6136" s="4" t="s">
        <v>5</v>
      </c>
      <c r="C6136" s="4" t="s">
        <v>10</v>
      </c>
      <c r="D6136" s="4" t="s">
        <v>10</v>
      </c>
      <c r="E6136" s="4" t="s">
        <v>19</v>
      </c>
      <c r="F6136" s="4" t="s">
        <v>13</v>
      </c>
    </row>
    <row r="6137" spans="1:8">
      <c r="A6137" t="n">
        <v>43422</v>
      </c>
      <c r="B6137" s="44" t="n">
        <v>53</v>
      </c>
      <c r="C6137" s="7" t="n">
        <v>61496</v>
      </c>
      <c r="D6137" s="7" t="n">
        <v>0</v>
      </c>
      <c r="E6137" s="7" t="n">
        <v>10</v>
      </c>
      <c r="F6137" s="7" t="n">
        <v>0</v>
      </c>
    </row>
    <row r="6138" spans="1:8">
      <c r="A6138" t="s">
        <v>4</v>
      </c>
      <c r="B6138" s="4" t="s">
        <v>5</v>
      </c>
      <c r="C6138" s="4" t="s">
        <v>10</v>
      </c>
    </row>
    <row r="6139" spans="1:8">
      <c r="A6139" t="n">
        <v>43432</v>
      </c>
      <c r="B6139" s="70" t="n">
        <v>54</v>
      </c>
      <c r="C6139" s="7" t="n">
        <v>61491</v>
      </c>
    </row>
    <row r="6140" spans="1:8">
      <c r="A6140" t="s">
        <v>4</v>
      </c>
      <c r="B6140" s="4" t="s">
        <v>5</v>
      </c>
      <c r="C6140" s="4" t="s">
        <v>10</v>
      </c>
    </row>
    <row r="6141" spans="1:8">
      <c r="A6141" t="n">
        <v>43435</v>
      </c>
      <c r="B6141" s="70" t="n">
        <v>54</v>
      </c>
      <c r="C6141" s="7" t="n">
        <v>61492</v>
      </c>
    </row>
    <row r="6142" spans="1:8">
      <c r="A6142" t="s">
        <v>4</v>
      </c>
      <c r="B6142" s="4" t="s">
        <v>5</v>
      </c>
      <c r="C6142" s="4" t="s">
        <v>10</v>
      </c>
    </row>
    <row r="6143" spans="1:8">
      <c r="A6143" t="n">
        <v>43438</v>
      </c>
      <c r="B6143" s="70" t="n">
        <v>54</v>
      </c>
      <c r="C6143" s="7" t="n">
        <v>61493</v>
      </c>
    </row>
    <row r="6144" spans="1:8">
      <c r="A6144" t="s">
        <v>4</v>
      </c>
      <c r="B6144" s="4" t="s">
        <v>5</v>
      </c>
      <c r="C6144" s="4" t="s">
        <v>10</v>
      </c>
    </row>
    <row r="6145" spans="1:8">
      <c r="A6145" t="n">
        <v>43441</v>
      </c>
      <c r="B6145" s="70" t="n">
        <v>54</v>
      </c>
      <c r="C6145" s="7" t="n">
        <v>61494</v>
      </c>
    </row>
    <row r="6146" spans="1:8">
      <c r="A6146" t="s">
        <v>4</v>
      </c>
      <c r="B6146" s="4" t="s">
        <v>5</v>
      </c>
      <c r="C6146" s="4" t="s">
        <v>10</v>
      </c>
    </row>
    <row r="6147" spans="1:8">
      <c r="A6147" t="n">
        <v>43444</v>
      </c>
      <c r="B6147" s="70" t="n">
        <v>54</v>
      </c>
      <c r="C6147" s="7" t="n">
        <v>61495</v>
      </c>
    </row>
    <row r="6148" spans="1:8">
      <c r="A6148" t="s">
        <v>4</v>
      </c>
      <c r="B6148" s="4" t="s">
        <v>5</v>
      </c>
      <c r="C6148" s="4" t="s">
        <v>10</v>
      </c>
    </row>
    <row r="6149" spans="1:8">
      <c r="A6149" t="n">
        <v>43447</v>
      </c>
      <c r="B6149" s="70" t="n">
        <v>54</v>
      </c>
      <c r="C6149" s="7" t="n">
        <v>61496</v>
      </c>
    </row>
    <row r="6150" spans="1:8">
      <c r="A6150" t="s">
        <v>4</v>
      </c>
      <c r="B6150" s="4" t="s">
        <v>5</v>
      </c>
      <c r="C6150" s="4" t="s">
        <v>13</v>
      </c>
      <c r="D6150" s="4" t="s">
        <v>10</v>
      </c>
      <c r="E6150" s="4" t="s">
        <v>6</v>
      </c>
    </row>
    <row r="6151" spans="1:8">
      <c r="A6151" t="n">
        <v>43450</v>
      </c>
      <c r="B6151" s="34" t="n">
        <v>51</v>
      </c>
      <c r="C6151" s="7" t="n">
        <v>4</v>
      </c>
      <c r="D6151" s="7" t="n">
        <v>0</v>
      </c>
      <c r="E6151" s="7" t="s">
        <v>239</v>
      </c>
    </row>
    <row r="6152" spans="1:8">
      <c r="A6152" t="s">
        <v>4</v>
      </c>
      <c r="B6152" s="4" t="s">
        <v>5</v>
      </c>
      <c r="C6152" s="4" t="s">
        <v>10</v>
      </c>
    </row>
    <row r="6153" spans="1:8">
      <c r="A6153" t="n">
        <v>43464</v>
      </c>
      <c r="B6153" s="32" t="n">
        <v>16</v>
      </c>
      <c r="C6153" s="7" t="n">
        <v>0</v>
      </c>
    </row>
    <row r="6154" spans="1:8">
      <c r="A6154" t="s">
        <v>4</v>
      </c>
      <c r="B6154" s="4" t="s">
        <v>5</v>
      </c>
      <c r="C6154" s="4" t="s">
        <v>10</v>
      </c>
      <c r="D6154" s="4" t="s">
        <v>34</v>
      </c>
      <c r="E6154" s="4" t="s">
        <v>13</v>
      </c>
      <c r="F6154" s="4" t="s">
        <v>13</v>
      </c>
      <c r="G6154" s="4" t="s">
        <v>34</v>
      </c>
      <c r="H6154" s="4" t="s">
        <v>13</v>
      </c>
      <c r="I6154" s="4" t="s">
        <v>13</v>
      </c>
    </row>
    <row r="6155" spans="1:8">
      <c r="A6155" t="n">
        <v>43467</v>
      </c>
      <c r="B6155" s="35" t="n">
        <v>26</v>
      </c>
      <c r="C6155" s="7" t="n">
        <v>0</v>
      </c>
      <c r="D6155" s="7" t="s">
        <v>404</v>
      </c>
      <c r="E6155" s="7" t="n">
        <v>2</v>
      </c>
      <c r="F6155" s="7" t="n">
        <v>3</v>
      </c>
      <c r="G6155" s="7" t="s">
        <v>405</v>
      </c>
      <c r="H6155" s="7" t="n">
        <v>2</v>
      </c>
      <c r="I6155" s="7" t="n">
        <v>0</v>
      </c>
    </row>
    <row r="6156" spans="1:8">
      <c r="A6156" t="s">
        <v>4</v>
      </c>
      <c r="B6156" s="4" t="s">
        <v>5</v>
      </c>
    </row>
    <row r="6157" spans="1:8">
      <c r="A6157" t="n">
        <v>43617</v>
      </c>
      <c r="B6157" s="27" t="n">
        <v>28</v>
      </c>
    </row>
    <row r="6158" spans="1:8">
      <c r="A6158" t="s">
        <v>4</v>
      </c>
      <c r="B6158" s="4" t="s">
        <v>5</v>
      </c>
      <c r="C6158" s="4" t="s">
        <v>13</v>
      </c>
      <c r="D6158" s="11" t="s">
        <v>16</v>
      </c>
      <c r="E6158" s="4" t="s">
        <v>5</v>
      </c>
      <c r="F6158" s="4" t="s">
        <v>13</v>
      </c>
      <c r="G6158" s="4" t="s">
        <v>10</v>
      </c>
      <c r="H6158" s="11" t="s">
        <v>17</v>
      </c>
      <c r="I6158" s="4" t="s">
        <v>13</v>
      </c>
      <c r="J6158" s="4" t="s">
        <v>14</v>
      </c>
    </row>
    <row r="6159" spans="1:8">
      <c r="A6159" t="n">
        <v>43618</v>
      </c>
      <c r="B6159" s="8" t="n">
        <v>5</v>
      </c>
      <c r="C6159" s="7" t="n">
        <v>28</v>
      </c>
      <c r="D6159" s="11" t="s">
        <v>3</v>
      </c>
      <c r="E6159" s="12" t="n">
        <v>64</v>
      </c>
      <c r="F6159" s="7" t="n">
        <v>5</v>
      </c>
      <c r="G6159" s="7" t="n">
        <v>5</v>
      </c>
      <c r="H6159" s="11" t="s">
        <v>3</v>
      </c>
      <c r="I6159" s="7" t="n">
        <v>1</v>
      </c>
      <c r="J6159" s="9" t="n">
        <f t="normal" ca="1">A6183</f>
        <v>0</v>
      </c>
    </row>
    <row r="6160" spans="1:8">
      <c r="A6160" t="s">
        <v>4</v>
      </c>
      <c r="B6160" s="4" t="s">
        <v>5</v>
      </c>
      <c r="C6160" s="4" t="s">
        <v>13</v>
      </c>
      <c r="D6160" s="4" t="s">
        <v>10</v>
      </c>
      <c r="E6160" s="4" t="s">
        <v>10</v>
      </c>
      <c r="F6160" s="4" t="s">
        <v>13</v>
      </c>
    </row>
    <row r="6161" spans="1:10">
      <c r="A6161" t="n">
        <v>43629</v>
      </c>
      <c r="B6161" s="24" t="n">
        <v>25</v>
      </c>
      <c r="C6161" s="7" t="n">
        <v>1</v>
      </c>
      <c r="D6161" s="7" t="n">
        <v>60</v>
      </c>
      <c r="E6161" s="7" t="n">
        <v>640</v>
      </c>
      <c r="F6161" s="7" t="n">
        <v>2</v>
      </c>
    </row>
    <row r="6162" spans="1:10">
      <c r="A6162" t="s">
        <v>4</v>
      </c>
      <c r="B6162" s="4" t="s">
        <v>5</v>
      </c>
      <c r="C6162" s="4" t="s">
        <v>13</v>
      </c>
      <c r="D6162" s="4" t="s">
        <v>10</v>
      </c>
      <c r="E6162" s="4" t="s">
        <v>6</v>
      </c>
    </row>
    <row r="6163" spans="1:10">
      <c r="A6163" t="n">
        <v>43636</v>
      </c>
      <c r="B6163" s="34" t="n">
        <v>51</v>
      </c>
      <c r="C6163" s="7" t="n">
        <v>4</v>
      </c>
      <c r="D6163" s="7" t="n">
        <v>7032</v>
      </c>
      <c r="E6163" s="7" t="s">
        <v>235</v>
      </c>
    </row>
    <row r="6164" spans="1:10">
      <c r="A6164" t="s">
        <v>4</v>
      </c>
      <c r="B6164" s="4" t="s">
        <v>5</v>
      </c>
      <c r="C6164" s="4" t="s">
        <v>10</v>
      </c>
    </row>
    <row r="6165" spans="1:10">
      <c r="A6165" t="n">
        <v>43649</v>
      </c>
      <c r="B6165" s="32" t="n">
        <v>16</v>
      </c>
      <c r="C6165" s="7" t="n">
        <v>0</v>
      </c>
    </row>
    <row r="6166" spans="1:10">
      <c r="A6166" t="s">
        <v>4</v>
      </c>
      <c r="B6166" s="4" t="s">
        <v>5</v>
      </c>
      <c r="C6166" s="4" t="s">
        <v>10</v>
      </c>
      <c r="D6166" s="4" t="s">
        <v>34</v>
      </c>
      <c r="E6166" s="4" t="s">
        <v>13</v>
      </c>
      <c r="F6166" s="4" t="s">
        <v>13</v>
      </c>
    </row>
    <row r="6167" spans="1:10">
      <c r="A6167" t="n">
        <v>43652</v>
      </c>
      <c r="B6167" s="35" t="n">
        <v>26</v>
      </c>
      <c r="C6167" s="7" t="n">
        <v>7032</v>
      </c>
      <c r="D6167" s="7" t="s">
        <v>406</v>
      </c>
      <c r="E6167" s="7" t="n">
        <v>2</v>
      </c>
      <c r="F6167" s="7" t="n">
        <v>0</v>
      </c>
    </row>
    <row r="6168" spans="1:10">
      <c r="A6168" t="s">
        <v>4</v>
      </c>
      <c r="B6168" s="4" t="s">
        <v>5</v>
      </c>
    </row>
    <row r="6169" spans="1:10">
      <c r="A6169" t="n">
        <v>43716</v>
      </c>
      <c r="B6169" s="27" t="n">
        <v>28</v>
      </c>
    </row>
    <row r="6170" spans="1:10">
      <c r="A6170" t="s">
        <v>4</v>
      </c>
      <c r="B6170" s="4" t="s">
        <v>5</v>
      </c>
      <c r="C6170" s="4" t="s">
        <v>13</v>
      </c>
      <c r="D6170" s="4" t="s">
        <v>10</v>
      </c>
      <c r="E6170" s="4" t="s">
        <v>10</v>
      </c>
      <c r="F6170" s="4" t="s">
        <v>13</v>
      </c>
    </row>
    <row r="6171" spans="1:10">
      <c r="A6171" t="n">
        <v>43717</v>
      </c>
      <c r="B6171" s="24" t="n">
        <v>25</v>
      </c>
      <c r="C6171" s="7" t="n">
        <v>1</v>
      </c>
      <c r="D6171" s="7" t="n">
        <v>65535</v>
      </c>
      <c r="E6171" s="7" t="n">
        <v>65535</v>
      </c>
      <c r="F6171" s="7" t="n">
        <v>0</v>
      </c>
    </row>
    <row r="6172" spans="1:10">
      <c r="A6172" t="s">
        <v>4</v>
      </c>
      <c r="B6172" s="4" t="s">
        <v>5</v>
      </c>
      <c r="C6172" s="4" t="s">
        <v>13</v>
      </c>
      <c r="D6172" s="4" t="s">
        <v>10</v>
      </c>
      <c r="E6172" s="4" t="s">
        <v>6</v>
      </c>
    </row>
    <row r="6173" spans="1:10">
      <c r="A6173" t="n">
        <v>43724</v>
      </c>
      <c r="B6173" s="34" t="n">
        <v>51</v>
      </c>
      <c r="C6173" s="7" t="n">
        <v>4</v>
      </c>
      <c r="D6173" s="7" t="n">
        <v>5</v>
      </c>
      <c r="E6173" s="7" t="s">
        <v>407</v>
      </c>
    </row>
    <row r="6174" spans="1:10">
      <c r="A6174" t="s">
        <v>4</v>
      </c>
      <c r="B6174" s="4" t="s">
        <v>5</v>
      </c>
      <c r="C6174" s="4" t="s">
        <v>10</v>
      </c>
    </row>
    <row r="6175" spans="1:10">
      <c r="A6175" t="n">
        <v>43737</v>
      </c>
      <c r="B6175" s="32" t="n">
        <v>16</v>
      </c>
      <c r="C6175" s="7" t="n">
        <v>0</v>
      </c>
    </row>
    <row r="6176" spans="1:10">
      <c r="A6176" t="s">
        <v>4</v>
      </c>
      <c r="B6176" s="4" t="s">
        <v>5</v>
      </c>
      <c r="C6176" s="4" t="s">
        <v>10</v>
      </c>
      <c r="D6176" s="4" t="s">
        <v>34</v>
      </c>
      <c r="E6176" s="4" t="s">
        <v>13</v>
      </c>
      <c r="F6176" s="4" t="s">
        <v>13</v>
      </c>
    </row>
    <row r="6177" spans="1:6">
      <c r="A6177" t="n">
        <v>43740</v>
      </c>
      <c r="B6177" s="35" t="n">
        <v>26</v>
      </c>
      <c r="C6177" s="7" t="n">
        <v>5</v>
      </c>
      <c r="D6177" s="7" t="s">
        <v>408</v>
      </c>
      <c r="E6177" s="7" t="n">
        <v>2</v>
      </c>
      <c r="F6177" s="7" t="n">
        <v>0</v>
      </c>
    </row>
    <row r="6178" spans="1:6">
      <c r="A6178" t="s">
        <v>4</v>
      </c>
      <c r="B6178" s="4" t="s">
        <v>5</v>
      </c>
    </row>
    <row r="6179" spans="1:6">
      <c r="A6179" t="n">
        <v>43840</v>
      </c>
      <c r="B6179" s="27" t="n">
        <v>28</v>
      </c>
    </row>
    <row r="6180" spans="1:6">
      <c r="A6180" t="s">
        <v>4</v>
      </c>
      <c r="B6180" s="4" t="s">
        <v>5</v>
      </c>
      <c r="C6180" s="4" t="s">
        <v>14</v>
      </c>
    </row>
    <row r="6181" spans="1:6">
      <c r="A6181" t="n">
        <v>43841</v>
      </c>
      <c r="B6181" s="38" t="n">
        <v>3</v>
      </c>
      <c r="C6181" s="9" t="n">
        <f t="normal" ca="1">A6193</f>
        <v>0</v>
      </c>
    </row>
    <row r="6182" spans="1:6">
      <c r="A6182" t="s">
        <v>4</v>
      </c>
      <c r="B6182" s="4" t="s">
        <v>5</v>
      </c>
      <c r="C6182" s="4" t="s">
        <v>10</v>
      </c>
      <c r="D6182" s="4" t="s">
        <v>13</v>
      </c>
    </row>
    <row r="6183" spans="1:6">
      <c r="A6183" t="n">
        <v>43846</v>
      </c>
      <c r="B6183" s="36" t="n">
        <v>89</v>
      </c>
      <c r="C6183" s="7" t="n">
        <v>65533</v>
      </c>
      <c r="D6183" s="7" t="n">
        <v>1</v>
      </c>
    </row>
    <row r="6184" spans="1:6">
      <c r="A6184" t="s">
        <v>4</v>
      </c>
      <c r="B6184" s="4" t="s">
        <v>5</v>
      </c>
      <c r="C6184" s="4" t="s">
        <v>13</v>
      </c>
      <c r="D6184" s="4" t="s">
        <v>10</v>
      </c>
      <c r="E6184" s="4" t="s">
        <v>6</v>
      </c>
    </row>
    <row r="6185" spans="1:6">
      <c r="A6185" t="n">
        <v>43850</v>
      </c>
      <c r="B6185" s="34" t="n">
        <v>51</v>
      </c>
      <c r="C6185" s="7" t="n">
        <v>4</v>
      </c>
      <c r="D6185" s="7" t="n">
        <v>0</v>
      </c>
      <c r="E6185" s="7" t="s">
        <v>235</v>
      </c>
    </row>
    <row r="6186" spans="1:6">
      <c r="A6186" t="s">
        <v>4</v>
      </c>
      <c r="B6186" s="4" t="s">
        <v>5</v>
      </c>
      <c r="C6186" s="4" t="s">
        <v>10</v>
      </c>
    </row>
    <row r="6187" spans="1:6">
      <c r="A6187" t="n">
        <v>43863</v>
      </c>
      <c r="B6187" s="32" t="n">
        <v>16</v>
      </c>
      <c r="C6187" s="7" t="n">
        <v>0</v>
      </c>
    </row>
    <row r="6188" spans="1:6">
      <c r="A6188" t="s">
        <v>4</v>
      </c>
      <c r="B6188" s="4" t="s">
        <v>5</v>
      </c>
      <c r="C6188" s="4" t="s">
        <v>10</v>
      </c>
      <c r="D6188" s="4" t="s">
        <v>34</v>
      </c>
      <c r="E6188" s="4" t="s">
        <v>13</v>
      </c>
      <c r="F6188" s="4" t="s">
        <v>13</v>
      </c>
      <c r="G6188" s="4" t="s">
        <v>34</v>
      </c>
      <c r="H6188" s="4" t="s">
        <v>13</v>
      </c>
      <c r="I6188" s="4" t="s">
        <v>13</v>
      </c>
    </row>
    <row r="6189" spans="1:6">
      <c r="A6189" t="n">
        <v>43866</v>
      </c>
      <c r="B6189" s="35" t="n">
        <v>26</v>
      </c>
      <c r="C6189" s="7" t="n">
        <v>0</v>
      </c>
      <c r="D6189" s="7" t="s">
        <v>409</v>
      </c>
      <c r="E6189" s="7" t="n">
        <v>2</v>
      </c>
      <c r="F6189" s="7" t="n">
        <v>3</v>
      </c>
      <c r="G6189" s="7" t="s">
        <v>410</v>
      </c>
      <c r="H6189" s="7" t="n">
        <v>2</v>
      </c>
      <c r="I6189" s="7" t="n">
        <v>0</v>
      </c>
    </row>
    <row r="6190" spans="1:6">
      <c r="A6190" t="s">
        <v>4</v>
      </c>
      <c r="B6190" s="4" t="s">
        <v>5</v>
      </c>
    </row>
    <row r="6191" spans="1:6">
      <c r="A6191" t="n">
        <v>44036</v>
      </c>
      <c r="B6191" s="27" t="n">
        <v>28</v>
      </c>
    </row>
    <row r="6192" spans="1:6">
      <c r="A6192" t="s">
        <v>4</v>
      </c>
      <c r="B6192" s="4" t="s">
        <v>5</v>
      </c>
      <c r="C6192" s="4" t="s">
        <v>13</v>
      </c>
      <c r="D6192" s="11" t="s">
        <v>16</v>
      </c>
      <c r="E6192" s="4" t="s">
        <v>5</v>
      </c>
      <c r="F6192" s="4" t="s">
        <v>13</v>
      </c>
      <c r="G6192" s="4" t="s">
        <v>10</v>
      </c>
      <c r="H6192" s="11" t="s">
        <v>17</v>
      </c>
      <c r="I6192" s="4" t="s">
        <v>13</v>
      </c>
      <c r="J6192" s="4" t="s">
        <v>14</v>
      </c>
    </row>
    <row r="6193" spans="1:10">
      <c r="A6193" t="n">
        <v>44037</v>
      </c>
      <c r="B6193" s="8" t="n">
        <v>5</v>
      </c>
      <c r="C6193" s="7" t="n">
        <v>28</v>
      </c>
      <c r="D6193" s="11" t="s">
        <v>3</v>
      </c>
      <c r="E6193" s="12" t="n">
        <v>64</v>
      </c>
      <c r="F6193" s="7" t="n">
        <v>5</v>
      </c>
      <c r="G6193" s="7" t="n">
        <v>17</v>
      </c>
      <c r="H6193" s="11" t="s">
        <v>3</v>
      </c>
      <c r="I6193" s="7" t="n">
        <v>1</v>
      </c>
      <c r="J6193" s="9" t="n">
        <f t="normal" ca="1">A6203</f>
        <v>0</v>
      </c>
    </row>
    <row r="6194" spans="1:10">
      <c r="A6194" t="s">
        <v>4</v>
      </c>
      <c r="B6194" s="4" t="s">
        <v>5</v>
      </c>
      <c r="C6194" s="4" t="s">
        <v>13</v>
      </c>
      <c r="D6194" s="4" t="s">
        <v>10</v>
      </c>
      <c r="E6194" s="4" t="s">
        <v>6</v>
      </c>
    </row>
    <row r="6195" spans="1:10">
      <c r="A6195" t="n">
        <v>44048</v>
      </c>
      <c r="B6195" s="34" t="n">
        <v>51</v>
      </c>
      <c r="C6195" s="7" t="n">
        <v>4</v>
      </c>
      <c r="D6195" s="7" t="n">
        <v>17</v>
      </c>
      <c r="E6195" s="7" t="s">
        <v>228</v>
      </c>
    </row>
    <row r="6196" spans="1:10">
      <c r="A6196" t="s">
        <v>4</v>
      </c>
      <c r="B6196" s="4" t="s">
        <v>5</v>
      </c>
      <c r="C6196" s="4" t="s">
        <v>10</v>
      </c>
    </row>
    <row r="6197" spans="1:10">
      <c r="A6197" t="n">
        <v>44061</v>
      </c>
      <c r="B6197" s="32" t="n">
        <v>16</v>
      </c>
      <c r="C6197" s="7" t="n">
        <v>0</v>
      </c>
    </row>
    <row r="6198" spans="1:10">
      <c r="A6198" t="s">
        <v>4</v>
      </c>
      <c r="B6198" s="4" t="s">
        <v>5</v>
      </c>
      <c r="C6198" s="4" t="s">
        <v>10</v>
      </c>
      <c r="D6198" s="4" t="s">
        <v>34</v>
      </c>
      <c r="E6198" s="4" t="s">
        <v>13</v>
      </c>
      <c r="F6198" s="4" t="s">
        <v>13</v>
      </c>
    </row>
    <row r="6199" spans="1:10">
      <c r="A6199" t="n">
        <v>44064</v>
      </c>
      <c r="B6199" s="35" t="n">
        <v>26</v>
      </c>
      <c r="C6199" s="7" t="n">
        <v>17</v>
      </c>
      <c r="D6199" s="7" t="s">
        <v>411</v>
      </c>
      <c r="E6199" s="7" t="n">
        <v>2</v>
      </c>
      <c r="F6199" s="7" t="n">
        <v>0</v>
      </c>
    </row>
    <row r="6200" spans="1:10">
      <c r="A6200" t="s">
        <v>4</v>
      </c>
      <c r="B6200" s="4" t="s">
        <v>5</v>
      </c>
    </row>
    <row r="6201" spans="1:10">
      <c r="A6201" t="n">
        <v>44134</v>
      </c>
      <c r="B6201" s="27" t="n">
        <v>28</v>
      </c>
    </row>
    <row r="6202" spans="1:10">
      <c r="A6202" t="s">
        <v>4</v>
      </c>
      <c r="B6202" s="4" t="s">
        <v>5</v>
      </c>
      <c r="C6202" s="4" t="s">
        <v>13</v>
      </c>
      <c r="D6202" s="11" t="s">
        <v>16</v>
      </c>
      <c r="E6202" s="4" t="s">
        <v>5</v>
      </c>
      <c r="F6202" s="4" t="s">
        <v>13</v>
      </c>
      <c r="G6202" s="4" t="s">
        <v>10</v>
      </c>
      <c r="H6202" s="11" t="s">
        <v>17</v>
      </c>
      <c r="I6202" s="4" t="s">
        <v>13</v>
      </c>
      <c r="J6202" s="4" t="s">
        <v>14</v>
      </c>
    </row>
    <row r="6203" spans="1:10">
      <c r="A6203" t="n">
        <v>44135</v>
      </c>
      <c r="B6203" s="8" t="n">
        <v>5</v>
      </c>
      <c r="C6203" s="7" t="n">
        <v>28</v>
      </c>
      <c r="D6203" s="11" t="s">
        <v>3</v>
      </c>
      <c r="E6203" s="12" t="n">
        <v>64</v>
      </c>
      <c r="F6203" s="7" t="n">
        <v>5</v>
      </c>
      <c r="G6203" s="7" t="n">
        <v>18</v>
      </c>
      <c r="H6203" s="11" t="s">
        <v>3</v>
      </c>
      <c r="I6203" s="7" t="n">
        <v>1</v>
      </c>
      <c r="J6203" s="9" t="n">
        <f t="normal" ca="1">A6215</f>
        <v>0</v>
      </c>
    </row>
    <row r="6204" spans="1:10">
      <c r="A6204" t="s">
        <v>4</v>
      </c>
      <c r="B6204" s="4" t="s">
        <v>5</v>
      </c>
      <c r="C6204" s="4" t="s">
        <v>10</v>
      </c>
      <c r="D6204" s="4" t="s">
        <v>13</v>
      </c>
      <c r="E6204" s="4" t="s">
        <v>6</v>
      </c>
      <c r="F6204" s="4" t="s">
        <v>19</v>
      </c>
      <c r="G6204" s="4" t="s">
        <v>19</v>
      </c>
      <c r="H6204" s="4" t="s">
        <v>19</v>
      </c>
    </row>
    <row r="6205" spans="1:10">
      <c r="A6205" t="n">
        <v>44146</v>
      </c>
      <c r="B6205" s="59" t="n">
        <v>48</v>
      </c>
      <c r="C6205" s="7" t="n">
        <v>18</v>
      </c>
      <c r="D6205" s="7" t="n">
        <v>0</v>
      </c>
      <c r="E6205" s="7" t="s">
        <v>394</v>
      </c>
      <c r="F6205" s="7" t="n">
        <v>-1</v>
      </c>
      <c r="G6205" s="7" t="n">
        <v>1</v>
      </c>
      <c r="H6205" s="7" t="n">
        <v>0</v>
      </c>
    </row>
    <row r="6206" spans="1:10">
      <c r="A6206" t="s">
        <v>4</v>
      </c>
      <c r="B6206" s="4" t="s">
        <v>5</v>
      </c>
      <c r="C6206" s="4" t="s">
        <v>13</v>
      </c>
      <c r="D6206" s="4" t="s">
        <v>10</v>
      </c>
      <c r="E6206" s="4" t="s">
        <v>6</v>
      </c>
    </row>
    <row r="6207" spans="1:10">
      <c r="A6207" t="n">
        <v>44173</v>
      </c>
      <c r="B6207" s="34" t="n">
        <v>51</v>
      </c>
      <c r="C6207" s="7" t="n">
        <v>4</v>
      </c>
      <c r="D6207" s="7" t="n">
        <v>18</v>
      </c>
      <c r="E6207" s="7" t="s">
        <v>239</v>
      </c>
    </row>
    <row r="6208" spans="1:10">
      <c r="A6208" t="s">
        <v>4</v>
      </c>
      <c r="B6208" s="4" t="s">
        <v>5</v>
      </c>
      <c r="C6208" s="4" t="s">
        <v>10</v>
      </c>
    </row>
    <row r="6209" spans="1:10">
      <c r="A6209" t="n">
        <v>44187</v>
      </c>
      <c r="B6209" s="32" t="n">
        <v>16</v>
      </c>
      <c r="C6209" s="7" t="n">
        <v>0</v>
      </c>
    </row>
    <row r="6210" spans="1:10">
      <c r="A6210" t="s">
        <v>4</v>
      </c>
      <c r="B6210" s="4" t="s">
        <v>5</v>
      </c>
      <c r="C6210" s="4" t="s">
        <v>10</v>
      </c>
      <c r="D6210" s="4" t="s">
        <v>34</v>
      </c>
      <c r="E6210" s="4" t="s">
        <v>13</v>
      </c>
      <c r="F6210" s="4" t="s">
        <v>13</v>
      </c>
      <c r="G6210" s="4" t="s">
        <v>34</v>
      </c>
      <c r="H6210" s="4" t="s">
        <v>13</v>
      </c>
      <c r="I6210" s="4" t="s">
        <v>13</v>
      </c>
    </row>
    <row r="6211" spans="1:10">
      <c r="A6211" t="n">
        <v>44190</v>
      </c>
      <c r="B6211" s="35" t="n">
        <v>26</v>
      </c>
      <c r="C6211" s="7" t="n">
        <v>18</v>
      </c>
      <c r="D6211" s="7" t="s">
        <v>412</v>
      </c>
      <c r="E6211" s="7" t="n">
        <v>2</v>
      </c>
      <c r="F6211" s="7" t="n">
        <v>3</v>
      </c>
      <c r="G6211" s="7" t="s">
        <v>413</v>
      </c>
      <c r="H6211" s="7" t="n">
        <v>2</v>
      </c>
      <c r="I6211" s="7" t="n">
        <v>0</v>
      </c>
    </row>
    <row r="6212" spans="1:10">
      <c r="A6212" t="s">
        <v>4</v>
      </c>
      <c r="B6212" s="4" t="s">
        <v>5</v>
      </c>
    </row>
    <row r="6213" spans="1:10">
      <c r="A6213" t="n">
        <v>44371</v>
      </c>
      <c r="B6213" s="27" t="n">
        <v>28</v>
      </c>
    </row>
    <row r="6214" spans="1:10">
      <c r="A6214" t="s">
        <v>4</v>
      </c>
      <c r="B6214" s="4" t="s">
        <v>5</v>
      </c>
      <c r="C6214" s="4" t="s">
        <v>13</v>
      </c>
      <c r="D6214" s="11" t="s">
        <v>16</v>
      </c>
      <c r="E6214" s="4" t="s">
        <v>5</v>
      </c>
      <c r="F6214" s="4" t="s">
        <v>13</v>
      </c>
      <c r="G6214" s="4" t="s">
        <v>10</v>
      </c>
      <c r="H6214" s="11" t="s">
        <v>17</v>
      </c>
      <c r="I6214" s="4" t="s">
        <v>13</v>
      </c>
      <c r="J6214" s="4" t="s">
        <v>14</v>
      </c>
    </row>
    <row r="6215" spans="1:10">
      <c r="A6215" t="n">
        <v>44372</v>
      </c>
      <c r="B6215" s="8" t="n">
        <v>5</v>
      </c>
      <c r="C6215" s="7" t="n">
        <v>28</v>
      </c>
      <c r="D6215" s="11" t="s">
        <v>3</v>
      </c>
      <c r="E6215" s="12" t="n">
        <v>64</v>
      </c>
      <c r="F6215" s="7" t="n">
        <v>5</v>
      </c>
      <c r="G6215" s="7" t="n">
        <v>3</v>
      </c>
      <c r="H6215" s="11" t="s">
        <v>3</v>
      </c>
      <c r="I6215" s="7" t="n">
        <v>1</v>
      </c>
      <c r="J6215" s="9" t="n">
        <f t="normal" ca="1">A6227</f>
        <v>0</v>
      </c>
    </row>
    <row r="6216" spans="1:10">
      <c r="A6216" t="s">
        <v>4</v>
      </c>
      <c r="B6216" s="4" t="s">
        <v>5</v>
      </c>
      <c r="C6216" s="4" t="s">
        <v>10</v>
      </c>
      <c r="D6216" s="4" t="s">
        <v>13</v>
      </c>
      <c r="E6216" s="4" t="s">
        <v>6</v>
      </c>
      <c r="F6216" s="4" t="s">
        <v>19</v>
      </c>
      <c r="G6216" s="4" t="s">
        <v>19</v>
      </c>
      <c r="H6216" s="4" t="s">
        <v>19</v>
      </c>
    </row>
    <row r="6217" spans="1:10">
      <c r="A6217" t="n">
        <v>44383</v>
      </c>
      <c r="B6217" s="59" t="n">
        <v>48</v>
      </c>
      <c r="C6217" s="7" t="n">
        <v>3</v>
      </c>
      <c r="D6217" s="7" t="n">
        <v>0</v>
      </c>
      <c r="E6217" s="7" t="s">
        <v>271</v>
      </c>
      <c r="F6217" s="7" t="n">
        <v>-1</v>
      </c>
      <c r="G6217" s="7" t="n">
        <v>1</v>
      </c>
      <c r="H6217" s="7" t="n">
        <v>0</v>
      </c>
    </row>
    <row r="6218" spans="1:10">
      <c r="A6218" t="s">
        <v>4</v>
      </c>
      <c r="B6218" s="4" t="s">
        <v>5</v>
      </c>
      <c r="C6218" s="4" t="s">
        <v>13</v>
      </c>
      <c r="D6218" s="4" t="s">
        <v>10</v>
      </c>
      <c r="E6218" s="4" t="s">
        <v>6</v>
      </c>
    </row>
    <row r="6219" spans="1:10">
      <c r="A6219" t="n">
        <v>44409</v>
      </c>
      <c r="B6219" s="34" t="n">
        <v>51</v>
      </c>
      <c r="C6219" s="7" t="n">
        <v>4</v>
      </c>
      <c r="D6219" s="7" t="n">
        <v>3</v>
      </c>
      <c r="E6219" s="7" t="s">
        <v>235</v>
      </c>
    </row>
    <row r="6220" spans="1:10">
      <c r="A6220" t="s">
        <v>4</v>
      </c>
      <c r="B6220" s="4" t="s">
        <v>5</v>
      </c>
      <c r="C6220" s="4" t="s">
        <v>10</v>
      </c>
    </row>
    <row r="6221" spans="1:10">
      <c r="A6221" t="n">
        <v>44422</v>
      </c>
      <c r="B6221" s="32" t="n">
        <v>16</v>
      </c>
      <c r="C6221" s="7" t="n">
        <v>0</v>
      </c>
    </row>
    <row r="6222" spans="1:10">
      <c r="A6222" t="s">
        <v>4</v>
      </c>
      <c r="B6222" s="4" t="s">
        <v>5</v>
      </c>
      <c r="C6222" s="4" t="s">
        <v>10</v>
      </c>
      <c r="D6222" s="4" t="s">
        <v>34</v>
      </c>
      <c r="E6222" s="4" t="s">
        <v>13</v>
      </c>
      <c r="F6222" s="4" t="s">
        <v>13</v>
      </c>
      <c r="G6222" s="4" t="s">
        <v>34</v>
      </c>
      <c r="H6222" s="4" t="s">
        <v>13</v>
      </c>
      <c r="I6222" s="4" t="s">
        <v>13</v>
      </c>
    </row>
    <row r="6223" spans="1:10">
      <c r="A6223" t="n">
        <v>44425</v>
      </c>
      <c r="B6223" s="35" t="n">
        <v>26</v>
      </c>
      <c r="C6223" s="7" t="n">
        <v>3</v>
      </c>
      <c r="D6223" s="7" t="s">
        <v>414</v>
      </c>
      <c r="E6223" s="7" t="n">
        <v>2</v>
      </c>
      <c r="F6223" s="7" t="n">
        <v>3</v>
      </c>
      <c r="G6223" s="7" t="s">
        <v>415</v>
      </c>
      <c r="H6223" s="7" t="n">
        <v>2</v>
      </c>
      <c r="I6223" s="7" t="n">
        <v>0</v>
      </c>
    </row>
    <row r="6224" spans="1:10">
      <c r="A6224" t="s">
        <v>4</v>
      </c>
      <c r="B6224" s="4" t="s">
        <v>5</v>
      </c>
    </row>
    <row r="6225" spans="1:10">
      <c r="A6225" t="n">
        <v>44629</v>
      </c>
      <c r="B6225" s="27" t="n">
        <v>28</v>
      </c>
    </row>
    <row r="6226" spans="1:10">
      <c r="A6226" t="s">
        <v>4</v>
      </c>
      <c r="B6226" s="4" t="s">
        <v>5</v>
      </c>
      <c r="C6226" s="4" t="s">
        <v>13</v>
      </c>
      <c r="D6226" s="11" t="s">
        <v>16</v>
      </c>
      <c r="E6226" s="4" t="s">
        <v>5</v>
      </c>
      <c r="F6226" s="4" t="s">
        <v>13</v>
      </c>
      <c r="G6226" s="4" t="s">
        <v>10</v>
      </c>
      <c r="H6226" s="11" t="s">
        <v>17</v>
      </c>
      <c r="I6226" s="4" t="s">
        <v>13</v>
      </c>
      <c r="J6226" s="4" t="s">
        <v>14</v>
      </c>
    </row>
    <row r="6227" spans="1:10">
      <c r="A6227" t="n">
        <v>44630</v>
      </c>
      <c r="B6227" s="8" t="n">
        <v>5</v>
      </c>
      <c r="C6227" s="7" t="n">
        <v>28</v>
      </c>
      <c r="D6227" s="11" t="s">
        <v>3</v>
      </c>
      <c r="E6227" s="12" t="n">
        <v>64</v>
      </c>
      <c r="F6227" s="7" t="n">
        <v>5</v>
      </c>
      <c r="G6227" s="7" t="n">
        <v>1</v>
      </c>
      <c r="H6227" s="11" t="s">
        <v>3</v>
      </c>
      <c r="I6227" s="7" t="n">
        <v>1</v>
      </c>
      <c r="J6227" s="9" t="n">
        <f t="normal" ca="1">A6237</f>
        <v>0</v>
      </c>
    </row>
    <row r="6228" spans="1:10">
      <c r="A6228" t="s">
        <v>4</v>
      </c>
      <c r="B6228" s="4" t="s">
        <v>5</v>
      </c>
      <c r="C6228" s="4" t="s">
        <v>13</v>
      </c>
      <c r="D6228" s="4" t="s">
        <v>10</v>
      </c>
      <c r="E6228" s="4" t="s">
        <v>6</v>
      </c>
    </row>
    <row r="6229" spans="1:10">
      <c r="A6229" t="n">
        <v>44641</v>
      </c>
      <c r="B6229" s="34" t="n">
        <v>51</v>
      </c>
      <c r="C6229" s="7" t="n">
        <v>4</v>
      </c>
      <c r="D6229" s="7" t="n">
        <v>1</v>
      </c>
      <c r="E6229" s="7" t="s">
        <v>239</v>
      </c>
    </row>
    <row r="6230" spans="1:10">
      <c r="A6230" t="s">
        <v>4</v>
      </c>
      <c r="B6230" s="4" t="s">
        <v>5</v>
      </c>
      <c r="C6230" s="4" t="s">
        <v>10</v>
      </c>
    </row>
    <row r="6231" spans="1:10">
      <c r="A6231" t="n">
        <v>44655</v>
      </c>
      <c r="B6231" s="32" t="n">
        <v>16</v>
      </c>
      <c r="C6231" s="7" t="n">
        <v>0</v>
      </c>
    </row>
    <row r="6232" spans="1:10">
      <c r="A6232" t="s">
        <v>4</v>
      </c>
      <c r="B6232" s="4" t="s">
        <v>5</v>
      </c>
      <c r="C6232" s="4" t="s">
        <v>10</v>
      </c>
      <c r="D6232" s="4" t="s">
        <v>34</v>
      </c>
      <c r="E6232" s="4" t="s">
        <v>13</v>
      </c>
      <c r="F6232" s="4" t="s">
        <v>13</v>
      </c>
      <c r="G6232" s="4" t="s">
        <v>34</v>
      </c>
      <c r="H6232" s="4" t="s">
        <v>13</v>
      </c>
      <c r="I6232" s="4" t="s">
        <v>13</v>
      </c>
    </row>
    <row r="6233" spans="1:10">
      <c r="A6233" t="n">
        <v>44658</v>
      </c>
      <c r="B6233" s="35" t="n">
        <v>26</v>
      </c>
      <c r="C6233" s="7" t="n">
        <v>1</v>
      </c>
      <c r="D6233" s="7" t="s">
        <v>416</v>
      </c>
      <c r="E6233" s="7" t="n">
        <v>2</v>
      </c>
      <c r="F6233" s="7" t="n">
        <v>3</v>
      </c>
      <c r="G6233" s="7" t="s">
        <v>417</v>
      </c>
      <c r="H6233" s="7" t="n">
        <v>2</v>
      </c>
      <c r="I6233" s="7" t="n">
        <v>0</v>
      </c>
    </row>
    <row r="6234" spans="1:10">
      <c r="A6234" t="s">
        <v>4</v>
      </c>
      <c r="B6234" s="4" t="s">
        <v>5</v>
      </c>
    </row>
    <row r="6235" spans="1:10">
      <c r="A6235" t="n">
        <v>44844</v>
      </c>
      <c r="B6235" s="27" t="n">
        <v>28</v>
      </c>
    </row>
    <row r="6236" spans="1:10">
      <c r="A6236" t="s">
        <v>4</v>
      </c>
      <c r="B6236" s="4" t="s">
        <v>5</v>
      </c>
      <c r="C6236" s="4" t="s">
        <v>13</v>
      </c>
      <c r="D6236" s="11" t="s">
        <v>16</v>
      </c>
      <c r="E6236" s="4" t="s">
        <v>5</v>
      </c>
      <c r="F6236" s="4" t="s">
        <v>13</v>
      </c>
      <c r="G6236" s="4" t="s">
        <v>10</v>
      </c>
      <c r="H6236" s="11" t="s">
        <v>17</v>
      </c>
      <c r="I6236" s="4" t="s">
        <v>13</v>
      </c>
      <c r="J6236" s="4" t="s">
        <v>14</v>
      </c>
    </row>
    <row r="6237" spans="1:10">
      <c r="A6237" t="n">
        <v>44845</v>
      </c>
      <c r="B6237" s="8" t="n">
        <v>5</v>
      </c>
      <c r="C6237" s="7" t="n">
        <v>28</v>
      </c>
      <c r="D6237" s="11" t="s">
        <v>3</v>
      </c>
      <c r="E6237" s="12" t="n">
        <v>64</v>
      </c>
      <c r="F6237" s="7" t="n">
        <v>5</v>
      </c>
      <c r="G6237" s="7" t="n">
        <v>6</v>
      </c>
      <c r="H6237" s="11" t="s">
        <v>3</v>
      </c>
      <c r="I6237" s="7" t="n">
        <v>1</v>
      </c>
      <c r="J6237" s="9" t="n">
        <f t="normal" ca="1">A6249</f>
        <v>0</v>
      </c>
    </row>
    <row r="6238" spans="1:10">
      <c r="A6238" t="s">
        <v>4</v>
      </c>
      <c r="B6238" s="4" t="s">
        <v>5</v>
      </c>
      <c r="C6238" s="4" t="s">
        <v>10</v>
      </c>
      <c r="D6238" s="4" t="s">
        <v>13</v>
      </c>
      <c r="E6238" s="4" t="s">
        <v>6</v>
      </c>
      <c r="F6238" s="4" t="s">
        <v>19</v>
      </c>
      <c r="G6238" s="4" t="s">
        <v>19</v>
      </c>
      <c r="H6238" s="4" t="s">
        <v>19</v>
      </c>
    </row>
    <row r="6239" spans="1:10">
      <c r="A6239" t="n">
        <v>44856</v>
      </c>
      <c r="B6239" s="59" t="n">
        <v>48</v>
      </c>
      <c r="C6239" s="7" t="n">
        <v>6</v>
      </c>
      <c r="D6239" s="7" t="n">
        <v>0</v>
      </c>
      <c r="E6239" s="7" t="s">
        <v>393</v>
      </c>
      <c r="F6239" s="7" t="n">
        <v>-1</v>
      </c>
      <c r="G6239" s="7" t="n">
        <v>1</v>
      </c>
      <c r="H6239" s="7" t="n">
        <v>5.60519385729927e-45</v>
      </c>
    </row>
    <row r="6240" spans="1:10">
      <c r="A6240" t="s">
        <v>4</v>
      </c>
      <c r="B6240" s="4" t="s">
        <v>5</v>
      </c>
      <c r="C6240" s="4" t="s">
        <v>13</v>
      </c>
      <c r="D6240" s="4" t="s">
        <v>10</v>
      </c>
      <c r="E6240" s="4" t="s">
        <v>6</v>
      </c>
    </row>
    <row r="6241" spans="1:10">
      <c r="A6241" t="n">
        <v>44884</v>
      </c>
      <c r="B6241" s="34" t="n">
        <v>51</v>
      </c>
      <c r="C6241" s="7" t="n">
        <v>4</v>
      </c>
      <c r="D6241" s="7" t="n">
        <v>6</v>
      </c>
      <c r="E6241" s="7" t="s">
        <v>311</v>
      </c>
    </row>
    <row r="6242" spans="1:10">
      <c r="A6242" t="s">
        <v>4</v>
      </c>
      <c r="B6242" s="4" t="s">
        <v>5</v>
      </c>
      <c r="C6242" s="4" t="s">
        <v>10</v>
      </c>
    </row>
    <row r="6243" spans="1:10">
      <c r="A6243" t="n">
        <v>44897</v>
      </c>
      <c r="B6243" s="32" t="n">
        <v>16</v>
      </c>
      <c r="C6243" s="7" t="n">
        <v>0</v>
      </c>
    </row>
    <row r="6244" spans="1:10">
      <c r="A6244" t="s">
        <v>4</v>
      </c>
      <c r="B6244" s="4" t="s">
        <v>5</v>
      </c>
      <c r="C6244" s="4" t="s">
        <v>10</v>
      </c>
      <c r="D6244" s="4" t="s">
        <v>34</v>
      </c>
      <c r="E6244" s="4" t="s">
        <v>13</v>
      </c>
      <c r="F6244" s="4" t="s">
        <v>13</v>
      </c>
      <c r="G6244" s="4" t="s">
        <v>34</v>
      </c>
      <c r="H6244" s="4" t="s">
        <v>13</v>
      </c>
      <c r="I6244" s="4" t="s">
        <v>13</v>
      </c>
    </row>
    <row r="6245" spans="1:10">
      <c r="A6245" t="n">
        <v>44900</v>
      </c>
      <c r="B6245" s="35" t="n">
        <v>26</v>
      </c>
      <c r="C6245" s="7" t="n">
        <v>6</v>
      </c>
      <c r="D6245" s="7" t="s">
        <v>418</v>
      </c>
      <c r="E6245" s="7" t="n">
        <v>2</v>
      </c>
      <c r="F6245" s="7" t="n">
        <v>3</v>
      </c>
      <c r="G6245" s="7" t="s">
        <v>419</v>
      </c>
      <c r="H6245" s="7" t="n">
        <v>2</v>
      </c>
      <c r="I6245" s="7" t="n">
        <v>0</v>
      </c>
    </row>
    <row r="6246" spans="1:10">
      <c r="A6246" t="s">
        <v>4</v>
      </c>
      <c r="B6246" s="4" t="s">
        <v>5</v>
      </c>
    </row>
    <row r="6247" spans="1:10">
      <c r="A6247" t="n">
        <v>45137</v>
      </c>
      <c r="B6247" s="27" t="n">
        <v>28</v>
      </c>
    </row>
    <row r="6248" spans="1:10">
      <c r="A6248" t="s">
        <v>4</v>
      </c>
      <c r="B6248" s="4" t="s">
        <v>5</v>
      </c>
      <c r="C6248" s="4" t="s">
        <v>13</v>
      </c>
      <c r="D6248" s="11" t="s">
        <v>16</v>
      </c>
      <c r="E6248" s="4" t="s">
        <v>5</v>
      </c>
      <c r="F6248" s="4" t="s">
        <v>13</v>
      </c>
      <c r="G6248" s="4" t="s">
        <v>10</v>
      </c>
      <c r="H6248" s="11" t="s">
        <v>17</v>
      </c>
      <c r="I6248" s="4" t="s">
        <v>13</v>
      </c>
      <c r="J6248" s="4" t="s">
        <v>14</v>
      </c>
    </row>
    <row r="6249" spans="1:10">
      <c r="A6249" t="n">
        <v>45138</v>
      </c>
      <c r="B6249" s="8" t="n">
        <v>5</v>
      </c>
      <c r="C6249" s="7" t="n">
        <v>28</v>
      </c>
      <c r="D6249" s="11" t="s">
        <v>3</v>
      </c>
      <c r="E6249" s="12" t="n">
        <v>64</v>
      </c>
      <c r="F6249" s="7" t="n">
        <v>5</v>
      </c>
      <c r="G6249" s="7" t="n">
        <v>16</v>
      </c>
      <c r="H6249" s="11" t="s">
        <v>3</v>
      </c>
      <c r="I6249" s="7" t="n">
        <v>1</v>
      </c>
      <c r="J6249" s="9" t="n">
        <f t="normal" ca="1">A6261</f>
        <v>0</v>
      </c>
    </row>
    <row r="6250" spans="1:10">
      <c r="A6250" t="s">
        <v>4</v>
      </c>
      <c r="B6250" s="4" t="s">
        <v>5</v>
      </c>
      <c r="C6250" s="4" t="s">
        <v>10</v>
      </c>
      <c r="D6250" s="4" t="s">
        <v>13</v>
      </c>
      <c r="E6250" s="4" t="s">
        <v>13</v>
      </c>
      <c r="F6250" s="4" t="s">
        <v>6</v>
      </c>
    </row>
    <row r="6251" spans="1:10">
      <c r="A6251" t="n">
        <v>45149</v>
      </c>
      <c r="B6251" s="14" t="n">
        <v>20</v>
      </c>
      <c r="C6251" s="7" t="n">
        <v>16</v>
      </c>
      <c r="D6251" s="7" t="n">
        <v>2</v>
      </c>
      <c r="E6251" s="7" t="n">
        <v>10</v>
      </c>
      <c r="F6251" s="7" t="s">
        <v>287</v>
      </c>
    </row>
    <row r="6252" spans="1:10">
      <c r="A6252" t="s">
        <v>4</v>
      </c>
      <c r="B6252" s="4" t="s">
        <v>5</v>
      </c>
      <c r="C6252" s="4" t="s">
        <v>13</v>
      </c>
      <c r="D6252" s="4" t="s">
        <v>10</v>
      </c>
      <c r="E6252" s="4" t="s">
        <v>6</v>
      </c>
    </row>
    <row r="6253" spans="1:10">
      <c r="A6253" t="n">
        <v>45169</v>
      </c>
      <c r="B6253" s="34" t="n">
        <v>51</v>
      </c>
      <c r="C6253" s="7" t="n">
        <v>4</v>
      </c>
      <c r="D6253" s="7" t="n">
        <v>16</v>
      </c>
      <c r="E6253" s="7" t="s">
        <v>288</v>
      </c>
    </row>
    <row r="6254" spans="1:10">
      <c r="A6254" t="s">
        <v>4</v>
      </c>
      <c r="B6254" s="4" t="s">
        <v>5</v>
      </c>
      <c r="C6254" s="4" t="s">
        <v>10</v>
      </c>
    </row>
    <row r="6255" spans="1:10">
      <c r="A6255" t="n">
        <v>45183</v>
      </c>
      <c r="B6255" s="32" t="n">
        <v>16</v>
      </c>
      <c r="C6255" s="7" t="n">
        <v>0</v>
      </c>
    </row>
    <row r="6256" spans="1:10">
      <c r="A6256" t="s">
        <v>4</v>
      </c>
      <c r="B6256" s="4" t="s">
        <v>5</v>
      </c>
      <c r="C6256" s="4" t="s">
        <v>10</v>
      </c>
      <c r="D6256" s="4" t="s">
        <v>34</v>
      </c>
      <c r="E6256" s="4" t="s">
        <v>13</v>
      </c>
      <c r="F6256" s="4" t="s">
        <v>13</v>
      </c>
    </row>
    <row r="6257" spans="1:10">
      <c r="A6257" t="n">
        <v>45186</v>
      </c>
      <c r="B6257" s="35" t="n">
        <v>26</v>
      </c>
      <c r="C6257" s="7" t="n">
        <v>16</v>
      </c>
      <c r="D6257" s="7" t="s">
        <v>420</v>
      </c>
      <c r="E6257" s="7" t="n">
        <v>2</v>
      </c>
      <c r="F6257" s="7" t="n">
        <v>0</v>
      </c>
    </row>
    <row r="6258" spans="1:10">
      <c r="A6258" t="s">
        <v>4</v>
      </c>
      <c r="B6258" s="4" t="s">
        <v>5</v>
      </c>
    </row>
    <row r="6259" spans="1:10">
      <c r="A6259" t="n">
        <v>45287</v>
      </c>
      <c r="B6259" s="27" t="n">
        <v>28</v>
      </c>
    </row>
    <row r="6260" spans="1:10">
      <c r="A6260" t="s">
        <v>4</v>
      </c>
      <c r="B6260" s="4" t="s">
        <v>5</v>
      </c>
      <c r="C6260" s="4" t="s">
        <v>13</v>
      </c>
      <c r="D6260" s="11" t="s">
        <v>16</v>
      </c>
      <c r="E6260" s="4" t="s">
        <v>5</v>
      </c>
      <c r="F6260" s="4" t="s">
        <v>13</v>
      </c>
      <c r="G6260" s="4" t="s">
        <v>10</v>
      </c>
      <c r="H6260" s="11" t="s">
        <v>17</v>
      </c>
      <c r="I6260" s="4" t="s">
        <v>13</v>
      </c>
      <c r="J6260" s="4" t="s">
        <v>14</v>
      </c>
    </row>
    <row r="6261" spans="1:10">
      <c r="A6261" t="n">
        <v>45288</v>
      </c>
      <c r="B6261" s="8" t="n">
        <v>5</v>
      </c>
      <c r="C6261" s="7" t="n">
        <v>28</v>
      </c>
      <c r="D6261" s="11" t="s">
        <v>3</v>
      </c>
      <c r="E6261" s="12" t="n">
        <v>64</v>
      </c>
      <c r="F6261" s="7" t="n">
        <v>5</v>
      </c>
      <c r="G6261" s="7" t="n">
        <v>2</v>
      </c>
      <c r="H6261" s="11" t="s">
        <v>3</v>
      </c>
      <c r="I6261" s="7" t="n">
        <v>1</v>
      </c>
      <c r="J6261" s="9" t="n">
        <f t="normal" ca="1">A6273</f>
        <v>0</v>
      </c>
    </row>
    <row r="6262" spans="1:10">
      <c r="A6262" t="s">
        <v>4</v>
      </c>
      <c r="B6262" s="4" t="s">
        <v>5</v>
      </c>
      <c r="C6262" s="4" t="s">
        <v>10</v>
      </c>
      <c r="D6262" s="4" t="s">
        <v>13</v>
      </c>
      <c r="E6262" s="4" t="s">
        <v>6</v>
      </c>
      <c r="F6262" s="4" t="s">
        <v>19</v>
      </c>
      <c r="G6262" s="4" t="s">
        <v>19</v>
      </c>
      <c r="H6262" s="4" t="s">
        <v>19</v>
      </c>
    </row>
    <row r="6263" spans="1:10">
      <c r="A6263" t="n">
        <v>45299</v>
      </c>
      <c r="B6263" s="59" t="n">
        <v>48</v>
      </c>
      <c r="C6263" s="7" t="n">
        <v>2</v>
      </c>
      <c r="D6263" s="7" t="n">
        <v>0</v>
      </c>
      <c r="E6263" s="7" t="s">
        <v>270</v>
      </c>
      <c r="F6263" s="7" t="n">
        <v>-1</v>
      </c>
      <c r="G6263" s="7" t="n">
        <v>1</v>
      </c>
      <c r="H6263" s="7" t="n">
        <v>0</v>
      </c>
    </row>
    <row r="6264" spans="1:10">
      <c r="A6264" t="s">
        <v>4</v>
      </c>
      <c r="B6264" s="4" t="s">
        <v>5</v>
      </c>
      <c r="C6264" s="4" t="s">
        <v>13</v>
      </c>
      <c r="D6264" s="4" t="s">
        <v>10</v>
      </c>
      <c r="E6264" s="4" t="s">
        <v>6</v>
      </c>
    </row>
    <row r="6265" spans="1:10">
      <c r="A6265" t="n">
        <v>45328</v>
      </c>
      <c r="B6265" s="34" t="n">
        <v>51</v>
      </c>
      <c r="C6265" s="7" t="n">
        <v>4</v>
      </c>
      <c r="D6265" s="7" t="n">
        <v>2</v>
      </c>
      <c r="E6265" s="7" t="s">
        <v>407</v>
      </c>
    </row>
    <row r="6266" spans="1:10">
      <c r="A6266" t="s">
        <v>4</v>
      </c>
      <c r="B6266" s="4" t="s">
        <v>5</v>
      </c>
      <c r="C6266" s="4" t="s">
        <v>10</v>
      </c>
    </row>
    <row r="6267" spans="1:10">
      <c r="A6267" t="n">
        <v>45341</v>
      </c>
      <c r="B6267" s="32" t="n">
        <v>16</v>
      </c>
      <c r="C6267" s="7" t="n">
        <v>0</v>
      </c>
    </row>
    <row r="6268" spans="1:10">
      <c r="A6268" t="s">
        <v>4</v>
      </c>
      <c r="B6268" s="4" t="s">
        <v>5</v>
      </c>
      <c r="C6268" s="4" t="s">
        <v>10</v>
      </c>
      <c r="D6268" s="4" t="s">
        <v>34</v>
      </c>
      <c r="E6268" s="4" t="s">
        <v>13</v>
      </c>
      <c r="F6268" s="4" t="s">
        <v>13</v>
      </c>
    </row>
    <row r="6269" spans="1:10">
      <c r="A6269" t="n">
        <v>45344</v>
      </c>
      <c r="B6269" s="35" t="n">
        <v>26</v>
      </c>
      <c r="C6269" s="7" t="n">
        <v>2</v>
      </c>
      <c r="D6269" s="7" t="s">
        <v>421</v>
      </c>
      <c r="E6269" s="7" t="n">
        <v>2</v>
      </c>
      <c r="F6269" s="7" t="n">
        <v>0</v>
      </c>
    </row>
    <row r="6270" spans="1:10">
      <c r="A6270" t="s">
        <v>4</v>
      </c>
      <c r="B6270" s="4" t="s">
        <v>5</v>
      </c>
    </row>
    <row r="6271" spans="1:10">
      <c r="A6271" t="n">
        <v>45459</v>
      </c>
      <c r="B6271" s="27" t="n">
        <v>28</v>
      </c>
    </row>
    <row r="6272" spans="1:10">
      <c r="A6272" t="s">
        <v>4</v>
      </c>
      <c r="B6272" s="4" t="s">
        <v>5</v>
      </c>
      <c r="C6272" s="4" t="s">
        <v>13</v>
      </c>
      <c r="D6272" s="11" t="s">
        <v>16</v>
      </c>
      <c r="E6272" s="4" t="s">
        <v>5</v>
      </c>
      <c r="F6272" s="4" t="s">
        <v>13</v>
      </c>
      <c r="G6272" s="4" t="s">
        <v>10</v>
      </c>
      <c r="H6272" s="11" t="s">
        <v>17</v>
      </c>
      <c r="I6272" s="4" t="s">
        <v>13</v>
      </c>
      <c r="J6272" s="4" t="s">
        <v>14</v>
      </c>
    </row>
    <row r="6273" spans="1:10">
      <c r="A6273" t="n">
        <v>45460</v>
      </c>
      <c r="B6273" s="8" t="n">
        <v>5</v>
      </c>
      <c r="C6273" s="7" t="n">
        <v>28</v>
      </c>
      <c r="D6273" s="11" t="s">
        <v>3</v>
      </c>
      <c r="E6273" s="12" t="n">
        <v>64</v>
      </c>
      <c r="F6273" s="7" t="n">
        <v>5</v>
      </c>
      <c r="G6273" s="7" t="n">
        <v>4</v>
      </c>
      <c r="H6273" s="11" t="s">
        <v>3</v>
      </c>
      <c r="I6273" s="7" t="n">
        <v>1</v>
      </c>
      <c r="J6273" s="9" t="n">
        <f t="normal" ca="1">A6287</f>
        <v>0</v>
      </c>
    </row>
    <row r="6274" spans="1:10">
      <c r="A6274" t="s">
        <v>4</v>
      </c>
      <c r="B6274" s="4" t="s">
        <v>5</v>
      </c>
      <c r="C6274" s="4" t="s">
        <v>10</v>
      </c>
      <c r="D6274" s="4" t="s">
        <v>13</v>
      </c>
      <c r="E6274" s="4" t="s">
        <v>6</v>
      </c>
      <c r="F6274" s="4" t="s">
        <v>19</v>
      </c>
      <c r="G6274" s="4" t="s">
        <v>19</v>
      </c>
      <c r="H6274" s="4" t="s">
        <v>19</v>
      </c>
    </row>
    <row r="6275" spans="1:10">
      <c r="A6275" t="n">
        <v>45471</v>
      </c>
      <c r="B6275" s="59" t="n">
        <v>48</v>
      </c>
      <c r="C6275" s="7" t="n">
        <v>4</v>
      </c>
      <c r="D6275" s="7" t="n">
        <v>0</v>
      </c>
      <c r="E6275" s="7" t="s">
        <v>392</v>
      </c>
      <c r="F6275" s="7" t="n">
        <v>-1</v>
      </c>
      <c r="G6275" s="7" t="n">
        <v>1</v>
      </c>
      <c r="H6275" s="7" t="n">
        <v>0</v>
      </c>
    </row>
    <row r="6276" spans="1:10">
      <c r="A6276" t="s">
        <v>4</v>
      </c>
      <c r="B6276" s="4" t="s">
        <v>5</v>
      </c>
      <c r="C6276" s="4" t="s">
        <v>13</v>
      </c>
      <c r="D6276" s="4" t="s">
        <v>10</v>
      </c>
      <c r="E6276" s="4" t="s">
        <v>6</v>
      </c>
    </row>
    <row r="6277" spans="1:10">
      <c r="A6277" t="n">
        <v>45502</v>
      </c>
      <c r="B6277" s="34" t="n">
        <v>51</v>
      </c>
      <c r="C6277" s="7" t="n">
        <v>4</v>
      </c>
      <c r="D6277" s="7" t="n">
        <v>4</v>
      </c>
      <c r="E6277" s="7" t="s">
        <v>288</v>
      </c>
    </row>
    <row r="6278" spans="1:10">
      <c r="A6278" t="s">
        <v>4</v>
      </c>
      <c r="B6278" s="4" t="s">
        <v>5</v>
      </c>
      <c r="C6278" s="4" t="s">
        <v>10</v>
      </c>
    </row>
    <row r="6279" spans="1:10">
      <c r="A6279" t="n">
        <v>45516</v>
      </c>
      <c r="B6279" s="32" t="n">
        <v>16</v>
      </c>
      <c r="C6279" s="7" t="n">
        <v>0</v>
      </c>
    </row>
    <row r="6280" spans="1:10">
      <c r="A6280" t="s">
        <v>4</v>
      </c>
      <c r="B6280" s="4" t="s">
        <v>5</v>
      </c>
      <c r="C6280" s="4" t="s">
        <v>10</v>
      </c>
      <c r="D6280" s="4" t="s">
        <v>34</v>
      </c>
      <c r="E6280" s="4" t="s">
        <v>13</v>
      </c>
      <c r="F6280" s="4" t="s">
        <v>13</v>
      </c>
      <c r="G6280" s="4" t="s">
        <v>34</v>
      </c>
      <c r="H6280" s="4" t="s">
        <v>13</v>
      </c>
      <c r="I6280" s="4" t="s">
        <v>13</v>
      </c>
    </row>
    <row r="6281" spans="1:10">
      <c r="A6281" t="n">
        <v>45519</v>
      </c>
      <c r="B6281" s="35" t="n">
        <v>26</v>
      </c>
      <c r="C6281" s="7" t="n">
        <v>4</v>
      </c>
      <c r="D6281" s="7" t="s">
        <v>422</v>
      </c>
      <c r="E6281" s="7" t="n">
        <v>2</v>
      </c>
      <c r="F6281" s="7" t="n">
        <v>3</v>
      </c>
      <c r="G6281" s="7" t="s">
        <v>423</v>
      </c>
      <c r="H6281" s="7" t="n">
        <v>2</v>
      </c>
      <c r="I6281" s="7" t="n">
        <v>0</v>
      </c>
    </row>
    <row r="6282" spans="1:10">
      <c r="A6282" t="s">
        <v>4</v>
      </c>
      <c r="B6282" s="4" t="s">
        <v>5</v>
      </c>
    </row>
    <row r="6283" spans="1:10">
      <c r="A6283" t="n">
        <v>45643</v>
      </c>
      <c r="B6283" s="27" t="n">
        <v>28</v>
      </c>
    </row>
    <row r="6284" spans="1:10">
      <c r="A6284" t="s">
        <v>4</v>
      </c>
      <c r="B6284" s="4" t="s">
        <v>5</v>
      </c>
      <c r="C6284" s="4" t="s">
        <v>14</v>
      </c>
    </row>
    <row r="6285" spans="1:10">
      <c r="A6285" t="n">
        <v>45644</v>
      </c>
      <c r="B6285" s="38" t="n">
        <v>3</v>
      </c>
      <c r="C6285" s="9" t="n">
        <f t="normal" ca="1">A6297</f>
        <v>0</v>
      </c>
    </row>
    <row r="6286" spans="1:10">
      <c r="A6286" t="s">
        <v>4</v>
      </c>
      <c r="B6286" s="4" t="s">
        <v>5</v>
      </c>
      <c r="C6286" s="4" t="s">
        <v>10</v>
      </c>
      <c r="D6286" s="4" t="s">
        <v>13</v>
      </c>
      <c r="E6286" s="4" t="s">
        <v>6</v>
      </c>
      <c r="F6286" s="4" t="s">
        <v>19</v>
      </c>
      <c r="G6286" s="4" t="s">
        <v>19</v>
      </c>
      <c r="H6286" s="4" t="s">
        <v>19</v>
      </c>
    </row>
    <row r="6287" spans="1:10">
      <c r="A6287" t="n">
        <v>45649</v>
      </c>
      <c r="B6287" s="59" t="n">
        <v>48</v>
      </c>
      <c r="C6287" s="7" t="n">
        <v>0</v>
      </c>
      <c r="D6287" s="7" t="n">
        <v>0</v>
      </c>
      <c r="E6287" s="7" t="s">
        <v>392</v>
      </c>
      <c r="F6287" s="7" t="n">
        <v>-1</v>
      </c>
      <c r="G6287" s="7" t="n">
        <v>1</v>
      </c>
      <c r="H6287" s="7" t="n">
        <v>0</v>
      </c>
    </row>
    <row r="6288" spans="1:10">
      <c r="A6288" t="s">
        <v>4</v>
      </c>
      <c r="B6288" s="4" t="s">
        <v>5</v>
      </c>
      <c r="C6288" s="4" t="s">
        <v>13</v>
      </c>
      <c r="D6288" s="4" t="s">
        <v>10</v>
      </c>
      <c r="E6288" s="4" t="s">
        <v>6</v>
      </c>
    </row>
    <row r="6289" spans="1:10">
      <c r="A6289" t="n">
        <v>45680</v>
      </c>
      <c r="B6289" s="34" t="n">
        <v>51</v>
      </c>
      <c r="C6289" s="7" t="n">
        <v>4</v>
      </c>
      <c r="D6289" s="7" t="n">
        <v>0</v>
      </c>
      <c r="E6289" s="7" t="s">
        <v>288</v>
      </c>
    </row>
    <row r="6290" spans="1:10">
      <c r="A6290" t="s">
        <v>4</v>
      </c>
      <c r="B6290" s="4" t="s">
        <v>5</v>
      </c>
      <c r="C6290" s="4" t="s">
        <v>10</v>
      </c>
    </row>
    <row r="6291" spans="1:10">
      <c r="A6291" t="n">
        <v>45694</v>
      </c>
      <c r="B6291" s="32" t="n">
        <v>16</v>
      </c>
      <c r="C6291" s="7" t="n">
        <v>0</v>
      </c>
    </row>
    <row r="6292" spans="1:10">
      <c r="A6292" t="s">
        <v>4</v>
      </c>
      <c r="B6292" s="4" t="s">
        <v>5</v>
      </c>
      <c r="C6292" s="4" t="s">
        <v>10</v>
      </c>
      <c r="D6292" s="4" t="s">
        <v>34</v>
      </c>
      <c r="E6292" s="4" t="s">
        <v>13</v>
      </c>
      <c r="F6292" s="4" t="s">
        <v>13</v>
      </c>
      <c r="G6292" s="4" t="s">
        <v>34</v>
      </c>
      <c r="H6292" s="4" t="s">
        <v>13</v>
      </c>
      <c r="I6292" s="4" t="s">
        <v>13</v>
      </c>
    </row>
    <row r="6293" spans="1:10">
      <c r="A6293" t="n">
        <v>45697</v>
      </c>
      <c r="B6293" s="35" t="n">
        <v>26</v>
      </c>
      <c r="C6293" s="7" t="n">
        <v>0</v>
      </c>
      <c r="D6293" s="7" t="s">
        <v>424</v>
      </c>
      <c r="E6293" s="7" t="n">
        <v>2</v>
      </c>
      <c r="F6293" s="7" t="n">
        <v>3</v>
      </c>
      <c r="G6293" s="7" t="s">
        <v>423</v>
      </c>
      <c r="H6293" s="7" t="n">
        <v>2</v>
      </c>
      <c r="I6293" s="7" t="n">
        <v>0</v>
      </c>
    </row>
    <row r="6294" spans="1:10">
      <c r="A6294" t="s">
        <v>4</v>
      </c>
      <c r="B6294" s="4" t="s">
        <v>5</v>
      </c>
    </row>
    <row r="6295" spans="1:10">
      <c r="A6295" t="n">
        <v>45821</v>
      </c>
      <c r="B6295" s="27" t="n">
        <v>28</v>
      </c>
    </row>
    <row r="6296" spans="1:10">
      <c r="A6296" t="s">
        <v>4</v>
      </c>
      <c r="B6296" s="4" t="s">
        <v>5</v>
      </c>
      <c r="C6296" s="4" t="s">
        <v>13</v>
      </c>
      <c r="D6296" s="11" t="s">
        <v>16</v>
      </c>
      <c r="E6296" s="4" t="s">
        <v>5</v>
      </c>
      <c r="F6296" s="4" t="s">
        <v>13</v>
      </c>
      <c r="G6296" s="4" t="s">
        <v>10</v>
      </c>
      <c r="H6296" s="11" t="s">
        <v>17</v>
      </c>
      <c r="I6296" s="4" t="s">
        <v>13</v>
      </c>
      <c r="J6296" s="4" t="s">
        <v>14</v>
      </c>
    </row>
    <row r="6297" spans="1:10">
      <c r="A6297" t="n">
        <v>45822</v>
      </c>
      <c r="B6297" s="8" t="n">
        <v>5</v>
      </c>
      <c r="C6297" s="7" t="n">
        <v>28</v>
      </c>
      <c r="D6297" s="11" t="s">
        <v>3</v>
      </c>
      <c r="E6297" s="12" t="n">
        <v>64</v>
      </c>
      <c r="F6297" s="7" t="n">
        <v>5</v>
      </c>
      <c r="G6297" s="7" t="n">
        <v>13</v>
      </c>
      <c r="H6297" s="11" t="s">
        <v>3</v>
      </c>
      <c r="I6297" s="7" t="n">
        <v>1</v>
      </c>
      <c r="J6297" s="9" t="n">
        <f t="normal" ca="1">A6307</f>
        <v>0</v>
      </c>
    </row>
    <row r="6298" spans="1:10">
      <c r="A6298" t="s">
        <v>4</v>
      </c>
      <c r="B6298" s="4" t="s">
        <v>5</v>
      </c>
      <c r="C6298" s="4" t="s">
        <v>13</v>
      </c>
      <c r="D6298" s="4" t="s">
        <v>10</v>
      </c>
      <c r="E6298" s="4" t="s">
        <v>6</v>
      </c>
    </row>
    <row r="6299" spans="1:10">
      <c r="A6299" t="n">
        <v>45833</v>
      </c>
      <c r="B6299" s="34" t="n">
        <v>51</v>
      </c>
      <c r="C6299" s="7" t="n">
        <v>4</v>
      </c>
      <c r="D6299" s="7" t="n">
        <v>13</v>
      </c>
      <c r="E6299" s="7" t="s">
        <v>304</v>
      </c>
    </row>
    <row r="6300" spans="1:10">
      <c r="A6300" t="s">
        <v>4</v>
      </c>
      <c r="B6300" s="4" t="s">
        <v>5</v>
      </c>
      <c r="C6300" s="4" t="s">
        <v>10</v>
      </c>
    </row>
    <row r="6301" spans="1:10">
      <c r="A6301" t="n">
        <v>45846</v>
      </c>
      <c r="B6301" s="32" t="n">
        <v>16</v>
      </c>
      <c r="C6301" s="7" t="n">
        <v>0</v>
      </c>
    </row>
    <row r="6302" spans="1:10">
      <c r="A6302" t="s">
        <v>4</v>
      </c>
      <c r="B6302" s="4" t="s">
        <v>5</v>
      </c>
      <c r="C6302" s="4" t="s">
        <v>10</v>
      </c>
      <c r="D6302" s="4" t="s">
        <v>34</v>
      </c>
      <c r="E6302" s="4" t="s">
        <v>13</v>
      </c>
      <c r="F6302" s="4" t="s">
        <v>13</v>
      </c>
    </row>
    <row r="6303" spans="1:10">
      <c r="A6303" t="n">
        <v>45849</v>
      </c>
      <c r="B6303" s="35" t="n">
        <v>26</v>
      </c>
      <c r="C6303" s="7" t="n">
        <v>13</v>
      </c>
      <c r="D6303" s="7" t="s">
        <v>425</v>
      </c>
      <c r="E6303" s="7" t="n">
        <v>2</v>
      </c>
      <c r="F6303" s="7" t="n">
        <v>0</v>
      </c>
    </row>
    <row r="6304" spans="1:10">
      <c r="A6304" t="s">
        <v>4</v>
      </c>
      <c r="B6304" s="4" t="s">
        <v>5</v>
      </c>
    </row>
    <row r="6305" spans="1:10">
      <c r="A6305" t="n">
        <v>45939</v>
      </c>
      <c r="B6305" s="27" t="n">
        <v>28</v>
      </c>
    </row>
    <row r="6306" spans="1:10">
      <c r="A6306" t="s">
        <v>4</v>
      </c>
      <c r="B6306" s="4" t="s">
        <v>5</v>
      </c>
      <c r="C6306" s="4" t="s">
        <v>13</v>
      </c>
      <c r="D6306" s="11" t="s">
        <v>16</v>
      </c>
      <c r="E6306" s="4" t="s">
        <v>5</v>
      </c>
      <c r="F6306" s="4" t="s">
        <v>13</v>
      </c>
      <c r="G6306" s="4" t="s">
        <v>10</v>
      </c>
      <c r="H6306" s="11" t="s">
        <v>17</v>
      </c>
      <c r="I6306" s="4" t="s">
        <v>13</v>
      </c>
      <c r="J6306" s="4" t="s">
        <v>14</v>
      </c>
    </row>
    <row r="6307" spans="1:10">
      <c r="A6307" t="n">
        <v>45940</v>
      </c>
      <c r="B6307" s="8" t="n">
        <v>5</v>
      </c>
      <c r="C6307" s="7" t="n">
        <v>28</v>
      </c>
      <c r="D6307" s="11" t="s">
        <v>3</v>
      </c>
      <c r="E6307" s="12" t="n">
        <v>64</v>
      </c>
      <c r="F6307" s="7" t="n">
        <v>5</v>
      </c>
      <c r="G6307" s="7" t="n">
        <v>12</v>
      </c>
      <c r="H6307" s="11" t="s">
        <v>3</v>
      </c>
      <c r="I6307" s="7" t="n">
        <v>1</v>
      </c>
      <c r="J6307" s="9" t="n">
        <f t="normal" ca="1">A6321</f>
        <v>0</v>
      </c>
    </row>
    <row r="6308" spans="1:10">
      <c r="A6308" t="s">
        <v>4</v>
      </c>
      <c r="B6308" s="4" t="s">
        <v>5</v>
      </c>
      <c r="C6308" s="4" t="s">
        <v>10</v>
      </c>
      <c r="D6308" s="4" t="s">
        <v>13</v>
      </c>
      <c r="E6308" s="4" t="s">
        <v>6</v>
      </c>
      <c r="F6308" s="4" t="s">
        <v>19</v>
      </c>
      <c r="G6308" s="4" t="s">
        <v>19</v>
      </c>
      <c r="H6308" s="4" t="s">
        <v>19</v>
      </c>
    </row>
    <row r="6309" spans="1:10">
      <c r="A6309" t="n">
        <v>45951</v>
      </c>
      <c r="B6309" s="59" t="n">
        <v>48</v>
      </c>
      <c r="C6309" s="7" t="n">
        <v>12</v>
      </c>
      <c r="D6309" s="7" t="n">
        <v>0</v>
      </c>
      <c r="E6309" s="7" t="s">
        <v>395</v>
      </c>
      <c r="F6309" s="7" t="n">
        <v>-1</v>
      </c>
      <c r="G6309" s="7" t="n">
        <v>1</v>
      </c>
      <c r="H6309" s="7" t="n">
        <v>0</v>
      </c>
    </row>
    <row r="6310" spans="1:10">
      <c r="A6310" t="s">
        <v>4</v>
      </c>
      <c r="B6310" s="4" t="s">
        <v>5</v>
      </c>
      <c r="C6310" s="4" t="s">
        <v>10</v>
      </c>
    </row>
    <row r="6311" spans="1:10">
      <c r="A6311" t="n">
        <v>45979</v>
      </c>
      <c r="B6311" s="32" t="n">
        <v>16</v>
      </c>
      <c r="C6311" s="7" t="n">
        <v>500</v>
      </c>
    </row>
    <row r="6312" spans="1:10">
      <c r="A6312" t="s">
        <v>4</v>
      </c>
      <c r="B6312" s="4" t="s">
        <v>5</v>
      </c>
      <c r="C6312" s="4" t="s">
        <v>13</v>
      </c>
      <c r="D6312" s="4" t="s">
        <v>10</v>
      </c>
      <c r="E6312" s="4" t="s">
        <v>6</v>
      </c>
    </row>
    <row r="6313" spans="1:10">
      <c r="A6313" t="n">
        <v>45982</v>
      </c>
      <c r="B6313" s="34" t="n">
        <v>51</v>
      </c>
      <c r="C6313" s="7" t="n">
        <v>4</v>
      </c>
      <c r="D6313" s="7" t="n">
        <v>12</v>
      </c>
      <c r="E6313" s="7" t="s">
        <v>426</v>
      </c>
    </row>
    <row r="6314" spans="1:10">
      <c r="A6314" t="s">
        <v>4</v>
      </c>
      <c r="B6314" s="4" t="s">
        <v>5</v>
      </c>
      <c r="C6314" s="4" t="s">
        <v>10</v>
      </c>
    </row>
    <row r="6315" spans="1:10">
      <c r="A6315" t="n">
        <v>46001</v>
      </c>
      <c r="B6315" s="32" t="n">
        <v>16</v>
      </c>
      <c r="C6315" s="7" t="n">
        <v>0</v>
      </c>
    </row>
    <row r="6316" spans="1:10">
      <c r="A6316" t="s">
        <v>4</v>
      </c>
      <c r="B6316" s="4" t="s">
        <v>5</v>
      </c>
      <c r="C6316" s="4" t="s">
        <v>10</v>
      </c>
      <c r="D6316" s="4" t="s">
        <v>34</v>
      </c>
      <c r="E6316" s="4" t="s">
        <v>13</v>
      </c>
      <c r="F6316" s="4" t="s">
        <v>13</v>
      </c>
    </row>
    <row r="6317" spans="1:10">
      <c r="A6317" t="n">
        <v>46004</v>
      </c>
      <c r="B6317" s="35" t="n">
        <v>26</v>
      </c>
      <c r="C6317" s="7" t="n">
        <v>12</v>
      </c>
      <c r="D6317" s="7" t="s">
        <v>427</v>
      </c>
      <c r="E6317" s="7" t="n">
        <v>2</v>
      </c>
      <c r="F6317" s="7" t="n">
        <v>0</v>
      </c>
    </row>
    <row r="6318" spans="1:10">
      <c r="A6318" t="s">
        <v>4</v>
      </c>
      <c r="B6318" s="4" t="s">
        <v>5</v>
      </c>
    </row>
    <row r="6319" spans="1:10">
      <c r="A6319" t="n">
        <v>46083</v>
      </c>
      <c r="B6319" s="27" t="n">
        <v>28</v>
      </c>
    </row>
    <row r="6320" spans="1:10">
      <c r="A6320" t="s">
        <v>4</v>
      </c>
      <c r="B6320" s="4" t="s">
        <v>5</v>
      </c>
      <c r="C6320" s="4" t="s">
        <v>13</v>
      </c>
      <c r="D6320" s="11" t="s">
        <v>16</v>
      </c>
      <c r="E6320" s="4" t="s">
        <v>5</v>
      </c>
      <c r="F6320" s="4" t="s">
        <v>13</v>
      </c>
      <c r="G6320" s="4" t="s">
        <v>10</v>
      </c>
      <c r="H6320" s="11" t="s">
        <v>17</v>
      </c>
      <c r="I6320" s="4" t="s">
        <v>13</v>
      </c>
      <c r="J6320" s="4" t="s">
        <v>14</v>
      </c>
    </row>
    <row r="6321" spans="1:10">
      <c r="A6321" t="n">
        <v>46084</v>
      </c>
      <c r="B6321" s="8" t="n">
        <v>5</v>
      </c>
      <c r="C6321" s="7" t="n">
        <v>28</v>
      </c>
      <c r="D6321" s="11" t="s">
        <v>3</v>
      </c>
      <c r="E6321" s="12" t="n">
        <v>64</v>
      </c>
      <c r="F6321" s="7" t="n">
        <v>5</v>
      </c>
      <c r="G6321" s="7" t="n">
        <v>8</v>
      </c>
      <c r="H6321" s="11" t="s">
        <v>3</v>
      </c>
      <c r="I6321" s="7" t="n">
        <v>1</v>
      </c>
      <c r="J6321" s="9" t="n">
        <f t="normal" ca="1">A6333</f>
        <v>0</v>
      </c>
    </row>
    <row r="6322" spans="1:10">
      <c r="A6322" t="s">
        <v>4</v>
      </c>
      <c r="B6322" s="4" t="s">
        <v>5</v>
      </c>
      <c r="C6322" s="4" t="s">
        <v>10</v>
      </c>
      <c r="D6322" s="4" t="s">
        <v>13</v>
      </c>
      <c r="E6322" s="4" t="s">
        <v>6</v>
      </c>
      <c r="F6322" s="4" t="s">
        <v>19</v>
      </c>
      <c r="G6322" s="4" t="s">
        <v>19</v>
      </c>
      <c r="H6322" s="4" t="s">
        <v>19</v>
      </c>
    </row>
    <row r="6323" spans="1:10">
      <c r="A6323" t="n">
        <v>46095</v>
      </c>
      <c r="B6323" s="59" t="n">
        <v>48</v>
      </c>
      <c r="C6323" s="7" t="n">
        <v>8</v>
      </c>
      <c r="D6323" s="7" t="n">
        <v>0</v>
      </c>
      <c r="E6323" s="7" t="s">
        <v>269</v>
      </c>
      <c r="F6323" s="7" t="n">
        <v>-1</v>
      </c>
      <c r="G6323" s="7" t="n">
        <v>1</v>
      </c>
      <c r="H6323" s="7" t="n">
        <v>0</v>
      </c>
    </row>
    <row r="6324" spans="1:10">
      <c r="A6324" t="s">
        <v>4</v>
      </c>
      <c r="B6324" s="4" t="s">
        <v>5</v>
      </c>
      <c r="C6324" s="4" t="s">
        <v>13</v>
      </c>
      <c r="D6324" s="4" t="s">
        <v>10</v>
      </c>
      <c r="E6324" s="4" t="s">
        <v>6</v>
      </c>
    </row>
    <row r="6325" spans="1:10">
      <c r="A6325" t="n">
        <v>46126</v>
      </c>
      <c r="B6325" s="34" t="n">
        <v>51</v>
      </c>
      <c r="C6325" s="7" t="n">
        <v>4</v>
      </c>
      <c r="D6325" s="7" t="n">
        <v>8</v>
      </c>
      <c r="E6325" s="7" t="s">
        <v>244</v>
      </c>
    </row>
    <row r="6326" spans="1:10">
      <c r="A6326" t="s">
        <v>4</v>
      </c>
      <c r="B6326" s="4" t="s">
        <v>5</v>
      </c>
      <c r="C6326" s="4" t="s">
        <v>10</v>
      </c>
    </row>
    <row r="6327" spans="1:10">
      <c r="A6327" t="n">
        <v>46139</v>
      </c>
      <c r="B6327" s="32" t="n">
        <v>16</v>
      </c>
      <c r="C6327" s="7" t="n">
        <v>0</v>
      </c>
    </row>
    <row r="6328" spans="1:10">
      <c r="A6328" t="s">
        <v>4</v>
      </c>
      <c r="B6328" s="4" t="s">
        <v>5</v>
      </c>
      <c r="C6328" s="4" t="s">
        <v>10</v>
      </c>
      <c r="D6328" s="4" t="s">
        <v>34</v>
      </c>
      <c r="E6328" s="4" t="s">
        <v>13</v>
      </c>
      <c r="F6328" s="4" t="s">
        <v>13</v>
      </c>
      <c r="G6328" s="4" t="s">
        <v>34</v>
      </c>
      <c r="H6328" s="4" t="s">
        <v>13</v>
      </c>
      <c r="I6328" s="4" t="s">
        <v>13</v>
      </c>
    </row>
    <row r="6329" spans="1:10">
      <c r="A6329" t="n">
        <v>46142</v>
      </c>
      <c r="B6329" s="35" t="n">
        <v>26</v>
      </c>
      <c r="C6329" s="7" t="n">
        <v>8</v>
      </c>
      <c r="D6329" s="7" t="s">
        <v>428</v>
      </c>
      <c r="E6329" s="7" t="n">
        <v>2</v>
      </c>
      <c r="F6329" s="7" t="n">
        <v>3</v>
      </c>
      <c r="G6329" s="7" t="s">
        <v>429</v>
      </c>
      <c r="H6329" s="7" t="n">
        <v>2</v>
      </c>
      <c r="I6329" s="7" t="n">
        <v>0</v>
      </c>
    </row>
    <row r="6330" spans="1:10">
      <c r="A6330" t="s">
        <v>4</v>
      </c>
      <c r="B6330" s="4" t="s">
        <v>5</v>
      </c>
    </row>
    <row r="6331" spans="1:10">
      <c r="A6331" t="n">
        <v>46241</v>
      </c>
      <c r="B6331" s="27" t="n">
        <v>28</v>
      </c>
    </row>
    <row r="6332" spans="1:10">
      <c r="A6332" t="s">
        <v>4</v>
      </c>
      <c r="B6332" s="4" t="s">
        <v>5</v>
      </c>
      <c r="C6332" s="4" t="s">
        <v>13</v>
      </c>
      <c r="D6332" s="11" t="s">
        <v>16</v>
      </c>
      <c r="E6332" s="4" t="s">
        <v>5</v>
      </c>
      <c r="F6332" s="4" t="s">
        <v>13</v>
      </c>
      <c r="G6332" s="4" t="s">
        <v>10</v>
      </c>
      <c r="H6332" s="11" t="s">
        <v>17</v>
      </c>
      <c r="I6332" s="4" t="s">
        <v>13</v>
      </c>
      <c r="J6332" s="4" t="s">
        <v>14</v>
      </c>
    </row>
    <row r="6333" spans="1:10">
      <c r="A6333" t="n">
        <v>46242</v>
      </c>
      <c r="B6333" s="8" t="n">
        <v>5</v>
      </c>
      <c r="C6333" s="7" t="n">
        <v>28</v>
      </c>
      <c r="D6333" s="11" t="s">
        <v>3</v>
      </c>
      <c r="E6333" s="12" t="n">
        <v>64</v>
      </c>
      <c r="F6333" s="7" t="n">
        <v>5</v>
      </c>
      <c r="G6333" s="7" t="n">
        <v>8</v>
      </c>
      <c r="H6333" s="11" t="s">
        <v>3</v>
      </c>
      <c r="I6333" s="7" t="n">
        <v>1</v>
      </c>
      <c r="J6333" s="9" t="n">
        <f t="normal" ca="1">A6347</f>
        <v>0</v>
      </c>
    </row>
    <row r="6334" spans="1:10">
      <c r="A6334" t="s">
        <v>4</v>
      </c>
      <c r="B6334" s="4" t="s">
        <v>5</v>
      </c>
      <c r="C6334" s="4" t="s">
        <v>10</v>
      </c>
      <c r="D6334" s="4" t="s">
        <v>13</v>
      </c>
      <c r="E6334" s="4" t="s">
        <v>13</v>
      </c>
      <c r="F6334" s="4" t="s">
        <v>6</v>
      </c>
    </row>
    <row r="6335" spans="1:10">
      <c r="A6335" t="n">
        <v>46253</v>
      </c>
      <c r="B6335" s="14" t="n">
        <v>20</v>
      </c>
      <c r="C6335" s="7" t="n">
        <v>0</v>
      </c>
      <c r="D6335" s="7" t="n">
        <v>2</v>
      </c>
      <c r="E6335" s="7" t="n">
        <v>10</v>
      </c>
      <c r="F6335" s="7" t="s">
        <v>319</v>
      </c>
    </row>
    <row r="6336" spans="1:10">
      <c r="A6336" t="s">
        <v>4</v>
      </c>
      <c r="B6336" s="4" t="s">
        <v>5</v>
      </c>
      <c r="C6336" s="4" t="s">
        <v>13</v>
      </c>
      <c r="D6336" s="4" t="s">
        <v>10</v>
      </c>
      <c r="E6336" s="4" t="s">
        <v>6</v>
      </c>
    </row>
    <row r="6337" spans="1:10">
      <c r="A6337" t="n">
        <v>46274</v>
      </c>
      <c r="B6337" s="34" t="n">
        <v>51</v>
      </c>
      <c r="C6337" s="7" t="n">
        <v>4</v>
      </c>
      <c r="D6337" s="7" t="n">
        <v>0</v>
      </c>
      <c r="E6337" s="7" t="s">
        <v>67</v>
      </c>
    </row>
    <row r="6338" spans="1:10">
      <c r="A6338" t="s">
        <v>4</v>
      </c>
      <c r="B6338" s="4" t="s">
        <v>5</v>
      </c>
      <c r="C6338" s="4" t="s">
        <v>10</v>
      </c>
    </row>
    <row r="6339" spans="1:10">
      <c r="A6339" t="n">
        <v>46287</v>
      </c>
      <c r="B6339" s="32" t="n">
        <v>16</v>
      </c>
      <c r="C6339" s="7" t="n">
        <v>0</v>
      </c>
    </row>
    <row r="6340" spans="1:10">
      <c r="A6340" t="s">
        <v>4</v>
      </c>
      <c r="B6340" s="4" t="s">
        <v>5</v>
      </c>
      <c r="C6340" s="4" t="s">
        <v>10</v>
      </c>
      <c r="D6340" s="4" t="s">
        <v>34</v>
      </c>
      <c r="E6340" s="4" t="s">
        <v>13</v>
      </c>
      <c r="F6340" s="4" t="s">
        <v>13</v>
      </c>
    </row>
    <row r="6341" spans="1:10">
      <c r="A6341" t="n">
        <v>46290</v>
      </c>
      <c r="B6341" s="35" t="n">
        <v>26</v>
      </c>
      <c r="C6341" s="7" t="n">
        <v>0</v>
      </c>
      <c r="D6341" s="7" t="s">
        <v>430</v>
      </c>
      <c r="E6341" s="7" t="n">
        <v>2</v>
      </c>
      <c r="F6341" s="7" t="n">
        <v>0</v>
      </c>
    </row>
    <row r="6342" spans="1:10">
      <c r="A6342" t="s">
        <v>4</v>
      </c>
      <c r="B6342" s="4" t="s">
        <v>5</v>
      </c>
    </row>
    <row r="6343" spans="1:10">
      <c r="A6343" t="n">
        <v>46335</v>
      </c>
      <c r="B6343" s="27" t="n">
        <v>28</v>
      </c>
    </row>
    <row r="6344" spans="1:10">
      <c r="A6344" t="s">
        <v>4</v>
      </c>
      <c r="B6344" s="4" t="s">
        <v>5</v>
      </c>
      <c r="C6344" s="4" t="s">
        <v>14</v>
      </c>
    </row>
    <row r="6345" spans="1:10">
      <c r="A6345" t="n">
        <v>46336</v>
      </c>
      <c r="B6345" s="38" t="n">
        <v>3</v>
      </c>
      <c r="C6345" s="9" t="n">
        <f t="normal" ca="1">A6359</f>
        <v>0</v>
      </c>
    </row>
    <row r="6346" spans="1:10">
      <c r="A6346" t="s">
        <v>4</v>
      </c>
      <c r="B6346" s="4" t="s">
        <v>5</v>
      </c>
      <c r="C6346" s="4" t="s">
        <v>13</v>
      </c>
      <c r="D6346" s="11" t="s">
        <v>16</v>
      </c>
      <c r="E6346" s="4" t="s">
        <v>5</v>
      </c>
      <c r="F6346" s="4" t="s">
        <v>13</v>
      </c>
      <c r="G6346" s="4" t="s">
        <v>10</v>
      </c>
      <c r="H6346" s="11" t="s">
        <v>17</v>
      </c>
      <c r="I6346" s="4" t="s">
        <v>13</v>
      </c>
      <c r="J6346" s="11" t="s">
        <v>16</v>
      </c>
      <c r="K6346" s="4" t="s">
        <v>5</v>
      </c>
      <c r="L6346" s="4" t="s">
        <v>13</v>
      </c>
      <c r="M6346" s="4" t="s">
        <v>10</v>
      </c>
      <c r="N6346" s="11" t="s">
        <v>17</v>
      </c>
      <c r="O6346" s="4" t="s">
        <v>13</v>
      </c>
      <c r="P6346" s="4" t="s">
        <v>13</v>
      </c>
      <c r="Q6346" s="4" t="s">
        <v>14</v>
      </c>
    </row>
    <row r="6347" spans="1:10">
      <c r="A6347" t="n">
        <v>46341</v>
      </c>
      <c r="B6347" s="8" t="n">
        <v>5</v>
      </c>
      <c r="C6347" s="7" t="n">
        <v>28</v>
      </c>
      <c r="D6347" s="11" t="s">
        <v>3</v>
      </c>
      <c r="E6347" s="12" t="n">
        <v>64</v>
      </c>
      <c r="F6347" s="7" t="n">
        <v>5</v>
      </c>
      <c r="G6347" s="7" t="n">
        <v>13</v>
      </c>
      <c r="H6347" s="11" t="s">
        <v>3</v>
      </c>
      <c r="I6347" s="7" t="n">
        <v>28</v>
      </c>
      <c r="J6347" s="11" t="s">
        <v>3</v>
      </c>
      <c r="K6347" s="12" t="n">
        <v>64</v>
      </c>
      <c r="L6347" s="7" t="n">
        <v>5</v>
      </c>
      <c r="M6347" s="7" t="n">
        <v>12</v>
      </c>
      <c r="N6347" s="11" t="s">
        <v>3</v>
      </c>
      <c r="O6347" s="7" t="n">
        <v>11</v>
      </c>
      <c r="P6347" s="7" t="n">
        <v>1</v>
      </c>
      <c r="Q6347" s="9" t="n">
        <f t="normal" ca="1">A6359</f>
        <v>0</v>
      </c>
    </row>
    <row r="6348" spans="1:10">
      <c r="A6348" t="s">
        <v>4</v>
      </c>
      <c r="B6348" s="4" t="s">
        <v>5</v>
      </c>
      <c r="C6348" s="4" t="s">
        <v>10</v>
      </c>
      <c r="D6348" s="4" t="s">
        <v>13</v>
      </c>
      <c r="E6348" s="4" t="s">
        <v>13</v>
      </c>
      <c r="F6348" s="4" t="s">
        <v>6</v>
      </c>
    </row>
    <row r="6349" spans="1:10">
      <c r="A6349" t="n">
        <v>46358</v>
      </c>
      <c r="B6349" s="14" t="n">
        <v>20</v>
      </c>
      <c r="C6349" s="7" t="n">
        <v>0</v>
      </c>
      <c r="D6349" s="7" t="n">
        <v>2</v>
      </c>
      <c r="E6349" s="7" t="n">
        <v>10</v>
      </c>
      <c r="F6349" s="7" t="s">
        <v>319</v>
      </c>
    </row>
    <row r="6350" spans="1:10">
      <c r="A6350" t="s">
        <v>4</v>
      </c>
      <c r="B6350" s="4" t="s">
        <v>5</v>
      </c>
      <c r="C6350" s="4" t="s">
        <v>13</v>
      </c>
      <c r="D6350" s="4" t="s">
        <v>10</v>
      </c>
      <c r="E6350" s="4" t="s">
        <v>6</v>
      </c>
    </row>
    <row r="6351" spans="1:10">
      <c r="A6351" t="n">
        <v>46379</v>
      </c>
      <c r="B6351" s="34" t="n">
        <v>51</v>
      </c>
      <c r="C6351" s="7" t="n">
        <v>4</v>
      </c>
      <c r="D6351" s="7" t="n">
        <v>0</v>
      </c>
      <c r="E6351" s="7" t="s">
        <v>67</v>
      </c>
    </row>
    <row r="6352" spans="1:10">
      <c r="A6352" t="s">
        <v>4</v>
      </c>
      <c r="B6352" s="4" t="s">
        <v>5</v>
      </c>
      <c r="C6352" s="4" t="s">
        <v>10</v>
      </c>
    </row>
    <row r="6353" spans="1:17">
      <c r="A6353" t="n">
        <v>46392</v>
      </c>
      <c r="B6353" s="32" t="n">
        <v>16</v>
      </c>
      <c r="C6353" s="7" t="n">
        <v>0</v>
      </c>
    </row>
    <row r="6354" spans="1:17">
      <c r="A6354" t="s">
        <v>4</v>
      </c>
      <c r="B6354" s="4" t="s">
        <v>5</v>
      </c>
      <c r="C6354" s="4" t="s">
        <v>10</v>
      </c>
      <c r="D6354" s="4" t="s">
        <v>34</v>
      </c>
      <c r="E6354" s="4" t="s">
        <v>13</v>
      </c>
      <c r="F6354" s="4" t="s">
        <v>13</v>
      </c>
    </row>
    <row r="6355" spans="1:17">
      <c r="A6355" t="n">
        <v>46395</v>
      </c>
      <c r="B6355" s="35" t="n">
        <v>26</v>
      </c>
      <c r="C6355" s="7" t="n">
        <v>0</v>
      </c>
      <c r="D6355" s="7" t="s">
        <v>430</v>
      </c>
      <c r="E6355" s="7" t="n">
        <v>2</v>
      </c>
      <c r="F6355" s="7" t="n">
        <v>0</v>
      </c>
    </row>
    <row r="6356" spans="1:17">
      <c r="A6356" t="s">
        <v>4</v>
      </c>
      <c r="B6356" s="4" t="s">
        <v>5</v>
      </c>
    </row>
    <row r="6357" spans="1:17">
      <c r="A6357" t="n">
        <v>46440</v>
      </c>
      <c r="B6357" s="27" t="n">
        <v>28</v>
      </c>
    </row>
    <row r="6358" spans="1:17">
      <c r="A6358" t="s">
        <v>4</v>
      </c>
      <c r="B6358" s="4" t="s">
        <v>5</v>
      </c>
      <c r="C6358" s="4" t="s">
        <v>10</v>
      </c>
      <c r="D6358" s="4" t="s">
        <v>13</v>
      </c>
    </row>
    <row r="6359" spans="1:17">
      <c r="A6359" t="n">
        <v>46441</v>
      </c>
      <c r="B6359" s="36" t="n">
        <v>89</v>
      </c>
      <c r="C6359" s="7" t="n">
        <v>65533</v>
      </c>
      <c r="D6359" s="7" t="n">
        <v>1</v>
      </c>
    </row>
    <row r="6360" spans="1:17">
      <c r="A6360" t="s">
        <v>4</v>
      </c>
      <c r="B6360" s="4" t="s">
        <v>5</v>
      </c>
      <c r="C6360" s="4" t="s">
        <v>13</v>
      </c>
      <c r="D6360" s="4" t="s">
        <v>10</v>
      </c>
      <c r="E6360" s="4" t="s">
        <v>19</v>
      </c>
    </row>
    <row r="6361" spans="1:17">
      <c r="A6361" t="n">
        <v>46445</v>
      </c>
      <c r="B6361" s="33" t="n">
        <v>58</v>
      </c>
      <c r="C6361" s="7" t="n">
        <v>101</v>
      </c>
      <c r="D6361" s="7" t="n">
        <v>500</v>
      </c>
      <c r="E6361" s="7" t="n">
        <v>1</v>
      </c>
    </row>
    <row r="6362" spans="1:17">
      <c r="A6362" t="s">
        <v>4</v>
      </c>
      <c r="B6362" s="4" t="s">
        <v>5</v>
      </c>
      <c r="C6362" s="4" t="s">
        <v>13</v>
      </c>
      <c r="D6362" s="4" t="s">
        <v>10</v>
      </c>
    </row>
    <row r="6363" spans="1:17">
      <c r="A6363" t="n">
        <v>46453</v>
      </c>
      <c r="B6363" s="33" t="n">
        <v>58</v>
      </c>
      <c r="C6363" s="7" t="n">
        <v>254</v>
      </c>
      <c r="D6363" s="7" t="n">
        <v>0</v>
      </c>
    </row>
    <row r="6364" spans="1:17">
      <c r="A6364" t="s">
        <v>4</v>
      </c>
      <c r="B6364" s="4" t="s">
        <v>5</v>
      </c>
      <c r="C6364" s="4" t="s">
        <v>13</v>
      </c>
      <c r="D6364" s="4" t="s">
        <v>13</v>
      </c>
      <c r="E6364" s="4" t="s">
        <v>19</v>
      </c>
      <c r="F6364" s="4" t="s">
        <v>19</v>
      </c>
      <c r="G6364" s="4" t="s">
        <v>19</v>
      </c>
      <c r="H6364" s="4" t="s">
        <v>10</v>
      </c>
    </row>
    <row r="6365" spans="1:17">
      <c r="A6365" t="n">
        <v>46457</v>
      </c>
      <c r="B6365" s="49" t="n">
        <v>45</v>
      </c>
      <c r="C6365" s="7" t="n">
        <v>2</v>
      </c>
      <c r="D6365" s="7" t="n">
        <v>3</v>
      </c>
      <c r="E6365" s="7" t="n">
        <v>0.140000000596046</v>
      </c>
      <c r="F6365" s="7" t="n">
        <v>3.22000002861023</v>
      </c>
      <c r="G6365" s="7" t="n">
        <v>-9.46000003814697</v>
      </c>
      <c r="H6365" s="7" t="n">
        <v>0</v>
      </c>
    </row>
    <row r="6366" spans="1:17">
      <c r="A6366" t="s">
        <v>4</v>
      </c>
      <c r="B6366" s="4" t="s">
        <v>5</v>
      </c>
      <c r="C6366" s="4" t="s">
        <v>13</v>
      </c>
      <c r="D6366" s="4" t="s">
        <v>13</v>
      </c>
      <c r="E6366" s="4" t="s">
        <v>19</v>
      </c>
      <c r="F6366" s="4" t="s">
        <v>19</v>
      </c>
      <c r="G6366" s="4" t="s">
        <v>19</v>
      </c>
      <c r="H6366" s="4" t="s">
        <v>10</v>
      </c>
      <c r="I6366" s="4" t="s">
        <v>13</v>
      </c>
    </row>
    <row r="6367" spans="1:17">
      <c r="A6367" t="n">
        <v>46474</v>
      </c>
      <c r="B6367" s="49" t="n">
        <v>45</v>
      </c>
      <c r="C6367" s="7" t="n">
        <v>4</v>
      </c>
      <c r="D6367" s="7" t="n">
        <v>3</v>
      </c>
      <c r="E6367" s="7" t="n">
        <v>6.86999988555908</v>
      </c>
      <c r="F6367" s="7" t="n">
        <v>168.850006103516</v>
      </c>
      <c r="G6367" s="7" t="n">
        <v>0</v>
      </c>
      <c r="H6367" s="7" t="n">
        <v>0</v>
      </c>
      <c r="I6367" s="7" t="n">
        <v>0</v>
      </c>
    </row>
    <row r="6368" spans="1:17">
      <c r="A6368" t="s">
        <v>4</v>
      </c>
      <c r="B6368" s="4" t="s">
        <v>5</v>
      </c>
      <c r="C6368" s="4" t="s">
        <v>13</v>
      </c>
      <c r="D6368" s="4" t="s">
        <v>13</v>
      </c>
      <c r="E6368" s="4" t="s">
        <v>19</v>
      </c>
      <c r="F6368" s="4" t="s">
        <v>10</v>
      </c>
    </row>
    <row r="6369" spans="1:9">
      <c r="A6369" t="n">
        <v>46492</v>
      </c>
      <c r="B6369" s="49" t="n">
        <v>45</v>
      </c>
      <c r="C6369" s="7" t="n">
        <v>5</v>
      </c>
      <c r="D6369" s="7" t="n">
        <v>3</v>
      </c>
      <c r="E6369" s="7" t="n">
        <v>3.40000009536743</v>
      </c>
      <c r="F6369" s="7" t="n">
        <v>0</v>
      </c>
    </row>
    <row r="6370" spans="1:9">
      <c r="A6370" t="s">
        <v>4</v>
      </c>
      <c r="B6370" s="4" t="s">
        <v>5</v>
      </c>
      <c r="C6370" s="4" t="s">
        <v>13</v>
      </c>
      <c r="D6370" s="4" t="s">
        <v>13</v>
      </c>
      <c r="E6370" s="4" t="s">
        <v>19</v>
      </c>
      <c r="F6370" s="4" t="s">
        <v>10</v>
      </c>
    </row>
    <row r="6371" spans="1:9">
      <c r="A6371" t="n">
        <v>46501</v>
      </c>
      <c r="B6371" s="49" t="n">
        <v>45</v>
      </c>
      <c r="C6371" s="7" t="n">
        <v>5</v>
      </c>
      <c r="D6371" s="7" t="n">
        <v>3</v>
      </c>
      <c r="E6371" s="7" t="n">
        <v>3.09999990463257</v>
      </c>
      <c r="F6371" s="7" t="n">
        <v>3000</v>
      </c>
    </row>
    <row r="6372" spans="1:9">
      <c r="A6372" t="s">
        <v>4</v>
      </c>
      <c r="B6372" s="4" t="s">
        <v>5</v>
      </c>
      <c r="C6372" s="4" t="s">
        <v>13</v>
      </c>
      <c r="D6372" s="4" t="s">
        <v>13</v>
      </c>
      <c r="E6372" s="4" t="s">
        <v>19</v>
      </c>
      <c r="F6372" s="4" t="s">
        <v>10</v>
      </c>
    </row>
    <row r="6373" spans="1:9">
      <c r="A6373" t="n">
        <v>46510</v>
      </c>
      <c r="B6373" s="49" t="n">
        <v>45</v>
      </c>
      <c r="C6373" s="7" t="n">
        <v>11</v>
      </c>
      <c r="D6373" s="7" t="n">
        <v>3</v>
      </c>
      <c r="E6373" s="7" t="n">
        <v>38</v>
      </c>
      <c r="F6373" s="7" t="n">
        <v>0</v>
      </c>
    </row>
    <row r="6374" spans="1:9">
      <c r="A6374" t="s">
        <v>4</v>
      </c>
      <c r="B6374" s="4" t="s">
        <v>5</v>
      </c>
      <c r="C6374" s="4" t="s">
        <v>13</v>
      </c>
      <c r="D6374" s="4" t="s">
        <v>10</v>
      </c>
    </row>
    <row r="6375" spans="1:9">
      <c r="A6375" t="n">
        <v>46519</v>
      </c>
      <c r="B6375" s="33" t="n">
        <v>58</v>
      </c>
      <c r="C6375" s="7" t="n">
        <v>255</v>
      </c>
      <c r="D6375" s="7" t="n">
        <v>0</v>
      </c>
    </row>
    <row r="6376" spans="1:9">
      <c r="A6376" t="s">
        <v>4</v>
      </c>
      <c r="B6376" s="4" t="s">
        <v>5</v>
      </c>
      <c r="C6376" s="4" t="s">
        <v>13</v>
      </c>
      <c r="D6376" s="4" t="s">
        <v>10</v>
      </c>
      <c r="E6376" s="4" t="s">
        <v>6</v>
      </c>
      <c r="F6376" s="4" t="s">
        <v>6</v>
      </c>
      <c r="G6376" s="4" t="s">
        <v>6</v>
      </c>
      <c r="H6376" s="4" t="s">
        <v>6</v>
      </c>
    </row>
    <row r="6377" spans="1:9">
      <c r="A6377" t="n">
        <v>46523</v>
      </c>
      <c r="B6377" s="34" t="n">
        <v>51</v>
      </c>
      <c r="C6377" s="7" t="n">
        <v>3</v>
      </c>
      <c r="D6377" s="7" t="n">
        <v>0</v>
      </c>
      <c r="E6377" s="7" t="s">
        <v>238</v>
      </c>
      <c r="F6377" s="7" t="s">
        <v>214</v>
      </c>
      <c r="G6377" s="7" t="s">
        <v>117</v>
      </c>
      <c r="H6377" s="7" t="s">
        <v>118</v>
      </c>
    </row>
    <row r="6378" spans="1:9">
      <c r="A6378" t="s">
        <v>4</v>
      </c>
      <c r="B6378" s="4" t="s">
        <v>5</v>
      </c>
      <c r="C6378" s="4" t="s">
        <v>10</v>
      </c>
      <c r="D6378" s="4" t="s">
        <v>19</v>
      </c>
      <c r="E6378" s="4" t="s">
        <v>19</v>
      </c>
      <c r="F6378" s="4" t="s">
        <v>13</v>
      </c>
    </row>
    <row r="6379" spans="1:9">
      <c r="A6379" t="n">
        <v>46536</v>
      </c>
      <c r="B6379" s="69" t="n">
        <v>52</v>
      </c>
      <c r="C6379" s="7" t="n">
        <v>0</v>
      </c>
      <c r="D6379" s="7" t="n">
        <v>180</v>
      </c>
      <c r="E6379" s="7" t="n">
        <v>10</v>
      </c>
      <c r="F6379" s="7" t="n">
        <v>0</v>
      </c>
    </row>
    <row r="6380" spans="1:9">
      <c r="A6380" t="s">
        <v>4</v>
      </c>
      <c r="B6380" s="4" t="s">
        <v>5</v>
      </c>
      <c r="C6380" s="4" t="s">
        <v>10</v>
      </c>
    </row>
    <row r="6381" spans="1:9">
      <c r="A6381" t="n">
        <v>46548</v>
      </c>
      <c r="B6381" s="70" t="n">
        <v>54</v>
      </c>
      <c r="C6381" s="7" t="n">
        <v>0</v>
      </c>
    </row>
    <row r="6382" spans="1:9">
      <c r="A6382" t="s">
        <v>4</v>
      </c>
      <c r="B6382" s="4" t="s">
        <v>5</v>
      </c>
      <c r="C6382" s="4" t="s">
        <v>13</v>
      </c>
      <c r="D6382" s="4" t="s">
        <v>10</v>
      </c>
      <c r="E6382" s="4" t="s">
        <v>6</v>
      </c>
    </row>
    <row r="6383" spans="1:9">
      <c r="A6383" t="n">
        <v>46551</v>
      </c>
      <c r="B6383" s="34" t="n">
        <v>51</v>
      </c>
      <c r="C6383" s="7" t="n">
        <v>4</v>
      </c>
      <c r="D6383" s="7" t="n">
        <v>0</v>
      </c>
      <c r="E6383" s="7" t="s">
        <v>239</v>
      </c>
    </row>
    <row r="6384" spans="1:9">
      <c r="A6384" t="s">
        <v>4</v>
      </c>
      <c r="B6384" s="4" t="s">
        <v>5</v>
      </c>
      <c r="C6384" s="4" t="s">
        <v>10</v>
      </c>
    </row>
    <row r="6385" spans="1:8">
      <c r="A6385" t="n">
        <v>46565</v>
      </c>
      <c r="B6385" s="32" t="n">
        <v>16</v>
      </c>
      <c r="C6385" s="7" t="n">
        <v>0</v>
      </c>
    </row>
    <row r="6386" spans="1:8">
      <c r="A6386" t="s">
        <v>4</v>
      </c>
      <c r="B6386" s="4" t="s">
        <v>5</v>
      </c>
      <c r="C6386" s="4" t="s">
        <v>10</v>
      </c>
      <c r="D6386" s="4" t="s">
        <v>34</v>
      </c>
      <c r="E6386" s="4" t="s">
        <v>13</v>
      </c>
      <c r="F6386" s="4" t="s">
        <v>13</v>
      </c>
      <c r="G6386" s="4" t="s">
        <v>34</v>
      </c>
      <c r="H6386" s="4" t="s">
        <v>13</v>
      </c>
      <c r="I6386" s="4" t="s">
        <v>13</v>
      </c>
    </row>
    <row r="6387" spans="1:8">
      <c r="A6387" t="n">
        <v>46568</v>
      </c>
      <c r="B6387" s="35" t="n">
        <v>26</v>
      </c>
      <c r="C6387" s="7" t="n">
        <v>0</v>
      </c>
      <c r="D6387" s="7" t="s">
        <v>431</v>
      </c>
      <c r="E6387" s="7" t="n">
        <v>2</v>
      </c>
      <c r="F6387" s="7" t="n">
        <v>3</v>
      </c>
      <c r="G6387" s="7" t="s">
        <v>432</v>
      </c>
      <c r="H6387" s="7" t="n">
        <v>2</v>
      </c>
      <c r="I6387" s="7" t="n">
        <v>0</v>
      </c>
    </row>
    <row r="6388" spans="1:8">
      <c r="A6388" t="s">
        <v>4</v>
      </c>
      <c r="B6388" s="4" t="s">
        <v>5</v>
      </c>
    </row>
    <row r="6389" spans="1:8">
      <c r="A6389" t="n">
        <v>46706</v>
      </c>
      <c r="B6389" s="27" t="n">
        <v>28</v>
      </c>
    </row>
    <row r="6390" spans="1:8">
      <c r="A6390" t="s">
        <v>4</v>
      </c>
      <c r="B6390" s="4" t="s">
        <v>5</v>
      </c>
      <c r="C6390" s="4" t="s">
        <v>13</v>
      </c>
      <c r="D6390" s="4" t="s">
        <v>10</v>
      </c>
      <c r="E6390" s="4" t="s">
        <v>6</v>
      </c>
      <c r="F6390" s="4" t="s">
        <v>6</v>
      </c>
      <c r="G6390" s="4" t="s">
        <v>6</v>
      </c>
      <c r="H6390" s="4" t="s">
        <v>6</v>
      </c>
    </row>
    <row r="6391" spans="1:8">
      <c r="A6391" t="n">
        <v>46707</v>
      </c>
      <c r="B6391" s="34" t="n">
        <v>51</v>
      </c>
      <c r="C6391" s="7" t="n">
        <v>3</v>
      </c>
      <c r="D6391" s="7" t="n">
        <v>61491</v>
      </c>
      <c r="E6391" s="7" t="s">
        <v>115</v>
      </c>
      <c r="F6391" s="7" t="s">
        <v>214</v>
      </c>
      <c r="G6391" s="7" t="s">
        <v>117</v>
      </c>
      <c r="H6391" s="7" t="s">
        <v>118</v>
      </c>
    </row>
    <row r="6392" spans="1:8">
      <c r="A6392" t="s">
        <v>4</v>
      </c>
      <c r="B6392" s="4" t="s">
        <v>5</v>
      </c>
      <c r="C6392" s="4" t="s">
        <v>13</v>
      </c>
      <c r="D6392" s="4" t="s">
        <v>10</v>
      </c>
      <c r="E6392" s="4" t="s">
        <v>6</v>
      </c>
      <c r="F6392" s="4" t="s">
        <v>6</v>
      </c>
      <c r="G6392" s="4" t="s">
        <v>6</v>
      </c>
      <c r="H6392" s="4" t="s">
        <v>6</v>
      </c>
    </row>
    <row r="6393" spans="1:8">
      <c r="A6393" t="n">
        <v>46728</v>
      </c>
      <c r="B6393" s="34" t="n">
        <v>51</v>
      </c>
      <c r="C6393" s="7" t="n">
        <v>3</v>
      </c>
      <c r="D6393" s="7" t="n">
        <v>61492</v>
      </c>
      <c r="E6393" s="7" t="s">
        <v>115</v>
      </c>
      <c r="F6393" s="7" t="s">
        <v>214</v>
      </c>
      <c r="G6393" s="7" t="s">
        <v>117</v>
      </c>
      <c r="H6393" s="7" t="s">
        <v>118</v>
      </c>
    </row>
    <row r="6394" spans="1:8">
      <c r="A6394" t="s">
        <v>4</v>
      </c>
      <c r="B6394" s="4" t="s">
        <v>5</v>
      </c>
      <c r="C6394" s="4" t="s">
        <v>13</v>
      </c>
      <c r="D6394" s="4" t="s">
        <v>10</v>
      </c>
      <c r="E6394" s="4" t="s">
        <v>6</v>
      </c>
      <c r="F6394" s="4" t="s">
        <v>6</v>
      </c>
      <c r="G6394" s="4" t="s">
        <v>6</v>
      </c>
      <c r="H6394" s="4" t="s">
        <v>6</v>
      </c>
    </row>
    <row r="6395" spans="1:8">
      <c r="A6395" t="n">
        <v>46749</v>
      </c>
      <c r="B6395" s="34" t="n">
        <v>51</v>
      </c>
      <c r="C6395" s="7" t="n">
        <v>3</v>
      </c>
      <c r="D6395" s="7" t="n">
        <v>61493</v>
      </c>
      <c r="E6395" s="7" t="s">
        <v>115</v>
      </c>
      <c r="F6395" s="7" t="s">
        <v>214</v>
      </c>
      <c r="G6395" s="7" t="s">
        <v>117</v>
      </c>
      <c r="H6395" s="7" t="s">
        <v>118</v>
      </c>
    </row>
    <row r="6396" spans="1:8">
      <c r="A6396" t="s">
        <v>4</v>
      </c>
      <c r="B6396" s="4" t="s">
        <v>5</v>
      </c>
      <c r="C6396" s="4" t="s">
        <v>13</v>
      </c>
      <c r="D6396" s="4" t="s">
        <v>10</v>
      </c>
      <c r="E6396" s="4" t="s">
        <v>6</v>
      </c>
      <c r="F6396" s="4" t="s">
        <v>6</v>
      </c>
      <c r="G6396" s="4" t="s">
        <v>6</v>
      </c>
      <c r="H6396" s="4" t="s">
        <v>6</v>
      </c>
    </row>
    <row r="6397" spans="1:8">
      <c r="A6397" t="n">
        <v>46770</v>
      </c>
      <c r="B6397" s="34" t="n">
        <v>51</v>
      </c>
      <c r="C6397" s="7" t="n">
        <v>3</v>
      </c>
      <c r="D6397" s="7" t="n">
        <v>61494</v>
      </c>
      <c r="E6397" s="7" t="s">
        <v>115</v>
      </c>
      <c r="F6397" s="7" t="s">
        <v>214</v>
      </c>
      <c r="G6397" s="7" t="s">
        <v>117</v>
      </c>
      <c r="H6397" s="7" t="s">
        <v>118</v>
      </c>
    </row>
    <row r="6398" spans="1:8">
      <c r="A6398" t="s">
        <v>4</v>
      </c>
      <c r="B6398" s="4" t="s">
        <v>5</v>
      </c>
      <c r="C6398" s="4" t="s">
        <v>13</v>
      </c>
      <c r="D6398" s="4" t="s">
        <v>10</v>
      </c>
      <c r="E6398" s="4" t="s">
        <v>6</v>
      </c>
      <c r="F6398" s="4" t="s">
        <v>6</v>
      </c>
      <c r="G6398" s="4" t="s">
        <v>6</v>
      </c>
      <c r="H6398" s="4" t="s">
        <v>6</v>
      </c>
    </row>
    <row r="6399" spans="1:8">
      <c r="A6399" t="n">
        <v>46791</v>
      </c>
      <c r="B6399" s="34" t="n">
        <v>51</v>
      </c>
      <c r="C6399" s="7" t="n">
        <v>3</v>
      </c>
      <c r="D6399" s="7" t="n">
        <v>61495</v>
      </c>
      <c r="E6399" s="7" t="s">
        <v>115</v>
      </c>
      <c r="F6399" s="7" t="s">
        <v>214</v>
      </c>
      <c r="G6399" s="7" t="s">
        <v>117</v>
      </c>
      <c r="H6399" s="7" t="s">
        <v>118</v>
      </c>
    </row>
    <row r="6400" spans="1:8">
      <c r="A6400" t="s">
        <v>4</v>
      </c>
      <c r="B6400" s="4" t="s">
        <v>5</v>
      </c>
      <c r="C6400" s="4" t="s">
        <v>13</v>
      </c>
      <c r="D6400" s="4" t="s">
        <v>10</v>
      </c>
      <c r="E6400" s="4" t="s">
        <v>6</v>
      </c>
      <c r="F6400" s="4" t="s">
        <v>6</v>
      </c>
      <c r="G6400" s="4" t="s">
        <v>6</v>
      </c>
      <c r="H6400" s="4" t="s">
        <v>6</v>
      </c>
    </row>
    <row r="6401" spans="1:9">
      <c r="A6401" t="n">
        <v>46812</v>
      </c>
      <c r="B6401" s="34" t="n">
        <v>51</v>
      </c>
      <c r="C6401" s="7" t="n">
        <v>3</v>
      </c>
      <c r="D6401" s="7" t="n">
        <v>61496</v>
      </c>
      <c r="E6401" s="7" t="s">
        <v>115</v>
      </c>
      <c r="F6401" s="7" t="s">
        <v>214</v>
      </c>
      <c r="G6401" s="7" t="s">
        <v>117</v>
      </c>
      <c r="H6401" s="7" t="s">
        <v>118</v>
      </c>
    </row>
    <row r="6402" spans="1:9">
      <c r="A6402" t="s">
        <v>4</v>
      </c>
      <c r="B6402" s="4" t="s">
        <v>5</v>
      </c>
      <c r="C6402" s="4" t="s">
        <v>10</v>
      </c>
      <c r="D6402" s="4" t="s">
        <v>19</v>
      </c>
      <c r="E6402" s="4" t="s">
        <v>19</v>
      </c>
      <c r="F6402" s="4" t="s">
        <v>13</v>
      </c>
    </row>
    <row r="6403" spans="1:9">
      <c r="A6403" t="n">
        <v>46833</v>
      </c>
      <c r="B6403" s="69" t="n">
        <v>52</v>
      </c>
      <c r="C6403" s="7" t="n">
        <v>61491</v>
      </c>
      <c r="D6403" s="7" t="n">
        <v>180</v>
      </c>
      <c r="E6403" s="7" t="n">
        <v>10</v>
      </c>
      <c r="F6403" s="7" t="n">
        <v>0</v>
      </c>
    </row>
    <row r="6404" spans="1:9">
      <c r="A6404" t="s">
        <v>4</v>
      </c>
      <c r="B6404" s="4" t="s">
        <v>5</v>
      </c>
      <c r="C6404" s="4" t="s">
        <v>10</v>
      </c>
      <c r="D6404" s="4" t="s">
        <v>19</v>
      </c>
      <c r="E6404" s="4" t="s">
        <v>19</v>
      </c>
      <c r="F6404" s="4" t="s">
        <v>13</v>
      </c>
    </row>
    <row r="6405" spans="1:9">
      <c r="A6405" t="n">
        <v>46845</v>
      </c>
      <c r="B6405" s="69" t="n">
        <v>52</v>
      </c>
      <c r="C6405" s="7" t="n">
        <v>61492</v>
      </c>
      <c r="D6405" s="7" t="n">
        <v>180</v>
      </c>
      <c r="E6405" s="7" t="n">
        <v>10</v>
      </c>
      <c r="F6405" s="7" t="n">
        <v>0</v>
      </c>
    </row>
    <row r="6406" spans="1:9">
      <c r="A6406" t="s">
        <v>4</v>
      </c>
      <c r="B6406" s="4" t="s">
        <v>5</v>
      </c>
      <c r="C6406" s="4" t="s">
        <v>10</v>
      </c>
    </row>
    <row r="6407" spans="1:9">
      <c r="A6407" t="n">
        <v>46857</v>
      </c>
      <c r="B6407" s="32" t="n">
        <v>16</v>
      </c>
      <c r="C6407" s="7" t="n">
        <v>100</v>
      </c>
    </row>
    <row r="6408" spans="1:9">
      <c r="A6408" t="s">
        <v>4</v>
      </c>
      <c r="B6408" s="4" t="s">
        <v>5</v>
      </c>
      <c r="C6408" s="4" t="s">
        <v>10</v>
      </c>
      <c r="D6408" s="4" t="s">
        <v>19</v>
      </c>
      <c r="E6408" s="4" t="s">
        <v>19</v>
      </c>
      <c r="F6408" s="4" t="s">
        <v>13</v>
      </c>
    </row>
    <row r="6409" spans="1:9">
      <c r="A6409" t="n">
        <v>46860</v>
      </c>
      <c r="B6409" s="69" t="n">
        <v>52</v>
      </c>
      <c r="C6409" s="7" t="n">
        <v>61493</v>
      </c>
      <c r="D6409" s="7" t="n">
        <v>180</v>
      </c>
      <c r="E6409" s="7" t="n">
        <v>10</v>
      </c>
      <c r="F6409" s="7" t="n">
        <v>0</v>
      </c>
    </row>
    <row r="6410" spans="1:9">
      <c r="A6410" t="s">
        <v>4</v>
      </c>
      <c r="B6410" s="4" t="s">
        <v>5</v>
      </c>
      <c r="C6410" s="4" t="s">
        <v>10</v>
      </c>
      <c r="D6410" s="4" t="s">
        <v>19</v>
      </c>
      <c r="E6410" s="4" t="s">
        <v>19</v>
      </c>
      <c r="F6410" s="4" t="s">
        <v>13</v>
      </c>
    </row>
    <row r="6411" spans="1:9">
      <c r="A6411" t="n">
        <v>46872</v>
      </c>
      <c r="B6411" s="69" t="n">
        <v>52</v>
      </c>
      <c r="C6411" s="7" t="n">
        <v>61494</v>
      </c>
      <c r="D6411" s="7" t="n">
        <v>180</v>
      </c>
      <c r="E6411" s="7" t="n">
        <v>10</v>
      </c>
      <c r="F6411" s="7" t="n">
        <v>0</v>
      </c>
    </row>
    <row r="6412" spans="1:9">
      <c r="A6412" t="s">
        <v>4</v>
      </c>
      <c r="B6412" s="4" t="s">
        <v>5</v>
      </c>
      <c r="C6412" s="4" t="s">
        <v>10</v>
      </c>
    </row>
    <row r="6413" spans="1:9">
      <c r="A6413" t="n">
        <v>46884</v>
      </c>
      <c r="B6413" s="32" t="n">
        <v>16</v>
      </c>
      <c r="C6413" s="7" t="n">
        <v>100</v>
      </c>
    </row>
    <row r="6414" spans="1:9">
      <c r="A6414" t="s">
        <v>4</v>
      </c>
      <c r="B6414" s="4" t="s">
        <v>5</v>
      </c>
      <c r="C6414" s="4" t="s">
        <v>10</v>
      </c>
      <c r="D6414" s="4" t="s">
        <v>19</v>
      </c>
      <c r="E6414" s="4" t="s">
        <v>19</v>
      </c>
      <c r="F6414" s="4" t="s">
        <v>13</v>
      </c>
    </row>
    <row r="6415" spans="1:9">
      <c r="A6415" t="n">
        <v>46887</v>
      </c>
      <c r="B6415" s="69" t="n">
        <v>52</v>
      </c>
      <c r="C6415" s="7" t="n">
        <v>61495</v>
      </c>
      <c r="D6415" s="7" t="n">
        <v>180</v>
      </c>
      <c r="E6415" s="7" t="n">
        <v>10</v>
      </c>
      <c r="F6415" s="7" t="n">
        <v>0</v>
      </c>
    </row>
    <row r="6416" spans="1:9">
      <c r="A6416" t="s">
        <v>4</v>
      </c>
      <c r="B6416" s="4" t="s">
        <v>5</v>
      </c>
      <c r="C6416" s="4" t="s">
        <v>10</v>
      </c>
      <c r="D6416" s="4" t="s">
        <v>19</v>
      </c>
      <c r="E6416" s="4" t="s">
        <v>19</v>
      </c>
      <c r="F6416" s="4" t="s">
        <v>13</v>
      </c>
    </row>
    <row r="6417" spans="1:8">
      <c r="A6417" t="n">
        <v>46899</v>
      </c>
      <c r="B6417" s="69" t="n">
        <v>52</v>
      </c>
      <c r="C6417" s="7" t="n">
        <v>61496</v>
      </c>
      <c r="D6417" s="7" t="n">
        <v>180</v>
      </c>
      <c r="E6417" s="7" t="n">
        <v>10</v>
      </c>
      <c r="F6417" s="7" t="n">
        <v>0</v>
      </c>
    </row>
    <row r="6418" spans="1:8">
      <c r="A6418" t="s">
        <v>4</v>
      </c>
      <c r="B6418" s="4" t="s">
        <v>5</v>
      </c>
      <c r="C6418" s="4" t="s">
        <v>10</v>
      </c>
    </row>
    <row r="6419" spans="1:8">
      <c r="A6419" t="n">
        <v>46911</v>
      </c>
      <c r="B6419" s="70" t="n">
        <v>54</v>
      </c>
      <c r="C6419" s="7" t="n">
        <v>61491</v>
      </c>
    </row>
    <row r="6420" spans="1:8">
      <c r="A6420" t="s">
        <v>4</v>
      </c>
      <c r="B6420" s="4" t="s">
        <v>5</v>
      </c>
      <c r="C6420" s="4" t="s">
        <v>10</v>
      </c>
    </row>
    <row r="6421" spans="1:8">
      <c r="A6421" t="n">
        <v>46914</v>
      </c>
      <c r="B6421" s="70" t="n">
        <v>54</v>
      </c>
      <c r="C6421" s="7" t="n">
        <v>61492</v>
      </c>
    </row>
    <row r="6422" spans="1:8">
      <c r="A6422" t="s">
        <v>4</v>
      </c>
      <c r="B6422" s="4" t="s">
        <v>5</v>
      </c>
      <c r="C6422" s="4" t="s">
        <v>10</v>
      </c>
    </row>
    <row r="6423" spans="1:8">
      <c r="A6423" t="n">
        <v>46917</v>
      </c>
      <c r="B6423" s="70" t="n">
        <v>54</v>
      </c>
      <c r="C6423" s="7" t="n">
        <v>61493</v>
      </c>
    </row>
    <row r="6424" spans="1:8">
      <c r="A6424" t="s">
        <v>4</v>
      </c>
      <c r="B6424" s="4" t="s">
        <v>5</v>
      </c>
      <c r="C6424" s="4" t="s">
        <v>10</v>
      </c>
    </row>
    <row r="6425" spans="1:8">
      <c r="A6425" t="n">
        <v>46920</v>
      </c>
      <c r="B6425" s="70" t="n">
        <v>54</v>
      </c>
      <c r="C6425" s="7" t="n">
        <v>61494</v>
      </c>
    </row>
    <row r="6426" spans="1:8">
      <c r="A6426" t="s">
        <v>4</v>
      </c>
      <c r="B6426" s="4" t="s">
        <v>5</v>
      </c>
      <c r="C6426" s="4" t="s">
        <v>10</v>
      </c>
    </row>
    <row r="6427" spans="1:8">
      <c r="A6427" t="n">
        <v>46923</v>
      </c>
      <c r="B6427" s="70" t="n">
        <v>54</v>
      </c>
      <c r="C6427" s="7" t="n">
        <v>61495</v>
      </c>
    </row>
    <row r="6428" spans="1:8">
      <c r="A6428" t="s">
        <v>4</v>
      </c>
      <c r="B6428" s="4" t="s">
        <v>5</v>
      </c>
      <c r="C6428" s="4" t="s">
        <v>10</v>
      </c>
    </row>
    <row r="6429" spans="1:8">
      <c r="A6429" t="n">
        <v>46926</v>
      </c>
      <c r="B6429" s="70" t="n">
        <v>54</v>
      </c>
      <c r="C6429" s="7" t="n">
        <v>61496</v>
      </c>
    </row>
    <row r="6430" spans="1:8">
      <c r="A6430" t="s">
        <v>4</v>
      </c>
      <c r="B6430" s="4" t="s">
        <v>5</v>
      </c>
      <c r="C6430" s="4" t="s">
        <v>13</v>
      </c>
      <c r="D6430" s="4" t="s">
        <v>19</v>
      </c>
      <c r="E6430" s="4" t="s">
        <v>19</v>
      </c>
      <c r="F6430" s="4" t="s">
        <v>19</v>
      </c>
    </row>
    <row r="6431" spans="1:8">
      <c r="A6431" t="n">
        <v>46929</v>
      </c>
      <c r="B6431" s="49" t="n">
        <v>45</v>
      </c>
      <c r="C6431" s="7" t="n">
        <v>9</v>
      </c>
      <c r="D6431" s="7" t="n">
        <v>0.0299999993294477</v>
      </c>
      <c r="E6431" s="7" t="n">
        <v>0.0299999993294477</v>
      </c>
      <c r="F6431" s="7" t="n">
        <v>0.300000011920929</v>
      </c>
    </row>
    <row r="6432" spans="1:8">
      <c r="A6432" t="s">
        <v>4</v>
      </c>
      <c r="B6432" s="4" t="s">
        <v>5</v>
      </c>
      <c r="C6432" s="4" t="s">
        <v>6</v>
      </c>
      <c r="D6432" s="4" t="s">
        <v>10</v>
      </c>
    </row>
    <row r="6433" spans="1:6">
      <c r="A6433" t="n">
        <v>46943</v>
      </c>
      <c r="B6433" s="75" t="n">
        <v>29</v>
      </c>
      <c r="C6433" s="7" t="s">
        <v>433</v>
      </c>
      <c r="D6433" s="7" t="n">
        <v>65533</v>
      </c>
    </row>
    <row r="6434" spans="1:6">
      <c r="A6434" t="s">
        <v>4</v>
      </c>
      <c r="B6434" s="4" t="s">
        <v>5</v>
      </c>
      <c r="C6434" s="4" t="s">
        <v>13</v>
      </c>
      <c r="D6434" s="4" t="s">
        <v>10</v>
      </c>
      <c r="E6434" s="4" t="s">
        <v>10</v>
      </c>
      <c r="F6434" s="4" t="s">
        <v>13</v>
      </c>
    </row>
    <row r="6435" spans="1:6">
      <c r="A6435" t="n">
        <v>46955</v>
      </c>
      <c r="B6435" s="24" t="n">
        <v>25</v>
      </c>
      <c r="C6435" s="7" t="n">
        <v>1</v>
      </c>
      <c r="D6435" s="7" t="n">
        <v>500</v>
      </c>
      <c r="E6435" s="7" t="n">
        <v>50</v>
      </c>
      <c r="F6435" s="7" t="n">
        <v>0</v>
      </c>
    </row>
    <row r="6436" spans="1:6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6</v>
      </c>
    </row>
    <row r="6437" spans="1:6">
      <c r="A6437" t="n">
        <v>46962</v>
      </c>
      <c r="B6437" s="34" t="n">
        <v>51</v>
      </c>
      <c r="C6437" s="7" t="n">
        <v>4</v>
      </c>
      <c r="D6437" s="7" t="n">
        <v>1600</v>
      </c>
      <c r="E6437" s="7" t="s">
        <v>273</v>
      </c>
    </row>
    <row r="6438" spans="1:6">
      <c r="A6438" t="s">
        <v>4</v>
      </c>
      <c r="B6438" s="4" t="s">
        <v>5</v>
      </c>
      <c r="C6438" s="4" t="s">
        <v>10</v>
      </c>
    </row>
    <row r="6439" spans="1:6">
      <c r="A6439" t="n">
        <v>46975</v>
      </c>
      <c r="B6439" s="32" t="n">
        <v>16</v>
      </c>
      <c r="C6439" s="7" t="n">
        <v>0</v>
      </c>
    </row>
    <row r="6440" spans="1:6">
      <c r="A6440" t="s">
        <v>4</v>
      </c>
      <c r="B6440" s="4" t="s">
        <v>5</v>
      </c>
      <c r="C6440" s="4" t="s">
        <v>10</v>
      </c>
      <c r="D6440" s="4" t="s">
        <v>34</v>
      </c>
      <c r="E6440" s="4" t="s">
        <v>13</v>
      </c>
      <c r="F6440" s="4" t="s">
        <v>13</v>
      </c>
    </row>
    <row r="6441" spans="1:6">
      <c r="A6441" t="n">
        <v>46978</v>
      </c>
      <c r="B6441" s="35" t="n">
        <v>26</v>
      </c>
      <c r="C6441" s="7" t="n">
        <v>1600</v>
      </c>
      <c r="D6441" s="7" t="s">
        <v>373</v>
      </c>
      <c r="E6441" s="7" t="n">
        <v>2</v>
      </c>
      <c r="F6441" s="7" t="n">
        <v>0</v>
      </c>
    </row>
    <row r="6442" spans="1:6">
      <c r="A6442" t="s">
        <v>4</v>
      </c>
      <c r="B6442" s="4" t="s">
        <v>5</v>
      </c>
    </row>
    <row r="6443" spans="1:6">
      <c r="A6443" t="n">
        <v>46995</v>
      </c>
      <c r="B6443" s="27" t="n">
        <v>28</v>
      </c>
    </row>
    <row r="6444" spans="1:6">
      <c r="A6444" t="s">
        <v>4</v>
      </c>
      <c r="B6444" s="4" t="s">
        <v>5</v>
      </c>
      <c r="C6444" s="4" t="s">
        <v>13</v>
      </c>
      <c r="D6444" s="4" t="s">
        <v>10</v>
      </c>
      <c r="E6444" s="4" t="s">
        <v>10</v>
      </c>
      <c r="F6444" s="4" t="s">
        <v>13</v>
      </c>
    </row>
    <row r="6445" spans="1:6">
      <c r="A6445" t="n">
        <v>46996</v>
      </c>
      <c r="B6445" s="24" t="n">
        <v>25</v>
      </c>
      <c r="C6445" s="7" t="n">
        <v>1</v>
      </c>
      <c r="D6445" s="7" t="n">
        <v>65535</v>
      </c>
      <c r="E6445" s="7" t="n">
        <v>65535</v>
      </c>
      <c r="F6445" s="7" t="n">
        <v>0</v>
      </c>
    </row>
    <row r="6446" spans="1:6">
      <c r="A6446" t="s">
        <v>4</v>
      </c>
      <c r="B6446" s="4" t="s">
        <v>5</v>
      </c>
      <c r="C6446" s="4" t="s">
        <v>6</v>
      </c>
      <c r="D6446" s="4" t="s">
        <v>10</v>
      </c>
    </row>
    <row r="6447" spans="1:6">
      <c r="A6447" t="n">
        <v>47003</v>
      </c>
      <c r="B6447" s="75" t="n">
        <v>29</v>
      </c>
      <c r="C6447" s="7" t="s">
        <v>7</v>
      </c>
      <c r="D6447" s="7" t="n">
        <v>65533</v>
      </c>
    </row>
    <row r="6448" spans="1:6">
      <c r="A6448" t="s">
        <v>4</v>
      </c>
      <c r="B6448" s="4" t="s">
        <v>5</v>
      </c>
      <c r="C6448" s="4" t="s">
        <v>13</v>
      </c>
      <c r="D6448" s="4" t="s">
        <v>10</v>
      </c>
      <c r="E6448" s="4" t="s">
        <v>19</v>
      </c>
    </row>
    <row r="6449" spans="1:6">
      <c r="A6449" t="n">
        <v>47007</v>
      </c>
      <c r="B6449" s="33" t="n">
        <v>58</v>
      </c>
      <c r="C6449" s="7" t="n">
        <v>0</v>
      </c>
      <c r="D6449" s="7" t="n">
        <v>1000</v>
      </c>
      <c r="E6449" s="7" t="n">
        <v>1</v>
      </c>
    </row>
    <row r="6450" spans="1:6">
      <c r="A6450" t="s">
        <v>4</v>
      </c>
      <c r="B6450" s="4" t="s">
        <v>5</v>
      </c>
      <c r="C6450" s="4" t="s">
        <v>13</v>
      </c>
      <c r="D6450" s="4" t="s">
        <v>10</v>
      </c>
    </row>
    <row r="6451" spans="1:6">
      <c r="A6451" t="n">
        <v>47015</v>
      </c>
      <c r="B6451" s="33" t="n">
        <v>58</v>
      </c>
      <c r="C6451" s="7" t="n">
        <v>255</v>
      </c>
      <c r="D6451" s="7" t="n">
        <v>0</v>
      </c>
    </row>
    <row r="6452" spans="1:6">
      <c r="A6452" t="s">
        <v>4</v>
      </c>
      <c r="B6452" s="4" t="s">
        <v>5</v>
      </c>
      <c r="C6452" s="4" t="s">
        <v>13</v>
      </c>
      <c r="D6452" s="4" t="s">
        <v>10</v>
      </c>
      <c r="E6452" s="4" t="s">
        <v>13</v>
      </c>
    </row>
    <row r="6453" spans="1:6">
      <c r="A6453" t="n">
        <v>47019</v>
      </c>
      <c r="B6453" s="58" t="n">
        <v>36</v>
      </c>
      <c r="C6453" s="7" t="n">
        <v>9</v>
      </c>
      <c r="D6453" s="7" t="n">
        <v>0</v>
      </c>
      <c r="E6453" s="7" t="n">
        <v>0</v>
      </c>
    </row>
    <row r="6454" spans="1:6">
      <c r="A6454" t="s">
        <v>4</v>
      </c>
      <c r="B6454" s="4" t="s">
        <v>5</v>
      </c>
      <c r="C6454" s="4" t="s">
        <v>13</v>
      </c>
      <c r="D6454" s="4" t="s">
        <v>10</v>
      </c>
      <c r="E6454" s="4" t="s">
        <v>13</v>
      </c>
    </row>
    <row r="6455" spans="1:6">
      <c r="A6455" t="n">
        <v>47024</v>
      </c>
      <c r="B6455" s="58" t="n">
        <v>36</v>
      </c>
      <c r="C6455" s="7" t="n">
        <v>9</v>
      </c>
      <c r="D6455" s="7" t="n">
        <v>61491</v>
      </c>
      <c r="E6455" s="7" t="n">
        <v>0</v>
      </c>
    </row>
    <row r="6456" spans="1:6">
      <c r="A6456" t="s">
        <v>4</v>
      </c>
      <c r="B6456" s="4" t="s">
        <v>5</v>
      </c>
      <c r="C6456" s="4" t="s">
        <v>13</v>
      </c>
      <c r="D6456" s="4" t="s">
        <v>10</v>
      </c>
      <c r="E6456" s="4" t="s">
        <v>13</v>
      </c>
    </row>
    <row r="6457" spans="1:6">
      <c r="A6457" t="n">
        <v>47029</v>
      </c>
      <c r="B6457" s="58" t="n">
        <v>36</v>
      </c>
      <c r="C6457" s="7" t="n">
        <v>9</v>
      </c>
      <c r="D6457" s="7" t="n">
        <v>61492</v>
      </c>
      <c r="E6457" s="7" t="n">
        <v>0</v>
      </c>
    </row>
    <row r="6458" spans="1:6">
      <c r="A6458" t="s">
        <v>4</v>
      </c>
      <c r="B6458" s="4" t="s">
        <v>5</v>
      </c>
      <c r="C6458" s="4" t="s">
        <v>13</v>
      </c>
      <c r="D6458" s="4" t="s">
        <v>10</v>
      </c>
      <c r="E6458" s="4" t="s">
        <v>13</v>
      </c>
    </row>
    <row r="6459" spans="1:6">
      <c r="A6459" t="n">
        <v>47034</v>
      </c>
      <c r="B6459" s="58" t="n">
        <v>36</v>
      </c>
      <c r="C6459" s="7" t="n">
        <v>9</v>
      </c>
      <c r="D6459" s="7" t="n">
        <v>61493</v>
      </c>
      <c r="E6459" s="7" t="n">
        <v>0</v>
      </c>
    </row>
    <row r="6460" spans="1:6">
      <c r="A6460" t="s">
        <v>4</v>
      </c>
      <c r="B6460" s="4" t="s">
        <v>5</v>
      </c>
      <c r="C6460" s="4" t="s">
        <v>13</v>
      </c>
      <c r="D6460" s="4" t="s">
        <v>10</v>
      </c>
      <c r="E6460" s="4" t="s">
        <v>13</v>
      </c>
    </row>
    <row r="6461" spans="1:6">
      <c r="A6461" t="n">
        <v>47039</v>
      </c>
      <c r="B6461" s="58" t="n">
        <v>36</v>
      </c>
      <c r="C6461" s="7" t="n">
        <v>9</v>
      </c>
      <c r="D6461" s="7" t="n">
        <v>61494</v>
      </c>
      <c r="E6461" s="7" t="n">
        <v>0</v>
      </c>
    </row>
    <row r="6462" spans="1:6">
      <c r="A6462" t="s">
        <v>4</v>
      </c>
      <c r="B6462" s="4" t="s">
        <v>5</v>
      </c>
      <c r="C6462" s="4" t="s">
        <v>13</v>
      </c>
      <c r="D6462" s="4" t="s">
        <v>10</v>
      </c>
      <c r="E6462" s="4" t="s">
        <v>13</v>
      </c>
    </row>
    <row r="6463" spans="1:6">
      <c r="A6463" t="n">
        <v>47044</v>
      </c>
      <c r="B6463" s="58" t="n">
        <v>36</v>
      </c>
      <c r="C6463" s="7" t="n">
        <v>9</v>
      </c>
      <c r="D6463" s="7" t="n">
        <v>61495</v>
      </c>
      <c r="E6463" s="7" t="n">
        <v>0</v>
      </c>
    </row>
    <row r="6464" spans="1:6">
      <c r="A6464" t="s">
        <v>4</v>
      </c>
      <c r="B6464" s="4" t="s">
        <v>5</v>
      </c>
      <c r="C6464" s="4" t="s">
        <v>13</v>
      </c>
      <c r="D6464" s="4" t="s">
        <v>10</v>
      </c>
      <c r="E6464" s="4" t="s">
        <v>13</v>
      </c>
    </row>
    <row r="6465" spans="1:5">
      <c r="A6465" t="n">
        <v>47049</v>
      </c>
      <c r="B6465" s="58" t="n">
        <v>36</v>
      </c>
      <c r="C6465" s="7" t="n">
        <v>9</v>
      </c>
      <c r="D6465" s="7" t="n">
        <v>61496</v>
      </c>
      <c r="E6465" s="7" t="n">
        <v>0</v>
      </c>
    </row>
    <row r="6466" spans="1:5">
      <c r="A6466" t="s">
        <v>4</v>
      </c>
      <c r="B6466" s="4" t="s">
        <v>5</v>
      </c>
      <c r="C6466" s="4" t="s">
        <v>10</v>
      </c>
    </row>
    <row r="6467" spans="1:5">
      <c r="A6467" t="n">
        <v>47054</v>
      </c>
      <c r="B6467" s="37" t="n">
        <v>12</v>
      </c>
      <c r="C6467" s="7" t="n">
        <v>10508</v>
      </c>
    </row>
    <row r="6468" spans="1:5">
      <c r="A6468" t="s">
        <v>4</v>
      </c>
      <c r="B6468" s="4" t="s">
        <v>5</v>
      </c>
      <c r="C6468" s="4" t="s">
        <v>10</v>
      </c>
      <c r="D6468" s="4" t="s">
        <v>19</v>
      </c>
      <c r="E6468" s="4" t="s">
        <v>19</v>
      </c>
      <c r="F6468" s="4" t="s">
        <v>19</v>
      </c>
      <c r="G6468" s="4" t="s">
        <v>19</v>
      </c>
    </row>
    <row r="6469" spans="1:5">
      <c r="A6469" t="n">
        <v>47057</v>
      </c>
      <c r="B6469" s="57" t="n">
        <v>46</v>
      </c>
      <c r="C6469" s="7" t="n">
        <v>61456</v>
      </c>
      <c r="D6469" s="7" t="n">
        <v>0</v>
      </c>
      <c r="E6469" s="7" t="n">
        <v>2</v>
      </c>
      <c r="F6469" s="7" t="n">
        <v>0.949999988079071</v>
      </c>
      <c r="G6469" s="7" t="n">
        <v>179.100006103516</v>
      </c>
    </row>
    <row r="6470" spans="1:5">
      <c r="A6470" t="s">
        <v>4</v>
      </c>
      <c r="B6470" s="4" t="s">
        <v>5</v>
      </c>
      <c r="C6470" s="4" t="s">
        <v>13</v>
      </c>
      <c r="D6470" s="4" t="s">
        <v>13</v>
      </c>
      <c r="E6470" s="4" t="s">
        <v>19</v>
      </c>
      <c r="F6470" s="4" t="s">
        <v>19</v>
      </c>
      <c r="G6470" s="4" t="s">
        <v>19</v>
      </c>
      <c r="H6470" s="4" t="s">
        <v>10</v>
      </c>
      <c r="I6470" s="4" t="s">
        <v>13</v>
      </c>
    </row>
    <row r="6471" spans="1:5">
      <c r="A6471" t="n">
        <v>47076</v>
      </c>
      <c r="B6471" s="49" t="n">
        <v>45</v>
      </c>
      <c r="C6471" s="7" t="n">
        <v>4</v>
      </c>
      <c r="D6471" s="7" t="n">
        <v>3</v>
      </c>
      <c r="E6471" s="7" t="n">
        <v>9.13000011444092</v>
      </c>
      <c r="F6471" s="7" t="n">
        <v>10.6400003433228</v>
      </c>
      <c r="G6471" s="7" t="n">
        <v>0</v>
      </c>
      <c r="H6471" s="7" t="n">
        <v>0</v>
      </c>
      <c r="I6471" s="7" t="n">
        <v>0</v>
      </c>
    </row>
    <row r="6472" spans="1:5">
      <c r="A6472" t="s">
        <v>4</v>
      </c>
      <c r="B6472" s="4" t="s">
        <v>5</v>
      </c>
      <c r="C6472" s="4" t="s">
        <v>13</v>
      </c>
    </row>
    <row r="6473" spans="1:5">
      <c r="A6473" t="n">
        <v>47094</v>
      </c>
      <c r="B6473" s="10" t="n">
        <v>166</v>
      </c>
      <c r="C6473" s="7" t="n">
        <v>10</v>
      </c>
    </row>
    <row r="6474" spans="1:5">
      <c r="A6474" t="s">
        <v>4</v>
      </c>
      <c r="B6474" s="4" t="s">
        <v>5</v>
      </c>
      <c r="C6474" s="4" t="s">
        <v>13</v>
      </c>
      <c r="D6474" s="4" t="s">
        <v>6</v>
      </c>
    </row>
    <row r="6475" spans="1:5">
      <c r="A6475" t="n">
        <v>47096</v>
      </c>
      <c r="B6475" s="19" t="n">
        <v>2</v>
      </c>
      <c r="C6475" s="7" t="n">
        <v>10</v>
      </c>
      <c r="D6475" s="7" t="s">
        <v>255</v>
      </c>
    </row>
    <row r="6476" spans="1:5">
      <c r="A6476" t="s">
        <v>4</v>
      </c>
      <c r="B6476" s="4" t="s">
        <v>5</v>
      </c>
      <c r="C6476" s="4" t="s">
        <v>10</v>
      </c>
    </row>
    <row r="6477" spans="1:5">
      <c r="A6477" t="n">
        <v>47111</v>
      </c>
      <c r="B6477" s="32" t="n">
        <v>16</v>
      </c>
      <c r="C6477" s="7" t="n">
        <v>0</v>
      </c>
    </row>
    <row r="6478" spans="1:5">
      <c r="A6478" t="s">
        <v>4</v>
      </c>
      <c r="B6478" s="4" t="s">
        <v>5</v>
      </c>
      <c r="C6478" s="4" t="s">
        <v>13</v>
      </c>
      <c r="D6478" s="4" t="s">
        <v>10</v>
      </c>
    </row>
    <row r="6479" spans="1:5">
      <c r="A6479" t="n">
        <v>47114</v>
      </c>
      <c r="B6479" s="33" t="n">
        <v>58</v>
      </c>
      <c r="C6479" s="7" t="n">
        <v>105</v>
      </c>
      <c r="D6479" s="7" t="n">
        <v>300</v>
      </c>
    </row>
    <row r="6480" spans="1:5">
      <c r="A6480" t="s">
        <v>4</v>
      </c>
      <c r="B6480" s="4" t="s">
        <v>5</v>
      </c>
      <c r="C6480" s="4" t="s">
        <v>19</v>
      </c>
      <c r="D6480" s="4" t="s">
        <v>10</v>
      </c>
    </row>
    <row r="6481" spans="1:9">
      <c r="A6481" t="n">
        <v>47118</v>
      </c>
      <c r="B6481" s="61" t="n">
        <v>103</v>
      </c>
      <c r="C6481" s="7" t="n">
        <v>1</v>
      </c>
      <c r="D6481" s="7" t="n">
        <v>300</v>
      </c>
    </row>
    <row r="6482" spans="1:9">
      <c r="A6482" t="s">
        <v>4</v>
      </c>
      <c r="B6482" s="4" t="s">
        <v>5</v>
      </c>
      <c r="C6482" s="4" t="s">
        <v>13</v>
      </c>
      <c r="D6482" s="4" t="s">
        <v>10</v>
      </c>
    </row>
    <row r="6483" spans="1:9">
      <c r="A6483" t="n">
        <v>47125</v>
      </c>
      <c r="B6483" s="63" t="n">
        <v>72</v>
      </c>
      <c r="C6483" s="7" t="n">
        <v>4</v>
      </c>
      <c r="D6483" s="7" t="n">
        <v>0</v>
      </c>
    </row>
    <row r="6484" spans="1:9">
      <c r="A6484" t="s">
        <v>4</v>
      </c>
      <c r="B6484" s="4" t="s">
        <v>5</v>
      </c>
      <c r="C6484" s="4" t="s">
        <v>9</v>
      </c>
    </row>
    <row r="6485" spans="1:9">
      <c r="A6485" t="n">
        <v>47129</v>
      </c>
      <c r="B6485" s="56" t="n">
        <v>15</v>
      </c>
      <c r="C6485" s="7" t="n">
        <v>1073741824</v>
      </c>
    </row>
    <row r="6486" spans="1:9">
      <c r="A6486" t="s">
        <v>4</v>
      </c>
      <c r="B6486" s="4" t="s">
        <v>5</v>
      </c>
      <c r="C6486" s="4" t="s">
        <v>13</v>
      </c>
    </row>
    <row r="6487" spans="1:9">
      <c r="A6487" t="n">
        <v>47134</v>
      </c>
      <c r="B6487" s="12" t="n">
        <v>64</v>
      </c>
      <c r="C6487" s="7" t="n">
        <v>3</v>
      </c>
    </row>
    <row r="6488" spans="1:9">
      <c r="A6488" t="s">
        <v>4</v>
      </c>
      <c r="B6488" s="4" t="s">
        <v>5</v>
      </c>
      <c r="C6488" s="4" t="s">
        <v>13</v>
      </c>
    </row>
    <row r="6489" spans="1:9">
      <c r="A6489" t="n">
        <v>47136</v>
      </c>
      <c r="B6489" s="29" t="n">
        <v>74</v>
      </c>
      <c r="C6489" s="7" t="n">
        <v>67</v>
      </c>
    </row>
    <row r="6490" spans="1:9">
      <c r="A6490" t="s">
        <v>4</v>
      </c>
      <c r="B6490" s="4" t="s">
        <v>5</v>
      </c>
      <c r="C6490" s="4" t="s">
        <v>13</v>
      </c>
      <c r="D6490" s="4" t="s">
        <v>13</v>
      </c>
      <c r="E6490" s="4" t="s">
        <v>10</v>
      </c>
    </row>
    <row r="6491" spans="1:9">
      <c r="A6491" t="n">
        <v>47138</v>
      </c>
      <c r="B6491" s="49" t="n">
        <v>45</v>
      </c>
      <c r="C6491" s="7" t="n">
        <v>8</v>
      </c>
      <c r="D6491" s="7" t="n">
        <v>1</v>
      </c>
      <c r="E6491" s="7" t="n">
        <v>0</v>
      </c>
    </row>
    <row r="6492" spans="1:9">
      <c r="A6492" t="s">
        <v>4</v>
      </c>
      <c r="B6492" s="4" t="s">
        <v>5</v>
      </c>
      <c r="C6492" s="4" t="s">
        <v>10</v>
      </c>
    </row>
    <row r="6493" spans="1:9">
      <c r="A6493" t="n">
        <v>47143</v>
      </c>
      <c r="B6493" s="68" t="n">
        <v>13</v>
      </c>
      <c r="C6493" s="7" t="n">
        <v>6409</v>
      </c>
    </row>
    <row r="6494" spans="1:9">
      <c r="A6494" t="s">
        <v>4</v>
      </c>
      <c r="B6494" s="4" t="s">
        <v>5</v>
      </c>
      <c r="C6494" s="4" t="s">
        <v>10</v>
      </c>
    </row>
    <row r="6495" spans="1:9">
      <c r="A6495" t="n">
        <v>47146</v>
      </c>
      <c r="B6495" s="68" t="n">
        <v>13</v>
      </c>
      <c r="C6495" s="7" t="n">
        <v>6408</v>
      </c>
    </row>
    <row r="6496" spans="1:9">
      <c r="A6496" t="s">
        <v>4</v>
      </c>
      <c r="B6496" s="4" t="s">
        <v>5</v>
      </c>
      <c r="C6496" s="4" t="s">
        <v>10</v>
      </c>
    </row>
    <row r="6497" spans="1:5">
      <c r="A6497" t="n">
        <v>47149</v>
      </c>
      <c r="B6497" s="37" t="n">
        <v>12</v>
      </c>
      <c r="C6497" s="7" t="n">
        <v>6464</v>
      </c>
    </row>
    <row r="6498" spans="1:5">
      <c r="A6498" t="s">
        <v>4</v>
      </c>
      <c r="B6498" s="4" t="s">
        <v>5</v>
      </c>
      <c r="C6498" s="4" t="s">
        <v>10</v>
      </c>
    </row>
    <row r="6499" spans="1:5">
      <c r="A6499" t="n">
        <v>47152</v>
      </c>
      <c r="B6499" s="68" t="n">
        <v>13</v>
      </c>
      <c r="C6499" s="7" t="n">
        <v>6465</v>
      </c>
    </row>
    <row r="6500" spans="1:5">
      <c r="A6500" t="s">
        <v>4</v>
      </c>
      <c r="B6500" s="4" t="s">
        <v>5</v>
      </c>
      <c r="C6500" s="4" t="s">
        <v>10</v>
      </c>
    </row>
    <row r="6501" spans="1:5">
      <c r="A6501" t="n">
        <v>47155</v>
      </c>
      <c r="B6501" s="68" t="n">
        <v>13</v>
      </c>
      <c r="C6501" s="7" t="n">
        <v>6466</v>
      </c>
    </row>
    <row r="6502" spans="1:5">
      <c r="A6502" t="s">
        <v>4</v>
      </c>
      <c r="B6502" s="4" t="s">
        <v>5</v>
      </c>
      <c r="C6502" s="4" t="s">
        <v>10</v>
      </c>
    </row>
    <row r="6503" spans="1:5">
      <c r="A6503" t="n">
        <v>47158</v>
      </c>
      <c r="B6503" s="68" t="n">
        <v>13</v>
      </c>
      <c r="C6503" s="7" t="n">
        <v>6467</v>
      </c>
    </row>
    <row r="6504" spans="1:5">
      <c r="A6504" t="s">
        <v>4</v>
      </c>
      <c r="B6504" s="4" t="s">
        <v>5</v>
      </c>
      <c r="C6504" s="4" t="s">
        <v>10</v>
      </c>
    </row>
    <row r="6505" spans="1:5">
      <c r="A6505" t="n">
        <v>47161</v>
      </c>
      <c r="B6505" s="68" t="n">
        <v>13</v>
      </c>
      <c r="C6505" s="7" t="n">
        <v>6468</v>
      </c>
    </row>
    <row r="6506" spans="1:5">
      <c r="A6506" t="s">
        <v>4</v>
      </c>
      <c r="B6506" s="4" t="s">
        <v>5</v>
      </c>
      <c r="C6506" s="4" t="s">
        <v>10</v>
      </c>
    </row>
    <row r="6507" spans="1:5">
      <c r="A6507" t="n">
        <v>47164</v>
      </c>
      <c r="B6507" s="68" t="n">
        <v>13</v>
      </c>
      <c r="C6507" s="7" t="n">
        <v>6469</v>
      </c>
    </row>
    <row r="6508" spans="1:5">
      <c r="A6508" t="s">
        <v>4</v>
      </c>
      <c r="B6508" s="4" t="s">
        <v>5</v>
      </c>
      <c r="C6508" s="4" t="s">
        <v>10</v>
      </c>
    </row>
    <row r="6509" spans="1:5">
      <c r="A6509" t="n">
        <v>47167</v>
      </c>
      <c r="B6509" s="68" t="n">
        <v>13</v>
      </c>
      <c r="C6509" s="7" t="n">
        <v>6470</v>
      </c>
    </row>
    <row r="6510" spans="1:5">
      <c r="A6510" t="s">
        <v>4</v>
      </c>
      <c r="B6510" s="4" t="s">
        <v>5</v>
      </c>
      <c r="C6510" s="4" t="s">
        <v>10</v>
      </c>
    </row>
    <row r="6511" spans="1:5">
      <c r="A6511" t="n">
        <v>47170</v>
      </c>
      <c r="B6511" s="68" t="n">
        <v>13</v>
      </c>
      <c r="C6511" s="7" t="n">
        <v>6471</v>
      </c>
    </row>
    <row r="6512" spans="1:5">
      <c r="A6512" t="s">
        <v>4</v>
      </c>
      <c r="B6512" s="4" t="s">
        <v>5</v>
      </c>
      <c r="C6512" s="4" t="s">
        <v>13</v>
      </c>
    </row>
    <row r="6513" spans="1:3">
      <c r="A6513" t="n">
        <v>47173</v>
      </c>
      <c r="B6513" s="29" t="n">
        <v>74</v>
      </c>
      <c r="C6513" s="7" t="n">
        <v>18</v>
      </c>
    </row>
    <row r="6514" spans="1:3">
      <c r="A6514" t="s">
        <v>4</v>
      </c>
      <c r="B6514" s="4" t="s">
        <v>5</v>
      </c>
      <c r="C6514" s="4" t="s">
        <v>13</v>
      </c>
    </row>
    <row r="6515" spans="1:3">
      <c r="A6515" t="n">
        <v>47175</v>
      </c>
      <c r="B6515" s="29" t="n">
        <v>74</v>
      </c>
      <c r="C6515" s="7" t="n">
        <v>45</v>
      </c>
    </row>
    <row r="6516" spans="1:3">
      <c r="A6516" t="s">
        <v>4</v>
      </c>
      <c r="B6516" s="4" t="s">
        <v>5</v>
      </c>
      <c r="C6516" s="4" t="s">
        <v>10</v>
      </c>
    </row>
    <row r="6517" spans="1:3">
      <c r="A6517" t="n">
        <v>47177</v>
      </c>
      <c r="B6517" s="32" t="n">
        <v>16</v>
      </c>
      <c r="C6517" s="7" t="n">
        <v>0</v>
      </c>
    </row>
    <row r="6518" spans="1:3">
      <c r="A6518" t="s">
        <v>4</v>
      </c>
      <c r="B6518" s="4" t="s">
        <v>5</v>
      </c>
      <c r="C6518" s="4" t="s">
        <v>13</v>
      </c>
      <c r="D6518" s="4" t="s">
        <v>13</v>
      </c>
      <c r="E6518" s="4" t="s">
        <v>13</v>
      </c>
      <c r="F6518" s="4" t="s">
        <v>13</v>
      </c>
    </row>
    <row r="6519" spans="1:3">
      <c r="A6519" t="n">
        <v>47180</v>
      </c>
      <c r="B6519" s="53" t="n">
        <v>14</v>
      </c>
      <c r="C6519" s="7" t="n">
        <v>0</v>
      </c>
      <c r="D6519" s="7" t="n">
        <v>8</v>
      </c>
      <c r="E6519" s="7" t="n">
        <v>0</v>
      </c>
      <c r="F6519" s="7" t="n">
        <v>0</v>
      </c>
    </row>
    <row r="6520" spans="1:3">
      <c r="A6520" t="s">
        <v>4</v>
      </c>
      <c r="B6520" s="4" t="s">
        <v>5</v>
      </c>
      <c r="C6520" s="4" t="s">
        <v>13</v>
      </c>
      <c r="D6520" s="4" t="s">
        <v>6</v>
      </c>
    </row>
    <row r="6521" spans="1:3">
      <c r="A6521" t="n">
        <v>47185</v>
      </c>
      <c r="B6521" s="19" t="n">
        <v>2</v>
      </c>
      <c r="C6521" s="7" t="n">
        <v>11</v>
      </c>
      <c r="D6521" s="7" t="s">
        <v>256</v>
      </c>
    </row>
    <row r="6522" spans="1:3">
      <c r="A6522" t="s">
        <v>4</v>
      </c>
      <c r="B6522" s="4" t="s">
        <v>5</v>
      </c>
      <c r="C6522" s="4" t="s">
        <v>10</v>
      </c>
    </row>
    <row r="6523" spans="1:3">
      <c r="A6523" t="n">
        <v>47199</v>
      </c>
      <c r="B6523" s="32" t="n">
        <v>16</v>
      </c>
      <c r="C6523" s="7" t="n">
        <v>0</v>
      </c>
    </row>
    <row r="6524" spans="1:3">
      <c r="A6524" t="s">
        <v>4</v>
      </c>
      <c r="B6524" s="4" t="s">
        <v>5</v>
      </c>
      <c r="C6524" s="4" t="s">
        <v>13</v>
      </c>
      <c r="D6524" s="4" t="s">
        <v>6</v>
      </c>
    </row>
    <row r="6525" spans="1:3">
      <c r="A6525" t="n">
        <v>47202</v>
      </c>
      <c r="B6525" s="19" t="n">
        <v>2</v>
      </c>
      <c r="C6525" s="7" t="n">
        <v>11</v>
      </c>
      <c r="D6525" s="7" t="s">
        <v>257</v>
      </c>
    </row>
    <row r="6526" spans="1:3">
      <c r="A6526" t="s">
        <v>4</v>
      </c>
      <c r="B6526" s="4" t="s">
        <v>5</v>
      </c>
      <c r="C6526" s="4" t="s">
        <v>10</v>
      </c>
    </row>
    <row r="6527" spans="1:3">
      <c r="A6527" t="n">
        <v>47211</v>
      </c>
      <c r="B6527" s="32" t="n">
        <v>16</v>
      </c>
      <c r="C6527" s="7" t="n">
        <v>0</v>
      </c>
    </row>
    <row r="6528" spans="1:3">
      <c r="A6528" t="s">
        <v>4</v>
      </c>
      <c r="B6528" s="4" t="s">
        <v>5</v>
      </c>
      <c r="C6528" s="4" t="s">
        <v>9</v>
      </c>
    </row>
    <row r="6529" spans="1:6">
      <c r="A6529" t="n">
        <v>47214</v>
      </c>
      <c r="B6529" s="56" t="n">
        <v>15</v>
      </c>
      <c r="C6529" s="7" t="n">
        <v>2048</v>
      </c>
    </row>
    <row r="6530" spans="1:6">
      <c r="A6530" t="s">
        <v>4</v>
      </c>
      <c r="B6530" s="4" t="s">
        <v>5</v>
      </c>
      <c r="C6530" s="4" t="s">
        <v>13</v>
      </c>
      <c r="D6530" s="4" t="s">
        <v>6</v>
      </c>
    </row>
    <row r="6531" spans="1:6">
      <c r="A6531" t="n">
        <v>47219</v>
      </c>
      <c r="B6531" s="19" t="n">
        <v>2</v>
      </c>
      <c r="C6531" s="7" t="n">
        <v>10</v>
      </c>
      <c r="D6531" s="7" t="s">
        <v>40</v>
      </c>
    </row>
    <row r="6532" spans="1:6">
      <c r="A6532" t="s">
        <v>4</v>
      </c>
      <c r="B6532" s="4" t="s">
        <v>5</v>
      </c>
      <c r="C6532" s="4" t="s">
        <v>10</v>
      </c>
    </row>
    <row r="6533" spans="1:6">
      <c r="A6533" t="n">
        <v>47237</v>
      </c>
      <c r="B6533" s="32" t="n">
        <v>16</v>
      </c>
      <c r="C6533" s="7" t="n">
        <v>0</v>
      </c>
    </row>
    <row r="6534" spans="1:6">
      <c r="A6534" t="s">
        <v>4</v>
      </c>
      <c r="B6534" s="4" t="s">
        <v>5</v>
      </c>
      <c r="C6534" s="4" t="s">
        <v>13</v>
      </c>
      <c r="D6534" s="4" t="s">
        <v>6</v>
      </c>
    </row>
    <row r="6535" spans="1:6">
      <c r="A6535" t="n">
        <v>47240</v>
      </c>
      <c r="B6535" s="19" t="n">
        <v>2</v>
      </c>
      <c r="C6535" s="7" t="n">
        <v>10</v>
      </c>
      <c r="D6535" s="7" t="s">
        <v>41</v>
      </c>
    </row>
    <row r="6536" spans="1:6">
      <c r="A6536" t="s">
        <v>4</v>
      </c>
      <c r="B6536" s="4" t="s">
        <v>5</v>
      </c>
      <c r="C6536" s="4" t="s">
        <v>10</v>
      </c>
    </row>
    <row r="6537" spans="1:6">
      <c r="A6537" t="n">
        <v>47259</v>
      </c>
      <c r="B6537" s="32" t="n">
        <v>16</v>
      </c>
      <c r="C6537" s="7" t="n">
        <v>0</v>
      </c>
    </row>
    <row r="6538" spans="1:6">
      <c r="A6538" t="s">
        <v>4</v>
      </c>
      <c r="B6538" s="4" t="s">
        <v>5</v>
      </c>
      <c r="C6538" s="4" t="s">
        <v>13</v>
      </c>
      <c r="D6538" s="4" t="s">
        <v>10</v>
      </c>
      <c r="E6538" s="4" t="s">
        <v>19</v>
      </c>
    </row>
    <row r="6539" spans="1:6">
      <c r="A6539" t="n">
        <v>47262</v>
      </c>
      <c r="B6539" s="33" t="n">
        <v>58</v>
      </c>
      <c r="C6539" s="7" t="n">
        <v>100</v>
      </c>
      <c r="D6539" s="7" t="n">
        <v>300</v>
      </c>
      <c r="E6539" s="7" t="n">
        <v>1</v>
      </c>
    </row>
    <row r="6540" spans="1:6">
      <c r="A6540" t="s">
        <v>4</v>
      </c>
      <c r="B6540" s="4" t="s">
        <v>5</v>
      </c>
      <c r="C6540" s="4" t="s">
        <v>13</v>
      </c>
      <c r="D6540" s="4" t="s">
        <v>10</v>
      </c>
    </row>
    <row r="6541" spans="1:6">
      <c r="A6541" t="n">
        <v>47270</v>
      </c>
      <c r="B6541" s="33" t="n">
        <v>58</v>
      </c>
      <c r="C6541" s="7" t="n">
        <v>255</v>
      </c>
      <c r="D6541" s="7" t="n">
        <v>0</v>
      </c>
    </row>
    <row r="6542" spans="1:6">
      <c r="A6542" t="s">
        <v>4</v>
      </c>
      <c r="B6542" s="4" t="s">
        <v>5</v>
      </c>
      <c r="C6542" s="4" t="s">
        <v>13</v>
      </c>
    </row>
    <row r="6543" spans="1:6">
      <c r="A6543" t="n">
        <v>47274</v>
      </c>
      <c r="B6543" s="30" t="n">
        <v>23</v>
      </c>
      <c r="C6543" s="7" t="n">
        <v>0</v>
      </c>
    </row>
    <row r="6544" spans="1:6">
      <c r="A6544" t="s">
        <v>4</v>
      </c>
      <c r="B6544" s="4" t="s">
        <v>5</v>
      </c>
    </row>
    <row r="6545" spans="1:5">
      <c r="A6545" t="n">
        <v>47276</v>
      </c>
      <c r="B6545" s="5" t="n">
        <v>1</v>
      </c>
    </row>
    <row r="6546" spans="1:5" s="3" customFormat="1" customHeight="0">
      <c r="A6546" s="3" t="s">
        <v>2</v>
      </c>
      <c r="B6546" s="3" t="s">
        <v>434</v>
      </c>
    </row>
    <row r="6547" spans="1:5">
      <c r="A6547" t="s">
        <v>4</v>
      </c>
      <c r="B6547" s="4" t="s">
        <v>5</v>
      </c>
      <c r="C6547" s="4" t="s">
        <v>13</v>
      </c>
      <c r="D6547" s="4" t="s">
        <v>13</v>
      </c>
      <c r="E6547" s="4" t="s">
        <v>13</v>
      </c>
      <c r="F6547" s="4" t="s">
        <v>13</v>
      </c>
    </row>
    <row r="6548" spans="1:5">
      <c r="A6548" t="n">
        <v>47280</v>
      </c>
      <c r="B6548" s="53" t="n">
        <v>14</v>
      </c>
      <c r="C6548" s="7" t="n">
        <v>2</v>
      </c>
      <c r="D6548" s="7" t="n">
        <v>0</v>
      </c>
      <c r="E6548" s="7" t="n">
        <v>0</v>
      </c>
      <c r="F6548" s="7" t="n">
        <v>0</v>
      </c>
    </row>
    <row r="6549" spans="1:5">
      <c r="A6549" t="s">
        <v>4</v>
      </c>
      <c r="B6549" s="4" t="s">
        <v>5</v>
      </c>
      <c r="C6549" s="4" t="s">
        <v>13</v>
      </c>
      <c r="D6549" s="11" t="s">
        <v>16</v>
      </c>
      <c r="E6549" s="4" t="s">
        <v>5</v>
      </c>
      <c r="F6549" s="4" t="s">
        <v>13</v>
      </c>
      <c r="G6549" s="4" t="s">
        <v>10</v>
      </c>
      <c r="H6549" s="11" t="s">
        <v>17</v>
      </c>
      <c r="I6549" s="4" t="s">
        <v>13</v>
      </c>
      <c r="J6549" s="4" t="s">
        <v>9</v>
      </c>
      <c r="K6549" s="4" t="s">
        <v>13</v>
      </c>
      <c r="L6549" s="4" t="s">
        <v>13</v>
      </c>
      <c r="M6549" s="11" t="s">
        <v>16</v>
      </c>
      <c r="N6549" s="4" t="s">
        <v>5</v>
      </c>
      <c r="O6549" s="4" t="s">
        <v>13</v>
      </c>
      <c r="P6549" s="4" t="s">
        <v>10</v>
      </c>
      <c r="Q6549" s="11" t="s">
        <v>17</v>
      </c>
      <c r="R6549" s="4" t="s">
        <v>13</v>
      </c>
      <c r="S6549" s="4" t="s">
        <v>9</v>
      </c>
      <c r="T6549" s="4" t="s">
        <v>13</v>
      </c>
      <c r="U6549" s="4" t="s">
        <v>13</v>
      </c>
      <c r="V6549" s="4" t="s">
        <v>13</v>
      </c>
      <c r="W6549" s="4" t="s">
        <v>14</v>
      </c>
    </row>
    <row r="6550" spans="1:5">
      <c r="A6550" t="n">
        <v>47285</v>
      </c>
      <c r="B6550" s="8" t="n">
        <v>5</v>
      </c>
      <c r="C6550" s="7" t="n">
        <v>28</v>
      </c>
      <c r="D6550" s="11" t="s">
        <v>3</v>
      </c>
      <c r="E6550" s="62" t="n">
        <v>162</v>
      </c>
      <c r="F6550" s="7" t="n">
        <v>3</v>
      </c>
      <c r="G6550" s="7" t="n">
        <v>24607</v>
      </c>
      <c r="H6550" s="11" t="s">
        <v>3</v>
      </c>
      <c r="I6550" s="7" t="n">
        <v>0</v>
      </c>
      <c r="J6550" s="7" t="n">
        <v>1</v>
      </c>
      <c r="K6550" s="7" t="n">
        <v>2</v>
      </c>
      <c r="L6550" s="7" t="n">
        <v>28</v>
      </c>
      <c r="M6550" s="11" t="s">
        <v>3</v>
      </c>
      <c r="N6550" s="62" t="n">
        <v>162</v>
      </c>
      <c r="O6550" s="7" t="n">
        <v>3</v>
      </c>
      <c r="P6550" s="7" t="n">
        <v>24607</v>
      </c>
      <c r="Q6550" s="11" t="s">
        <v>3</v>
      </c>
      <c r="R6550" s="7" t="n">
        <v>0</v>
      </c>
      <c r="S6550" s="7" t="n">
        <v>2</v>
      </c>
      <c r="T6550" s="7" t="n">
        <v>2</v>
      </c>
      <c r="U6550" s="7" t="n">
        <v>11</v>
      </c>
      <c r="V6550" s="7" t="n">
        <v>1</v>
      </c>
      <c r="W6550" s="9" t="n">
        <f t="normal" ca="1">A6554</f>
        <v>0</v>
      </c>
    </row>
    <row r="6551" spans="1:5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19</v>
      </c>
    </row>
    <row r="6552" spans="1:5">
      <c r="A6552" t="n">
        <v>47314</v>
      </c>
      <c r="B6552" s="33" t="n">
        <v>58</v>
      </c>
      <c r="C6552" s="7" t="n">
        <v>0</v>
      </c>
      <c r="D6552" s="7" t="n">
        <v>0</v>
      </c>
      <c r="E6552" s="7" t="n">
        <v>1</v>
      </c>
    </row>
    <row r="6553" spans="1:5">
      <c r="A6553" t="s">
        <v>4</v>
      </c>
      <c r="B6553" s="4" t="s">
        <v>5</v>
      </c>
      <c r="C6553" s="4" t="s">
        <v>13</v>
      </c>
      <c r="D6553" s="11" t="s">
        <v>16</v>
      </c>
      <c r="E6553" s="4" t="s">
        <v>5</v>
      </c>
      <c r="F6553" s="4" t="s">
        <v>13</v>
      </c>
      <c r="G6553" s="4" t="s">
        <v>10</v>
      </c>
      <c r="H6553" s="11" t="s">
        <v>17</v>
      </c>
      <c r="I6553" s="4" t="s">
        <v>13</v>
      </c>
      <c r="J6553" s="4" t="s">
        <v>9</v>
      </c>
      <c r="K6553" s="4" t="s">
        <v>13</v>
      </c>
      <c r="L6553" s="4" t="s">
        <v>13</v>
      </c>
      <c r="M6553" s="11" t="s">
        <v>16</v>
      </c>
      <c r="N6553" s="4" t="s">
        <v>5</v>
      </c>
      <c r="O6553" s="4" t="s">
        <v>13</v>
      </c>
      <c r="P6553" s="4" t="s">
        <v>10</v>
      </c>
      <c r="Q6553" s="11" t="s">
        <v>17</v>
      </c>
      <c r="R6553" s="4" t="s">
        <v>13</v>
      </c>
      <c r="S6553" s="4" t="s">
        <v>9</v>
      </c>
      <c r="T6553" s="4" t="s">
        <v>13</v>
      </c>
      <c r="U6553" s="4" t="s">
        <v>13</v>
      </c>
      <c r="V6553" s="4" t="s">
        <v>13</v>
      </c>
      <c r="W6553" s="4" t="s">
        <v>14</v>
      </c>
    </row>
    <row r="6554" spans="1:5">
      <c r="A6554" t="n">
        <v>47322</v>
      </c>
      <c r="B6554" s="8" t="n">
        <v>5</v>
      </c>
      <c r="C6554" s="7" t="n">
        <v>28</v>
      </c>
      <c r="D6554" s="11" t="s">
        <v>3</v>
      </c>
      <c r="E6554" s="62" t="n">
        <v>162</v>
      </c>
      <c r="F6554" s="7" t="n">
        <v>3</v>
      </c>
      <c r="G6554" s="7" t="n">
        <v>24607</v>
      </c>
      <c r="H6554" s="11" t="s">
        <v>3</v>
      </c>
      <c r="I6554" s="7" t="n">
        <v>0</v>
      </c>
      <c r="J6554" s="7" t="n">
        <v>1</v>
      </c>
      <c r="K6554" s="7" t="n">
        <v>3</v>
      </c>
      <c r="L6554" s="7" t="n">
        <v>28</v>
      </c>
      <c r="M6554" s="11" t="s">
        <v>3</v>
      </c>
      <c r="N6554" s="62" t="n">
        <v>162</v>
      </c>
      <c r="O6554" s="7" t="n">
        <v>3</v>
      </c>
      <c r="P6554" s="7" t="n">
        <v>24607</v>
      </c>
      <c r="Q6554" s="11" t="s">
        <v>3</v>
      </c>
      <c r="R6554" s="7" t="n">
        <v>0</v>
      </c>
      <c r="S6554" s="7" t="n">
        <v>2</v>
      </c>
      <c r="T6554" s="7" t="n">
        <v>3</v>
      </c>
      <c r="U6554" s="7" t="n">
        <v>9</v>
      </c>
      <c r="V6554" s="7" t="n">
        <v>1</v>
      </c>
      <c r="W6554" s="9" t="n">
        <f t="normal" ca="1">A6564</f>
        <v>0</v>
      </c>
    </row>
    <row r="6555" spans="1:5">
      <c r="A6555" t="s">
        <v>4</v>
      </c>
      <c r="B6555" s="4" t="s">
        <v>5</v>
      </c>
      <c r="C6555" s="4" t="s">
        <v>13</v>
      </c>
      <c r="D6555" s="11" t="s">
        <v>16</v>
      </c>
      <c r="E6555" s="4" t="s">
        <v>5</v>
      </c>
      <c r="F6555" s="4" t="s">
        <v>10</v>
      </c>
      <c r="G6555" s="4" t="s">
        <v>13</v>
      </c>
      <c r="H6555" s="4" t="s">
        <v>13</v>
      </c>
      <c r="I6555" s="4" t="s">
        <v>6</v>
      </c>
      <c r="J6555" s="11" t="s">
        <v>17</v>
      </c>
      <c r="K6555" s="4" t="s">
        <v>13</v>
      </c>
      <c r="L6555" s="4" t="s">
        <v>13</v>
      </c>
      <c r="M6555" s="11" t="s">
        <v>16</v>
      </c>
      <c r="N6555" s="4" t="s">
        <v>5</v>
      </c>
      <c r="O6555" s="4" t="s">
        <v>13</v>
      </c>
      <c r="P6555" s="11" t="s">
        <v>17</v>
      </c>
      <c r="Q6555" s="4" t="s">
        <v>13</v>
      </c>
      <c r="R6555" s="4" t="s">
        <v>9</v>
      </c>
      <c r="S6555" s="4" t="s">
        <v>13</v>
      </c>
      <c r="T6555" s="4" t="s">
        <v>13</v>
      </c>
      <c r="U6555" s="4" t="s">
        <v>13</v>
      </c>
      <c r="V6555" s="11" t="s">
        <v>16</v>
      </c>
      <c r="W6555" s="4" t="s">
        <v>5</v>
      </c>
      <c r="X6555" s="4" t="s">
        <v>13</v>
      </c>
      <c r="Y6555" s="11" t="s">
        <v>17</v>
      </c>
      <c r="Z6555" s="4" t="s">
        <v>13</v>
      </c>
      <c r="AA6555" s="4" t="s">
        <v>9</v>
      </c>
      <c r="AB6555" s="4" t="s">
        <v>13</v>
      </c>
      <c r="AC6555" s="4" t="s">
        <v>13</v>
      </c>
      <c r="AD6555" s="4" t="s">
        <v>13</v>
      </c>
      <c r="AE6555" s="4" t="s">
        <v>14</v>
      </c>
    </row>
    <row r="6556" spans="1:5">
      <c r="A6556" t="n">
        <v>47351</v>
      </c>
      <c r="B6556" s="8" t="n">
        <v>5</v>
      </c>
      <c r="C6556" s="7" t="n">
        <v>28</v>
      </c>
      <c r="D6556" s="11" t="s">
        <v>3</v>
      </c>
      <c r="E6556" s="55" t="n">
        <v>47</v>
      </c>
      <c r="F6556" s="7" t="n">
        <v>61456</v>
      </c>
      <c r="G6556" s="7" t="n">
        <v>2</v>
      </c>
      <c r="H6556" s="7" t="n">
        <v>0</v>
      </c>
      <c r="I6556" s="7" t="s">
        <v>198</v>
      </c>
      <c r="J6556" s="11" t="s">
        <v>3</v>
      </c>
      <c r="K6556" s="7" t="n">
        <v>8</v>
      </c>
      <c r="L6556" s="7" t="n">
        <v>28</v>
      </c>
      <c r="M6556" s="11" t="s">
        <v>3</v>
      </c>
      <c r="N6556" s="29" t="n">
        <v>74</v>
      </c>
      <c r="O6556" s="7" t="n">
        <v>65</v>
      </c>
      <c r="P6556" s="11" t="s">
        <v>3</v>
      </c>
      <c r="Q6556" s="7" t="n">
        <v>0</v>
      </c>
      <c r="R6556" s="7" t="n">
        <v>1</v>
      </c>
      <c r="S6556" s="7" t="n">
        <v>3</v>
      </c>
      <c r="T6556" s="7" t="n">
        <v>9</v>
      </c>
      <c r="U6556" s="7" t="n">
        <v>28</v>
      </c>
      <c r="V6556" s="11" t="s">
        <v>3</v>
      </c>
      <c r="W6556" s="29" t="n">
        <v>74</v>
      </c>
      <c r="X6556" s="7" t="n">
        <v>65</v>
      </c>
      <c r="Y6556" s="11" t="s">
        <v>3</v>
      </c>
      <c r="Z6556" s="7" t="n">
        <v>0</v>
      </c>
      <c r="AA6556" s="7" t="n">
        <v>2</v>
      </c>
      <c r="AB6556" s="7" t="n">
        <v>3</v>
      </c>
      <c r="AC6556" s="7" t="n">
        <v>9</v>
      </c>
      <c r="AD6556" s="7" t="n">
        <v>1</v>
      </c>
      <c r="AE6556" s="9" t="n">
        <f t="normal" ca="1">A6560</f>
        <v>0</v>
      </c>
    </row>
    <row r="6557" spans="1:5">
      <c r="A6557" t="s">
        <v>4</v>
      </c>
      <c r="B6557" s="4" t="s">
        <v>5</v>
      </c>
      <c r="C6557" s="4" t="s">
        <v>10</v>
      </c>
      <c r="D6557" s="4" t="s">
        <v>13</v>
      </c>
      <c r="E6557" s="4" t="s">
        <v>13</v>
      </c>
      <c r="F6557" s="4" t="s">
        <v>6</v>
      </c>
    </row>
    <row r="6558" spans="1:5">
      <c r="A6558" t="n">
        <v>47399</v>
      </c>
      <c r="B6558" s="55" t="n">
        <v>47</v>
      </c>
      <c r="C6558" s="7" t="n">
        <v>61456</v>
      </c>
      <c r="D6558" s="7" t="n">
        <v>0</v>
      </c>
      <c r="E6558" s="7" t="n">
        <v>0</v>
      </c>
      <c r="F6558" s="7" t="s">
        <v>199</v>
      </c>
    </row>
    <row r="6559" spans="1:5">
      <c r="A6559" t="s">
        <v>4</v>
      </c>
      <c r="B6559" s="4" t="s">
        <v>5</v>
      </c>
      <c r="C6559" s="4" t="s">
        <v>13</v>
      </c>
      <c r="D6559" s="4" t="s">
        <v>10</v>
      </c>
      <c r="E6559" s="4" t="s">
        <v>19</v>
      </c>
    </row>
    <row r="6560" spans="1:5">
      <c r="A6560" t="n">
        <v>47412</v>
      </c>
      <c r="B6560" s="33" t="n">
        <v>58</v>
      </c>
      <c r="C6560" s="7" t="n">
        <v>0</v>
      </c>
      <c r="D6560" s="7" t="n">
        <v>300</v>
      </c>
      <c r="E6560" s="7" t="n">
        <v>1</v>
      </c>
    </row>
    <row r="6561" spans="1:31">
      <c r="A6561" t="s">
        <v>4</v>
      </c>
      <c r="B6561" s="4" t="s">
        <v>5</v>
      </c>
      <c r="C6561" s="4" t="s">
        <v>13</v>
      </c>
      <c r="D6561" s="4" t="s">
        <v>10</v>
      </c>
    </row>
    <row r="6562" spans="1:31">
      <c r="A6562" t="n">
        <v>47420</v>
      </c>
      <c r="B6562" s="33" t="n">
        <v>58</v>
      </c>
      <c r="C6562" s="7" t="n">
        <v>255</v>
      </c>
      <c r="D6562" s="7" t="n">
        <v>0</v>
      </c>
    </row>
    <row r="6563" spans="1:31">
      <c r="A6563" t="s">
        <v>4</v>
      </c>
      <c r="B6563" s="4" t="s">
        <v>5</v>
      </c>
      <c r="C6563" s="4" t="s">
        <v>13</v>
      </c>
      <c r="D6563" s="4" t="s">
        <v>13</v>
      </c>
      <c r="E6563" s="4" t="s">
        <v>13</v>
      </c>
      <c r="F6563" s="4" t="s">
        <v>13</v>
      </c>
    </row>
    <row r="6564" spans="1:31">
      <c r="A6564" t="n">
        <v>47424</v>
      </c>
      <c r="B6564" s="53" t="n">
        <v>14</v>
      </c>
      <c r="C6564" s="7" t="n">
        <v>0</v>
      </c>
      <c r="D6564" s="7" t="n">
        <v>0</v>
      </c>
      <c r="E6564" s="7" t="n">
        <v>0</v>
      </c>
      <c r="F6564" s="7" t="n">
        <v>64</v>
      </c>
    </row>
    <row r="6565" spans="1:31">
      <c r="A6565" t="s">
        <v>4</v>
      </c>
      <c r="B6565" s="4" t="s">
        <v>5</v>
      </c>
      <c r="C6565" s="4" t="s">
        <v>13</v>
      </c>
      <c r="D6565" s="4" t="s">
        <v>10</v>
      </c>
    </row>
    <row r="6566" spans="1:31">
      <c r="A6566" t="n">
        <v>47429</v>
      </c>
      <c r="B6566" s="23" t="n">
        <v>22</v>
      </c>
      <c r="C6566" s="7" t="n">
        <v>0</v>
      </c>
      <c r="D6566" s="7" t="n">
        <v>24607</v>
      </c>
    </row>
    <row r="6567" spans="1:31">
      <c r="A6567" t="s">
        <v>4</v>
      </c>
      <c r="B6567" s="4" t="s">
        <v>5</v>
      </c>
      <c r="C6567" s="4" t="s">
        <v>13</v>
      </c>
      <c r="D6567" s="4" t="s">
        <v>10</v>
      </c>
    </row>
    <row r="6568" spans="1:31">
      <c r="A6568" t="n">
        <v>47433</v>
      </c>
      <c r="B6568" s="33" t="n">
        <v>58</v>
      </c>
      <c r="C6568" s="7" t="n">
        <v>5</v>
      </c>
      <c r="D6568" s="7" t="n">
        <v>300</v>
      </c>
    </row>
    <row r="6569" spans="1:31">
      <c r="A6569" t="s">
        <v>4</v>
      </c>
      <c r="B6569" s="4" t="s">
        <v>5</v>
      </c>
      <c r="C6569" s="4" t="s">
        <v>19</v>
      </c>
      <c r="D6569" s="4" t="s">
        <v>10</v>
      </c>
    </row>
    <row r="6570" spans="1:31">
      <c r="A6570" t="n">
        <v>47437</v>
      </c>
      <c r="B6570" s="61" t="n">
        <v>103</v>
      </c>
      <c r="C6570" s="7" t="n">
        <v>0</v>
      </c>
      <c r="D6570" s="7" t="n">
        <v>300</v>
      </c>
    </row>
    <row r="6571" spans="1:31">
      <c r="A6571" t="s">
        <v>4</v>
      </c>
      <c r="B6571" s="4" t="s">
        <v>5</v>
      </c>
      <c r="C6571" s="4" t="s">
        <v>13</v>
      </c>
    </row>
    <row r="6572" spans="1:31">
      <c r="A6572" t="n">
        <v>47444</v>
      </c>
      <c r="B6572" s="12" t="n">
        <v>64</v>
      </c>
      <c r="C6572" s="7" t="n">
        <v>7</v>
      </c>
    </row>
    <row r="6573" spans="1:31">
      <c r="A6573" t="s">
        <v>4</v>
      </c>
      <c r="B6573" s="4" t="s">
        <v>5</v>
      </c>
      <c r="C6573" s="4" t="s">
        <v>13</v>
      </c>
      <c r="D6573" s="4" t="s">
        <v>10</v>
      </c>
    </row>
    <row r="6574" spans="1:31">
      <c r="A6574" t="n">
        <v>47446</v>
      </c>
      <c r="B6574" s="63" t="n">
        <v>72</v>
      </c>
      <c r="C6574" s="7" t="n">
        <v>5</v>
      </c>
      <c r="D6574" s="7" t="n">
        <v>0</v>
      </c>
    </row>
    <row r="6575" spans="1:31">
      <c r="A6575" t="s">
        <v>4</v>
      </c>
      <c r="B6575" s="4" t="s">
        <v>5</v>
      </c>
      <c r="C6575" s="4" t="s">
        <v>13</v>
      </c>
      <c r="D6575" s="11" t="s">
        <v>16</v>
      </c>
      <c r="E6575" s="4" t="s">
        <v>5</v>
      </c>
      <c r="F6575" s="4" t="s">
        <v>13</v>
      </c>
      <c r="G6575" s="4" t="s">
        <v>10</v>
      </c>
      <c r="H6575" s="11" t="s">
        <v>17</v>
      </c>
      <c r="I6575" s="4" t="s">
        <v>13</v>
      </c>
      <c r="J6575" s="4" t="s">
        <v>9</v>
      </c>
      <c r="K6575" s="4" t="s">
        <v>13</v>
      </c>
      <c r="L6575" s="4" t="s">
        <v>13</v>
      </c>
      <c r="M6575" s="4" t="s">
        <v>14</v>
      </c>
    </row>
    <row r="6576" spans="1:31">
      <c r="A6576" t="n">
        <v>47450</v>
      </c>
      <c r="B6576" s="8" t="n">
        <v>5</v>
      </c>
      <c r="C6576" s="7" t="n">
        <v>28</v>
      </c>
      <c r="D6576" s="11" t="s">
        <v>3</v>
      </c>
      <c r="E6576" s="62" t="n">
        <v>162</v>
      </c>
      <c r="F6576" s="7" t="n">
        <v>4</v>
      </c>
      <c r="G6576" s="7" t="n">
        <v>24607</v>
      </c>
      <c r="H6576" s="11" t="s">
        <v>3</v>
      </c>
      <c r="I6576" s="7" t="n">
        <v>0</v>
      </c>
      <c r="J6576" s="7" t="n">
        <v>1</v>
      </c>
      <c r="K6576" s="7" t="n">
        <v>2</v>
      </c>
      <c r="L6576" s="7" t="n">
        <v>1</v>
      </c>
      <c r="M6576" s="9" t="n">
        <f t="normal" ca="1">A6582</f>
        <v>0</v>
      </c>
    </row>
    <row r="6577" spans="1:13">
      <c r="A6577" t="s">
        <v>4</v>
      </c>
      <c r="B6577" s="4" t="s">
        <v>5</v>
      </c>
      <c r="C6577" s="4" t="s">
        <v>13</v>
      </c>
      <c r="D6577" s="4" t="s">
        <v>6</v>
      </c>
    </row>
    <row r="6578" spans="1:13">
      <c r="A6578" t="n">
        <v>47467</v>
      </c>
      <c r="B6578" s="19" t="n">
        <v>2</v>
      </c>
      <c r="C6578" s="7" t="n">
        <v>10</v>
      </c>
      <c r="D6578" s="7" t="s">
        <v>200</v>
      </c>
    </row>
    <row r="6579" spans="1:13">
      <c r="A6579" t="s">
        <v>4</v>
      </c>
      <c r="B6579" s="4" t="s">
        <v>5</v>
      </c>
      <c r="C6579" s="4" t="s">
        <v>10</v>
      </c>
    </row>
    <row r="6580" spans="1:13">
      <c r="A6580" t="n">
        <v>47484</v>
      </c>
      <c r="B6580" s="32" t="n">
        <v>16</v>
      </c>
      <c r="C6580" s="7" t="n">
        <v>0</v>
      </c>
    </row>
    <row r="6581" spans="1:13">
      <c r="A6581" t="s">
        <v>4</v>
      </c>
      <c r="B6581" s="4" t="s">
        <v>5</v>
      </c>
      <c r="C6581" s="4" t="s">
        <v>10</v>
      </c>
      <c r="D6581" s="4" t="s">
        <v>13</v>
      </c>
      <c r="E6581" s="4" t="s">
        <v>13</v>
      </c>
      <c r="F6581" s="4" t="s">
        <v>6</v>
      </c>
    </row>
    <row r="6582" spans="1:13">
      <c r="A6582" t="n">
        <v>47487</v>
      </c>
      <c r="B6582" s="14" t="n">
        <v>20</v>
      </c>
      <c r="C6582" s="7" t="n">
        <v>0</v>
      </c>
      <c r="D6582" s="7" t="n">
        <v>3</v>
      </c>
      <c r="E6582" s="7" t="n">
        <v>10</v>
      </c>
      <c r="F6582" s="7" t="s">
        <v>102</v>
      </c>
    </row>
    <row r="6583" spans="1:13">
      <c r="A6583" t="s">
        <v>4</v>
      </c>
      <c r="B6583" s="4" t="s">
        <v>5</v>
      </c>
      <c r="C6583" s="4" t="s">
        <v>10</v>
      </c>
    </row>
    <row r="6584" spans="1:13">
      <c r="A6584" t="n">
        <v>47505</v>
      </c>
      <c r="B6584" s="32" t="n">
        <v>16</v>
      </c>
      <c r="C6584" s="7" t="n">
        <v>0</v>
      </c>
    </row>
    <row r="6585" spans="1:13">
      <c r="A6585" t="s">
        <v>4</v>
      </c>
      <c r="B6585" s="4" t="s">
        <v>5</v>
      </c>
      <c r="C6585" s="4" t="s">
        <v>10</v>
      </c>
      <c r="D6585" s="4" t="s">
        <v>13</v>
      </c>
      <c r="E6585" s="4" t="s">
        <v>13</v>
      </c>
      <c r="F6585" s="4" t="s">
        <v>6</v>
      </c>
    </row>
    <row r="6586" spans="1:13">
      <c r="A6586" t="n">
        <v>47508</v>
      </c>
      <c r="B6586" s="14" t="n">
        <v>20</v>
      </c>
      <c r="C6586" s="7" t="n">
        <v>61491</v>
      </c>
      <c r="D6586" s="7" t="n">
        <v>3</v>
      </c>
      <c r="E6586" s="7" t="n">
        <v>10</v>
      </c>
      <c r="F6586" s="7" t="s">
        <v>102</v>
      </c>
    </row>
    <row r="6587" spans="1:13">
      <c r="A6587" t="s">
        <v>4</v>
      </c>
      <c r="B6587" s="4" t="s">
        <v>5</v>
      </c>
      <c r="C6587" s="4" t="s">
        <v>10</v>
      </c>
    </row>
    <row r="6588" spans="1:13">
      <c r="A6588" t="n">
        <v>47526</v>
      </c>
      <c r="B6588" s="32" t="n">
        <v>16</v>
      </c>
      <c r="C6588" s="7" t="n">
        <v>0</v>
      </c>
    </row>
    <row r="6589" spans="1:13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13</v>
      </c>
      <c r="F6589" s="4" t="s">
        <v>6</v>
      </c>
    </row>
    <row r="6590" spans="1:13">
      <c r="A6590" t="n">
        <v>47529</v>
      </c>
      <c r="B6590" s="14" t="n">
        <v>20</v>
      </c>
      <c r="C6590" s="7" t="n">
        <v>61492</v>
      </c>
      <c r="D6590" s="7" t="n">
        <v>3</v>
      </c>
      <c r="E6590" s="7" t="n">
        <v>10</v>
      </c>
      <c r="F6590" s="7" t="s">
        <v>102</v>
      </c>
    </row>
    <row r="6591" spans="1:13">
      <c r="A6591" t="s">
        <v>4</v>
      </c>
      <c r="B6591" s="4" t="s">
        <v>5</v>
      </c>
      <c r="C6591" s="4" t="s">
        <v>10</v>
      </c>
    </row>
    <row r="6592" spans="1:13">
      <c r="A6592" t="n">
        <v>47547</v>
      </c>
      <c r="B6592" s="32" t="n">
        <v>16</v>
      </c>
      <c r="C6592" s="7" t="n">
        <v>0</v>
      </c>
    </row>
    <row r="6593" spans="1:6">
      <c r="A6593" t="s">
        <v>4</v>
      </c>
      <c r="B6593" s="4" t="s">
        <v>5</v>
      </c>
      <c r="C6593" s="4" t="s">
        <v>10</v>
      </c>
      <c r="D6593" s="4" t="s">
        <v>13</v>
      </c>
      <c r="E6593" s="4" t="s">
        <v>13</v>
      </c>
      <c r="F6593" s="4" t="s">
        <v>6</v>
      </c>
    </row>
    <row r="6594" spans="1:6">
      <c r="A6594" t="n">
        <v>47550</v>
      </c>
      <c r="B6594" s="14" t="n">
        <v>20</v>
      </c>
      <c r="C6594" s="7" t="n">
        <v>61493</v>
      </c>
      <c r="D6594" s="7" t="n">
        <v>3</v>
      </c>
      <c r="E6594" s="7" t="n">
        <v>10</v>
      </c>
      <c r="F6594" s="7" t="s">
        <v>102</v>
      </c>
    </row>
    <row r="6595" spans="1:6">
      <c r="A6595" t="s">
        <v>4</v>
      </c>
      <c r="B6595" s="4" t="s">
        <v>5</v>
      </c>
      <c r="C6595" s="4" t="s">
        <v>10</v>
      </c>
    </row>
    <row r="6596" spans="1:6">
      <c r="A6596" t="n">
        <v>47568</v>
      </c>
      <c r="B6596" s="32" t="n">
        <v>16</v>
      </c>
      <c r="C6596" s="7" t="n">
        <v>0</v>
      </c>
    </row>
    <row r="6597" spans="1:6">
      <c r="A6597" t="s">
        <v>4</v>
      </c>
      <c r="B6597" s="4" t="s">
        <v>5</v>
      </c>
      <c r="C6597" s="4" t="s">
        <v>10</v>
      </c>
      <c r="D6597" s="4" t="s">
        <v>13</v>
      </c>
      <c r="E6597" s="4" t="s">
        <v>13</v>
      </c>
      <c r="F6597" s="4" t="s">
        <v>6</v>
      </c>
    </row>
    <row r="6598" spans="1:6">
      <c r="A6598" t="n">
        <v>47571</v>
      </c>
      <c r="B6598" s="14" t="n">
        <v>20</v>
      </c>
      <c r="C6598" s="7" t="n">
        <v>61494</v>
      </c>
      <c r="D6598" s="7" t="n">
        <v>3</v>
      </c>
      <c r="E6598" s="7" t="n">
        <v>10</v>
      </c>
      <c r="F6598" s="7" t="s">
        <v>102</v>
      </c>
    </row>
    <row r="6599" spans="1:6">
      <c r="A6599" t="s">
        <v>4</v>
      </c>
      <c r="B6599" s="4" t="s">
        <v>5</v>
      </c>
      <c r="C6599" s="4" t="s">
        <v>10</v>
      </c>
    </row>
    <row r="6600" spans="1:6">
      <c r="A6600" t="n">
        <v>47589</v>
      </c>
      <c r="B6600" s="32" t="n">
        <v>16</v>
      </c>
      <c r="C6600" s="7" t="n">
        <v>0</v>
      </c>
    </row>
    <row r="6601" spans="1:6">
      <c r="A6601" t="s">
        <v>4</v>
      </c>
      <c r="B6601" s="4" t="s">
        <v>5</v>
      </c>
      <c r="C6601" s="4" t="s">
        <v>10</v>
      </c>
      <c r="D6601" s="4" t="s">
        <v>13</v>
      </c>
      <c r="E6601" s="4" t="s">
        <v>13</v>
      </c>
      <c r="F6601" s="4" t="s">
        <v>6</v>
      </c>
    </row>
    <row r="6602" spans="1:6">
      <c r="A6602" t="n">
        <v>47592</v>
      </c>
      <c r="B6602" s="14" t="n">
        <v>20</v>
      </c>
      <c r="C6602" s="7" t="n">
        <v>61495</v>
      </c>
      <c r="D6602" s="7" t="n">
        <v>3</v>
      </c>
      <c r="E6602" s="7" t="n">
        <v>10</v>
      </c>
      <c r="F6602" s="7" t="s">
        <v>102</v>
      </c>
    </row>
    <row r="6603" spans="1:6">
      <c r="A6603" t="s">
        <v>4</v>
      </c>
      <c r="B6603" s="4" t="s">
        <v>5</v>
      </c>
      <c r="C6603" s="4" t="s">
        <v>10</v>
      </c>
    </row>
    <row r="6604" spans="1:6">
      <c r="A6604" t="n">
        <v>47610</v>
      </c>
      <c r="B6604" s="32" t="n">
        <v>16</v>
      </c>
      <c r="C6604" s="7" t="n">
        <v>0</v>
      </c>
    </row>
    <row r="6605" spans="1:6">
      <c r="A6605" t="s">
        <v>4</v>
      </c>
      <c r="B6605" s="4" t="s">
        <v>5</v>
      </c>
      <c r="C6605" s="4" t="s">
        <v>10</v>
      </c>
      <c r="D6605" s="4" t="s">
        <v>13</v>
      </c>
      <c r="E6605" s="4" t="s">
        <v>13</v>
      </c>
      <c r="F6605" s="4" t="s">
        <v>6</v>
      </c>
    </row>
    <row r="6606" spans="1:6">
      <c r="A6606" t="n">
        <v>47613</v>
      </c>
      <c r="B6606" s="14" t="n">
        <v>20</v>
      </c>
      <c r="C6606" s="7" t="n">
        <v>61496</v>
      </c>
      <c r="D6606" s="7" t="n">
        <v>3</v>
      </c>
      <c r="E6606" s="7" t="n">
        <v>10</v>
      </c>
      <c r="F6606" s="7" t="s">
        <v>102</v>
      </c>
    </row>
    <row r="6607" spans="1:6">
      <c r="A6607" t="s">
        <v>4</v>
      </c>
      <c r="B6607" s="4" t="s">
        <v>5</v>
      </c>
      <c r="C6607" s="4" t="s">
        <v>10</v>
      </c>
    </row>
    <row r="6608" spans="1:6">
      <c r="A6608" t="n">
        <v>47631</v>
      </c>
      <c r="B6608" s="32" t="n">
        <v>16</v>
      </c>
      <c r="C6608" s="7" t="n">
        <v>0</v>
      </c>
    </row>
    <row r="6609" spans="1:6">
      <c r="A6609" t="s">
        <v>4</v>
      </c>
      <c r="B6609" s="4" t="s">
        <v>5</v>
      </c>
      <c r="C6609" s="4" t="s">
        <v>13</v>
      </c>
      <c r="D6609" s="11" t="s">
        <v>16</v>
      </c>
      <c r="E6609" s="4" t="s">
        <v>5</v>
      </c>
      <c r="F6609" s="4" t="s">
        <v>13</v>
      </c>
      <c r="G6609" s="4" t="s">
        <v>10</v>
      </c>
      <c r="H6609" s="11" t="s">
        <v>17</v>
      </c>
      <c r="I6609" s="4" t="s">
        <v>13</v>
      </c>
      <c r="J6609" s="4" t="s">
        <v>14</v>
      </c>
    </row>
    <row r="6610" spans="1:6">
      <c r="A6610" t="n">
        <v>47634</v>
      </c>
      <c r="B6610" s="8" t="n">
        <v>5</v>
      </c>
      <c r="C6610" s="7" t="n">
        <v>28</v>
      </c>
      <c r="D6610" s="11" t="s">
        <v>3</v>
      </c>
      <c r="E6610" s="12" t="n">
        <v>64</v>
      </c>
      <c r="F6610" s="7" t="n">
        <v>5</v>
      </c>
      <c r="G6610" s="7" t="n">
        <v>5</v>
      </c>
      <c r="H6610" s="11" t="s">
        <v>3</v>
      </c>
      <c r="I6610" s="7" t="n">
        <v>1</v>
      </c>
      <c r="J6610" s="9" t="n">
        <f t="normal" ca="1">A6618</f>
        <v>0</v>
      </c>
    </row>
    <row r="6611" spans="1:6">
      <c r="A6611" t="s">
        <v>4</v>
      </c>
      <c r="B6611" s="4" t="s">
        <v>5</v>
      </c>
      <c r="C6611" s="4" t="s">
        <v>10</v>
      </c>
      <c r="D6611" s="4" t="s">
        <v>6</v>
      </c>
      <c r="E6611" s="4" t="s">
        <v>6</v>
      </c>
      <c r="F6611" s="4" t="s">
        <v>6</v>
      </c>
      <c r="G6611" s="4" t="s">
        <v>13</v>
      </c>
      <c r="H6611" s="4" t="s">
        <v>9</v>
      </c>
      <c r="I6611" s="4" t="s">
        <v>19</v>
      </c>
      <c r="J6611" s="4" t="s">
        <v>19</v>
      </c>
      <c r="K6611" s="4" t="s">
        <v>19</v>
      </c>
      <c r="L6611" s="4" t="s">
        <v>19</v>
      </c>
      <c r="M6611" s="4" t="s">
        <v>19</v>
      </c>
      <c r="N6611" s="4" t="s">
        <v>19</v>
      </c>
      <c r="O6611" s="4" t="s">
        <v>19</v>
      </c>
      <c r="P6611" s="4" t="s">
        <v>6</v>
      </c>
      <c r="Q6611" s="4" t="s">
        <v>6</v>
      </c>
      <c r="R6611" s="4" t="s">
        <v>9</v>
      </c>
      <c r="S6611" s="4" t="s">
        <v>13</v>
      </c>
      <c r="T6611" s="4" t="s">
        <v>9</v>
      </c>
      <c r="U6611" s="4" t="s">
        <v>9</v>
      </c>
      <c r="V6611" s="4" t="s">
        <v>10</v>
      </c>
    </row>
    <row r="6612" spans="1:6">
      <c r="A6612" t="n">
        <v>47645</v>
      </c>
      <c r="B6612" s="43" t="n">
        <v>19</v>
      </c>
      <c r="C6612" s="7" t="n">
        <v>7032</v>
      </c>
      <c r="D6612" s="7" t="s">
        <v>266</v>
      </c>
      <c r="E6612" s="7" t="s">
        <v>267</v>
      </c>
      <c r="F6612" s="7" t="s">
        <v>7</v>
      </c>
      <c r="G6612" s="7" t="n">
        <v>0</v>
      </c>
      <c r="H6612" s="7" t="n">
        <v>1</v>
      </c>
      <c r="I6612" s="7" t="n">
        <v>0</v>
      </c>
      <c r="J6612" s="7" t="n">
        <v>0</v>
      </c>
      <c r="K6612" s="7" t="n">
        <v>0</v>
      </c>
      <c r="L6612" s="7" t="n">
        <v>0</v>
      </c>
      <c r="M6612" s="7" t="n">
        <v>1</v>
      </c>
      <c r="N6612" s="7" t="n">
        <v>1.60000002384186</v>
      </c>
      <c r="O6612" s="7" t="n">
        <v>0.0900000035762787</v>
      </c>
      <c r="P6612" s="7" t="s">
        <v>7</v>
      </c>
      <c r="Q6612" s="7" t="s">
        <v>7</v>
      </c>
      <c r="R6612" s="7" t="n">
        <v>-1</v>
      </c>
      <c r="S6612" s="7" t="n">
        <v>0</v>
      </c>
      <c r="T6612" s="7" t="n">
        <v>0</v>
      </c>
      <c r="U6612" s="7" t="n">
        <v>0</v>
      </c>
      <c r="V6612" s="7" t="n">
        <v>0</v>
      </c>
    </row>
    <row r="6613" spans="1:6">
      <c r="A6613" t="s">
        <v>4</v>
      </c>
      <c r="B6613" s="4" t="s">
        <v>5</v>
      </c>
      <c r="C6613" s="4" t="s">
        <v>10</v>
      </c>
      <c r="D6613" s="4" t="s">
        <v>13</v>
      </c>
      <c r="E6613" s="4" t="s">
        <v>13</v>
      </c>
      <c r="F6613" s="4" t="s">
        <v>6</v>
      </c>
    </row>
    <row r="6614" spans="1:6">
      <c r="A6614" t="n">
        <v>47715</v>
      </c>
      <c r="B6614" s="14" t="n">
        <v>20</v>
      </c>
      <c r="C6614" s="7" t="n">
        <v>7032</v>
      </c>
      <c r="D6614" s="7" t="n">
        <v>3</v>
      </c>
      <c r="E6614" s="7" t="n">
        <v>10</v>
      </c>
      <c r="F6614" s="7" t="s">
        <v>102</v>
      </c>
    </row>
    <row r="6615" spans="1:6">
      <c r="A6615" t="s">
        <v>4</v>
      </c>
      <c r="B6615" s="4" t="s">
        <v>5</v>
      </c>
      <c r="C6615" s="4" t="s">
        <v>10</v>
      </c>
    </row>
    <row r="6616" spans="1:6">
      <c r="A6616" t="n">
        <v>47733</v>
      </c>
      <c r="B6616" s="32" t="n">
        <v>16</v>
      </c>
      <c r="C6616" s="7" t="n">
        <v>0</v>
      </c>
    </row>
    <row r="6617" spans="1:6">
      <c r="A6617" t="s">
        <v>4</v>
      </c>
      <c r="B6617" s="4" t="s">
        <v>5</v>
      </c>
      <c r="C6617" s="4" t="s">
        <v>13</v>
      </c>
      <c r="D6617" s="4" t="s">
        <v>10</v>
      </c>
      <c r="E6617" s="4" t="s">
        <v>13</v>
      </c>
      <c r="F6617" s="4" t="s">
        <v>6</v>
      </c>
      <c r="G6617" s="4" t="s">
        <v>6</v>
      </c>
      <c r="H6617" s="4" t="s">
        <v>6</v>
      </c>
      <c r="I6617" s="4" t="s">
        <v>6</v>
      </c>
      <c r="J6617" s="4" t="s">
        <v>6</v>
      </c>
      <c r="K6617" s="4" t="s">
        <v>6</v>
      </c>
      <c r="L6617" s="4" t="s">
        <v>6</v>
      </c>
      <c r="M6617" s="4" t="s">
        <v>6</v>
      </c>
      <c r="N6617" s="4" t="s">
        <v>6</v>
      </c>
      <c r="O6617" s="4" t="s">
        <v>6</v>
      </c>
      <c r="P6617" s="4" t="s">
        <v>6</v>
      </c>
      <c r="Q6617" s="4" t="s">
        <v>6</v>
      </c>
      <c r="R6617" s="4" t="s">
        <v>6</v>
      </c>
      <c r="S6617" s="4" t="s">
        <v>6</v>
      </c>
      <c r="T6617" s="4" t="s">
        <v>6</v>
      </c>
      <c r="U6617" s="4" t="s">
        <v>6</v>
      </c>
    </row>
    <row r="6618" spans="1:6">
      <c r="A6618" t="n">
        <v>47736</v>
      </c>
      <c r="B6618" s="58" t="n">
        <v>36</v>
      </c>
      <c r="C6618" s="7" t="n">
        <v>8</v>
      </c>
      <c r="D6618" s="7" t="n">
        <v>0</v>
      </c>
      <c r="E6618" s="7" t="n">
        <v>0</v>
      </c>
      <c r="F6618" s="7" t="s">
        <v>95</v>
      </c>
      <c r="G6618" s="7" t="s">
        <v>7</v>
      </c>
      <c r="H6618" s="7" t="s">
        <v>7</v>
      </c>
      <c r="I6618" s="7" t="s">
        <v>7</v>
      </c>
      <c r="J6618" s="7" t="s">
        <v>7</v>
      </c>
      <c r="K6618" s="7" t="s">
        <v>7</v>
      </c>
      <c r="L6618" s="7" t="s">
        <v>7</v>
      </c>
      <c r="M6618" s="7" t="s">
        <v>7</v>
      </c>
      <c r="N6618" s="7" t="s">
        <v>7</v>
      </c>
      <c r="O6618" s="7" t="s">
        <v>7</v>
      </c>
      <c r="P6618" s="7" t="s">
        <v>7</v>
      </c>
      <c r="Q6618" s="7" t="s">
        <v>7</v>
      </c>
      <c r="R6618" s="7" t="s">
        <v>7</v>
      </c>
      <c r="S6618" s="7" t="s">
        <v>7</v>
      </c>
      <c r="T6618" s="7" t="s">
        <v>7</v>
      </c>
      <c r="U6618" s="7" t="s">
        <v>7</v>
      </c>
    </row>
    <row r="6619" spans="1:6">
      <c r="A6619" t="s">
        <v>4</v>
      </c>
      <c r="B6619" s="4" t="s">
        <v>5</v>
      </c>
      <c r="C6619" s="4" t="s">
        <v>13</v>
      </c>
      <c r="D6619" s="4" t="s">
        <v>10</v>
      </c>
      <c r="E6619" s="4" t="s">
        <v>13</v>
      </c>
      <c r="F6619" s="4" t="s">
        <v>6</v>
      </c>
      <c r="G6619" s="4" t="s">
        <v>6</v>
      </c>
      <c r="H6619" s="4" t="s">
        <v>6</v>
      </c>
      <c r="I6619" s="4" t="s">
        <v>6</v>
      </c>
      <c r="J6619" s="4" t="s">
        <v>6</v>
      </c>
      <c r="K6619" s="4" t="s">
        <v>6</v>
      </c>
      <c r="L6619" s="4" t="s">
        <v>6</v>
      </c>
      <c r="M6619" s="4" t="s">
        <v>6</v>
      </c>
      <c r="N6619" s="4" t="s">
        <v>6</v>
      </c>
      <c r="O6619" s="4" t="s">
        <v>6</v>
      </c>
      <c r="P6619" s="4" t="s">
        <v>6</v>
      </c>
      <c r="Q6619" s="4" t="s">
        <v>6</v>
      </c>
      <c r="R6619" s="4" t="s">
        <v>6</v>
      </c>
      <c r="S6619" s="4" t="s">
        <v>6</v>
      </c>
      <c r="T6619" s="4" t="s">
        <v>6</v>
      </c>
      <c r="U6619" s="4" t="s">
        <v>6</v>
      </c>
    </row>
    <row r="6620" spans="1:6">
      <c r="A6620" t="n">
        <v>47771</v>
      </c>
      <c r="B6620" s="58" t="n">
        <v>36</v>
      </c>
      <c r="C6620" s="7" t="n">
        <v>8</v>
      </c>
      <c r="D6620" s="7" t="n">
        <v>61491</v>
      </c>
      <c r="E6620" s="7" t="n">
        <v>0</v>
      </c>
      <c r="F6620" s="7" t="s">
        <v>95</v>
      </c>
      <c r="G6620" s="7" t="s">
        <v>7</v>
      </c>
      <c r="H6620" s="7" t="s">
        <v>7</v>
      </c>
      <c r="I6620" s="7" t="s">
        <v>7</v>
      </c>
      <c r="J6620" s="7" t="s">
        <v>7</v>
      </c>
      <c r="K6620" s="7" t="s">
        <v>7</v>
      </c>
      <c r="L6620" s="7" t="s">
        <v>7</v>
      </c>
      <c r="M6620" s="7" t="s">
        <v>7</v>
      </c>
      <c r="N6620" s="7" t="s">
        <v>7</v>
      </c>
      <c r="O6620" s="7" t="s">
        <v>7</v>
      </c>
      <c r="P6620" s="7" t="s">
        <v>7</v>
      </c>
      <c r="Q6620" s="7" t="s">
        <v>7</v>
      </c>
      <c r="R6620" s="7" t="s">
        <v>7</v>
      </c>
      <c r="S6620" s="7" t="s">
        <v>7</v>
      </c>
      <c r="T6620" s="7" t="s">
        <v>7</v>
      </c>
      <c r="U6620" s="7" t="s">
        <v>7</v>
      </c>
    </row>
    <row r="6621" spans="1:6">
      <c r="A6621" t="s">
        <v>4</v>
      </c>
      <c r="B6621" s="4" t="s">
        <v>5</v>
      </c>
      <c r="C6621" s="4" t="s">
        <v>13</v>
      </c>
      <c r="D6621" s="4" t="s">
        <v>10</v>
      </c>
      <c r="E6621" s="4" t="s">
        <v>13</v>
      </c>
      <c r="F6621" s="4" t="s">
        <v>6</v>
      </c>
      <c r="G6621" s="4" t="s">
        <v>6</v>
      </c>
      <c r="H6621" s="4" t="s">
        <v>6</v>
      </c>
      <c r="I6621" s="4" t="s">
        <v>6</v>
      </c>
      <c r="J6621" s="4" t="s">
        <v>6</v>
      </c>
      <c r="K6621" s="4" t="s">
        <v>6</v>
      </c>
      <c r="L6621" s="4" t="s">
        <v>6</v>
      </c>
      <c r="M6621" s="4" t="s">
        <v>6</v>
      </c>
      <c r="N6621" s="4" t="s">
        <v>6</v>
      </c>
      <c r="O6621" s="4" t="s">
        <v>6</v>
      </c>
      <c r="P6621" s="4" t="s">
        <v>6</v>
      </c>
      <c r="Q6621" s="4" t="s">
        <v>6</v>
      </c>
      <c r="R6621" s="4" t="s">
        <v>6</v>
      </c>
      <c r="S6621" s="4" t="s">
        <v>6</v>
      </c>
      <c r="T6621" s="4" t="s">
        <v>6</v>
      </c>
      <c r="U6621" s="4" t="s">
        <v>6</v>
      </c>
    </row>
    <row r="6622" spans="1:6">
      <c r="A6622" t="n">
        <v>47806</v>
      </c>
      <c r="B6622" s="58" t="n">
        <v>36</v>
      </c>
      <c r="C6622" s="7" t="n">
        <v>8</v>
      </c>
      <c r="D6622" s="7" t="n">
        <v>61492</v>
      </c>
      <c r="E6622" s="7" t="n">
        <v>0</v>
      </c>
      <c r="F6622" s="7" t="s">
        <v>95</v>
      </c>
      <c r="G6622" s="7" t="s">
        <v>7</v>
      </c>
      <c r="H6622" s="7" t="s">
        <v>7</v>
      </c>
      <c r="I6622" s="7" t="s">
        <v>7</v>
      </c>
      <c r="J6622" s="7" t="s">
        <v>7</v>
      </c>
      <c r="K6622" s="7" t="s">
        <v>7</v>
      </c>
      <c r="L6622" s="7" t="s">
        <v>7</v>
      </c>
      <c r="M6622" s="7" t="s">
        <v>7</v>
      </c>
      <c r="N6622" s="7" t="s">
        <v>7</v>
      </c>
      <c r="O6622" s="7" t="s">
        <v>7</v>
      </c>
      <c r="P6622" s="7" t="s">
        <v>7</v>
      </c>
      <c r="Q6622" s="7" t="s">
        <v>7</v>
      </c>
      <c r="R6622" s="7" t="s">
        <v>7</v>
      </c>
      <c r="S6622" s="7" t="s">
        <v>7</v>
      </c>
      <c r="T6622" s="7" t="s">
        <v>7</v>
      </c>
      <c r="U6622" s="7" t="s">
        <v>7</v>
      </c>
    </row>
    <row r="6623" spans="1:6">
      <c r="A6623" t="s">
        <v>4</v>
      </c>
      <c r="B6623" s="4" t="s">
        <v>5</v>
      </c>
      <c r="C6623" s="4" t="s">
        <v>13</v>
      </c>
      <c r="D6623" s="4" t="s">
        <v>10</v>
      </c>
      <c r="E6623" s="4" t="s">
        <v>13</v>
      </c>
      <c r="F6623" s="4" t="s">
        <v>6</v>
      </c>
      <c r="G6623" s="4" t="s">
        <v>6</v>
      </c>
      <c r="H6623" s="4" t="s">
        <v>6</v>
      </c>
      <c r="I6623" s="4" t="s">
        <v>6</v>
      </c>
      <c r="J6623" s="4" t="s">
        <v>6</v>
      </c>
      <c r="K6623" s="4" t="s">
        <v>6</v>
      </c>
      <c r="L6623" s="4" t="s">
        <v>6</v>
      </c>
      <c r="M6623" s="4" t="s">
        <v>6</v>
      </c>
      <c r="N6623" s="4" t="s">
        <v>6</v>
      </c>
      <c r="O6623" s="4" t="s">
        <v>6</v>
      </c>
      <c r="P6623" s="4" t="s">
        <v>6</v>
      </c>
      <c r="Q6623" s="4" t="s">
        <v>6</v>
      </c>
      <c r="R6623" s="4" t="s">
        <v>6</v>
      </c>
      <c r="S6623" s="4" t="s">
        <v>6</v>
      </c>
      <c r="T6623" s="4" t="s">
        <v>6</v>
      </c>
      <c r="U6623" s="4" t="s">
        <v>6</v>
      </c>
    </row>
    <row r="6624" spans="1:6">
      <c r="A6624" t="n">
        <v>47841</v>
      </c>
      <c r="B6624" s="58" t="n">
        <v>36</v>
      </c>
      <c r="C6624" s="7" t="n">
        <v>8</v>
      </c>
      <c r="D6624" s="7" t="n">
        <v>61493</v>
      </c>
      <c r="E6624" s="7" t="n">
        <v>0</v>
      </c>
      <c r="F6624" s="7" t="s">
        <v>95</v>
      </c>
      <c r="G6624" s="7" t="s">
        <v>7</v>
      </c>
      <c r="H6624" s="7" t="s">
        <v>7</v>
      </c>
      <c r="I6624" s="7" t="s">
        <v>7</v>
      </c>
      <c r="J6624" s="7" t="s">
        <v>7</v>
      </c>
      <c r="K6624" s="7" t="s">
        <v>7</v>
      </c>
      <c r="L6624" s="7" t="s">
        <v>7</v>
      </c>
      <c r="M6624" s="7" t="s">
        <v>7</v>
      </c>
      <c r="N6624" s="7" t="s">
        <v>7</v>
      </c>
      <c r="O6624" s="7" t="s">
        <v>7</v>
      </c>
      <c r="P6624" s="7" t="s">
        <v>7</v>
      </c>
      <c r="Q6624" s="7" t="s">
        <v>7</v>
      </c>
      <c r="R6624" s="7" t="s">
        <v>7</v>
      </c>
      <c r="S6624" s="7" t="s">
        <v>7</v>
      </c>
      <c r="T6624" s="7" t="s">
        <v>7</v>
      </c>
      <c r="U6624" s="7" t="s">
        <v>7</v>
      </c>
    </row>
    <row r="6625" spans="1:22">
      <c r="A6625" t="s">
        <v>4</v>
      </c>
      <c r="B6625" s="4" t="s">
        <v>5</v>
      </c>
      <c r="C6625" s="4" t="s">
        <v>13</v>
      </c>
      <c r="D6625" s="4" t="s">
        <v>10</v>
      </c>
      <c r="E6625" s="4" t="s">
        <v>13</v>
      </c>
      <c r="F6625" s="4" t="s">
        <v>6</v>
      </c>
      <c r="G6625" s="4" t="s">
        <v>6</v>
      </c>
      <c r="H6625" s="4" t="s">
        <v>6</v>
      </c>
      <c r="I6625" s="4" t="s">
        <v>6</v>
      </c>
      <c r="J6625" s="4" t="s">
        <v>6</v>
      </c>
      <c r="K6625" s="4" t="s">
        <v>6</v>
      </c>
      <c r="L6625" s="4" t="s">
        <v>6</v>
      </c>
      <c r="M6625" s="4" t="s">
        <v>6</v>
      </c>
      <c r="N6625" s="4" t="s">
        <v>6</v>
      </c>
      <c r="O6625" s="4" t="s">
        <v>6</v>
      </c>
      <c r="P6625" s="4" t="s">
        <v>6</v>
      </c>
      <c r="Q6625" s="4" t="s">
        <v>6</v>
      </c>
      <c r="R6625" s="4" t="s">
        <v>6</v>
      </c>
      <c r="S6625" s="4" t="s">
        <v>6</v>
      </c>
      <c r="T6625" s="4" t="s">
        <v>6</v>
      </c>
      <c r="U6625" s="4" t="s">
        <v>6</v>
      </c>
    </row>
    <row r="6626" spans="1:22">
      <c r="A6626" t="n">
        <v>47876</v>
      </c>
      <c r="B6626" s="58" t="n">
        <v>36</v>
      </c>
      <c r="C6626" s="7" t="n">
        <v>8</v>
      </c>
      <c r="D6626" s="7" t="n">
        <v>61494</v>
      </c>
      <c r="E6626" s="7" t="n">
        <v>0</v>
      </c>
      <c r="F6626" s="7" t="s">
        <v>95</v>
      </c>
      <c r="G6626" s="7" t="s">
        <v>7</v>
      </c>
      <c r="H6626" s="7" t="s">
        <v>7</v>
      </c>
      <c r="I6626" s="7" t="s">
        <v>7</v>
      </c>
      <c r="J6626" s="7" t="s">
        <v>7</v>
      </c>
      <c r="K6626" s="7" t="s">
        <v>7</v>
      </c>
      <c r="L6626" s="7" t="s">
        <v>7</v>
      </c>
      <c r="M6626" s="7" t="s">
        <v>7</v>
      </c>
      <c r="N6626" s="7" t="s">
        <v>7</v>
      </c>
      <c r="O6626" s="7" t="s">
        <v>7</v>
      </c>
      <c r="P6626" s="7" t="s">
        <v>7</v>
      </c>
      <c r="Q6626" s="7" t="s">
        <v>7</v>
      </c>
      <c r="R6626" s="7" t="s">
        <v>7</v>
      </c>
      <c r="S6626" s="7" t="s">
        <v>7</v>
      </c>
      <c r="T6626" s="7" t="s">
        <v>7</v>
      </c>
      <c r="U6626" s="7" t="s">
        <v>7</v>
      </c>
    </row>
    <row r="6627" spans="1:22">
      <c r="A6627" t="s">
        <v>4</v>
      </c>
      <c r="B6627" s="4" t="s">
        <v>5</v>
      </c>
      <c r="C6627" s="4" t="s">
        <v>13</v>
      </c>
      <c r="D6627" s="4" t="s">
        <v>10</v>
      </c>
      <c r="E6627" s="4" t="s">
        <v>13</v>
      </c>
      <c r="F6627" s="4" t="s">
        <v>6</v>
      </c>
      <c r="G6627" s="4" t="s">
        <v>6</v>
      </c>
      <c r="H6627" s="4" t="s">
        <v>6</v>
      </c>
      <c r="I6627" s="4" t="s">
        <v>6</v>
      </c>
      <c r="J6627" s="4" t="s">
        <v>6</v>
      </c>
      <c r="K6627" s="4" t="s">
        <v>6</v>
      </c>
      <c r="L6627" s="4" t="s">
        <v>6</v>
      </c>
      <c r="M6627" s="4" t="s">
        <v>6</v>
      </c>
      <c r="N6627" s="4" t="s">
        <v>6</v>
      </c>
      <c r="O6627" s="4" t="s">
        <v>6</v>
      </c>
      <c r="P6627" s="4" t="s">
        <v>6</v>
      </c>
      <c r="Q6627" s="4" t="s">
        <v>6</v>
      </c>
      <c r="R6627" s="4" t="s">
        <v>6</v>
      </c>
      <c r="S6627" s="4" t="s">
        <v>6</v>
      </c>
      <c r="T6627" s="4" t="s">
        <v>6</v>
      </c>
      <c r="U6627" s="4" t="s">
        <v>6</v>
      </c>
    </row>
    <row r="6628" spans="1:22">
      <c r="A6628" t="n">
        <v>47911</v>
      </c>
      <c r="B6628" s="58" t="n">
        <v>36</v>
      </c>
      <c r="C6628" s="7" t="n">
        <v>8</v>
      </c>
      <c r="D6628" s="7" t="n">
        <v>61495</v>
      </c>
      <c r="E6628" s="7" t="n">
        <v>0</v>
      </c>
      <c r="F6628" s="7" t="s">
        <v>95</v>
      </c>
      <c r="G6628" s="7" t="s">
        <v>7</v>
      </c>
      <c r="H6628" s="7" t="s">
        <v>7</v>
      </c>
      <c r="I6628" s="7" t="s">
        <v>7</v>
      </c>
      <c r="J6628" s="7" t="s">
        <v>7</v>
      </c>
      <c r="K6628" s="7" t="s">
        <v>7</v>
      </c>
      <c r="L6628" s="7" t="s">
        <v>7</v>
      </c>
      <c r="M6628" s="7" t="s">
        <v>7</v>
      </c>
      <c r="N6628" s="7" t="s">
        <v>7</v>
      </c>
      <c r="O6628" s="7" t="s">
        <v>7</v>
      </c>
      <c r="P6628" s="7" t="s">
        <v>7</v>
      </c>
      <c r="Q6628" s="7" t="s">
        <v>7</v>
      </c>
      <c r="R6628" s="7" t="s">
        <v>7</v>
      </c>
      <c r="S6628" s="7" t="s">
        <v>7</v>
      </c>
      <c r="T6628" s="7" t="s">
        <v>7</v>
      </c>
      <c r="U6628" s="7" t="s">
        <v>7</v>
      </c>
    </row>
    <row r="6629" spans="1:22">
      <c r="A6629" t="s">
        <v>4</v>
      </c>
      <c r="B6629" s="4" t="s">
        <v>5</v>
      </c>
      <c r="C6629" s="4" t="s">
        <v>13</v>
      </c>
      <c r="D6629" s="4" t="s">
        <v>10</v>
      </c>
      <c r="E6629" s="4" t="s">
        <v>13</v>
      </c>
      <c r="F6629" s="4" t="s">
        <v>6</v>
      </c>
      <c r="G6629" s="4" t="s">
        <v>6</v>
      </c>
      <c r="H6629" s="4" t="s">
        <v>6</v>
      </c>
      <c r="I6629" s="4" t="s">
        <v>6</v>
      </c>
      <c r="J6629" s="4" t="s">
        <v>6</v>
      </c>
      <c r="K6629" s="4" t="s">
        <v>6</v>
      </c>
      <c r="L6629" s="4" t="s">
        <v>6</v>
      </c>
      <c r="M6629" s="4" t="s">
        <v>6</v>
      </c>
      <c r="N6629" s="4" t="s">
        <v>6</v>
      </c>
      <c r="O6629" s="4" t="s">
        <v>6</v>
      </c>
      <c r="P6629" s="4" t="s">
        <v>6</v>
      </c>
      <c r="Q6629" s="4" t="s">
        <v>6</v>
      </c>
      <c r="R6629" s="4" t="s">
        <v>6</v>
      </c>
      <c r="S6629" s="4" t="s">
        <v>6</v>
      </c>
      <c r="T6629" s="4" t="s">
        <v>6</v>
      </c>
      <c r="U6629" s="4" t="s">
        <v>6</v>
      </c>
    </row>
    <row r="6630" spans="1:22">
      <c r="A6630" t="n">
        <v>47946</v>
      </c>
      <c r="B6630" s="58" t="n">
        <v>36</v>
      </c>
      <c r="C6630" s="7" t="n">
        <v>8</v>
      </c>
      <c r="D6630" s="7" t="n">
        <v>61496</v>
      </c>
      <c r="E6630" s="7" t="n">
        <v>0</v>
      </c>
      <c r="F6630" s="7" t="s">
        <v>95</v>
      </c>
      <c r="G6630" s="7" t="s">
        <v>7</v>
      </c>
      <c r="H6630" s="7" t="s">
        <v>7</v>
      </c>
      <c r="I6630" s="7" t="s">
        <v>7</v>
      </c>
      <c r="J6630" s="7" t="s">
        <v>7</v>
      </c>
      <c r="K6630" s="7" t="s">
        <v>7</v>
      </c>
      <c r="L6630" s="7" t="s">
        <v>7</v>
      </c>
      <c r="M6630" s="7" t="s">
        <v>7</v>
      </c>
      <c r="N6630" s="7" t="s">
        <v>7</v>
      </c>
      <c r="O6630" s="7" t="s">
        <v>7</v>
      </c>
      <c r="P6630" s="7" t="s">
        <v>7</v>
      </c>
      <c r="Q6630" s="7" t="s">
        <v>7</v>
      </c>
      <c r="R6630" s="7" t="s">
        <v>7</v>
      </c>
      <c r="S6630" s="7" t="s">
        <v>7</v>
      </c>
      <c r="T6630" s="7" t="s">
        <v>7</v>
      </c>
      <c r="U6630" s="7" t="s">
        <v>7</v>
      </c>
    </row>
    <row r="6631" spans="1:22">
      <c r="A6631" t="s">
        <v>4</v>
      </c>
      <c r="B6631" s="4" t="s">
        <v>5</v>
      </c>
      <c r="C6631" s="4" t="s">
        <v>13</v>
      </c>
    </row>
    <row r="6632" spans="1:22">
      <c r="A6632" t="n">
        <v>47981</v>
      </c>
      <c r="B6632" s="65" t="n">
        <v>116</v>
      </c>
      <c r="C6632" s="7" t="n">
        <v>0</v>
      </c>
    </row>
    <row r="6633" spans="1:22">
      <c r="A6633" t="s">
        <v>4</v>
      </c>
      <c r="B6633" s="4" t="s">
        <v>5</v>
      </c>
      <c r="C6633" s="4" t="s">
        <v>13</v>
      </c>
      <c r="D6633" s="4" t="s">
        <v>10</v>
      </c>
    </row>
    <row r="6634" spans="1:22">
      <c r="A6634" t="n">
        <v>47983</v>
      </c>
      <c r="B6634" s="65" t="n">
        <v>116</v>
      </c>
      <c r="C6634" s="7" t="n">
        <v>2</v>
      </c>
      <c r="D6634" s="7" t="n">
        <v>1</v>
      </c>
    </row>
    <row r="6635" spans="1:22">
      <c r="A6635" t="s">
        <v>4</v>
      </c>
      <c r="B6635" s="4" t="s">
        <v>5</v>
      </c>
      <c r="C6635" s="4" t="s">
        <v>13</v>
      </c>
      <c r="D6635" s="4" t="s">
        <v>9</v>
      </c>
    </row>
    <row r="6636" spans="1:22">
      <c r="A6636" t="n">
        <v>47987</v>
      </c>
      <c r="B6636" s="65" t="n">
        <v>116</v>
      </c>
      <c r="C6636" s="7" t="n">
        <v>5</v>
      </c>
      <c r="D6636" s="7" t="n">
        <v>1106247680</v>
      </c>
    </row>
    <row r="6637" spans="1:22">
      <c r="A6637" t="s">
        <v>4</v>
      </c>
      <c r="B6637" s="4" t="s">
        <v>5</v>
      </c>
      <c r="C6637" s="4" t="s">
        <v>13</v>
      </c>
      <c r="D6637" s="4" t="s">
        <v>10</v>
      </c>
    </row>
    <row r="6638" spans="1:22">
      <c r="A6638" t="n">
        <v>47993</v>
      </c>
      <c r="B6638" s="65" t="n">
        <v>116</v>
      </c>
      <c r="C6638" s="7" t="n">
        <v>6</v>
      </c>
      <c r="D6638" s="7" t="n">
        <v>1</v>
      </c>
    </row>
    <row r="6639" spans="1:22">
      <c r="A6639" t="s">
        <v>4</v>
      </c>
      <c r="B6639" s="4" t="s">
        <v>5</v>
      </c>
      <c r="C6639" s="4" t="s">
        <v>10</v>
      </c>
      <c r="D6639" s="4" t="s">
        <v>19</v>
      </c>
      <c r="E6639" s="4" t="s">
        <v>19</v>
      </c>
      <c r="F6639" s="4" t="s">
        <v>19</v>
      </c>
      <c r="G6639" s="4" t="s">
        <v>19</v>
      </c>
    </row>
    <row r="6640" spans="1:22">
      <c r="A6640" t="n">
        <v>47997</v>
      </c>
      <c r="B6640" s="57" t="n">
        <v>46</v>
      </c>
      <c r="C6640" s="7" t="n">
        <v>0</v>
      </c>
      <c r="D6640" s="7" t="n">
        <v>0</v>
      </c>
      <c r="E6640" s="7" t="n">
        <v>2</v>
      </c>
      <c r="F6640" s="7" t="n">
        <v>-10.2700004577637</v>
      </c>
      <c r="G6640" s="7" t="n">
        <v>180</v>
      </c>
    </row>
    <row r="6641" spans="1:21">
      <c r="A6641" t="s">
        <v>4</v>
      </c>
      <c r="B6641" s="4" t="s">
        <v>5</v>
      </c>
      <c r="C6641" s="4" t="s">
        <v>10</v>
      </c>
      <c r="D6641" s="4" t="s">
        <v>19</v>
      </c>
      <c r="E6641" s="4" t="s">
        <v>19</v>
      </c>
      <c r="F6641" s="4" t="s">
        <v>19</v>
      </c>
      <c r="G6641" s="4" t="s">
        <v>19</v>
      </c>
    </row>
    <row r="6642" spans="1:21">
      <c r="A6642" t="n">
        <v>48016</v>
      </c>
      <c r="B6642" s="57" t="n">
        <v>46</v>
      </c>
      <c r="C6642" s="7" t="n">
        <v>61491</v>
      </c>
      <c r="D6642" s="7" t="n">
        <v>0.400000005960464</v>
      </c>
      <c r="E6642" s="7" t="n">
        <v>2</v>
      </c>
      <c r="F6642" s="7" t="n">
        <v>-9.27000045776367</v>
      </c>
      <c r="G6642" s="7" t="n">
        <v>180</v>
      </c>
    </row>
    <row r="6643" spans="1:21">
      <c r="A6643" t="s">
        <v>4</v>
      </c>
      <c r="B6643" s="4" t="s">
        <v>5</v>
      </c>
      <c r="C6643" s="4" t="s">
        <v>10</v>
      </c>
      <c r="D6643" s="4" t="s">
        <v>19</v>
      </c>
      <c r="E6643" s="4" t="s">
        <v>19</v>
      </c>
      <c r="F6643" s="4" t="s">
        <v>19</v>
      </c>
      <c r="G6643" s="4" t="s">
        <v>19</v>
      </c>
    </row>
    <row r="6644" spans="1:21">
      <c r="A6644" t="n">
        <v>48035</v>
      </c>
      <c r="B6644" s="57" t="n">
        <v>46</v>
      </c>
      <c r="C6644" s="7" t="n">
        <v>61492</v>
      </c>
      <c r="D6644" s="7" t="n">
        <v>-1.22000002861023</v>
      </c>
      <c r="E6644" s="7" t="n">
        <v>2</v>
      </c>
      <c r="F6644" s="7" t="n">
        <v>-9.86999988555908</v>
      </c>
      <c r="G6644" s="7" t="n">
        <v>180</v>
      </c>
    </row>
    <row r="6645" spans="1:21">
      <c r="A6645" t="s">
        <v>4</v>
      </c>
      <c r="B6645" s="4" t="s">
        <v>5</v>
      </c>
      <c r="C6645" s="4" t="s">
        <v>10</v>
      </c>
      <c r="D6645" s="4" t="s">
        <v>19</v>
      </c>
      <c r="E6645" s="4" t="s">
        <v>19</v>
      </c>
      <c r="F6645" s="4" t="s">
        <v>19</v>
      </c>
      <c r="G6645" s="4" t="s">
        <v>19</v>
      </c>
    </row>
    <row r="6646" spans="1:21">
      <c r="A6646" t="n">
        <v>48054</v>
      </c>
      <c r="B6646" s="57" t="n">
        <v>46</v>
      </c>
      <c r="C6646" s="7" t="n">
        <v>61493</v>
      </c>
      <c r="D6646" s="7" t="n">
        <v>-0.620000004768372</v>
      </c>
      <c r="E6646" s="7" t="n">
        <v>2</v>
      </c>
      <c r="F6646" s="7" t="n">
        <v>-8.97000026702881</v>
      </c>
      <c r="G6646" s="7" t="n">
        <v>180</v>
      </c>
    </row>
    <row r="6647" spans="1:21">
      <c r="A6647" t="s">
        <v>4</v>
      </c>
      <c r="B6647" s="4" t="s">
        <v>5</v>
      </c>
      <c r="C6647" s="4" t="s">
        <v>10</v>
      </c>
      <c r="D6647" s="4" t="s">
        <v>19</v>
      </c>
      <c r="E6647" s="4" t="s">
        <v>19</v>
      </c>
      <c r="F6647" s="4" t="s">
        <v>19</v>
      </c>
      <c r="G6647" s="4" t="s">
        <v>19</v>
      </c>
    </row>
    <row r="6648" spans="1:21">
      <c r="A6648" t="n">
        <v>48073</v>
      </c>
      <c r="B6648" s="57" t="n">
        <v>46</v>
      </c>
      <c r="C6648" s="7" t="n">
        <v>61494</v>
      </c>
      <c r="D6648" s="7" t="n">
        <v>1.51999998092651</v>
      </c>
      <c r="E6648" s="7" t="n">
        <v>2</v>
      </c>
      <c r="F6648" s="7" t="n">
        <v>-9.36999988555908</v>
      </c>
      <c r="G6648" s="7" t="n">
        <v>180</v>
      </c>
    </row>
    <row r="6649" spans="1:21">
      <c r="A6649" t="s">
        <v>4</v>
      </c>
      <c r="B6649" s="4" t="s">
        <v>5</v>
      </c>
      <c r="C6649" s="4" t="s">
        <v>10</v>
      </c>
      <c r="D6649" s="4" t="s">
        <v>19</v>
      </c>
      <c r="E6649" s="4" t="s">
        <v>19</v>
      </c>
      <c r="F6649" s="4" t="s">
        <v>19</v>
      </c>
      <c r="G6649" s="4" t="s">
        <v>19</v>
      </c>
    </row>
    <row r="6650" spans="1:21">
      <c r="A6650" t="n">
        <v>48092</v>
      </c>
      <c r="B6650" s="57" t="n">
        <v>46</v>
      </c>
      <c r="C6650" s="7" t="n">
        <v>61495</v>
      </c>
      <c r="D6650" s="7" t="n">
        <v>-0.0799999982118607</v>
      </c>
      <c r="E6650" s="7" t="n">
        <v>2</v>
      </c>
      <c r="F6650" s="7" t="n">
        <v>-8.27000045776367</v>
      </c>
      <c r="G6650" s="7" t="n">
        <v>180</v>
      </c>
    </row>
    <row r="6651" spans="1:21">
      <c r="A6651" t="s">
        <v>4</v>
      </c>
      <c r="B6651" s="4" t="s">
        <v>5</v>
      </c>
      <c r="C6651" s="4" t="s">
        <v>10</v>
      </c>
      <c r="D6651" s="4" t="s">
        <v>19</v>
      </c>
      <c r="E6651" s="4" t="s">
        <v>19</v>
      </c>
      <c r="F6651" s="4" t="s">
        <v>19</v>
      </c>
      <c r="G6651" s="4" t="s">
        <v>19</v>
      </c>
    </row>
    <row r="6652" spans="1:21">
      <c r="A6652" t="n">
        <v>48111</v>
      </c>
      <c r="B6652" s="57" t="n">
        <v>46</v>
      </c>
      <c r="C6652" s="7" t="n">
        <v>61496</v>
      </c>
      <c r="D6652" s="7" t="n">
        <v>0.920000016689301</v>
      </c>
      <c r="E6652" s="7" t="n">
        <v>2</v>
      </c>
      <c r="F6652" s="7" t="n">
        <v>-8.27000045776367</v>
      </c>
      <c r="G6652" s="7" t="n">
        <v>180</v>
      </c>
    </row>
    <row r="6653" spans="1:21">
      <c r="A6653" t="s">
        <v>4</v>
      </c>
      <c r="B6653" s="4" t="s">
        <v>5</v>
      </c>
      <c r="C6653" s="4" t="s">
        <v>10</v>
      </c>
      <c r="D6653" s="4" t="s">
        <v>9</v>
      </c>
    </row>
    <row r="6654" spans="1:21">
      <c r="A6654" t="n">
        <v>48130</v>
      </c>
      <c r="B6654" s="41" t="n">
        <v>43</v>
      </c>
      <c r="C6654" s="7" t="n">
        <v>0</v>
      </c>
      <c r="D6654" s="7" t="n">
        <v>16</v>
      </c>
    </row>
    <row r="6655" spans="1:21">
      <c r="A6655" t="s">
        <v>4</v>
      </c>
      <c r="B6655" s="4" t="s">
        <v>5</v>
      </c>
      <c r="C6655" s="4" t="s">
        <v>10</v>
      </c>
      <c r="D6655" s="4" t="s">
        <v>13</v>
      </c>
      <c r="E6655" s="4" t="s">
        <v>13</v>
      </c>
      <c r="F6655" s="4" t="s">
        <v>6</v>
      </c>
    </row>
    <row r="6656" spans="1:21">
      <c r="A6656" t="n">
        <v>48137</v>
      </c>
      <c r="B6656" s="55" t="n">
        <v>47</v>
      </c>
      <c r="C6656" s="7" t="n">
        <v>0</v>
      </c>
      <c r="D6656" s="7" t="n">
        <v>0</v>
      </c>
      <c r="E6656" s="7" t="n">
        <v>0</v>
      </c>
      <c r="F6656" s="7" t="s">
        <v>121</v>
      </c>
    </row>
    <row r="6657" spans="1:7">
      <c r="A6657" t="s">
        <v>4</v>
      </c>
      <c r="B6657" s="4" t="s">
        <v>5</v>
      </c>
      <c r="C6657" s="4" t="s">
        <v>10</v>
      </c>
    </row>
    <row r="6658" spans="1:7">
      <c r="A6658" t="n">
        <v>48159</v>
      </c>
      <c r="B6658" s="32" t="n">
        <v>16</v>
      </c>
      <c r="C6658" s="7" t="n">
        <v>0</v>
      </c>
    </row>
    <row r="6659" spans="1:7">
      <c r="A6659" t="s">
        <v>4</v>
      </c>
      <c r="B6659" s="4" t="s">
        <v>5</v>
      </c>
      <c r="C6659" s="4" t="s">
        <v>10</v>
      </c>
      <c r="D6659" s="4" t="s">
        <v>13</v>
      </c>
      <c r="E6659" s="4" t="s">
        <v>6</v>
      </c>
      <c r="F6659" s="4" t="s">
        <v>19</v>
      </c>
      <c r="G6659" s="4" t="s">
        <v>19</v>
      </c>
      <c r="H6659" s="4" t="s">
        <v>19</v>
      </c>
    </row>
    <row r="6660" spans="1:7">
      <c r="A6660" t="n">
        <v>48162</v>
      </c>
      <c r="B6660" s="59" t="n">
        <v>48</v>
      </c>
      <c r="C6660" s="7" t="n">
        <v>0</v>
      </c>
      <c r="D6660" s="7" t="n">
        <v>0</v>
      </c>
      <c r="E6660" s="7" t="s">
        <v>199</v>
      </c>
      <c r="F6660" s="7" t="n">
        <v>0</v>
      </c>
      <c r="G6660" s="7" t="n">
        <v>1</v>
      </c>
      <c r="H6660" s="7" t="n">
        <v>0</v>
      </c>
    </row>
    <row r="6661" spans="1:7">
      <c r="A6661" t="s">
        <v>4</v>
      </c>
      <c r="B6661" s="4" t="s">
        <v>5</v>
      </c>
      <c r="C6661" s="4" t="s">
        <v>10</v>
      </c>
      <c r="D6661" s="4" t="s">
        <v>9</v>
      </c>
    </row>
    <row r="6662" spans="1:7">
      <c r="A6662" t="n">
        <v>48186</v>
      </c>
      <c r="B6662" s="41" t="n">
        <v>43</v>
      </c>
      <c r="C6662" s="7" t="n">
        <v>61491</v>
      </c>
      <c r="D6662" s="7" t="n">
        <v>16</v>
      </c>
    </row>
    <row r="6663" spans="1:7">
      <c r="A6663" t="s">
        <v>4</v>
      </c>
      <c r="B6663" s="4" t="s">
        <v>5</v>
      </c>
      <c r="C6663" s="4" t="s">
        <v>10</v>
      </c>
      <c r="D6663" s="4" t="s">
        <v>13</v>
      </c>
      <c r="E6663" s="4" t="s">
        <v>13</v>
      </c>
      <c r="F6663" s="4" t="s">
        <v>6</v>
      </c>
    </row>
    <row r="6664" spans="1:7">
      <c r="A6664" t="n">
        <v>48193</v>
      </c>
      <c r="B6664" s="55" t="n">
        <v>47</v>
      </c>
      <c r="C6664" s="7" t="n">
        <v>61491</v>
      </c>
      <c r="D6664" s="7" t="n">
        <v>0</v>
      </c>
      <c r="E6664" s="7" t="n">
        <v>0</v>
      </c>
      <c r="F6664" s="7" t="s">
        <v>121</v>
      </c>
    </row>
    <row r="6665" spans="1:7">
      <c r="A6665" t="s">
        <v>4</v>
      </c>
      <c r="B6665" s="4" t="s">
        <v>5</v>
      </c>
      <c r="C6665" s="4" t="s">
        <v>10</v>
      </c>
    </row>
    <row r="6666" spans="1:7">
      <c r="A6666" t="n">
        <v>48215</v>
      </c>
      <c r="B6666" s="32" t="n">
        <v>16</v>
      </c>
      <c r="C6666" s="7" t="n">
        <v>0</v>
      </c>
    </row>
    <row r="6667" spans="1:7">
      <c r="A6667" t="s">
        <v>4</v>
      </c>
      <c r="B6667" s="4" t="s">
        <v>5</v>
      </c>
      <c r="C6667" s="4" t="s">
        <v>10</v>
      </c>
      <c r="D6667" s="4" t="s">
        <v>13</v>
      </c>
      <c r="E6667" s="4" t="s">
        <v>6</v>
      </c>
      <c r="F6667" s="4" t="s">
        <v>19</v>
      </c>
      <c r="G6667" s="4" t="s">
        <v>19</v>
      </c>
      <c r="H6667" s="4" t="s">
        <v>19</v>
      </c>
    </row>
    <row r="6668" spans="1:7">
      <c r="A6668" t="n">
        <v>48218</v>
      </c>
      <c r="B6668" s="59" t="n">
        <v>48</v>
      </c>
      <c r="C6668" s="7" t="n">
        <v>61491</v>
      </c>
      <c r="D6668" s="7" t="n">
        <v>0</v>
      </c>
      <c r="E6668" s="7" t="s">
        <v>199</v>
      </c>
      <c r="F6668" s="7" t="n">
        <v>0</v>
      </c>
      <c r="G6668" s="7" t="n">
        <v>1</v>
      </c>
      <c r="H6668" s="7" t="n">
        <v>0</v>
      </c>
    </row>
    <row r="6669" spans="1:7">
      <c r="A6669" t="s">
        <v>4</v>
      </c>
      <c r="B6669" s="4" t="s">
        <v>5</v>
      </c>
      <c r="C6669" s="4" t="s">
        <v>10</v>
      </c>
      <c r="D6669" s="4" t="s">
        <v>9</v>
      </c>
    </row>
    <row r="6670" spans="1:7">
      <c r="A6670" t="n">
        <v>48242</v>
      </c>
      <c r="B6670" s="41" t="n">
        <v>43</v>
      </c>
      <c r="C6670" s="7" t="n">
        <v>61492</v>
      </c>
      <c r="D6670" s="7" t="n">
        <v>16</v>
      </c>
    </row>
    <row r="6671" spans="1:7">
      <c r="A6671" t="s">
        <v>4</v>
      </c>
      <c r="B6671" s="4" t="s">
        <v>5</v>
      </c>
      <c r="C6671" s="4" t="s">
        <v>10</v>
      </c>
      <c r="D6671" s="4" t="s">
        <v>13</v>
      </c>
      <c r="E6671" s="4" t="s">
        <v>13</v>
      </c>
      <c r="F6671" s="4" t="s">
        <v>6</v>
      </c>
    </row>
    <row r="6672" spans="1:7">
      <c r="A6672" t="n">
        <v>48249</v>
      </c>
      <c r="B6672" s="55" t="n">
        <v>47</v>
      </c>
      <c r="C6672" s="7" t="n">
        <v>61492</v>
      </c>
      <c r="D6672" s="7" t="n">
        <v>0</v>
      </c>
      <c r="E6672" s="7" t="n">
        <v>0</v>
      </c>
      <c r="F6672" s="7" t="s">
        <v>121</v>
      </c>
    </row>
    <row r="6673" spans="1:8">
      <c r="A6673" t="s">
        <v>4</v>
      </c>
      <c r="B6673" s="4" t="s">
        <v>5</v>
      </c>
      <c r="C6673" s="4" t="s">
        <v>10</v>
      </c>
    </row>
    <row r="6674" spans="1:8">
      <c r="A6674" t="n">
        <v>48271</v>
      </c>
      <c r="B6674" s="32" t="n">
        <v>16</v>
      </c>
      <c r="C6674" s="7" t="n">
        <v>0</v>
      </c>
    </row>
    <row r="6675" spans="1:8">
      <c r="A6675" t="s">
        <v>4</v>
      </c>
      <c r="B6675" s="4" t="s">
        <v>5</v>
      </c>
      <c r="C6675" s="4" t="s">
        <v>10</v>
      </c>
      <c r="D6675" s="4" t="s">
        <v>13</v>
      </c>
      <c r="E6675" s="4" t="s">
        <v>6</v>
      </c>
      <c r="F6675" s="4" t="s">
        <v>19</v>
      </c>
      <c r="G6675" s="4" t="s">
        <v>19</v>
      </c>
      <c r="H6675" s="4" t="s">
        <v>19</v>
      </c>
    </row>
    <row r="6676" spans="1:8">
      <c r="A6676" t="n">
        <v>48274</v>
      </c>
      <c r="B6676" s="59" t="n">
        <v>48</v>
      </c>
      <c r="C6676" s="7" t="n">
        <v>61492</v>
      </c>
      <c r="D6676" s="7" t="n">
        <v>0</v>
      </c>
      <c r="E6676" s="7" t="s">
        <v>199</v>
      </c>
      <c r="F6676" s="7" t="n">
        <v>0</v>
      </c>
      <c r="G6676" s="7" t="n">
        <v>1</v>
      </c>
      <c r="H6676" s="7" t="n">
        <v>0</v>
      </c>
    </row>
    <row r="6677" spans="1:8">
      <c r="A6677" t="s">
        <v>4</v>
      </c>
      <c r="B6677" s="4" t="s">
        <v>5</v>
      </c>
      <c r="C6677" s="4" t="s">
        <v>10</v>
      </c>
      <c r="D6677" s="4" t="s">
        <v>9</v>
      </c>
    </row>
    <row r="6678" spans="1:8">
      <c r="A6678" t="n">
        <v>48298</v>
      </c>
      <c r="B6678" s="41" t="n">
        <v>43</v>
      </c>
      <c r="C6678" s="7" t="n">
        <v>61493</v>
      </c>
      <c r="D6678" s="7" t="n">
        <v>16</v>
      </c>
    </row>
    <row r="6679" spans="1:8">
      <c r="A6679" t="s">
        <v>4</v>
      </c>
      <c r="B6679" s="4" t="s">
        <v>5</v>
      </c>
      <c r="C6679" s="4" t="s">
        <v>10</v>
      </c>
      <c r="D6679" s="4" t="s">
        <v>13</v>
      </c>
      <c r="E6679" s="4" t="s">
        <v>13</v>
      </c>
      <c r="F6679" s="4" t="s">
        <v>6</v>
      </c>
    </row>
    <row r="6680" spans="1:8">
      <c r="A6680" t="n">
        <v>48305</v>
      </c>
      <c r="B6680" s="55" t="n">
        <v>47</v>
      </c>
      <c r="C6680" s="7" t="n">
        <v>61493</v>
      </c>
      <c r="D6680" s="7" t="n">
        <v>0</v>
      </c>
      <c r="E6680" s="7" t="n">
        <v>0</v>
      </c>
      <c r="F6680" s="7" t="s">
        <v>121</v>
      </c>
    </row>
    <row r="6681" spans="1:8">
      <c r="A6681" t="s">
        <v>4</v>
      </c>
      <c r="B6681" s="4" t="s">
        <v>5</v>
      </c>
      <c r="C6681" s="4" t="s">
        <v>10</v>
      </c>
    </row>
    <row r="6682" spans="1:8">
      <c r="A6682" t="n">
        <v>48327</v>
      </c>
      <c r="B6682" s="32" t="n">
        <v>16</v>
      </c>
      <c r="C6682" s="7" t="n">
        <v>0</v>
      </c>
    </row>
    <row r="6683" spans="1:8">
      <c r="A6683" t="s">
        <v>4</v>
      </c>
      <c r="B6683" s="4" t="s">
        <v>5</v>
      </c>
      <c r="C6683" s="4" t="s">
        <v>10</v>
      </c>
      <c r="D6683" s="4" t="s">
        <v>13</v>
      </c>
      <c r="E6683" s="4" t="s">
        <v>6</v>
      </c>
      <c r="F6683" s="4" t="s">
        <v>19</v>
      </c>
      <c r="G6683" s="4" t="s">
        <v>19</v>
      </c>
      <c r="H6683" s="4" t="s">
        <v>19</v>
      </c>
    </row>
    <row r="6684" spans="1:8">
      <c r="A6684" t="n">
        <v>48330</v>
      </c>
      <c r="B6684" s="59" t="n">
        <v>48</v>
      </c>
      <c r="C6684" s="7" t="n">
        <v>61493</v>
      </c>
      <c r="D6684" s="7" t="n">
        <v>0</v>
      </c>
      <c r="E6684" s="7" t="s">
        <v>199</v>
      </c>
      <c r="F6684" s="7" t="n">
        <v>0</v>
      </c>
      <c r="G6684" s="7" t="n">
        <v>1</v>
      </c>
      <c r="H6684" s="7" t="n">
        <v>0</v>
      </c>
    </row>
    <row r="6685" spans="1:8">
      <c r="A6685" t="s">
        <v>4</v>
      </c>
      <c r="B6685" s="4" t="s">
        <v>5</v>
      </c>
      <c r="C6685" s="4" t="s">
        <v>10</v>
      </c>
      <c r="D6685" s="4" t="s">
        <v>9</v>
      </c>
    </row>
    <row r="6686" spans="1:8">
      <c r="A6686" t="n">
        <v>48354</v>
      </c>
      <c r="B6686" s="41" t="n">
        <v>43</v>
      </c>
      <c r="C6686" s="7" t="n">
        <v>61494</v>
      </c>
      <c r="D6686" s="7" t="n">
        <v>16</v>
      </c>
    </row>
    <row r="6687" spans="1:8">
      <c r="A6687" t="s">
        <v>4</v>
      </c>
      <c r="B6687" s="4" t="s">
        <v>5</v>
      </c>
      <c r="C6687" s="4" t="s">
        <v>10</v>
      </c>
      <c r="D6687" s="4" t="s">
        <v>13</v>
      </c>
      <c r="E6687" s="4" t="s">
        <v>13</v>
      </c>
      <c r="F6687" s="4" t="s">
        <v>6</v>
      </c>
    </row>
    <row r="6688" spans="1:8">
      <c r="A6688" t="n">
        <v>48361</v>
      </c>
      <c r="B6688" s="55" t="n">
        <v>47</v>
      </c>
      <c r="C6688" s="7" t="n">
        <v>61494</v>
      </c>
      <c r="D6688" s="7" t="n">
        <v>0</v>
      </c>
      <c r="E6688" s="7" t="n">
        <v>0</v>
      </c>
      <c r="F6688" s="7" t="s">
        <v>121</v>
      </c>
    </row>
    <row r="6689" spans="1:8">
      <c r="A6689" t="s">
        <v>4</v>
      </c>
      <c r="B6689" s="4" t="s">
        <v>5</v>
      </c>
      <c r="C6689" s="4" t="s">
        <v>10</v>
      </c>
    </row>
    <row r="6690" spans="1:8">
      <c r="A6690" t="n">
        <v>48383</v>
      </c>
      <c r="B6690" s="32" t="n">
        <v>16</v>
      </c>
      <c r="C6690" s="7" t="n">
        <v>0</v>
      </c>
    </row>
    <row r="6691" spans="1:8">
      <c r="A6691" t="s">
        <v>4</v>
      </c>
      <c r="B6691" s="4" t="s">
        <v>5</v>
      </c>
      <c r="C6691" s="4" t="s">
        <v>10</v>
      </c>
      <c r="D6691" s="4" t="s">
        <v>13</v>
      </c>
      <c r="E6691" s="4" t="s">
        <v>6</v>
      </c>
      <c r="F6691" s="4" t="s">
        <v>19</v>
      </c>
      <c r="G6691" s="4" t="s">
        <v>19</v>
      </c>
      <c r="H6691" s="4" t="s">
        <v>19</v>
      </c>
    </row>
    <row r="6692" spans="1:8">
      <c r="A6692" t="n">
        <v>48386</v>
      </c>
      <c r="B6692" s="59" t="n">
        <v>48</v>
      </c>
      <c r="C6692" s="7" t="n">
        <v>61494</v>
      </c>
      <c r="D6692" s="7" t="n">
        <v>0</v>
      </c>
      <c r="E6692" s="7" t="s">
        <v>199</v>
      </c>
      <c r="F6692" s="7" t="n">
        <v>0</v>
      </c>
      <c r="G6692" s="7" t="n">
        <v>1</v>
      </c>
      <c r="H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9</v>
      </c>
    </row>
    <row r="6694" spans="1:8">
      <c r="A6694" t="n">
        <v>48410</v>
      </c>
      <c r="B6694" s="41" t="n">
        <v>43</v>
      </c>
      <c r="C6694" s="7" t="n">
        <v>61495</v>
      </c>
      <c r="D6694" s="7" t="n">
        <v>16</v>
      </c>
    </row>
    <row r="6695" spans="1:8">
      <c r="A6695" t="s">
        <v>4</v>
      </c>
      <c r="B6695" s="4" t="s">
        <v>5</v>
      </c>
      <c r="C6695" s="4" t="s">
        <v>10</v>
      </c>
      <c r="D6695" s="4" t="s">
        <v>13</v>
      </c>
      <c r="E6695" s="4" t="s">
        <v>13</v>
      </c>
      <c r="F6695" s="4" t="s">
        <v>6</v>
      </c>
    </row>
    <row r="6696" spans="1:8">
      <c r="A6696" t="n">
        <v>48417</v>
      </c>
      <c r="B6696" s="55" t="n">
        <v>47</v>
      </c>
      <c r="C6696" s="7" t="n">
        <v>61495</v>
      </c>
      <c r="D6696" s="7" t="n">
        <v>0</v>
      </c>
      <c r="E6696" s="7" t="n">
        <v>0</v>
      </c>
      <c r="F6696" s="7" t="s">
        <v>121</v>
      </c>
    </row>
    <row r="6697" spans="1:8">
      <c r="A6697" t="s">
        <v>4</v>
      </c>
      <c r="B6697" s="4" t="s">
        <v>5</v>
      </c>
      <c r="C6697" s="4" t="s">
        <v>10</v>
      </c>
    </row>
    <row r="6698" spans="1:8">
      <c r="A6698" t="n">
        <v>48439</v>
      </c>
      <c r="B6698" s="32" t="n">
        <v>16</v>
      </c>
      <c r="C6698" s="7" t="n">
        <v>0</v>
      </c>
    </row>
    <row r="6699" spans="1:8">
      <c r="A6699" t="s">
        <v>4</v>
      </c>
      <c r="B6699" s="4" t="s">
        <v>5</v>
      </c>
      <c r="C6699" s="4" t="s">
        <v>10</v>
      </c>
      <c r="D6699" s="4" t="s">
        <v>13</v>
      </c>
      <c r="E6699" s="4" t="s">
        <v>6</v>
      </c>
      <c r="F6699" s="4" t="s">
        <v>19</v>
      </c>
      <c r="G6699" s="4" t="s">
        <v>19</v>
      </c>
      <c r="H6699" s="4" t="s">
        <v>19</v>
      </c>
    </row>
    <row r="6700" spans="1:8">
      <c r="A6700" t="n">
        <v>48442</v>
      </c>
      <c r="B6700" s="59" t="n">
        <v>48</v>
      </c>
      <c r="C6700" s="7" t="n">
        <v>61495</v>
      </c>
      <c r="D6700" s="7" t="n">
        <v>0</v>
      </c>
      <c r="E6700" s="7" t="s">
        <v>199</v>
      </c>
      <c r="F6700" s="7" t="n">
        <v>0</v>
      </c>
      <c r="G6700" s="7" t="n">
        <v>1</v>
      </c>
      <c r="H6700" s="7" t="n">
        <v>0</v>
      </c>
    </row>
    <row r="6701" spans="1:8">
      <c r="A6701" t="s">
        <v>4</v>
      </c>
      <c r="B6701" s="4" t="s">
        <v>5</v>
      </c>
      <c r="C6701" s="4" t="s">
        <v>10</v>
      </c>
      <c r="D6701" s="4" t="s">
        <v>9</v>
      </c>
    </row>
    <row r="6702" spans="1:8">
      <c r="A6702" t="n">
        <v>48466</v>
      </c>
      <c r="B6702" s="41" t="n">
        <v>43</v>
      </c>
      <c r="C6702" s="7" t="n">
        <v>61496</v>
      </c>
      <c r="D6702" s="7" t="n">
        <v>16</v>
      </c>
    </row>
    <row r="6703" spans="1:8">
      <c r="A6703" t="s">
        <v>4</v>
      </c>
      <c r="B6703" s="4" t="s">
        <v>5</v>
      </c>
      <c r="C6703" s="4" t="s">
        <v>10</v>
      </c>
      <c r="D6703" s="4" t="s">
        <v>13</v>
      </c>
      <c r="E6703" s="4" t="s">
        <v>13</v>
      </c>
      <c r="F6703" s="4" t="s">
        <v>6</v>
      </c>
    </row>
    <row r="6704" spans="1:8">
      <c r="A6704" t="n">
        <v>48473</v>
      </c>
      <c r="B6704" s="55" t="n">
        <v>47</v>
      </c>
      <c r="C6704" s="7" t="n">
        <v>61496</v>
      </c>
      <c r="D6704" s="7" t="n">
        <v>0</v>
      </c>
      <c r="E6704" s="7" t="n">
        <v>0</v>
      </c>
      <c r="F6704" s="7" t="s">
        <v>121</v>
      </c>
    </row>
    <row r="6705" spans="1:8">
      <c r="A6705" t="s">
        <v>4</v>
      </c>
      <c r="B6705" s="4" t="s">
        <v>5</v>
      </c>
      <c r="C6705" s="4" t="s">
        <v>10</v>
      </c>
    </row>
    <row r="6706" spans="1:8">
      <c r="A6706" t="n">
        <v>48495</v>
      </c>
      <c r="B6706" s="32" t="n">
        <v>16</v>
      </c>
      <c r="C6706" s="7" t="n">
        <v>0</v>
      </c>
    </row>
    <row r="6707" spans="1:8">
      <c r="A6707" t="s">
        <v>4</v>
      </c>
      <c r="B6707" s="4" t="s">
        <v>5</v>
      </c>
      <c r="C6707" s="4" t="s">
        <v>10</v>
      </c>
      <c r="D6707" s="4" t="s">
        <v>13</v>
      </c>
      <c r="E6707" s="4" t="s">
        <v>6</v>
      </c>
      <c r="F6707" s="4" t="s">
        <v>19</v>
      </c>
      <c r="G6707" s="4" t="s">
        <v>19</v>
      </c>
      <c r="H6707" s="4" t="s">
        <v>19</v>
      </c>
    </row>
    <row r="6708" spans="1:8">
      <c r="A6708" t="n">
        <v>48498</v>
      </c>
      <c r="B6708" s="59" t="n">
        <v>48</v>
      </c>
      <c r="C6708" s="7" t="n">
        <v>61496</v>
      </c>
      <c r="D6708" s="7" t="n">
        <v>0</v>
      </c>
      <c r="E6708" s="7" t="s">
        <v>199</v>
      </c>
      <c r="F6708" s="7" t="n">
        <v>0</v>
      </c>
      <c r="G6708" s="7" t="n">
        <v>1</v>
      </c>
      <c r="H6708" s="7" t="n">
        <v>0</v>
      </c>
    </row>
    <row r="6709" spans="1:8">
      <c r="A6709" t="s">
        <v>4</v>
      </c>
      <c r="B6709" s="4" t="s">
        <v>5</v>
      </c>
      <c r="C6709" s="4" t="s">
        <v>13</v>
      </c>
      <c r="D6709" s="4" t="s">
        <v>10</v>
      </c>
      <c r="E6709" s="4" t="s">
        <v>6</v>
      </c>
      <c r="F6709" s="4" t="s">
        <v>6</v>
      </c>
      <c r="G6709" s="4" t="s">
        <v>6</v>
      </c>
      <c r="H6709" s="4" t="s">
        <v>6</v>
      </c>
    </row>
    <row r="6710" spans="1:8">
      <c r="A6710" t="n">
        <v>48522</v>
      </c>
      <c r="B6710" s="34" t="n">
        <v>51</v>
      </c>
      <c r="C6710" s="7" t="n">
        <v>3</v>
      </c>
      <c r="D6710" s="7" t="n">
        <v>0</v>
      </c>
      <c r="E6710" s="7" t="s">
        <v>115</v>
      </c>
      <c r="F6710" s="7" t="s">
        <v>214</v>
      </c>
      <c r="G6710" s="7" t="s">
        <v>117</v>
      </c>
      <c r="H6710" s="7" t="s">
        <v>118</v>
      </c>
    </row>
    <row r="6711" spans="1:8">
      <c r="A6711" t="s">
        <v>4</v>
      </c>
      <c r="B6711" s="4" t="s">
        <v>5</v>
      </c>
      <c r="C6711" s="4" t="s">
        <v>13</v>
      </c>
      <c r="D6711" s="4" t="s">
        <v>10</v>
      </c>
      <c r="E6711" s="4" t="s">
        <v>6</v>
      </c>
      <c r="F6711" s="4" t="s">
        <v>6</v>
      </c>
      <c r="G6711" s="4" t="s">
        <v>6</v>
      </c>
      <c r="H6711" s="4" t="s">
        <v>6</v>
      </c>
    </row>
    <row r="6712" spans="1:8">
      <c r="A6712" t="n">
        <v>48543</v>
      </c>
      <c r="B6712" s="34" t="n">
        <v>51</v>
      </c>
      <c r="C6712" s="7" t="n">
        <v>3</v>
      </c>
      <c r="D6712" s="7" t="n">
        <v>61491</v>
      </c>
      <c r="E6712" s="7" t="s">
        <v>115</v>
      </c>
      <c r="F6712" s="7" t="s">
        <v>214</v>
      </c>
      <c r="G6712" s="7" t="s">
        <v>117</v>
      </c>
      <c r="H6712" s="7" t="s">
        <v>118</v>
      </c>
    </row>
    <row r="6713" spans="1:8">
      <c r="A6713" t="s">
        <v>4</v>
      </c>
      <c r="B6713" s="4" t="s">
        <v>5</v>
      </c>
      <c r="C6713" s="4" t="s">
        <v>13</v>
      </c>
      <c r="D6713" s="4" t="s">
        <v>10</v>
      </c>
      <c r="E6713" s="4" t="s">
        <v>6</v>
      </c>
      <c r="F6713" s="4" t="s">
        <v>6</v>
      </c>
      <c r="G6713" s="4" t="s">
        <v>6</v>
      </c>
      <c r="H6713" s="4" t="s">
        <v>6</v>
      </c>
    </row>
    <row r="6714" spans="1:8">
      <c r="A6714" t="n">
        <v>48564</v>
      </c>
      <c r="B6714" s="34" t="n">
        <v>51</v>
      </c>
      <c r="C6714" s="7" t="n">
        <v>3</v>
      </c>
      <c r="D6714" s="7" t="n">
        <v>61492</v>
      </c>
      <c r="E6714" s="7" t="s">
        <v>115</v>
      </c>
      <c r="F6714" s="7" t="s">
        <v>214</v>
      </c>
      <c r="G6714" s="7" t="s">
        <v>117</v>
      </c>
      <c r="H6714" s="7" t="s">
        <v>118</v>
      </c>
    </row>
    <row r="6715" spans="1:8">
      <c r="A6715" t="s">
        <v>4</v>
      </c>
      <c r="B6715" s="4" t="s">
        <v>5</v>
      </c>
      <c r="C6715" s="4" t="s">
        <v>13</v>
      </c>
      <c r="D6715" s="4" t="s">
        <v>10</v>
      </c>
      <c r="E6715" s="4" t="s">
        <v>6</v>
      </c>
      <c r="F6715" s="4" t="s">
        <v>6</v>
      </c>
      <c r="G6715" s="4" t="s">
        <v>6</v>
      </c>
      <c r="H6715" s="4" t="s">
        <v>6</v>
      </c>
    </row>
    <row r="6716" spans="1:8">
      <c r="A6716" t="n">
        <v>48585</v>
      </c>
      <c r="B6716" s="34" t="n">
        <v>51</v>
      </c>
      <c r="C6716" s="7" t="n">
        <v>3</v>
      </c>
      <c r="D6716" s="7" t="n">
        <v>61493</v>
      </c>
      <c r="E6716" s="7" t="s">
        <v>115</v>
      </c>
      <c r="F6716" s="7" t="s">
        <v>214</v>
      </c>
      <c r="G6716" s="7" t="s">
        <v>117</v>
      </c>
      <c r="H6716" s="7" t="s">
        <v>118</v>
      </c>
    </row>
    <row r="6717" spans="1:8">
      <c r="A6717" t="s">
        <v>4</v>
      </c>
      <c r="B6717" s="4" t="s">
        <v>5</v>
      </c>
      <c r="C6717" s="4" t="s">
        <v>13</v>
      </c>
      <c r="D6717" s="4" t="s">
        <v>10</v>
      </c>
      <c r="E6717" s="4" t="s">
        <v>6</v>
      </c>
      <c r="F6717" s="4" t="s">
        <v>6</v>
      </c>
      <c r="G6717" s="4" t="s">
        <v>6</v>
      </c>
      <c r="H6717" s="4" t="s">
        <v>6</v>
      </c>
    </row>
    <row r="6718" spans="1:8">
      <c r="A6718" t="n">
        <v>48606</v>
      </c>
      <c r="B6718" s="34" t="n">
        <v>51</v>
      </c>
      <c r="C6718" s="7" t="n">
        <v>3</v>
      </c>
      <c r="D6718" s="7" t="n">
        <v>61494</v>
      </c>
      <c r="E6718" s="7" t="s">
        <v>115</v>
      </c>
      <c r="F6718" s="7" t="s">
        <v>214</v>
      </c>
      <c r="G6718" s="7" t="s">
        <v>117</v>
      </c>
      <c r="H6718" s="7" t="s">
        <v>118</v>
      </c>
    </row>
    <row r="6719" spans="1:8">
      <c r="A6719" t="s">
        <v>4</v>
      </c>
      <c r="B6719" s="4" t="s">
        <v>5</v>
      </c>
      <c r="C6719" s="4" t="s">
        <v>13</v>
      </c>
      <c r="D6719" s="4" t="s">
        <v>10</v>
      </c>
      <c r="E6719" s="4" t="s">
        <v>6</v>
      </c>
      <c r="F6719" s="4" t="s">
        <v>6</v>
      </c>
      <c r="G6719" s="4" t="s">
        <v>6</v>
      </c>
      <c r="H6719" s="4" t="s">
        <v>6</v>
      </c>
    </row>
    <row r="6720" spans="1:8">
      <c r="A6720" t="n">
        <v>48627</v>
      </c>
      <c r="B6720" s="34" t="n">
        <v>51</v>
      </c>
      <c r="C6720" s="7" t="n">
        <v>3</v>
      </c>
      <c r="D6720" s="7" t="n">
        <v>61495</v>
      </c>
      <c r="E6720" s="7" t="s">
        <v>115</v>
      </c>
      <c r="F6720" s="7" t="s">
        <v>214</v>
      </c>
      <c r="G6720" s="7" t="s">
        <v>117</v>
      </c>
      <c r="H6720" s="7" t="s">
        <v>118</v>
      </c>
    </row>
    <row r="6721" spans="1:8">
      <c r="A6721" t="s">
        <v>4</v>
      </c>
      <c r="B6721" s="4" t="s">
        <v>5</v>
      </c>
      <c r="C6721" s="4" t="s">
        <v>13</v>
      </c>
      <c r="D6721" s="4" t="s">
        <v>10</v>
      </c>
      <c r="E6721" s="4" t="s">
        <v>6</v>
      </c>
      <c r="F6721" s="4" t="s">
        <v>6</v>
      </c>
      <c r="G6721" s="4" t="s">
        <v>6</v>
      </c>
      <c r="H6721" s="4" t="s">
        <v>6</v>
      </c>
    </row>
    <row r="6722" spans="1:8">
      <c r="A6722" t="n">
        <v>48648</v>
      </c>
      <c r="B6722" s="34" t="n">
        <v>51</v>
      </c>
      <c r="C6722" s="7" t="n">
        <v>3</v>
      </c>
      <c r="D6722" s="7" t="n">
        <v>61496</v>
      </c>
      <c r="E6722" s="7" t="s">
        <v>115</v>
      </c>
      <c r="F6722" s="7" t="s">
        <v>214</v>
      </c>
      <c r="G6722" s="7" t="s">
        <v>117</v>
      </c>
      <c r="H6722" s="7" t="s">
        <v>118</v>
      </c>
    </row>
    <row r="6723" spans="1:8">
      <c r="A6723" t="s">
        <v>4</v>
      </c>
      <c r="B6723" s="4" t="s">
        <v>5</v>
      </c>
      <c r="C6723" s="4" t="s">
        <v>13</v>
      </c>
      <c r="D6723" s="4" t="s">
        <v>13</v>
      </c>
      <c r="E6723" s="4" t="s">
        <v>19</v>
      </c>
      <c r="F6723" s="4" t="s">
        <v>19</v>
      </c>
      <c r="G6723" s="4" t="s">
        <v>19</v>
      </c>
      <c r="H6723" s="4" t="s">
        <v>10</v>
      </c>
    </row>
    <row r="6724" spans="1:8">
      <c r="A6724" t="n">
        <v>48669</v>
      </c>
      <c r="B6724" s="49" t="n">
        <v>45</v>
      </c>
      <c r="C6724" s="7" t="n">
        <v>2</v>
      </c>
      <c r="D6724" s="7" t="n">
        <v>3</v>
      </c>
      <c r="E6724" s="7" t="n">
        <v>0</v>
      </c>
      <c r="F6724" s="7" t="n">
        <v>3.13000011444092</v>
      </c>
      <c r="G6724" s="7" t="n">
        <v>-12.1000003814697</v>
      </c>
      <c r="H6724" s="7" t="n">
        <v>0</v>
      </c>
    </row>
    <row r="6725" spans="1:8">
      <c r="A6725" t="s">
        <v>4</v>
      </c>
      <c r="B6725" s="4" t="s">
        <v>5</v>
      </c>
      <c r="C6725" s="4" t="s">
        <v>13</v>
      </c>
      <c r="D6725" s="4" t="s">
        <v>13</v>
      </c>
      <c r="E6725" s="4" t="s">
        <v>19</v>
      </c>
      <c r="F6725" s="4" t="s">
        <v>19</v>
      </c>
      <c r="G6725" s="4" t="s">
        <v>19</v>
      </c>
      <c r="H6725" s="4" t="s">
        <v>10</v>
      </c>
      <c r="I6725" s="4" t="s">
        <v>13</v>
      </c>
    </row>
    <row r="6726" spans="1:8">
      <c r="A6726" t="n">
        <v>48686</v>
      </c>
      <c r="B6726" s="49" t="n">
        <v>45</v>
      </c>
      <c r="C6726" s="7" t="n">
        <v>4</v>
      </c>
      <c r="D6726" s="7" t="n">
        <v>3</v>
      </c>
      <c r="E6726" s="7" t="n">
        <v>19</v>
      </c>
      <c r="F6726" s="7" t="n">
        <v>331</v>
      </c>
      <c r="G6726" s="7" t="n">
        <v>0</v>
      </c>
      <c r="H6726" s="7" t="n">
        <v>0</v>
      </c>
      <c r="I6726" s="7" t="n">
        <v>0</v>
      </c>
    </row>
    <row r="6727" spans="1:8">
      <c r="A6727" t="s">
        <v>4</v>
      </c>
      <c r="B6727" s="4" t="s">
        <v>5</v>
      </c>
      <c r="C6727" s="4" t="s">
        <v>13</v>
      </c>
      <c r="D6727" s="4" t="s">
        <v>13</v>
      </c>
      <c r="E6727" s="4" t="s">
        <v>19</v>
      </c>
      <c r="F6727" s="4" t="s">
        <v>10</v>
      </c>
    </row>
    <row r="6728" spans="1:8">
      <c r="A6728" t="n">
        <v>48704</v>
      </c>
      <c r="B6728" s="49" t="n">
        <v>45</v>
      </c>
      <c r="C6728" s="7" t="n">
        <v>5</v>
      </c>
      <c r="D6728" s="7" t="n">
        <v>3</v>
      </c>
      <c r="E6728" s="7" t="n">
        <v>6.09999990463257</v>
      </c>
      <c r="F6728" s="7" t="n">
        <v>0</v>
      </c>
    </row>
    <row r="6729" spans="1:8">
      <c r="A6729" t="s">
        <v>4</v>
      </c>
      <c r="B6729" s="4" t="s">
        <v>5</v>
      </c>
      <c r="C6729" s="4" t="s">
        <v>13</v>
      </c>
      <c r="D6729" s="4" t="s">
        <v>13</v>
      </c>
      <c r="E6729" s="4" t="s">
        <v>19</v>
      </c>
      <c r="F6729" s="4" t="s">
        <v>10</v>
      </c>
    </row>
    <row r="6730" spans="1:8">
      <c r="A6730" t="n">
        <v>48713</v>
      </c>
      <c r="B6730" s="49" t="n">
        <v>45</v>
      </c>
      <c r="C6730" s="7" t="n">
        <v>11</v>
      </c>
      <c r="D6730" s="7" t="n">
        <v>3</v>
      </c>
      <c r="E6730" s="7" t="n">
        <v>38</v>
      </c>
      <c r="F6730" s="7" t="n">
        <v>0</v>
      </c>
    </row>
    <row r="6731" spans="1:8">
      <c r="A6731" t="s">
        <v>4</v>
      </c>
      <c r="B6731" s="4" t="s">
        <v>5</v>
      </c>
      <c r="C6731" s="4" t="s">
        <v>13</v>
      </c>
      <c r="D6731" s="4" t="s">
        <v>13</v>
      </c>
      <c r="E6731" s="4" t="s">
        <v>19</v>
      </c>
      <c r="F6731" s="4" t="s">
        <v>19</v>
      </c>
      <c r="G6731" s="4" t="s">
        <v>19</v>
      </c>
      <c r="H6731" s="4" t="s">
        <v>10</v>
      </c>
    </row>
    <row r="6732" spans="1:8">
      <c r="A6732" t="n">
        <v>48722</v>
      </c>
      <c r="B6732" s="49" t="n">
        <v>45</v>
      </c>
      <c r="C6732" s="7" t="n">
        <v>2</v>
      </c>
      <c r="D6732" s="7" t="n">
        <v>3</v>
      </c>
      <c r="E6732" s="7" t="n">
        <v>0</v>
      </c>
      <c r="F6732" s="7" t="n">
        <v>3.13000011444092</v>
      </c>
      <c r="G6732" s="7" t="n">
        <v>-10.1000003814697</v>
      </c>
      <c r="H6732" s="7" t="n">
        <v>4000</v>
      </c>
    </row>
    <row r="6733" spans="1:8">
      <c r="A6733" t="s">
        <v>4</v>
      </c>
      <c r="B6733" s="4" t="s">
        <v>5</v>
      </c>
      <c r="C6733" s="4" t="s">
        <v>13</v>
      </c>
      <c r="D6733" s="4" t="s">
        <v>13</v>
      </c>
      <c r="E6733" s="4" t="s">
        <v>19</v>
      </c>
      <c r="F6733" s="4" t="s">
        <v>10</v>
      </c>
    </row>
    <row r="6734" spans="1:8">
      <c r="A6734" t="n">
        <v>48739</v>
      </c>
      <c r="B6734" s="49" t="n">
        <v>45</v>
      </c>
      <c r="C6734" s="7" t="n">
        <v>5</v>
      </c>
      <c r="D6734" s="7" t="n">
        <v>3</v>
      </c>
      <c r="E6734" s="7" t="n">
        <v>4.09999990463257</v>
      </c>
      <c r="F6734" s="7" t="n">
        <v>4000</v>
      </c>
    </row>
    <row r="6735" spans="1:8">
      <c r="A6735" t="s">
        <v>4</v>
      </c>
      <c r="B6735" s="4" t="s">
        <v>5</v>
      </c>
      <c r="C6735" s="4" t="s">
        <v>13</v>
      </c>
      <c r="D6735" s="4" t="s">
        <v>10</v>
      </c>
      <c r="E6735" s="4" t="s">
        <v>19</v>
      </c>
    </row>
    <row r="6736" spans="1:8">
      <c r="A6736" t="n">
        <v>48748</v>
      </c>
      <c r="B6736" s="33" t="n">
        <v>58</v>
      </c>
      <c r="C6736" s="7" t="n">
        <v>100</v>
      </c>
      <c r="D6736" s="7" t="n">
        <v>1000</v>
      </c>
      <c r="E6736" s="7" t="n">
        <v>1</v>
      </c>
    </row>
    <row r="6737" spans="1:9">
      <c r="A6737" t="s">
        <v>4</v>
      </c>
      <c r="B6737" s="4" t="s">
        <v>5</v>
      </c>
      <c r="C6737" s="4" t="s">
        <v>13</v>
      </c>
      <c r="D6737" s="4" t="s">
        <v>10</v>
      </c>
    </row>
    <row r="6738" spans="1:9">
      <c r="A6738" t="n">
        <v>48756</v>
      </c>
      <c r="B6738" s="33" t="n">
        <v>58</v>
      </c>
      <c r="C6738" s="7" t="n">
        <v>255</v>
      </c>
      <c r="D6738" s="7" t="n">
        <v>0</v>
      </c>
    </row>
    <row r="6739" spans="1:9">
      <c r="A6739" t="s">
        <v>4</v>
      </c>
      <c r="B6739" s="4" t="s">
        <v>5</v>
      </c>
      <c r="C6739" s="4" t="s">
        <v>10</v>
      </c>
    </row>
    <row r="6740" spans="1:9">
      <c r="A6740" t="n">
        <v>48760</v>
      </c>
      <c r="B6740" s="32" t="n">
        <v>16</v>
      </c>
      <c r="C6740" s="7" t="n">
        <v>1000</v>
      </c>
    </row>
    <row r="6741" spans="1:9">
      <c r="A6741" t="s">
        <v>4</v>
      </c>
      <c r="B6741" s="4" t="s">
        <v>5</v>
      </c>
      <c r="C6741" s="4" t="s">
        <v>10</v>
      </c>
      <c r="D6741" s="4" t="s">
        <v>13</v>
      </c>
      <c r="E6741" s="4" t="s">
        <v>13</v>
      </c>
      <c r="F6741" s="4" t="s">
        <v>6</v>
      </c>
    </row>
    <row r="6742" spans="1:9">
      <c r="A6742" t="n">
        <v>48763</v>
      </c>
      <c r="B6742" s="55" t="n">
        <v>47</v>
      </c>
      <c r="C6742" s="7" t="n">
        <v>0</v>
      </c>
      <c r="D6742" s="7" t="n">
        <v>0</v>
      </c>
      <c r="E6742" s="7" t="n">
        <v>0</v>
      </c>
      <c r="F6742" s="7" t="s">
        <v>95</v>
      </c>
    </row>
    <row r="6743" spans="1:9">
      <c r="A6743" t="s">
        <v>4</v>
      </c>
      <c r="B6743" s="4" t="s">
        <v>5</v>
      </c>
      <c r="C6743" s="4" t="s">
        <v>10</v>
      </c>
    </row>
    <row r="6744" spans="1:9">
      <c r="A6744" t="n">
        <v>48783</v>
      </c>
      <c r="B6744" s="32" t="n">
        <v>16</v>
      </c>
      <c r="C6744" s="7" t="n">
        <v>100</v>
      </c>
    </row>
    <row r="6745" spans="1:9">
      <c r="A6745" t="s">
        <v>4</v>
      </c>
      <c r="B6745" s="4" t="s">
        <v>5</v>
      </c>
      <c r="C6745" s="4" t="s">
        <v>10</v>
      </c>
      <c r="D6745" s="4" t="s">
        <v>13</v>
      </c>
      <c r="E6745" s="4" t="s">
        <v>13</v>
      </c>
      <c r="F6745" s="4" t="s">
        <v>6</v>
      </c>
    </row>
    <row r="6746" spans="1:9">
      <c r="A6746" t="n">
        <v>48786</v>
      </c>
      <c r="B6746" s="55" t="n">
        <v>47</v>
      </c>
      <c r="C6746" s="7" t="n">
        <v>61491</v>
      </c>
      <c r="D6746" s="7" t="n">
        <v>0</v>
      </c>
      <c r="E6746" s="7" t="n">
        <v>0</v>
      </c>
      <c r="F6746" s="7" t="s">
        <v>95</v>
      </c>
    </row>
    <row r="6747" spans="1:9">
      <c r="A6747" t="s">
        <v>4</v>
      </c>
      <c r="B6747" s="4" t="s">
        <v>5</v>
      </c>
      <c r="C6747" s="4" t="s">
        <v>10</v>
      </c>
      <c r="D6747" s="4" t="s">
        <v>13</v>
      </c>
      <c r="E6747" s="4" t="s">
        <v>13</v>
      </c>
      <c r="F6747" s="4" t="s">
        <v>6</v>
      </c>
    </row>
    <row r="6748" spans="1:9">
      <c r="A6748" t="n">
        <v>48806</v>
      </c>
      <c r="B6748" s="55" t="n">
        <v>47</v>
      </c>
      <c r="C6748" s="7" t="n">
        <v>61492</v>
      </c>
      <c r="D6748" s="7" t="n">
        <v>0</v>
      </c>
      <c r="E6748" s="7" t="n">
        <v>0</v>
      </c>
      <c r="F6748" s="7" t="s">
        <v>95</v>
      </c>
    </row>
    <row r="6749" spans="1:9">
      <c r="A6749" t="s">
        <v>4</v>
      </c>
      <c r="B6749" s="4" t="s">
        <v>5</v>
      </c>
      <c r="C6749" s="4" t="s">
        <v>10</v>
      </c>
    </row>
    <row r="6750" spans="1:9">
      <c r="A6750" t="n">
        <v>48826</v>
      </c>
      <c r="B6750" s="32" t="n">
        <v>16</v>
      </c>
      <c r="C6750" s="7" t="n">
        <v>100</v>
      </c>
    </row>
    <row r="6751" spans="1:9">
      <c r="A6751" t="s">
        <v>4</v>
      </c>
      <c r="B6751" s="4" t="s">
        <v>5</v>
      </c>
      <c r="C6751" s="4" t="s">
        <v>10</v>
      </c>
      <c r="D6751" s="4" t="s">
        <v>13</v>
      </c>
      <c r="E6751" s="4" t="s">
        <v>13</v>
      </c>
      <c r="F6751" s="4" t="s">
        <v>6</v>
      </c>
    </row>
    <row r="6752" spans="1:9">
      <c r="A6752" t="n">
        <v>48829</v>
      </c>
      <c r="B6752" s="55" t="n">
        <v>47</v>
      </c>
      <c r="C6752" s="7" t="n">
        <v>61493</v>
      </c>
      <c r="D6752" s="7" t="n">
        <v>0</v>
      </c>
      <c r="E6752" s="7" t="n">
        <v>0</v>
      </c>
      <c r="F6752" s="7" t="s">
        <v>95</v>
      </c>
    </row>
    <row r="6753" spans="1:6">
      <c r="A6753" t="s">
        <v>4</v>
      </c>
      <c r="B6753" s="4" t="s">
        <v>5</v>
      </c>
      <c r="C6753" s="4" t="s">
        <v>10</v>
      </c>
      <c r="D6753" s="4" t="s">
        <v>13</v>
      </c>
      <c r="E6753" s="4" t="s">
        <v>13</v>
      </c>
      <c r="F6753" s="4" t="s">
        <v>6</v>
      </c>
    </row>
    <row r="6754" spans="1:6">
      <c r="A6754" t="n">
        <v>48849</v>
      </c>
      <c r="B6754" s="55" t="n">
        <v>47</v>
      </c>
      <c r="C6754" s="7" t="n">
        <v>61494</v>
      </c>
      <c r="D6754" s="7" t="n">
        <v>0</v>
      </c>
      <c r="E6754" s="7" t="n">
        <v>0</v>
      </c>
      <c r="F6754" s="7" t="s">
        <v>95</v>
      </c>
    </row>
    <row r="6755" spans="1:6">
      <c r="A6755" t="s">
        <v>4</v>
      </c>
      <c r="B6755" s="4" t="s">
        <v>5</v>
      </c>
      <c r="C6755" s="4" t="s">
        <v>10</v>
      </c>
    </row>
    <row r="6756" spans="1:6">
      <c r="A6756" t="n">
        <v>48869</v>
      </c>
      <c r="B6756" s="32" t="n">
        <v>16</v>
      </c>
      <c r="C6756" s="7" t="n">
        <v>100</v>
      </c>
    </row>
    <row r="6757" spans="1:6">
      <c r="A6757" t="s">
        <v>4</v>
      </c>
      <c r="B6757" s="4" t="s">
        <v>5</v>
      </c>
      <c r="C6757" s="4" t="s">
        <v>10</v>
      </c>
      <c r="D6757" s="4" t="s">
        <v>13</v>
      </c>
      <c r="E6757" s="4" t="s">
        <v>13</v>
      </c>
      <c r="F6757" s="4" t="s">
        <v>6</v>
      </c>
    </row>
    <row r="6758" spans="1:6">
      <c r="A6758" t="n">
        <v>48872</v>
      </c>
      <c r="B6758" s="55" t="n">
        <v>47</v>
      </c>
      <c r="C6758" s="7" t="n">
        <v>61495</v>
      </c>
      <c r="D6758" s="7" t="n">
        <v>0</v>
      </c>
      <c r="E6758" s="7" t="n">
        <v>0</v>
      </c>
      <c r="F6758" s="7" t="s">
        <v>95</v>
      </c>
    </row>
    <row r="6759" spans="1:6">
      <c r="A6759" t="s">
        <v>4</v>
      </c>
      <c r="B6759" s="4" t="s">
        <v>5</v>
      </c>
      <c r="C6759" s="4" t="s">
        <v>10</v>
      </c>
      <c r="D6759" s="4" t="s">
        <v>13</v>
      </c>
      <c r="E6759" s="4" t="s">
        <v>13</v>
      </c>
      <c r="F6759" s="4" t="s">
        <v>6</v>
      </c>
    </row>
    <row r="6760" spans="1:6">
      <c r="A6760" t="n">
        <v>48892</v>
      </c>
      <c r="B6760" s="55" t="n">
        <v>47</v>
      </c>
      <c r="C6760" s="7" t="n">
        <v>61496</v>
      </c>
      <c r="D6760" s="7" t="n">
        <v>0</v>
      </c>
      <c r="E6760" s="7" t="n">
        <v>0</v>
      </c>
      <c r="F6760" s="7" t="s">
        <v>95</v>
      </c>
    </row>
    <row r="6761" spans="1:6">
      <c r="A6761" t="s">
        <v>4</v>
      </c>
      <c r="B6761" s="4" t="s">
        <v>5</v>
      </c>
      <c r="C6761" s="4" t="s">
        <v>10</v>
      </c>
    </row>
    <row r="6762" spans="1:6">
      <c r="A6762" t="n">
        <v>48912</v>
      </c>
      <c r="B6762" s="32" t="n">
        <v>16</v>
      </c>
      <c r="C6762" s="7" t="n">
        <v>1800</v>
      </c>
    </row>
    <row r="6763" spans="1:6">
      <c r="A6763" t="s">
        <v>4</v>
      </c>
      <c r="B6763" s="4" t="s">
        <v>5</v>
      </c>
      <c r="C6763" s="4" t="s">
        <v>13</v>
      </c>
      <c r="D6763" s="4" t="s">
        <v>10</v>
      </c>
    </row>
    <row r="6764" spans="1:6">
      <c r="A6764" t="n">
        <v>48915</v>
      </c>
      <c r="B6764" s="49" t="n">
        <v>45</v>
      </c>
      <c r="C6764" s="7" t="n">
        <v>7</v>
      </c>
      <c r="D6764" s="7" t="n">
        <v>255</v>
      </c>
    </row>
    <row r="6765" spans="1:6">
      <c r="A6765" t="s">
        <v>4</v>
      </c>
      <c r="B6765" s="4" t="s">
        <v>5</v>
      </c>
      <c r="C6765" s="4" t="s">
        <v>13</v>
      </c>
      <c r="D6765" s="4" t="s">
        <v>10</v>
      </c>
      <c r="E6765" s="4" t="s">
        <v>6</v>
      </c>
    </row>
    <row r="6766" spans="1:6">
      <c r="A6766" t="n">
        <v>48919</v>
      </c>
      <c r="B6766" s="34" t="n">
        <v>51</v>
      </c>
      <c r="C6766" s="7" t="n">
        <v>4</v>
      </c>
      <c r="D6766" s="7" t="n">
        <v>0</v>
      </c>
      <c r="E6766" s="7" t="s">
        <v>285</v>
      </c>
    </row>
    <row r="6767" spans="1:6">
      <c r="A6767" t="s">
        <v>4</v>
      </c>
      <c r="B6767" s="4" t="s">
        <v>5</v>
      </c>
      <c r="C6767" s="4" t="s">
        <v>10</v>
      </c>
    </row>
    <row r="6768" spans="1:6">
      <c r="A6768" t="n">
        <v>48933</v>
      </c>
      <c r="B6768" s="32" t="n">
        <v>16</v>
      </c>
      <c r="C6768" s="7" t="n">
        <v>0</v>
      </c>
    </row>
    <row r="6769" spans="1:6">
      <c r="A6769" t="s">
        <v>4</v>
      </c>
      <c r="B6769" s="4" t="s">
        <v>5</v>
      </c>
      <c r="C6769" s="4" t="s">
        <v>10</v>
      </c>
      <c r="D6769" s="4" t="s">
        <v>34</v>
      </c>
      <c r="E6769" s="4" t="s">
        <v>13</v>
      </c>
      <c r="F6769" s="4" t="s">
        <v>13</v>
      </c>
    </row>
    <row r="6770" spans="1:6">
      <c r="A6770" t="n">
        <v>48936</v>
      </c>
      <c r="B6770" s="35" t="n">
        <v>26</v>
      </c>
      <c r="C6770" s="7" t="n">
        <v>0</v>
      </c>
      <c r="D6770" s="7" t="s">
        <v>435</v>
      </c>
      <c r="E6770" s="7" t="n">
        <v>2</v>
      </c>
      <c r="F6770" s="7" t="n">
        <v>0</v>
      </c>
    </row>
    <row r="6771" spans="1:6">
      <c r="A6771" t="s">
        <v>4</v>
      </c>
      <c r="B6771" s="4" t="s">
        <v>5</v>
      </c>
    </row>
    <row r="6772" spans="1:6">
      <c r="A6772" t="n">
        <v>48953</v>
      </c>
      <c r="B6772" s="27" t="n">
        <v>28</v>
      </c>
    </row>
    <row r="6773" spans="1:6">
      <c r="A6773" t="s">
        <v>4</v>
      </c>
      <c r="B6773" s="4" t="s">
        <v>5</v>
      </c>
      <c r="C6773" s="4" t="s">
        <v>13</v>
      </c>
      <c r="D6773" s="11" t="s">
        <v>16</v>
      </c>
      <c r="E6773" s="4" t="s">
        <v>5</v>
      </c>
      <c r="F6773" s="4" t="s">
        <v>13</v>
      </c>
      <c r="G6773" s="4" t="s">
        <v>10</v>
      </c>
      <c r="H6773" s="11" t="s">
        <v>17</v>
      </c>
      <c r="I6773" s="4" t="s">
        <v>13</v>
      </c>
      <c r="J6773" s="4" t="s">
        <v>14</v>
      </c>
    </row>
    <row r="6774" spans="1:6">
      <c r="A6774" t="n">
        <v>48954</v>
      </c>
      <c r="B6774" s="8" t="n">
        <v>5</v>
      </c>
      <c r="C6774" s="7" t="n">
        <v>28</v>
      </c>
      <c r="D6774" s="11" t="s">
        <v>3</v>
      </c>
      <c r="E6774" s="12" t="n">
        <v>64</v>
      </c>
      <c r="F6774" s="7" t="n">
        <v>5</v>
      </c>
      <c r="G6774" s="7" t="n">
        <v>4</v>
      </c>
      <c r="H6774" s="11" t="s">
        <v>3</v>
      </c>
      <c r="I6774" s="7" t="n">
        <v>1</v>
      </c>
      <c r="J6774" s="9" t="n">
        <f t="normal" ca="1">A6784</f>
        <v>0</v>
      </c>
    </row>
    <row r="6775" spans="1:6">
      <c r="A6775" t="s">
        <v>4</v>
      </c>
      <c r="B6775" s="4" t="s">
        <v>5</v>
      </c>
      <c r="C6775" s="4" t="s">
        <v>13</v>
      </c>
      <c r="D6775" s="4" t="s">
        <v>10</v>
      </c>
      <c r="E6775" s="4" t="s">
        <v>6</v>
      </c>
    </row>
    <row r="6776" spans="1:6">
      <c r="A6776" t="n">
        <v>48965</v>
      </c>
      <c r="B6776" s="34" t="n">
        <v>51</v>
      </c>
      <c r="C6776" s="7" t="n">
        <v>4</v>
      </c>
      <c r="D6776" s="7" t="n">
        <v>4</v>
      </c>
      <c r="E6776" s="7" t="s">
        <v>307</v>
      </c>
    </row>
    <row r="6777" spans="1:6">
      <c r="A6777" t="s">
        <v>4</v>
      </c>
      <c r="B6777" s="4" t="s">
        <v>5</v>
      </c>
      <c r="C6777" s="4" t="s">
        <v>10</v>
      </c>
    </row>
    <row r="6778" spans="1:6">
      <c r="A6778" t="n">
        <v>48978</v>
      </c>
      <c r="B6778" s="32" t="n">
        <v>16</v>
      </c>
      <c r="C6778" s="7" t="n">
        <v>0</v>
      </c>
    </row>
    <row r="6779" spans="1:6">
      <c r="A6779" t="s">
        <v>4</v>
      </c>
      <c r="B6779" s="4" t="s">
        <v>5</v>
      </c>
      <c r="C6779" s="4" t="s">
        <v>10</v>
      </c>
      <c r="D6779" s="4" t="s">
        <v>34</v>
      </c>
      <c r="E6779" s="4" t="s">
        <v>13</v>
      </c>
      <c r="F6779" s="4" t="s">
        <v>13</v>
      </c>
    </row>
    <row r="6780" spans="1:6">
      <c r="A6780" t="n">
        <v>48981</v>
      </c>
      <c r="B6780" s="35" t="n">
        <v>26</v>
      </c>
      <c r="C6780" s="7" t="n">
        <v>4</v>
      </c>
      <c r="D6780" s="7" t="s">
        <v>436</v>
      </c>
      <c r="E6780" s="7" t="n">
        <v>2</v>
      </c>
      <c r="F6780" s="7" t="n">
        <v>0</v>
      </c>
    </row>
    <row r="6781" spans="1:6">
      <c r="A6781" t="s">
        <v>4</v>
      </c>
      <c r="B6781" s="4" t="s">
        <v>5</v>
      </c>
    </row>
    <row r="6782" spans="1:6">
      <c r="A6782" t="n">
        <v>49011</v>
      </c>
      <c r="B6782" s="27" t="n">
        <v>28</v>
      </c>
    </row>
    <row r="6783" spans="1:6">
      <c r="A6783" t="s">
        <v>4</v>
      </c>
      <c r="B6783" s="4" t="s">
        <v>5</v>
      </c>
      <c r="C6783" s="4" t="s">
        <v>13</v>
      </c>
      <c r="D6783" s="11" t="s">
        <v>16</v>
      </c>
      <c r="E6783" s="4" t="s">
        <v>5</v>
      </c>
      <c r="F6783" s="4" t="s">
        <v>13</v>
      </c>
      <c r="G6783" s="4" t="s">
        <v>10</v>
      </c>
      <c r="H6783" s="11" t="s">
        <v>17</v>
      </c>
      <c r="I6783" s="4" t="s">
        <v>13</v>
      </c>
      <c r="J6783" s="4" t="s">
        <v>14</v>
      </c>
    </row>
    <row r="6784" spans="1:6">
      <c r="A6784" t="n">
        <v>49012</v>
      </c>
      <c r="B6784" s="8" t="n">
        <v>5</v>
      </c>
      <c r="C6784" s="7" t="n">
        <v>28</v>
      </c>
      <c r="D6784" s="11" t="s">
        <v>3</v>
      </c>
      <c r="E6784" s="12" t="n">
        <v>64</v>
      </c>
      <c r="F6784" s="7" t="n">
        <v>5</v>
      </c>
      <c r="G6784" s="7" t="n">
        <v>1</v>
      </c>
      <c r="H6784" s="11" t="s">
        <v>3</v>
      </c>
      <c r="I6784" s="7" t="n">
        <v>1</v>
      </c>
      <c r="J6784" s="9" t="n">
        <f t="normal" ca="1">A6794</f>
        <v>0</v>
      </c>
    </row>
    <row r="6785" spans="1:10">
      <c r="A6785" t="s">
        <v>4</v>
      </c>
      <c r="B6785" s="4" t="s">
        <v>5</v>
      </c>
      <c r="C6785" s="4" t="s">
        <v>13</v>
      </c>
      <c r="D6785" s="4" t="s">
        <v>10</v>
      </c>
      <c r="E6785" s="4" t="s">
        <v>6</v>
      </c>
    </row>
    <row r="6786" spans="1:10">
      <c r="A6786" t="n">
        <v>49023</v>
      </c>
      <c r="B6786" s="34" t="n">
        <v>51</v>
      </c>
      <c r="C6786" s="7" t="n">
        <v>4</v>
      </c>
      <c r="D6786" s="7" t="n">
        <v>1</v>
      </c>
      <c r="E6786" s="7" t="s">
        <v>246</v>
      </c>
    </row>
    <row r="6787" spans="1:10">
      <c r="A6787" t="s">
        <v>4</v>
      </c>
      <c r="B6787" s="4" t="s">
        <v>5</v>
      </c>
      <c r="C6787" s="4" t="s">
        <v>10</v>
      </c>
    </row>
    <row r="6788" spans="1:10">
      <c r="A6788" t="n">
        <v>49037</v>
      </c>
      <c r="B6788" s="32" t="n">
        <v>16</v>
      </c>
      <c r="C6788" s="7" t="n">
        <v>0</v>
      </c>
    </row>
    <row r="6789" spans="1:10">
      <c r="A6789" t="s">
        <v>4</v>
      </c>
      <c r="B6789" s="4" t="s">
        <v>5</v>
      </c>
      <c r="C6789" s="4" t="s">
        <v>10</v>
      </c>
      <c r="D6789" s="4" t="s">
        <v>34</v>
      </c>
      <c r="E6789" s="4" t="s">
        <v>13</v>
      </c>
      <c r="F6789" s="4" t="s">
        <v>13</v>
      </c>
    </row>
    <row r="6790" spans="1:10">
      <c r="A6790" t="n">
        <v>49040</v>
      </c>
      <c r="B6790" s="35" t="n">
        <v>26</v>
      </c>
      <c r="C6790" s="7" t="n">
        <v>1</v>
      </c>
      <c r="D6790" s="7" t="s">
        <v>437</v>
      </c>
      <c r="E6790" s="7" t="n">
        <v>2</v>
      </c>
      <c r="F6790" s="7" t="n">
        <v>0</v>
      </c>
    </row>
    <row r="6791" spans="1:10">
      <c r="A6791" t="s">
        <v>4</v>
      </c>
      <c r="B6791" s="4" t="s">
        <v>5</v>
      </c>
    </row>
    <row r="6792" spans="1:10">
      <c r="A6792" t="n">
        <v>49118</v>
      </c>
      <c r="B6792" s="27" t="n">
        <v>28</v>
      </c>
    </row>
    <row r="6793" spans="1:10">
      <c r="A6793" t="s">
        <v>4</v>
      </c>
      <c r="B6793" s="4" t="s">
        <v>5</v>
      </c>
      <c r="C6793" s="4" t="s">
        <v>13</v>
      </c>
      <c r="D6793" s="11" t="s">
        <v>16</v>
      </c>
      <c r="E6793" s="4" t="s">
        <v>5</v>
      </c>
      <c r="F6793" s="4" t="s">
        <v>13</v>
      </c>
      <c r="G6793" s="4" t="s">
        <v>10</v>
      </c>
      <c r="H6793" s="11" t="s">
        <v>17</v>
      </c>
      <c r="I6793" s="4" t="s">
        <v>13</v>
      </c>
      <c r="J6793" s="4" t="s">
        <v>14</v>
      </c>
    </row>
    <row r="6794" spans="1:10">
      <c r="A6794" t="n">
        <v>49119</v>
      </c>
      <c r="B6794" s="8" t="n">
        <v>5</v>
      </c>
      <c r="C6794" s="7" t="n">
        <v>28</v>
      </c>
      <c r="D6794" s="11" t="s">
        <v>3</v>
      </c>
      <c r="E6794" s="12" t="n">
        <v>64</v>
      </c>
      <c r="F6794" s="7" t="n">
        <v>5</v>
      </c>
      <c r="G6794" s="7" t="n">
        <v>2</v>
      </c>
      <c r="H6794" s="11" t="s">
        <v>3</v>
      </c>
      <c r="I6794" s="7" t="n">
        <v>1</v>
      </c>
      <c r="J6794" s="9" t="n">
        <f t="normal" ca="1">A6804</f>
        <v>0</v>
      </c>
    </row>
    <row r="6795" spans="1:10">
      <c r="A6795" t="s">
        <v>4</v>
      </c>
      <c r="B6795" s="4" t="s">
        <v>5</v>
      </c>
      <c r="C6795" s="4" t="s">
        <v>13</v>
      </c>
      <c r="D6795" s="4" t="s">
        <v>10</v>
      </c>
      <c r="E6795" s="4" t="s">
        <v>6</v>
      </c>
    </row>
    <row r="6796" spans="1:10">
      <c r="A6796" t="n">
        <v>49130</v>
      </c>
      <c r="B6796" s="34" t="n">
        <v>51</v>
      </c>
      <c r="C6796" s="7" t="n">
        <v>4</v>
      </c>
      <c r="D6796" s="7" t="n">
        <v>2</v>
      </c>
      <c r="E6796" s="7" t="s">
        <v>276</v>
      </c>
    </row>
    <row r="6797" spans="1:10">
      <c r="A6797" t="s">
        <v>4</v>
      </c>
      <c r="B6797" s="4" t="s">
        <v>5</v>
      </c>
      <c r="C6797" s="4" t="s">
        <v>10</v>
      </c>
    </row>
    <row r="6798" spans="1:10">
      <c r="A6798" t="n">
        <v>49144</v>
      </c>
      <c r="B6798" s="32" t="n">
        <v>16</v>
      </c>
      <c r="C6798" s="7" t="n">
        <v>0</v>
      </c>
    </row>
    <row r="6799" spans="1:10">
      <c r="A6799" t="s">
        <v>4</v>
      </c>
      <c r="B6799" s="4" t="s">
        <v>5</v>
      </c>
      <c r="C6799" s="4" t="s">
        <v>10</v>
      </c>
      <c r="D6799" s="4" t="s">
        <v>34</v>
      </c>
      <c r="E6799" s="4" t="s">
        <v>13</v>
      </c>
      <c r="F6799" s="4" t="s">
        <v>13</v>
      </c>
    </row>
    <row r="6800" spans="1:10">
      <c r="A6800" t="n">
        <v>49147</v>
      </c>
      <c r="B6800" s="35" t="n">
        <v>26</v>
      </c>
      <c r="C6800" s="7" t="n">
        <v>2</v>
      </c>
      <c r="D6800" s="7" t="s">
        <v>438</v>
      </c>
      <c r="E6800" s="7" t="n">
        <v>2</v>
      </c>
      <c r="F6800" s="7" t="n">
        <v>0</v>
      </c>
    </row>
    <row r="6801" spans="1:10">
      <c r="A6801" t="s">
        <v>4</v>
      </c>
      <c r="B6801" s="4" t="s">
        <v>5</v>
      </c>
    </row>
    <row r="6802" spans="1:10">
      <c r="A6802" t="n">
        <v>49212</v>
      </c>
      <c r="B6802" s="27" t="n">
        <v>28</v>
      </c>
    </row>
    <row r="6803" spans="1:10">
      <c r="A6803" t="s">
        <v>4</v>
      </c>
      <c r="B6803" s="4" t="s">
        <v>5</v>
      </c>
      <c r="C6803" s="4" t="s">
        <v>13</v>
      </c>
      <c r="D6803" s="11" t="s">
        <v>16</v>
      </c>
      <c r="E6803" s="4" t="s">
        <v>5</v>
      </c>
      <c r="F6803" s="4" t="s">
        <v>13</v>
      </c>
      <c r="G6803" s="4" t="s">
        <v>10</v>
      </c>
      <c r="H6803" s="11" t="s">
        <v>17</v>
      </c>
      <c r="I6803" s="4" t="s">
        <v>13</v>
      </c>
      <c r="J6803" s="4" t="s">
        <v>14</v>
      </c>
    </row>
    <row r="6804" spans="1:10">
      <c r="A6804" t="n">
        <v>49213</v>
      </c>
      <c r="B6804" s="8" t="n">
        <v>5</v>
      </c>
      <c r="C6804" s="7" t="n">
        <v>28</v>
      </c>
      <c r="D6804" s="11" t="s">
        <v>3</v>
      </c>
      <c r="E6804" s="12" t="n">
        <v>64</v>
      </c>
      <c r="F6804" s="7" t="n">
        <v>5</v>
      </c>
      <c r="G6804" s="7" t="n">
        <v>3</v>
      </c>
      <c r="H6804" s="11" t="s">
        <v>3</v>
      </c>
      <c r="I6804" s="7" t="n">
        <v>1</v>
      </c>
      <c r="J6804" s="9" t="n">
        <f t="normal" ca="1">A6816</f>
        <v>0</v>
      </c>
    </row>
    <row r="6805" spans="1:10">
      <c r="A6805" t="s">
        <v>4</v>
      </c>
      <c r="B6805" s="4" t="s">
        <v>5</v>
      </c>
      <c r="C6805" s="4" t="s">
        <v>13</v>
      </c>
      <c r="D6805" s="4" t="s">
        <v>10</v>
      </c>
      <c r="E6805" s="4" t="s">
        <v>6</v>
      </c>
    </row>
    <row r="6806" spans="1:10">
      <c r="A6806" t="n">
        <v>49224</v>
      </c>
      <c r="B6806" s="34" t="n">
        <v>51</v>
      </c>
      <c r="C6806" s="7" t="n">
        <v>4</v>
      </c>
      <c r="D6806" s="7" t="n">
        <v>3</v>
      </c>
      <c r="E6806" s="7" t="s">
        <v>307</v>
      </c>
    </row>
    <row r="6807" spans="1:10">
      <c r="A6807" t="s">
        <v>4</v>
      </c>
      <c r="B6807" s="4" t="s">
        <v>5</v>
      </c>
      <c r="C6807" s="4" t="s">
        <v>10</v>
      </c>
    </row>
    <row r="6808" spans="1:10">
      <c r="A6808" t="n">
        <v>49237</v>
      </c>
      <c r="B6808" s="32" t="n">
        <v>16</v>
      </c>
      <c r="C6808" s="7" t="n">
        <v>0</v>
      </c>
    </row>
    <row r="6809" spans="1:10">
      <c r="A6809" t="s">
        <v>4</v>
      </c>
      <c r="B6809" s="4" t="s">
        <v>5</v>
      </c>
      <c r="C6809" s="4" t="s">
        <v>10</v>
      </c>
      <c r="D6809" s="4" t="s">
        <v>34</v>
      </c>
      <c r="E6809" s="4" t="s">
        <v>13</v>
      </c>
      <c r="F6809" s="4" t="s">
        <v>13</v>
      </c>
    </row>
    <row r="6810" spans="1:10">
      <c r="A6810" t="n">
        <v>49240</v>
      </c>
      <c r="B6810" s="35" t="n">
        <v>26</v>
      </c>
      <c r="C6810" s="7" t="n">
        <v>3</v>
      </c>
      <c r="D6810" s="7" t="s">
        <v>439</v>
      </c>
      <c r="E6810" s="7" t="n">
        <v>2</v>
      </c>
      <c r="F6810" s="7" t="n">
        <v>0</v>
      </c>
    </row>
    <row r="6811" spans="1:10">
      <c r="A6811" t="s">
        <v>4</v>
      </c>
      <c r="B6811" s="4" t="s">
        <v>5</v>
      </c>
    </row>
    <row r="6812" spans="1:10">
      <c r="A6812" t="n">
        <v>49364</v>
      </c>
      <c r="B6812" s="27" t="n">
        <v>28</v>
      </c>
    </row>
    <row r="6813" spans="1:10">
      <c r="A6813" t="s">
        <v>4</v>
      </c>
      <c r="B6813" s="4" t="s">
        <v>5</v>
      </c>
      <c r="C6813" s="4" t="s">
        <v>14</v>
      </c>
    </row>
    <row r="6814" spans="1:10">
      <c r="A6814" t="n">
        <v>49365</v>
      </c>
      <c r="B6814" s="38" t="n">
        <v>3</v>
      </c>
      <c r="C6814" s="9" t="n">
        <f t="normal" ca="1">A6824</f>
        <v>0</v>
      </c>
    </row>
    <row r="6815" spans="1:10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6</v>
      </c>
    </row>
    <row r="6816" spans="1:10">
      <c r="A6816" t="n">
        <v>49370</v>
      </c>
      <c r="B6816" s="34" t="n">
        <v>51</v>
      </c>
      <c r="C6816" s="7" t="n">
        <v>4</v>
      </c>
      <c r="D6816" s="7" t="n">
        <v>0</v>
      </c>
      <c r="E6816" s="7" t="s">
        <v>301</v>
      </c>
    </row>
    <row r="6817" spans="1:10">
      <c r="A6817" t="s">
        <v>4</v>
      </c>
      <c r="B6817" s="4" t="s">
        <v>5</v>
      </c>
      <c r="C6817" s="4" t="s">
        <v>10</v>
      </c>
    </row>
    <row r="6818" spans="1:10">
      <c r="A6818" t="n">
        <v>49383</v>
      </c>
      <c r="B6818" s="32" t="n">
        <v>16</v>
      </c>
      <c r="C6818" s="7" t="n">
        <v>0</v>
      </c>
    </row>
    <row r="6819" spans="1:10">
      <c r="A6819" t="s">
        <v>4</v>
      </c>
      <c r="B6819" s="4" t="s">
        <v>5</v>
      </c>
      <c r="C6819" s="4" t="s">
        <v>10</v>
      </c>
      <c r="D6819" s="4" t="s">
        <v>34</v>
      </c>
      <c r="E6819" s="4" t="s">
        <v>13</v>
      </c>
      <c r="F6819" s="4" t="s">
        <v>13</v>
      </c>
    </row>
    <row r="6820" spans="1:10">
      <c r="A6820" t="n">
        <v>49386</v>
      </c>
      <c r="B6820" s="35" t="n">
        <v>26</v>
      </c>
      <c r="C6820" s="7" t="n">
        <v>0</v>
      </c>
      <c r="D6820" s="7" t="s">
        <v>440</v>
      </c>
      <c r="E6820" s="7" t="n">
        <v>2</v>
      </c>
      <c r="F6820" s="7" t="n">
        <v>0</v>
      </c>
    </row>
    <row r="6821" spans="1:10">
      <c r="A6821" t="s">
        <v>4</v>
      </c>
      <c r="B6821" s="4" t="s">
        <v>5</v>
      </c>
    </row>
    <row r="6822" spans="1:10">
      <c r="A6822" t="n">
        <v>49512</v>
      </c>
      <c r="B6822" s="27" t="n">
        <v>28</v>
      </c>
    </row>
    <row r="6823" spans="1:10">
      <c r="A6823" t="s">
        <v>4</v>
      </c>
      <c r="B6823" s="4" t="s">
        <v>5</v>
      </c>
      <c r="C6823" s="4" t="s">
        <v>13</v>
      </c>
      <c r="D6823" s="11" t="s">
        <v>16</v>
      </c>
      <c r="E6823" s="4" t="s">
        <v>5</v>
      </c>
      <c r="F6823" s="4" t="s">
        <v>13</v>
      </c>
      <c r="G6823" s="4" t="s">
        <v>10</v>
      </c>
      <c r="H6823" s="11" t="s">
        <v>17</v>
      </c>
      <c r="I6823" s="4" t="s">
        <v>13</v>
      </c>
      <c r="J6823" s="4" t="s">
        <v>14</v>
      </c>
    </row>
    <row r="6824" spans="1:10">
      <c r="A6824" t="n">
        <v>49513</v>
      </c>
      <c r="B6824" s="8" t="n">
        <v>5</v>
      </c>
      <c r="C6824" s="7" t="n">
        <v>28</v>
      </c>
      <c r="D6824" s="11" t="s">
        <v>3</v>
      </c>
      <c r="E6824" s="12" t="n">
        <v>64</v>
      </c>
      <c r="F6824" s="7" t="n">
        <v>5</v>
      </c>
      <c r="G6824" s="7" t="n">
        <v>9</v>
      </c>
      <c r="H6824" s="11" t="s">
        <v>3</v>
      </c>
      <c r="I6824" s="7" t="n">
        <v>1</v>
      </c>
      <c r="J6824" s="9" t="n">
        <f t="normal" ca="1">A6844</f>
        <v>0</v>
      </c>
    </row>
    <row r="6825" spans="1:10">
      <c r="A6825" t="s">
        <v>4</v>
      </c>
      <c r="B6825" s="4" t="s">
        <v>5</v>
      </c>
      <c r="C6825" s="4" t="s">
        <v>13</v>
      </c>
      <c r="D6825" s="4" t="s">
        <v>10</v>
      </c>
      <c r="E6825" s="4" t="s">
        <v>6</v>
      </c>
    </row>
    <row r="6826" spans="1:10">
      <c r="A6826" t="n">
        <v>49524</v>
      </c>
      <c r="B6826" s="34" t="n">
        <v>51</v>
      </c>
      <c r="C6826" s="7" t="n">
        <v>4</v>
      </c>
      <c r="D6826" s="7" t="n">
        <v>9</v>
      </c>
      <c r="E6826" s="7" t="s">
        <v>242</v>
      </c>
    </row>
    <row r="6827" spans="1:10">
      <c r="A6827" t="s">
        <v>4</v>
      </c>
      <c r="B6827" s="4" t="s">
        <v>5</v>
      </c>
      <c r="C6827" s="4" t="s">
        <v>10</v>
      </c>
    </row>
    <row r="6828" spans="1:10">
      <c r="A6828" t="n">
        <v>49537</v>
      </c>
      <c r="B6828" s="32" t="n">
        <v>16</v>
      </c>
      <c r="C6828" s="7" t="n">
        <v>0</v>
      </c>
    </row>
    <row r="6829" spans="1:10">
      <c r="A6829" t="s">
        <v>4</v>
      </c>
      <c r="B6829" s="4" t="s">
        <v>5</v>
      </c>
      <c r="C6829" s="4" t="s">
        <v>10</v>
      </c>
      <c r="D6829" s="4" t="s">
        <v>34</v>
      </c>
      <c r="E6829" s="4" t="s">
        <v>13</v>
      </c>
      <c r="F6829" s="4" t="s">
        <v>13</v>
      </c>
    </row>
    <row r="6830" spans="1:10">
      <c r="A6830" t="n">
        <v>49540</v>
      </c>
      <c r="B6830" s="35" t="n">
        <v>26</v>
      </c>
      <c r="C6830" s="7" t="n">
        <v>9</v>
      </c>
      <c r="D6830" s="7" t="s">
        <v>441</v>
      </c>
      <c r="E6830" s="7" t="n">
        <v>2</v>
      </c>
      <c r="F6830" s="7" t="n">
        <v>0</v>
      </c>
    </row>
    <row r="6831" spans="1:10">
      <c r="A6831" t="s">
        <v>4</v>
      </c>
      <c r="B6831" s="4" t="s">
        <v>5</v>
      </c>
    </row>
    <row r="6832" spans="1:10">
      <c r="A6832" t="n">
        <v>49608</v>
      </c>
      <c r="B6832" s="27" t="n">
        <v>28</v>
      </c>
    </row>
    <row r="6833" spans="1:10">
      <c r="A6833" t="s">
        <v>4</v>
      </c>
      <c r="B6833" s="4" t="s">
        <v>5</v>
      </c>
      <c r="C6833" s="4" t="s">
        <v>13</v>
      </c>
      <c r="D6833" s="11" t="s">
        <v>16</v>
      </c>
      <c r="E6833" s="4" t="s">
        <v>5</v>
      </c>
      <c r="F6833" s="4" t="s">
        <v>13</v>
      </c>
      <c r="G6833" s="4" t="s">
        <v>10</v>
      </c>
      <c r="H6833" s="11" t="s">
        <v>17</v>
      </c>
      <c r="I6833" s="4" t="s">
        <v>13</v>
      </c>
      <c r="J6833" s="4" t="s">
        <v>14</v>
      </c>
    </row>
    <row r="6834" spans="1:10">
      <c r="A6834" t="n">
        <v>49609</v>
      </c>
      <c r="B6834" s="8" t="n">
        <v>5</v>
      </c>
      <c r="C6834" s="7" t="n">
        <v>28</v>
      </c>
      <c r="D6834" s="11" t="s">
        <v>3</v>
      </c>
      <c r="E6834" s="12" t="n">
        <v>64</v>
      </c>
      <c r="F6834" s="7" t="n">
        <v>5</v>
      </c>
      <c r="G6834" s="7" t="n">
        <v>6</v>
      </c>
      <c r="H6834" s="11" t="s">
        <v>3</v>
      </c>
      <c r="I6834" s="7" t="n">
        <v>1</v>
      </c>
      <c r="J6834" s="9" t="n">
        <f t="normal" ca="1">A6844</f>
        <v>0</v>
      </c>
    </row>
    <row r="6835" spans="1:10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6</v>
      </c>
    </row>
    <row r="6836" spans="1:10">
      <c r="A6836" t="n">
        <v>49620</v>
      </c>
      <c r="B6836" s="34" t="n">
        <v>51</v>
      </c>
      <c r="C6836" s="7" t="n">
        <v>4</v>
      </c>
      <c r="D6836" s="7" t="n">
        <v>6</v>
      </c>
      <c r="E6836" s="7" t="s">
        <v>442</v>
      </c>
    </row>
    <row r="6837" spans="1:10">
      <c r="A6837" t="s">
        <v>4</v>
      </c>
      <c r="B6837" s="4" t="s">
        <v>5</v>
      </c>
      <c r="C6837" s="4" t="s">
        <v>10</v>
      </c>
    </row>
    <row r="6838" spans="1:10">
      <c r="A6838" t="n">
        <v>49634</v>
      </c>
      <c r="B6838" s="32" t="n">
        <v>16</v>
      </c>
      <c r="C6838" s="7" t="n">
        <v>0</v>
      </c>
    </row>
    <row r="6839" spans="1:10">
      <c r="A6839" t="s">
        <v>4</v>
      </c>
      <c r="B6839" s="4" t="s">
        <v>5</v>
      </c>
      <c r="C6839" s="4" t="s">
        <v>10</v>
      </c>
      <c r="D6839" s="4" t="s">
        <v>34</v>
      </c>
      <c r="E6839" s="4" t="s">
        <v>13</v>
      </c>
      <c r="F6839" s="4" t="s">
        <v>13</v>
      </c>
    </row>
    <row r="6840" spans="1:10">
      <c r="A6840" t="n">
        <v>49637</v>
      </c>
      <c r="B6840" s="35" t="n">
        <v>26</v>
      </c>
      <c r="C6840" s="7" t="n">
        <v>6</v>
      </c>
      <c r="D6840" s="7" t="s">
        <v>443</v>
      </c>
      <c r="E6840" s="7" t="n">
        <v>2</v>
      </c>
      <c r="F6840" s="7" t="n">
        <v>0</v>
      </c>
    </row>
    <row r="6841" spans="1:10">
      <c r="A6841" t="s">
        <v>4</v>
      </c>
      <c r="B6841" s="4" t="s">
        <v>5</v>
      </c>
    </row>
    <row r="6842" spans="1:10">
      <c r="A6842" t="n">
        <v>49687</v>
      </c>
      <c r="B6842" s="27" t="n">
        <v>28</v>
      </c>
    </row>
    <row r="6843" spans="1:10">
      <c r="A6843" t="s">
        <v>4</v>
      </c>
      <c r="B6843" s="4" t="s">
        <v>5</v>
      </c>
      <c r="C6843" s="4" t="s">
        <v>13</v>
      </c>
      <c r="D6843" s="11" t="s">
        <v>16</v>
      </c>
      <c r="E6843" s="4" t="s">
        <v>5</v>
      </c>
      <c r="F6843" s="4" t="s">
        <v>13</v>
      </c>
      <c r="G6843" s="4" t="s">
        <v>10</v>
      </c>
      <c r="H6843" s="11" t="s">
        <v>17</v>
      </c>
      <c r="I6843" s="4" t="s">
        <v>13</v>
      </c>
      <c r="J6843" s="4" t="s">
        <v>13</v>
      </c>
      <c r="K6843" s="11" t="s">
        <v>16</v>
      </c>
      <c r="L6843" s="4" t="s">
        <v>5</v>
      </c>
      <c r="M6843" s="4" t="s">
        <v>13</v>
      </c>
      <c r="N6843" s="4" t="s">
        <v>10</v>
      </c>
      <c r="O6843" s="11" t="s">
        <v>17</v>
      </c>
      <c r="P6843" s="4" t="s">
        <v>13</v>
      </c>
      <c r="Q6843" s="4" t="s">
        <v>13</v>
      </c>
      <c r="R6843" s="4" t="s">
        <v>14</v>
      </c>
    </row>
    <row r="6844" spans="1:10">
      <c r="A6844" t="n">
        <v>49688</v>
      </c>
      <c r="B6844" s="8" t="n">
        <v>5</v>
      </c>
      <c r="C6844" s="7" t="n">
        <v>28</v>
      </c>
      <c r="D6844" s="11" t="s">
        <v>3</v>
      </c>
      <c r="E6844" s="12" t="n">
        <v>64</v>
      </c>
      <c r="F6844" s="7" t="n">
        <v>5</v>
      </c>
      <c r="G6844" s="7" t="n">
        <v>9</v>
      </c>
      <c r="H6844" s="11" t="s">
        <v>3</v>
      </c>
      <c r="I6844" s="7" t="n">
        <v>8</v>
      </c>
      <c r="J6844" s="7" t="n">
        <v>28</v>
      </c>
      <c r="K6844" s="11" t="s">
        <v>3</v>
      </c>
      <c r="L6844" s="12" t="n">
        <v>64</v>
      </c>
      <c r="M6844" s="7" t="n">
        <v>5</v>
      </c>
      <c r="N6844" s="7" t="n">
        <v>6</v>
      </c>
      <c r="O6844" s="11" t="s">
        <v>3</v>
      </c>
      <c r="P6844" s="7" t="n">
        <v>9</v>
      </c>
      <c r="Q6844" s="7" t="n">
        <v>1</v>
      </c>
      <c r="R6844" s="9" t="n">
        <f t="normal" ca="1">A6854</f>
        <v>0</v>
      </c>
    </row>
    <row r="6845" spans="1:10">
      <c r="A6845" t="s">
        <v>4</v>
      </c>
      <c r="B6845" s="4" t="s">
        <v>5</v>
      </c>
      <c r="C6845" s="4" t="s">
        <v>13</v>
      </c>
      <c r="D6845" s="4" t="s">
        <v>10</v>
      </c>
      <c r="E6845" s="4" t="s">
        <v>6</v>
      </c>
    </row>
    <row r="6846" spans="1:10">
      <c r="A6846" t="n">
        <v>49706</v>
      </c>
      <c r="B6846" s="34" t="n">
        <v>51</v>
      </c>
      <c r="C6846" s="7" t="n">
        <v>4</v>
      </c>
      <c r="D6846" s="7" t="n">
        <v>6</v>
      </c>
      <c r="E6846" s="7" t="s">
        <v>288</v>
      </c>
    </row>
    <row r="6847" spans="1:10">
      <c r="A6847" t="s">
        <v>4</v>
      </c>
      <c r="B6847" s="4" t="s">
        <v>5</v>
      </c>
      <c r="C6847" s="4" t="s">
        <v>10</v>
      </c>
    </row>
    <row r="6848" spans="1:10">
      <c r="A6848" t="n">
        <v>49720</v>
      </c>
      <c r="B6848" s="32" t="n">
        <v>16</v>
      </c>
      <c r="C6848" s="7" t="n">
        <v>0</v>
      </c>
    </row>
    <row r="6849" spans="1:18">
      <c r="A6849" t="s">
        <v>4</v>
      </c>
      <c r="B6849" s="4" t="s">
        <v>5</v>
      </c>
      <c r="C6849" s="4" t="s">
        <v>10</v>
      </c>
      <c r="D6849" s="4" t="s">
        <v>34</v>
      </c>
      <c r="E6849" s="4" t="s">
        <v>13</v>
      </c>
      <c r="F6849" s="4" t="s">
        <v>13</v>
      </c>
    </row>
    <row r="6850" spans="1:18">
      <c r="A6850" t="n">
        <v>49723</v>
      </c>
      <c r="B6850" s="35" t="n">
        <v>26</v>
      </c>
      <c r="C6850" s="7" t="n">
        <v>6</v>
      </c>
      <c r="D6850" s="7" t="s">
        <v>444</v>
      </c>
      <c r="E6850" s="7" t="n">
        <v>2</v>
      </c>
      <c r="F6850" s="7" t="n">
        <v>0</v>
      </c>
    </row>
    <row r="6851" spans="1:18">
      <c r="A6851" t="s">
        <v>4</v>
      </c>
      <c r="B6851" s="4" t="s">
        <v>5</v>
      </c>
    </row>
    <row r="6852" spans="1:18">
      <c r="A6852" t="n">
        <v>49770</v>
      </c>
      <c r="B6852" s="27" t="n">
        <v>28</v>
      </c>
    </row>
    <row r="6853" spans="1:18">
      <c r="A6853" t="s">
        <v>4</v>
      </c>
      <c r="B6853" s="4" t="s">
        <v>5</v>
      </c>
      <c r="C6853" s="4" t="s">
        <v>13</v>
      </c>
      <c r="D6853" s="11" t="s">
        <v>16</v>
      </c>
      <c r="E6853" s="4" t="s">
        <v>5</v>
      </c>
      <c r="F6853" s="4" t="s">
        <v>13</v>
      </c>
      <c r="G6853" s="4" t="s">
        <v>10</v>
      </c>
      <c r="H6853" s="11" t="s">
        <v>17</v>
      </c>
      <c r="I6853" s="4" t="s">
        <v>13</v>
      </c>
      <c r="J6853" s="4" t="s">
        <v>14</v>
      </c>
    </row>
    <row r="6854" spans="1:18">
      <c r="A6854" t="n">
        <v>49771</v>
      </c>
      <c r="B6854" s="8" t="n">
        <v>5</v>
      </c>
      <c r="C6854" s="7" t="n">
        <v>28</v>
      </c>
      <c r="D6854" s="11" t="s">
        <v>3</v>
      </c>
      <c r="E6854" s="12" t="n">
        <v>64</v>
      </c>
      <c r="F6854" s="7" t="n">
        <v>5</v>
      </c>
      <c r="G6854" s="7" t="n">
        <v>13</v>
      </c>
      <c r="H6854" s="11" t="s">
        <v>3</v>
      </c>
      <c r="I6854" s="7" t="n">
        <v>1</v>
      </c>
      <c r="J6854" s="9" t="n">
        <f t="normal" ca="1">A6866</f>
        <v>0</v>
      </c>
    </row>
    <row r="6855" spans="1:18">
      <c r="A6855" t="s">
        <v>4</v>
      </c>
      <c r="B6855" s="4" t="s">
        <v>5</v>
      </c>
      <c r="C6855" s="4" t="s">
        <v>13</v>
      </c>
      <c r="D6855" s="4" t="s">
        <v>10</v>
      </c>
      <c r="E6855" s="4" t="s">
        <v>6</v>
      </c>
    </row>
    <row r="6856" spans="1:18">
      <c r="A6856" t="n">
        <v>49782</v>
      </c>
      <c r="B6856" s="34" t="n">
        <v>51</v>
      </c>
      <c r="C6856" s="7" t="n">
        <v>4</v>
      </c>
      <c r="D6856" s="7" t="n">
        <v>13</v>
      </c>
      <c r="E6856" s="7" t="s">
        <v>242</v>
      </c>
    </row>
    <row r="6857" spans="1:18">
      <c r="A6857" t="s">
        <v>4</v>
      </c>
      <c r="B6857" s="4" t="s">
        <v>5</v>
      </c>
      <c r="C6857" s="4" t="s">
        <v>10</v>
      </c>
    </row>
    <row r="6858" spans="1:18">
      <c r="A6858" t="n">
        <v>49795</v>
      </c>
      <c r="B6858" s="32" t="n">
        <v>16</v>
      </c>
      <c r="C6858" s="7" t="n">
        <v>0</v>
      </c>
    </row>
    <row r="6859" spans="1:18">
      <c r="A6859" t="s">
        <v>4</v>
      </c>
      <c r="B6859" s="4" t="s">
        <v>5</v>
      </c>
      <c r="C6859" s="4" t="s">
        <v>10</v>
      </c>
      <c r="D6859" s="4" t="s">
        <v>34</v>
      </c>
      <c r="E6859" s="4" t="s">
        <v>13</v>
      </c>
      <c r="F6859" s="4" t="s">
        <v>13</v>
      </c>
    </row>
    <row r="6860" spans="1:18">
      <c r="A6860" t="n">
        <v>49798</v>
      </c>
      <c r="B6860" s="35" t="n">
        <v>26</v>
      </c>
      <c r="C6860" s="7" t="n">
        <v>13</v>
      </c>
      <c r="D6860" s="7" t="s">
        <v>445</v>
      </c>
      <c r="E6860" s="7" t="n">
        <v>2</v>
      </c>
      <c r="F6860" s="7" t="n">
        <v>0</v>
      </c>
    </row>
    <row r="6861" spans="1:18">
      <c r="A6861" t="s">
        <v>4</v>
      </c>
      <c r="B6861" s="4" t="s">
        <v>5</v>
      </c>
    </row>
    <row r="6862" spans="1:18">
      <c r="A6862" t="n">
        <v>49890</v>
      </c>
      <c r="B6862" s="27" t="n">
        <v>28</v>
      </c>
    </row>
    <row r="6863" spans="1:18">
      <c r="A6863" t="s">
        <v>4</v>
      </c>
      <c r="B6863" s="4" t="s">
        <v>5</v>
      </c>
      <c r="C6863" s="4" t="s">
        <v>14</v>
      </c>
    </row>
    <row r="6864" spans="1:18">
      <c r="A6864" t="n">
        <v>49891</v>
      </c>
      <c r="B6864" s="38" t="n">
        <v>3</v>
      </c>
      <c r="C6864" s="9" t="n">
        <f t="normal" ca="1">A6878</f>
        <v>0</v>
      </c>
    </row>
    <row r="6865" spans="1:10">
      <c r="A6865" t="s">
        <v>4</v>
      </c>
      <c r="B6865" s="4" t="s">
        <v>5</v>
      </c>
      <c r="C6865" s="4" t="s">
        <v>10</v>
      </c>
    </row>
    <row r="6866" spans="1:10">
      <c r="A6866" t="n">
        <v>49896</v>
      </c>
      <c r="B6866" s="32" t="n">
        <v>16</v>
      </c>
      <c r="C6866" s="7" t="n">
        <v>300</v>
      </c>
    </row>
    <row r="6867" spans="1:10">
      <c r="A6867" t="s">
        <v>4</v>
      </c>
      <c r="B6867" s="4" t="s">
        <v>5</v>
      </c>
      <c r="C6867" s="4" t="s">
        <v>13</v>
      </c>
      <c r="D6867" s="4" t="s">
        <v>10</v>
      </c>
      <c r="E6867" s="4" t="s">
        <v>6</v>
      </c>
    </row>
    <row r="6868" spans="1:10">
      <c r="A6868" t="n">
        <v>49899</v>
      </c>
      <c r="B6868" s="34" t="n">
        <v>51</v>
      </c>
      <c r="C6868" s="7" t="n">
        <v>4</v>
      </c>
      <c r="D6868" s="7" t="n">
        <v>0</v>
      </c>
      <c r="E6868" s="7" t="s">
        <v>285</v>
      </c>
    </row>
    <row r="6869" spans="1:10">
      <c r="A6869" t="s">
        <v>4</v>
      </c>
      <c r="B6869" s="4" t="s">
        <v>5</v>
      </c>
      <c r="C6869" s="4" t="s">
        <v>10</v>
      </c>
    </row>
    <row r="6870" spans="1:10">
      <c r="A6870" t="n">
        <v>49913</v>
      </c>
      <c r="B6870" s="32" t="n">
        <v>16</v>
      </c>
      <c r="C6870" s="7" t="n">
        <v>0</v>
      </c>
    </row>
    <row r="6871" spans="1:10">
      <c r="A6871" t="s">
        <v>4</v>
      </c>
      <c r="B6871" s="4" t="s">
        <v>5</v>
      </c>
      <c r="C6871" s="4" t="s">
        <v>10</v>
      </c>
      <c r="D6871" s="4" t="s">
        <v>34</v>
      </c>
      <c r="E6871" s="4" t="s">
        <v>13</v>
      </c>
      <c r="F6871" s="4" t="s">
        <v>13</v>
      </c>
    </row>
    <row r="6872" spans="1:10">
      <c r="A6872" t="n">
        <v>49916</v>
      </c>
      <c r="B6872" s="35" t="n">
        <v>26</v>
      </c>
      <c r="C6872" s="7" t="n">
        <v>0</v>
      </c>
      <c r="D6872" s="7" t="s">
        <v>446</v>
      </c>
      <c r="E6872" s="7" t="n">
        <v>2</v>
      </c>
      <c r="F6872" s="7" t="n">
        <v>0</v>
      </c>
    </row>
    <row r="6873" spans="1:10">
      <c r="A6873" t="s">
        <v>4</v>
      </c>
      <c r="B6873" s="4" t="s">
        <v>5</v>
      </c>
    </row>
    <row r="6874" spans="1:10">
      <c r="A6874" t="n">
        <v>50003</v>
      </c>
      <c r="B6874" s="27" t="n">
        <v>28</v>
      </c>
    </row>
    <row r="6875" spans="1:10">
      <c r="A6875" t="s">
        <v>4</v>
      </c>
      <c r="B6875" s="4" t="s">
        <v>5</v>
      </c>
      <c r="C6875" s="4" t="s">
        <v>10</v>
      </c>
      <c r="D6875" s="4" t="s">
        <v>13</v>
      </c>
    </row>
    <row r="6876" spans="1:10">
      <c r="A6876" t="n">
        <v>50004</v>
      </c>
      <c r="B6876" s="36" t="n">
        <v>89</v>
      </c>
      <c r="C6876" s="7" t="n">
        <v>65533</v>
      </c>
      <c r="D6876" s="7" t="n">
        <v>1</v>
      </c>
    </row>
    <row r="6877" spans="1:10">
      <c r="A6877" t="s">
        <v>4</v>
      </c>
      <c r="B6877" s="4" t="s">
        <v>5</v>
      </c>
      <c r="C6877" s="4" t="s">
        <v>10</v>
      </c>
      <c r="D6877" s="4" t="s">
        <v>13</v>
      </c>
    </row>
    <row r="6878" spans="1:10">
      <c r="A6878" t="n">
        <v>50008</v>
      </c>
      <c r="B6878" s="36" t="n">
        <v>89</v>
      </c>
      <c r="C6878" s="7" t="n">
        <v>65533</v>
      </c>
      <c r="D6878" s="7" t="n">
        <v>1</v>
      </c>
    </row>
    <row r="6879" spans="1:10">
      <c r="A6879" t="s">
        <v>4</v>
      </c>
      <c r="B6879" s="4" t="s">
        <v>5</v>
      </c>
      <c r="C6879" s="4" t="s">
        <v>13</v>
      </c>
      <c r="D6879" s="4" t="s">
        <v>10</v>
      </c>
      <c r="E6879" s="4" t="s">
        <v>19</v>
      </c>
    </row>
    <row r="6880" spans="1:10">
      <c r="A6880" t="n">
        <v>50012</v>
      </c>
      <c r="B6880" s="33" t="n">
        <v>58</v>
      </c>
      <c r="C6880" s="7" t="n">
        <v>101</v>
      </c>
      <c r="D6880" s="7" t="n">
        <v>300</v>
      </c>
      <c r="E6880" s="7" t="n">
        <v>1</v>
      </c>
    </row>
    <row r="6881" spans="1:6">
      <c r="A6881" t="s">
        <v>4</v>
      </c>
      <c r="B6881" s="4" t="s">
        <v>5</v>
      </c>
      <c r="C6881" s="4" t="s">
        <v>13</v>
      </c>
      <c r="D6881" s="4" t="s">
        <v>10</v>
      </c>
    </row>
    <row r="6882" spans="1:6">
      <c r="A6882" t="n">
        <v>50020</v>
      </c>
      <c r="B6882" s="33" t="n">
        <v>58</v>
      </c>
      <c r="C6882" s="7" t="n">
        <v>254</v>
      </c>
      <c r="D6882" s="7" t="n">
        <v>0</v>
      </c>
    </row>
    <row r="6883" spans="1:6">
      <c r="A6883" t="s">
        <v>4</v>
      </c>
      <c r="B6883" s="4" t="s">
        <v>5</v>
      </c>
      <c r="C6883" s="4" t="s">
        <v>13</v>
      </c>
      <c r="D6883" s="4" t="s">
        <v>13</v>
      </c>
      <c r="E6883" s="4" t="s">
        <v>19</v>
      </c>
      <c r="F6883" s="4" t="s">
        <v>19</v>
      </c>
      <c r="G6883" s="4" t="s">
        <v>19</v>
      </c>
      <c r="H6883" s="4" t="s">
        <v>10</v>
      </c>
    </row>
    <row r="6884" spans="1:6">
      <c r="A6884" t="n">
        <v>50024</v>
      </c>
      <c r="B6884" s="49" t="n">
        <v>45</v>
      </c>
      <c r="C6884" s="7" t="n">
        <v>2</v>
      </c>
      <c r="D6884" s="7" t="n">
        <v>3</v>
      </c>
      <c r="E6884" s="7" t="n">
        <v>0.0500000007450581</v>
      </c>
      <c r="F6884" s="7" t="n">
        <v>3.47000002861023</v>
      </c>
      <c r="G6884" s="7" t="n">
        <v>-10.2600002288818</v>
      </c>
      <c r="H6884" s="7" t="n">
        <v>0</v>
      </c>
    </row>
    <row r="6885" spans="1:6">
      <c r="A6885" t="s">
        <v>4</v>
      </c>
      <c r="B6885" s="4" t="s">
        <v>5</v>
      </c>
      <c r="C6885" s="4" t="s">
        <v>13</v>
      </c>
      <c r="D6885" s="4" t="s">
        <v>13</v>
      </c>
      <c r="E6885" s="4" t="s">
        <v>19</v>
      </c>
      <c r="F6885" s="4" t="s">
        <v>19</v>
      </c>
      <c r="G6885" s="4" t="s">
        <v>19</v>
      </c>
      <c r="H6885" s="4" t="s">
        <v>10</v>
      </c>
      <c r="I6885" s="4" t="s">
        <v>13</v>
      </c>
    </row>
    <row r="6886" spans="1:6">
      <c r="A6886" t="n">
        <v>50041</v>
      </c>
      <c r="B6886" s="49" t="n">
        <v>45</v>
      </c>
      <c r="C6886" s="7" t="n">
        <v>4</v>
      </c>
      <c r="D6886" s="7" t="n">
        <v>3</v>
      </c>
      <c r="E6886" s="7" t="n">
        <v>349</v>
      </c>
      <c r="F6886" s="7" t="n">
        <v>217</v>
      </c>
      <c r="G6886" s="7" t="n">
        <v>0</v>
      </c>
      <c r="H6886" s="7" t="n">
        <v>0</v>
      </c>
      <c r="I6886" s="7" t="n">
        <v>0</v>
      </c>
    </row>
    <row r="6887" spans="1:6">
      <c r="A6887" t="s">
        <v>4</v>
      </c>
      <c r="B6887" s="4" t="s">
        <v>5</v>
      </c>
      <c r="C6887" s="4" t="s">
        <v>13</v>
      </c>
      <c r="D6887" s="4" t="s">
        <v>13</v>
      </c>
      <c r="E6887" s="4" t="s">
        <v>19</v>
      </c>
      <c r="F6887" s="4" t="s">
        <v>10</v>
      </c>
    </row>
    <row r="6888" spans="1:6">
      <c r="A6888" t="n">
        <v>50059</v>
      </c>
      <c r="B6888" s="49" t="n">
        <v>45</v>
      </c>
      <c r="C6888" s="7" t="n">
        <v>5</v>
      </c>
      <c r="D6888" s="7" t="n">
        <v>3</v>
      </c>
      <c r="E6888" s="7" t="n">
        <v>1.60000002384186</v>
      </c>
      <c r="F6888" s="7" t="n">
        <v>0</v>
      </c>
    </row>
    <row r="6889" spans="1:6">
      <c r="A6889" t="s">
        <v>4</v>
      </c>
      <c r="B6889" s="4" t="s">
        <v>5</v>
      </c>
      <c r="C6889" s="4" t="s">
        <v>13</v>
      </c>
      <c r="D6889" s="4" t="s">
        <v>13</v>
      </c>
      <c r="E6889" s="4" t="s">
        <v>19</v>
      </c>
      <c r="F6889" s="4" t="s">
        <v>10</v>
      </c>
    </row>
    <row r="6890" spans="1:6">
      <c r="A6890" t="n">
        <v>50068</v>
      </c>
      <c r="B6890" s="49" t="n">
        <v>45</v>
      </c>
      <c r="C6890" s="7" t="n">
        <v>11</v>
      </c>
      <c r="D6890" s="7" t="n">
        <v>3</v>
      </c>
      <c r="E6890" s="7" t="n">
        <v>38</v>
      </c>
      <c r="F6890" s="7" t="n">
        <v>0</v>
      </c>
    </row>
    <row r="6891" spans="1:6">
      <c r="A6891" t="s">
        <v>4</v>
      </c>
      <c r="B6891" s="4" t="s">
        <v>5</v>
      </c>
      <c r="C6891" s="4" t="s">
        <v>13</v>
      </c>
      <c r="D6891" s="4" t="s">
        <v>13</v>
      </c>
      <c r="E6891" s="4" t="s">
        <v>19</v>
      </c>
      <c r="F6891" s="4" t="s">
        <v>10</v>
      </c>
    </row>
    <row r="6892" spans="1:6">
      <c r="A6892" t="n">
        <v>50077</v>
      </c>
      <c r="B6892" s="49" t="n">
        <v>45</v>
      </c>
      <c r="C6892" s="7" t="n">
        <v>5</v>
      </c>
      <c r="D6892" s="7" t="n">
        <v>3</v>
      </c>
      <c r="E6892" s="7" t="n">
        <v>1.20000004768372</v>
      </c>
      <c r="F6892" s="7" t="n">
        <v>800</v>
      </c>
    </row>
    <row r="6893" spans="1:6">
      <c r="A6893" t="s">
        <v>4</v>
      </c>
      <c r="B6893" s="4" t="s">
        <v>5</v>
      </c>
      <c r="C6893" s="4" t="s">
        <v>13</v>
      </c>
      <c r="D6893" s="4" t="s">
        <v>10</v>
      </c>
    </row>
    <row r="6894" spans="1:6">
      <c r="A6894" t="n">
        <v>50086</v>
      </c>
      <c r="B6894" s="33" t="n">
        <v>58</v>
      </c>
      <c r="C6894" s="7" t="n">
        <v>255</v>
      </c>
      <c r="D6894" s="7" t="n">
        <v>0</v>
      </c>
    </row>
    <row r="6895" spans="1:6">
      <c r="A6895" t="s">
        <v>4</v>
      </c>
      <c r="B6895" s="4" t="s">
        <v>5</v>
      </c>
      <c r="C6895" s="4" t="s">
        <v>13</v>
      </c>
      <c r="D6895" s="4" t="s">
        <v>10</v>
      </c>
      <c r="E6895" s="4" t="s">
        <v>13</v>
      </c>
    </row>
    <row r="6896" spans="1:6">
      <c r="A6896" t="n">
        <v>50090</v>
      </c>
      <c r="B6896" s="18" t="n">
        <v>49</v>
      </c>
      <c r="C6896" s="7" t="n">
        <v>1</v>
      </c>
      <c r="D6896" s="7" t="n">
        <v>6000</v>
      </c>
      <c r="E6896" s="7" t="n">
        <v>0</v>
      </c>
    </row>
    <row r="6897" spans="1:9">
      <c r="A6897" t="s">
        <v>4</v>
      </c>
      <c r="B6897" s="4" t="s">
        <v>5</v>
      </c>
      <c r="C6897" s="4" t="s">
        <v>13</v>
      </c>
      <c r="D6897" s="4" t="s">
        <v>10</v>
      </c>
      <c r="E6897" s="4" t="s">
        <v>19</v>
      </c>
      <c r="F6897" s="4" t="s">
        <v>10</v>
      </c>
      <c r="G6897" s="4" t="s">
        <v>9</v>
      </c>
      <c r="H6897" s="4" t="s">
        <v>9</v>
      </c>
      <c r="I6897" s="4" t="s">
        <v>10</v>
      </c>
      <c r="J6897" s="4" t="s">
        <v>10</v>
      </c>
      <c r="K6897" s="4" t="s">
        <v>9</v>
      </c>
      <c r="L6897" s="4" t="s">
        <v>9</v>
      </c>
      <c r="M6897" s="4" t="s">
        <v>9</v>
      </c>
      <c r="N6897" s="4" t="s">
        <v>9</v>
      </c>
      <c r="O6897" s="4" t="s">
        <v>6</v>
      </c>
    </row>
    <row r="6898" spans="1:9">
      <c r="A6898" t="n">
        <v>50095</v>
      </c>
      <c r="B6898" s="16" t="n">
        <v>50</v>
      </c>
      <c r="C6898" s="7" t="n">
        <v>0</v>
      </c>
      <c r="D6898" s="7" t="n">
        <v>2053</v>
      </c>
      <c r="E6898" s="7" t="n">
        <v>1</v>
      </c>
      <c r="F6898" s="7" t="n">
        <v>0</v>
      </c>
      <c r="G6898" s="7" t="n">
        <v>0</v>
      </c>
      <c r="H6898" s="7" t="n">
        <v>0</v>
      </c>
      <c r="I6898" s="7" t="n">
        <v>0</v>
      </c>
      <c r="J6898" s="7" t="n">
        <v>65533</v>
      </c>
      <c r="K6898" s="7" t="n">
        <v>0</v>
      </c>
      <c r="L6898" s="7" t="n">
        <v>0</v>
      </c>
      <c r="M6898" s="7" t="n">
        <v>0</v>
      </c>
      <c r="N6898" s="7" t="n">
        <v>0</v>
      </c>
      <c r="O6898" s="7" t="s">
        <v>7</v>
      </c>
    </row>
    <row r="6899" spans="1:9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6</v>
      </c>
      <c r="F6899" s="4" t="s">
        <v>6</v>
      </c>
      <c r="G6899" s="4" t="s">
        <v>6</v>
      </c>
      <c r="H6899" s="4" t="s">
        <v>6</v>
      </c>
    </row>
    <row r="6900" spans="1:9">
      <c r="A6900" t="n">
        <v>50134</v>
      </c>
      <c r="B6900" s="34" t="n">
        <v>51</v>
      </c>
      <c r="C6900" s="7" t="n">
        <v>3</v>
      </c>
      <c r="D6900" s="7" t="n">
        <v>0</v>
      </c>
      <c r="E6900" s="7" t="s">
        <v>222</v>
      </c>
      <c r="F6900" s="7" t="s">
        <v>447</v>
      </c>
      <c r="G6900" s="7" t="s">
        <v>117</v>
      </c>
      <c r="H6900" s="7" t="s">
        <v>118</v>
      </c>
    </row>
    <row r="6901" spans="1:9">
      <c r="A6901" t="s">
        <v>4</v>
      </c>
      <c r="B6901" s="4" t="s">
        <v>5</v>
      </c>
      <c r="C6901" s="4" t="s">
        <v>13</v>
      </c>
      <c r="D6901" s="4" t="s">
        <v>10</v>
      </c>
      <c r="E6901" s="4" t="s">
        <v>10</v>
      </c>
      <c r="F6901" s="4" t="s">
        <v>9</v>
      </c>
    </row>
    <row r="6902" spans="1:9">
      <c r="A6902" t="n">
        <v>50147</v>
      </c>
      <c r="B6902" s="67" t="n">
        <v>84</v>
      </c>
      <c r="C6902" s="7" t="n">
        <v>0</v>
      </c>
      <c r="D6902" s="7" t="n">
        <v>2</v>
      </c>
      <c r="E6902" s="7" t="n">
        <v>0</v>
      </c>
      <c r="F6902" s="7" t="n">
        <v>1058642330</v>
      </c>
    </row>
    <row r="6903" spans="1:9">
      <c r="A6903" t="s">
        <v>4</v>
      </c>
      <c r="B6903" s="4" t="s">
        <v>5</v>
      </c>
      <c r="C6903" s="4" t="s">
        <v>13</v>
      </c>
      <c r="D6903" s="4" t="s">
        <v>10</v>
      </c>
    </row>
    <row r="6904" spans="1:9">
      <c r="A6904" t="n">
        <v>50157</v>
      </c>
      <c r="B6904" s="49" t="n">
        <v>45</v>
      </c>
      <c r="C6904" s="7" t="n">
        <v>7</v>
      </c>
      <c r="D6904" s="7" t="n">
        <v>255</v>
      </c>
    </row>
    <row r="6905" spans="1:9">
      <c r="A6905" t="s">
        <v>4</v>
      </c>
      <c r="B6905" s="4" t="s">
        <v>5</v>
      </c>
      <c r="C6905" s="4" t="s">
        <v>13</v>
      </c>
      <c r="D6905" s="4" t="s">
        <v>10</v>
      </c>
      <c r="E6905" s="4" t="s">
        <v>10</v>
      </c>
      <c r="F6905" s="4" t="s">
        <v>9</v>
      </c>
    </row>
    <row r="6906" spans="1:9">
      <c r="A6906" t="n">
        <v>50161</v>
      </c>
      <c r="B6906" s="67" t="n">
        <v>84</v>
      </c>
      <c r="C6906" s="7" t="n">
        <v>1</v>
      </c>
      <c r="D6906" s="7" t="n">
        <v>0</v>
      </c>
      <c r="E6906" s="7" t="n">
        <v>1000</v>
      </c>
      <c r="F6906" s="7" t="n">
        <v>0</v>
      </c>
    </row>
    <row r="6907" spans="1:9">
      <c r="A6907" t="s">
        <v>4</v>
      </c>
      <c r="B6907" s="4" t="s">
        <v>5</v>
      </c>
      <c r="C6907" s="4" t="s">
        <v>13</v>
      </c>
      <c r="D6907" s="4" t="s">
        <v>19</v>
      </c>
      <c r="E6907" s="4" t="s">
        <v>19</v>
      </c>
      <c r="F6907" s="4" t="s">
        <v>19</v>
      </c>
    </row>
    <row r="6908" spans="1:9">
      <c r="A6908" t="n">
        <v>50171</v>
      </c>
      <c r="B6908" s="49" t="n">
        <v>45</v>
      </c>
      <c r="C6908" s="7" t="n">
        <v>9</v>
      </c>
      <c r="D6908" s="7" t="n">
        <v>0.0199999995529652</v>
      </c>
      <c r="E6908" s="7" t="n">
        <v>0.0199999995529652</v>
      </c>
      <c r="F6908" s="7" t="n">
        <v>0.200000002980232</v>
      </c>
    </row>
    <row r="6909" spans="1:9">
      <c r="A6909" t="s">
        <v>4</v>
      </c>
      <c r="B6909" s="4" t="s">
        <v>5</v>
      </c>
      <c r="C6909" s="4" t="s">
        <v>10</v>
      </c>
    </row>
    <row r="6910" spans="1:9">
      <c r="A6910" t="n">
        <v>50185</v>
      </c>
      <c r="B6910" s="32" t="n">
        <v>16</v>
      </c>
      <c r="C6910" s="7" t="n">
        <v>1500</v>
      </c>
    </row>
    <row r="6911" spans="1:9">
      <c r="A6911" t="s">
        <v>4</v>
      </c>
      <c r="B6911" s="4" t="s">
        <v>5</v>
      </c>
      <c r="C6911" s="4" t="s">
        <v>13</v>
      </c>
      <c r="D6911" s="4" t="s">
        <v>10</v>
      </c>
      <c r="E6911" s="4" t="s">
        <v>6</v>
      </c>
      <c r="F6911" s="4" t="s">
        <v>6</v>
      </c>
      <c r="G6911" s="4" t="s">
        <v>6</v>
      </c>
      <c r="H6911" s="4" t="s">
        <v>6</v>
      </c>
    </row>
    <row r="6912" spans="1:9">
      <c r="A6912" t="n">
        <v>50188</v>
      </c>
      <c r="B6912" s="34" t="n">
        <v>51</v>
      </c>
      <c r="C6912" s="7" t="n">
        <v>3</v>
      </c>
      <c r="D6912" s="7" t="n">
        <v>0</v>
      </c>
      <c r="E6912" s="7" t="s">
        <v>448</v>
      </c>
      <c r="F6912" s="7" t="s">
        <v>214</v>
      </c>
      <c r="G6912" s="7" t="s">
        <v>117</v>
      </c>
      <c r="H6912" s="7" t="s">
        <v>118</v>
      </c>
    </row>
    <row r="6913" spans="1:15">
      <c r="A6913" t="s">
        <v>4</v>
      </c>
      <c r="B6913" s="4" t="s">
        <v>5</v>
      </c>
      <c r="C6913" s="4" t="s">
        <v>10</v>
      </c>
      <c r="D6913" s="4" t="s">
        <v>13</v>
      </c>
      <c r="E6913" s="4" t="s">
        <v>19</v>
      </c>
      <c r="F6913" s="4" t="s">
        <v>10</v>
      </c>
    </row>
    <row r="6914" spans="1:15">
      <c r="A6914" t="n">
        <v>50201</v>
      </c>
      <c r="B6914" s="66" t="n">
        <v>59</v>
      </c>
      <c r="C6914" s="7" t="n">
        <v>0</v>
      </c>
      <c r="D6914" s="7" t="n">
        <v>16</v>
      </c>
      <c r="E6914" s="7" t="n">
        <v>0.150000005960464</v>
      </c>
      <c r="F6914" s="7" t="n">
        <v>0</v>
      </c>
    </row>
    <row r="6915" spans="1:15">
      <c r="A6915" t="s">
        <v>4</v>
      </c>
      <c r="B6915" s="4" t="s">
        <v>5</v>
      </c>
      <c r="C6915" s="4" t="s">
        <v>10</v>
      </c>
    </row>
    <row r="6916" spans="1:15">
      <c r="A6916" t="n">
        <v>50211</v>
      </c>
      <c r="B6916" s="32" t="n">
        <v>16</v>
      </c>
      <c r="C6916" s="7" t="n">
        <v>1300</v>
      </c>
    </row>
    <row r="6917" spans="1:15">
      <c r="A6917" t="s">
        <v>4</v>
      </c>
      <c r="B6917" s="4" t="s">
        <v>5</v>
      </c>
      <c r="C6917" s="4" t="s">
        <v>13</v>
      </c>
      <c r="D6917" s="4" t="s">
        <v>10</v>
      </c>
      <c r="E6917" s="4" t="s">
        <v>6</v>
      </c>
      <c r="F6917" s="4" t="s">
        <v>6</v>
      </c>
      <c r="G6917" s="4" t="s">
        <v>6</v>
      </c>
      <c r="H6917" s="4" t="s">
        <v>6</v>
      </c>
    </row>
    <row r="6918" spans="1:15">
      <c r="A6918" t="n">
        <v>50214</v>
      </c>
      <c r="B6918" s="34" t="n">
        <v>51</v>
      </c>
      <c r="C6918" s="7" t="n">
        <v>3</v>
      </c>
      <c r="D6918" s="7" t="n">
        <v>0</v>
      </c>
      <c r="E6918" s="7" t="s">
        <v>238</v>
      </c>
      <c r="F6918" s="7" t="s">
        <v>214</v>
      </c>
      <c r="G6918" s="7" t="s">
        <v>117</v>
      </c>
      <c r="H6918" s="7" t="s">
        <v>118</v>
      </c>
    </row>
    <row r="6919" spans="1:15">
      <c r="A6919" t="s">
        <v>4</v>
      </c>
      <c r="B6919" s="4" t="s">
        <v>5</v>
      </c>
      <c r="C6919" s="4" t="s">
        <v>10</v>
      </c>
    </row>
    <row r="6920" spans="1:15">
      <c r="A6920" t="n">
        <v>50227</v>
      </c>
      <c r="B6920" s="32" t="n">
        <v>16</v>
      </c>
      <c r="C6920" s="7" t="n">
        <v>500</v>
      </c>
    </row>
    <row r="6921" spans="1:15">
      <c r="A6921" t="s">
        <v>4</v>
      </c>
      <c r="B6921" s="4" t="s">
        <v>5</v>
      </c>
      <c r="C6921" s="4" t="s">
        <v>13</v>
      </c>
      <c r="D6921" s="11" t="s">
        <v>16</v>
      </c>
      <c r="E6921" s="4" t="s">
        <v>5</v>
      </c>
      <c r="F6921" s="4" t="s">
        <v>13</v>
      </c>
      <c r="G6921" s="4" t="s">
        <v>10</v>
      </c>
      <c r="H6921" s="11" t="s">
        <v>17</v>
      </c>
      <c r="I6921" s="4" t="s">
        <v>13</v>
      </c>
      <c r="J6921" s="4" t="s">
        <v>14</v>
      </c>
    </row>
    <row r="6922" spans="1:15">
      <c r="A6922" t="n">
        <v>50230</v>
      </c>
      <c r="B6922" s="8" t="n">
        <v>5</v>
      </c>
      <c r="C6922" s="7" t="n">
        <v>28</v>
      </c>
      <c r="D6922" s="11" t="s">
        <v>3</v>
      </c>
      <c r="E6922" s="12" t="n">
        <v>64</v>
      </c>
      <c r="F6922" s="7" t="n">
        <v>5</v>
      </c>
      <c r="G6922" s="7" t="n">
        <v>13</v>
      </c>
      <c r="H6922" s="11" t="s">
        <v>3</v>
      </c>
      <c r="I6922" s="7" t="n">
        <v>1</v>
      </c>
      <c r="J6922" s="9" t="n">
        <f t="normal" ca="1">A6936</f>
        <v>0</v>
      </c>
    </row>
    <row r="6923" spans="1:15">
      <c r="A6923" t="s">
        <v>4</v>
      </c>
      <c r="B6923" s="4" t="s">
        <v>5</v>
      </c>
      <c r="C6923" s="4" t="s">
        <v>13</v>
      </c>
      <c r="D6923" s="4" t="s">
        <v>10</v>
      </c>
      <c r="E6923" s="4" t="s">
        <v>6</v>
      </c>
    </row>
    <row r="6924" spans="1:15">
      <c r="A6924" t="n">
        <v>50241</v>
      </c>
      <c r="B6924" s="34" t="n">
        <v>51</v>
      </c>
      <c r="C6924" s="7" t="n">
        <v>4</v>
      </c>
      <c r="D6924" s="7" t="n">
        <v>0</v>
      </c>
      <c r="E6924" s="7" t="s">
        <v>239</v>
      </c>
    </row>
    <row r="6925" spans="1:15">
      <c r="A6925" t="s">
        <v>4</v>
      </c>
      <c r="B6925" s="4" t="s">
        <v>5</v>
      </c>
      <c r="C6925" s="4" t="s">
        <v>10</v>
      </c>
    </row>
    <row r="6926" spans="1:15">
      <c r="A6926" t="n">
        <v>50255</v>
      </c>
      <c r="B6926" s="32" t="n">
        <v>16</v>
      </c>
      <c r="C6926" s="7" t="n">
        <v>0</v>
      </c>
    </row>
    <row r="6927" spans="1:15">
      <c r="A6927" t="s">
        <v>4</v>
      </c>
      <c r="B6927" s="4" t="s">
        <v>5</v>
      </c>
      <c r="C6927" s="4" t="s">
        <v>10</v>
      </c>
      <c r="D6927" s="4" t="s">
        <v>34</v>
      </c>
      <c r="E6927" s="4" t="s">
        <v>13</v>
      </c>
      <c r="F6927" s="4" t="s">
        <v>13</v>
      </c>
    </row>
    <row r="6928" spans="1:15">
      <c r="A6928" t="n">
        <v>50258</v>
      </c>
      <c r="B6928" s="35" t="n">
        <v>26</v>
      </c>
      <c r="C6928" s="7" t="n">
        <v>0</v>
      </c>
      <c r="D6928" s="7" t="s">
        <v>449</v>
      </c>
      <c r="E6928" s="7" t="n">
        <v>2</v>
      </c>
      <c r="F6928" s="7" t="n">
        <v>0</v>
      </c>
    </row>
    <row r="6929" spans="1:10">
      <c r="A6929" t="s">
        <v>4</v>
      </c>
      <c r="B6929" s="4" t="s">
        <v>5</v>
      </c>
    </row>
    <row r="6930" spans="1:10">
      <c r="A6930" t="n">
        <v>50271</v>
      </c>
      <c r="B6930" s="27" t="n">
        <v>28</v>
      </c>
    </row>
    <row r="6931" spans="1:10">
      <c r="A6931" t="s">
        <v>4</v>
      </c>
      <c r="B6931" s="4" t="s">
        <v>5</v>
      </c>
      <c r="C6931" s="4" t="s">
        <v>10</v>
      </c>
      <c r="D6931" s="4" t="s">
        <v>13</v>
      </c>
    </row>
    <row r="6932" spans="1:10">
      <c r="A6932" t="n">
        <v>50272</v>
      </c>
      <c r="B6932" s="36" t="n">
        <v>89</v>
      </c>
      <c r="C6932" s="7" t="n">
        <v>65533</v>
      </c>
      <c r="D6932" s="7" t="n">
        <v>1</v>
      </c>
    </row>
    <row r="6933" spans="1:10">
      <c r="A6933" t="s">
        <v>4</v>
      </c>
      <c r="B6933" s="4" t="s">
        <v>5</v>
      </c>
      <c r="C6933" s="4" t="s">
        <v>14</v>
      </c>
    </row>
    <row r="6934" spans="1:10">
      <c r="A6934" t="n">
        <v>50276</v>
      </c>
      <c r="B6934" s="38" t="n">
        <v>3</v>
      </c>
      <c r="C6934" s="9" t="n">
        <f t="normal" ca="1">A6946</f>
        <v>0</v>
      </c>
    </row>
    <row r="6935" spans="1:10">
      <c r="A6935" t="s">
        <v>4</v>
      </c>
      <c r="B6935" s="4" t="s">
        <v>5</v>
      </c>
      <c r="C6935" s="4" t="s">
        <v>13</v>
      </c>
      <c r="D6935" s="4" t="s">
        <v>10</v>
      </c>
      <c r="E6935" s="4" t="s">
        <v>6</v>
      </c>
    </row>
    <row r="6936" spans="1:10">
      <c r="A6936" t="n">
        <v>50281</v>
      </c>
      <c r="B6936" s="34" t="n">
        <v>51</v>
      </c>
      <c r="C6936" s="7" t="n">
        <v>4</v>
      </c>
      <c r="D6936" s="7" t="n">
        <v>0</v>
      </c>
      <c r="E6936" s="7" t="s">
        <v>239</v>
      </c>
    </row>
    <row r="6937" spans="1:10">
      <c r="A6937" t="s">
        <v>4</v>
      </c>
      <c r="B6937" s="4" t="s">
        <v>5</v>
      </c>
      <c r="C6937" s="4" t="s">
        <v>10</v>
      </c>
    </row>
    <row r="6938" spans="1:10">
      <c r="A6938" t="n">
        <v>50295</v>
      </c>
      <c r="B6938" s="32" t="n">
        <v>16</v>
      </c>
      <c r="C6938" s="7" t="n">
        <v>0</v>
      </c>
    </row>
    <row r="6939" spans="1:10">
      <c r="A6939" t="s">
        <v>4</v>
      </c>
      <c r="B6939" s="4" t="s">
        <v>5</v>
      </c>
      <c r="C6939" s="4" t="s">
        <v>10</v>
      </c>
      <c r="D6939" s="4" t="s">
        <v>34</v>
      </c>
      <c r="E6939" s="4" t="s">
        <v>13</v>
      </c>
      <c r="F6939" s="4" t="s">
        <v>13</v>
      </c>
    </row>
    <row r="6940" spans="1:10">
      <c r="A6940" t="n">
        <v>50298</v>
      </c>
      <c r="B6940" s="35" t="n">
        <v>26</v>
      </c>
      <c r="C6940" s="7" t="n">
        <v>0</v>
      </c>
      <c r="D6940" s="7" t="s">
        <v>449</v>
      </c>
      <c r="E6940" s="7" t="n">
        <v>2</v>
      </c>
      <c r="F6940" s="7" t="n">
        <v>0</v>
      </c>
    </row>
    <row r="6941" spans="1:10">
      <c r="A6941" t="s">
        <v>4</v>
      </c>
      <c r="B6941" s="4" t="s">
        <v>5</v>
      </c>
    </row>
    <row r="6942" spans="1:10">
      <c r="A6942" t="n">
        <v>50311</v>
      </c>
      <c r="B6942" s="27" t="n">
        <v>28</v>
      </c>
    </row>
    <row r="6943" spans="1:10">
      <c r="A6943" t="s">
        <v>4</v>
      </c>
      <c r="B6943" s="4" t="s">
        <v>5</v>
      </c>
      <c r="C6943" s="4" t="s">
        <v>10</v>
      </c>
      <c r="D6943" s="4" t="s">
        <v>13</v>
      </c>
    </row>
    <row r="6944" spans="1:10">
      <c r="A6944" t="n">
        <v>50312</v>
      </c>
      <c r="B6944" s="36" t="n">
        <v>89</v>
      </c>
      <c r="C6944" s="7" t="n">
        <v>65533</v>
      </c>
      <c r="D6944" s="7" t="n">
        <v>1</v>
      </c>
    </row>
    <row r="6945" spans="1:6">
      <c r="A6945" t="s">
        <v>4</v>
      </c>
      <c r="B6945" s="4" t="s">
        <v>5</v>
      </c>
      <c r="C6945" s="4" t="s">
        <v>13</v>
      </c>
      <c r="D6945" s="4" t="s">
        <v>10</v>
      </c>
      <c r="E6945" s="4" t="s">
        <v>19</v>
      </c>
    </row>
    <row r="6946" spans="1:6">
      <c r="A6946" t="n">
        <v>50316</v>
      </c>
      <c r="B6946" s="33" t="n">
        <v>58</v>
      </c>
      <c r="C6946" s="7" t="n">
        <v>101</v>
      </c>
      <c r="D6946" s="7" t="n">
        <v>300</v>
      </c>
      <c r="E6946" s="7" t="n">
        <v>1</v>
      </c>
    </row>
    <row r="6947" spans="1:6">
      <c r="A6947" t="s">
        <v>4</v>
      </c>
      <c r="B6947" s="4" t="s">
        <v>5</v>
      </c>
      <c r="C6947" s="4" t="s">
        <v>13</v>
      </c>
      <c r="D6947" s="4" t="s">
        <v>10</v>
      </c>
    </row>
    <row r="6948" spans="1:6">
      <c r="A6948" t="n">
        <v>50324</v>
      </c>
      <c r="B6948" s="33" t="n">
        <v>58</v>
      </c>
      <c r="C6948" s="7" t="n">
        <v>254</v>
      </c>
      <c r="D6948" s="7" t="n">
        <v>0</v>
      </c>
    </row>
    <row r="6949" spans="1:6">
      <c r="A6949" t="s">
        <v>4</v>
      </c>
      <c r="B6949" s="4" t="s">
        <v>5</v>
      </c>
      <c r="C6949" s="4" t="s">
        <v>13</v>
      </c>
    </row>
    <row r="6950" spans="1:6">
      <c r="A6950" t="n">
        <v>50328</v>
      </c>
      <c r="B6950" s="65" t="n">
        <v>116</v>
      </c>
      <c r="C6950" s="7" t="n">
        <v>0</v>
      </c>
    </row>
    <row r="6951" spans="1:6">
      <c r="A6951" t="s">
        <v>4</v>
      </c>
      <c r="B6951" s="4" t="s">
        <v>5</v>
      </c>
      <c r="C6951" s="4" t="s">
        <v>13</v>
      </c>
      <c r="D6951" s="4" t="s">
        <v>10</v>
      </c>
    </row>
    <row r="6952" spans="1:6">
      <c r="A6952" t="n">
        <v>50330</v>
      </c>
      <c r="B6952" s="65" t="n">
        <v>116</v>
      </c>
      <c r="C6952" s="7" t="n">
        <v>2</v>
      </c>
      <c r="D6952" s="7" t="n">
        <v>1</v>
      </c>
    </row>
    <row r="6953" spans="1:6">
      <c r="A6953" t="s">
        <v>4</v>
      </c>
      <c r="B6953" s="4" t="s">
        <v>5</v>
      </c>
      <c r="C6953" s="4" t="s">
        <v>13</v>
      </c>
      <c r="D6953" s="4" t="s">
        <v>9</v>
      </c>
    </row>
    <row r="6954" spans="1:6">
      <c r="A6954" t="n">
        <v>50334</v>
      </c>
      <c r="B6954" s="65" t="n">
        <v>116</v>
      </c>
      <c r="C6954" s="7" t="n">
        <v>5</v>
      </c>
      <c r="D6954" s="7" t="n">
        <v>1112014848</v>
      </c>
    </row>
    <row r="6955" spans="1:6">
      <c r="A6955" t="s">
        <v>4</v>
      </c>
      <c r="B6955" s="4" t="s">
        <v>5</v>
      </c>
      <c r="C6955" s="4" t="s">
        <v>13</v>
      </c>
      <c r="D6955" s="4" t="s">
        <v>10</v>
      </c>
    </row>
    <row r="6956" spans="1:6">
      <c r="A6956" t="n">
        <v>50340</v>
      </c>
      <c r="B6956" s="65" t="n">
        <v>116</v>
      </c>
      <c r="C6956" s="7" t="n">
        <v>6</v>
      </c>
      <c r="D6956" s="7" t="n">
        <v>1</v>
      </c>
    </row>
    <row r="6957" spans="1:6">
      <c r="A6957" t="s">
        <v>4</v>
      </c>
      <c r="B6957" s="4" t="s">
        <v>5</v>
      </c>
      <c r="C6957" s="4" t="s">
        <v>13</v>
      </c>
    </row>
    <row r="6958" spans="1:6">
      <c r="A6958" t="n">
        <v>50344</v>
      </c>
      <c r="B6958" s="49" t="n">
        <v>45</v>
      </c>
      <c r="C6958" s="7" t="n">
        <v>0</v>
      </c>
    </row>
    <row r="6959" spans="1:6">
      <c r="A6959" t="s">
        <v>4</v>
      </c>
      <c r="B6959" s="4" t="s">
        <v>5</v>
      </c>
      <c r="C6959" s="4" t="s">
        <v>13</v>
      </c>
      <c r="D6959" s="4" t="s">
        <v>13</v>
      </c>
      <c r="E6959" s="4" t="s">
        <v>19</v>
      </c>
      <c r="F6959" s="4" t="s">
        <v>19</v>
      </c>
      <c r="G6959" s="4" t="s">
        <v>19</v>
      </c>
      <c r="H6959" s="4" t="s">
        <v>10</v>
      </c>
    </row>
    <row r="6960" spans="1:6">
      <c r="A6960" t="n">
        <v>50346</v>
      </c>
      <c r="B6960" s="49" t="n">
        <v>45</v>
      </c>
      <c r="C6960" s="7" t="n">
        <v>2</v>
      </c>
      <c r="D6960" s="7" t="n">
        <v>3</v>
      </c>
      <c r="E6960" s="7" t="n">
        <v>0</v>
      </c>
      <c r="F6960" s="7" t="n">
        <v>18.6000003814697</v>
      </c>
      <c r="G6960" s="7" t="n">
        <v>-47.5</v>
      </c>
      <c r="H6960" s="7" t="n">
        <v>0</v>
      </c>
    </row>
    <row r="6961" spans="1:8">
      <c r="A6961" t="s">
        <v>4</v>
      </c>
      <c r="B6961" s="4" t="s">
        <v>5</v>
      </c>
      <c r="C6961" s="4" t="s">
        <v>13</v>
      </c>
      <c r="D6961" s="4" t="s">
        <v>13</v>
      </c>
      <c r="E6961" s="4" t="s">
        <v>19</v>
      </c>
      <c r="F6961" s="4" t="s">
        <v>19</v>
      </c>
      <c r="G6961" s="4" t="s">
        <v>19</v>
      </c>
      <c r="H6961" s="4" t="s">
        <v>10</v>
      </c>
      <c r="I6961" s="4" t="s">
        <v>13</v>
      </c>
    </row>
    <row r="6962" spans="1:8">
      <c r="A6962" t="n">
        <v>50363</v>
      </c>
      <c r="B6962" s="49" t="n">
        <v>45</v>
      </c>
      <c r="C6962" s="7" t="n">
        <v>4</v>
      </c>
      <c r="D6962" s="7" t="n">
        <v>3</v>
      </c>
      <c r="E6962" s="7" t="n">
        <v>314.459991455078</v>
      </c>
      <c r="F6962" s="7" t="n">
        <v>359.049987792969</v>
      </c>
      <c r="G6962" s="7" t="n">
        <v>-10</v>
      </c>
      <c r="H6962" s="7" t="n">
        <v>0</v>
      </c>
      <c r="I6962" s="7" t="n">
        <v>0</v>
      </c>
    </row>
    <row r="6963" spans="1:8">
      <c r="A6963" t="s">
        <v>4</v>
      </c>
      <c r="B6963" s="4" t="s">
        <v>5</v>
      </c>
      <c r="C6963" s="4" t="s">
        <v>13</v>
      </c>
      <c r="D6963" s="4" t="s">
        <v>13</v>
      </c>
      <c r="E6963" s="4" t="s">
        <v>19</v>
      </c>
      <c r="F6963" s="4" t="s">
        <v>10</v>
      </c>
    </row>
    <row r="6964" spans="1:8">
      <c r="A6964" t="n">
        <v>50381</v>
      </c>
      <c r="B6964" s="49" t="n">
        <v>45</v>
      </c>
      <c r="C6964" s="7" t="n">
        <v>5</v>
      </c>
      <c r="D6964" s="7" t="n">
        <v>3</v>
      </c>
      <c r="E6964" s="7" t="n">
        <v>15</v>
      </c>
      <c r="F6964" s="7" t="n">
        <v>0</v>
      </c>
    </row>
    <row r="6965" spans="1:8">
      <c r="A6965" t="s">
        <v>4</v>
      </c>
      <c r="B6965" s="4" t="s">
        <v>5</v>
      </c>
      <c r="C6965" s="4" t="s">
        <v>13</v>
      </c>
      <c r="D6965" s="4" t="s">
        <v>13</v>
      </c>
      <c r="E6965" s="4" t="s">
        <v>19</v>
      </c>
      <c r="F6965" s="4" t="s">
        <v>10</v>
      </c>
    </row>
    <row r="6966" spans="1:8">
      <c r="A6966" t="n">
        <v>50390</v>
      </c>
      <c r="B6966" s="49" t="n">
        <v>45</v>
      </c>
      <c r="C6966" s="7" t="n">
        <v>11</v>
      </c>
      <c r="D6966" s="7" t="n">
        <v>3</v>
      </c>
      <c r="E6966" s="7" t="n">
        <v>43.2000007629395</v>
      </c>
      <c r="F6966" s="7" t="n">
        <v>0</v>
      </c>
    </row>
    <row r="6967" spans="1:8">
      <c r="A6967" t="s">
        <v>4</v>
      </c>
      <c r="B6967" s="4" t="s">
        <v>5</v>
      </c>
      <c r="C6967" s="4" t="s">
        <v>13</v>
      </c>
      <c r="D6967" s="4" t="s">
        <v>13</v>
      </c>
      <c r="E6967" s="4" t="s">
        <v>19</v>
      </c>
      <c r="F6967" s="4" t="s">
        <v>19</v>
      </c>
      <c r="G6967" s="4" t="s">
        <v>19</v>
      </c>
      <c r="H6967" s="4" t="s">
        <v>10</v>
      </c>
    </row>
    <row r="6968" spans="1:8">
      <c r="A6968" t="n">
        <v>50399</v>
      </c>
      <c r="B6968" s="49" t="n">
        <v>45</v>
      </c>
      <c r="C6968" s="7" t="n">
        <v>2</v>
      </c>
      <c r="D6968" s="7" t="n">
        <v>3</v>
      </c>
      <c r="E6968" s="7" t="n">
        <v>0</v>
      </c>
      <c r="F6968" s="7" t="n">
        <v>14.3999996185303</v>
      </c>
      <c r="G6968" s="7" t="n">
        <v>-47.5</v>
      </c>
      <c r="H6968" s="7" t="n">
        <v>30000</v>
      </c>
    </row>
    <row r="6969" spans="1:8">
      <c r="A6969" t="s">
        <v>4</v>
      </c>
      <c r="B6969" s="4" t="s">
        <v>5</v>
      </c>
      <c r="C6969" s="4" t="s">
        <v>13</v>
      </c>
      <c r="D6969" s="4" t="s">
        <v>10</v>
      </c>
    </row>
    <row r="6970" spans="1:8">
      <c r="A6970" t="n">
        <v>50416</v>
      </c>
      <c r="B6970" s="33" t="n">
        <v>58</v>
      </c>
      <c r="C6970" s="7" t="n">
        <v>255</v>
      </c>
      <c r="D6970" s="7" t="n">
        <v>0</v>
      </c>
    </row>
    <row r="6971" spans="1:8">
      <c r="A6971" t="s">
        <v>4</v>
      </c>
      <c r="B6971" s="4" t="s">
        <v>5</v>
      </c>
      <c r="C6971" s="4" t="s">
        <v>10</v>
      </c>
    </row>
    <row r="6972" spans="1:8">
      <c r="A6972" t="n">
        <v>50420</v>
      </c>
      <c r="B6972" s="32" t="n">
        <v>16</v>
      </c>
      <c r="C6972" s="7" t="n">
        <v>1000</v>
      </c>
    </row>
    <row r="6973" spans="1:8">
      <c r="A6973" t="s">
        <v>4</v>
      </c>
      <c r="B6973" s="4" t="s">
        <v>5</v>
      </c>
      <c r="C6973" s="4" t="s">
        <v>13</v>
      </c>
      <c r="D6973" s="4" t="s">
        <v>10</v>
      </c>
      <c r="E6973" s="4" t="s">
        <v>10</v>
      </c>
      <c r="F6973" s="4" t="s">
        <v>13</v>
      </c>
    </row>
    <row r="6974" spans="1:8">
      <c r="A6974" t="n">
        <v>50423</v>
      </c>
      <c r="B6974" s="24" t="n">
        <v>25</v>
      </c>
      <c r="C6974" s="7" t="n">
        <v>1</v>
      </c>
      <c r="D6974" s="7" t="n">
        <v>65535</v>
      </c>
      <c r="E6974" s="7" t="n">
        <v>500</v>
      </c>
      <c r="F6974" s="7" t="n">
        <v>5</v>
      </c>
    </row>
    <row r="6975" spans="1:8">
      <c r="A6975" t="s">
        <v>4</v>
      </c>
      <c r="B6975" s="4" t="s">
        <v>5</v>
      </c>
      <c r="C6975" s="4" t="s">
        <v>13</v>
      </c>
      <c r="D6975" s="11" t="s">
        <v>16</v>
      </c>
      <c r="E6975" s="4" t="s">
        <v>5</v>
      </c>
      <c r="F6975" s="4" t="s">
        <v>13</v>
      </c>
      <c r="G6975" s="4" t="s">
        <v>10</v>
      </c>
      <c r="H6975" s="11" t="s">
        <v>17</v>
      </c>
      <c r="I6975" s="4" t="s">
        <v>13</v>
      </c>
      <c r="J6975" s="4" t="s">
        <v>14</v>
      </c>
    </row>
    <row r="6976" spans="1:8">
      <c r="A6976" t="n">
        <v>50430</v>
      </c>
      <c r="B6976" s="8" t="n">
        <v>5</v>
      </c>
      <c r="C6976" s="7" t="n">
        <v>28</v>
      </c>
      <c r="D6976" s="11" t="s">
        <v>3</v>
      </c>
      <c r="E6976" s="12" t="n">
        <v>64</v>
      </c>
      <c r="F6976" s="7" t="n">
        <v>5</v>
      </c>
      <c r="G6976" s="7" t="n">
        <v>13</v>
      </c>
      <c r="H6976" s="11" t="s">
        <v>3</v>
      </c>
      <c r="I6976" s="7" t="n">
        <v>1</v>
      </c>
      <c r="J6976" s="9" t="n">
        <f t="normal" ca="1">A7000</f>
        <v>0</v>
      </c>
    </row>
    <row r="6977" spans="1:10">
      <c r="A6977" t="s">
        <v>4</v>
      </c>
      <c r="B6977" s="4" t="s">
        <v>5</v>
      </c>
      <c r="C6977" s="4" t="s">
        <v>13</v>
      </c>
      <c r="D6977" s="4" t="s">
        <v>10</v>
      </c>
      <c r="E6977" s="4" t="s">
        <v>6</v>
      </c>
    </row>
    <row r="6978" spans="1:10">
      <c r="A6978" t="n">
        <v>50441</v>
      </c>
      <c r="B6978" s="34" t="n">
        <v>51</v>
      </c>
      <c r="C6978" s="7" t="n">
        <v>4</v>
      </c>
      <c r="D6978" s="7" t="n">
        <v>0</v>
      </c>
      <c r="E6978" s="7" t="s">
        <v>235</v>
      </c>
    </row>
    <row r="6979" spans="1:10">
      <c r="A6979" t="s">
        <v>4</v>
      </c>
      <c r="B6979" s="4" t="s">
        <v>5</v>
      </c>
      <c r="C6979" s="4" t="s">
        <v>10</v>
      </c>
    </row>
    <row r="6980" spans="1:10">
      <c r="A6980" t="n">
        <v>50454</v>
      </c>
      <c r="B6980" s="32" t="n">
        <v>16</v>
      </c>
      <c r="C6980" s="7" t="n">
        <v>0</v>
      </c>
    </row>
    <row r="6981" spans="1:10">
      <c r="A6981" t="s">
        <v>4</v>
      </c>
      <c r="B6981" s="4" t="s">
        <v>5</v>
      </c>
      <c r="C6981" s="4" t="s">
        <v>10</v>
      </c>
      <c r="D6981" s="4" t="s">
        <v>34</v>
      </c>
      <c r="E6981" s="4" t="s">
        <v>13</v>
      </c>
      <c r="F6981" s="4" t="s">
        <v>13</v>
      </c>
    </row>
    <row r="6982" spans="1:10">
      <c r="A6982" t="n">
        <v>50457</v>
      </c>
      <c r="B6982" s="35" t="n">
        <v>26</v>
      </c>
      <c r="C6982" s="7" t="n">
        <v>0</v>
      </c>
      <c r="D6982" s="7" t="s">
        <v>450</v>
      </c>
      <c r="E6982" s="7" t="n">
        <v>2</v>
      </c>
      <c r="F6982" s="7" t="n">
        <v>0</v>
      </c>
    </row>
    <row r="6983" spans="1:10">
      <c r="A6983" t="s">
        <v>4</v>
      </c>
      <c r="B6983" s="4" t="s">
        <v>5</v>
      </c>
    </row>
    <row r="6984" spans="1:10">
      <c r="A6984" t="n">
        <v>50500</v>
      </c>
      <c r="B6984" s="27" t="n">
        <v>28</v>
      </c>
    </row>
    <row r="6985" spans="1:10">
      <c r="A6985" t="s">
        <v>4</v>
      </c>
      <c r="B6985" s="4" t="s">
        <v>5</v>
      </c>
      <c r="C6985" s="4" t="s">
        <v>13</v>
      </c>
      <c r="D6985" s="4" t="s">
        <v>10</v>
      </c>
      <c r="E6985" s="4" t="s">
        <v>10</v>
      </c>
      <c r="F6985" s="4" t="s">
        <v>13</v>
      </c>
    </row>
    <row r="6986" spans="1:10">
      <c r="A6986" t="n">
        <v>50501</v>
      </c>
      <c r="B6986" s="24" t="n">
        <v>25</v>
      </c>
      <c r="C6986" s="7" t="n">
        <v>1</v>
      </c>
      <c r="D6986" s="7" t="n">
        <v>160</v>
      </c>
      <c r="E6986" s="7" t="n">
        <v>570</v>
      </c>
      <c r="F6986" s="7" t="n">
        <v>2</v>
      </c>
    </row>
    <row r="6987" spans="1:10">
      <c r="A6987" t="s">
        <v>4</v>
      </c>
      <c r="B6987" s="4" t="s">
        <v>5</v>
      </c>
      <c r="C6987" s="4" t="s">
        <v>13</v>
      </c>
      <c r="D6987" s="4" t="s">
        <v>10</v>
      </c>
      <c r="E6987" s="4" t="s">
        <v>6</v>
      </c>
    </row>
    <row r="6988" spans="1:10">
      <c r="A6988" t="n">
        <v>50508</v>
      </c>
      <c r="B6988" s="34" t="n">
        <v>51</v>
      </c>
      <c r="C6988" s="7" t="n">
        <v>4</v>
      </c>
      <c r="D6988" s="7" t="n">
        <v>13</v>
      </c>
      <c r="E6988" s="7" t="s">
        <v>224</v>
      </c>
    </row>
    <row r="6989" spans="1:10">
      <c r="A6989" t="s">
        <v>4</v>
      </c>
      <c r="B6989" s="4" t="s">
        <v>5</v>
      </c>
      <c r="C6989" s="4" t="s">
        <v>10</v>
      </c>
    </row>
    <row r="6990" spans="1:10">
      <c r="A6990" t="n">
        <v>50522</v>
      </c>
      <c r="B6990" s="32" t="n">
        <v>16</v>
      </c>
      <c r="C6990" s="7" t="n">
        <v>0</v>
      </c>
    </row>
    <row r="6991" spans="1:10">
      <c r="A6991" t="s">
        <v>4</v>
      </c>
      <c r="B6991" s="4" t="s">
        <v>5</v>
      </c>
      <c r="C6991" s="4" t="s">
        <v>10</v>
      </c>
      <c r="D6991" s="4" t="s">
        <v>34</v>
      </c>
      <c r="E6991" s="4" t="s">
        <v>13</v>
      </c>
      <c r="F6991" s="4" t="s">
        <v>13</v>
      </c>
    </row>
    <row r="6992" spans="1:10">
      <c r="A6992" t="n">
        <v>50525</v>
      </c>
      <c r="B6992" s="35" t="n">
        <v>26</v>
      </c>
      <c r="C6992" s="7" t="n">
        <v>13</v>
      </c>
      <c r="D6992" s="7" t="s">
        <v>451</v>
      </c>
      <c r="E6992" s="7" t="n">
        <v>2</v>
      </c>
      <c r="F6992" s="7" t="n">
        <v>0</v>
      </c>
    </row>
    <row r="6993" spans="1:6">
      <c r="A6993" t="s">
        <v>4</v>
      </c>
      <c r="B6993" s="4" t="s">
        <v>5</v>
      </c>
    </row>
    <row r="6994" spans="1:6">
      <c r="A6994" t="n">
        <v>50545</v>
      </c>
      <c r="B6994" s="27" t="n">
        <v>28</v>
      </c>
    </row>
    <row r="6995" spans="1:6">
      <c r="A6995" t="s">
        <v>4</v>
      </c>
      <c r="B6995" s="4" t="s">
        <v>5</v>
      </c>
      <c r="C6995" s="4" t="s">
        <v>10</v>
      </c>
      <c r="D6995" s="4" t="s">
        <v>13</v>
      </c>
    </row>
    <row r="6996" spans="1:6">
      <c r="A6996" t="n">
        <v>50546</v>
      </c>
      <c r="B6996" s="36" t="n">
        <v>89</v>
      </c>
      <c r="C6996" s="7" t="n">
        <v>65533</v>
      </c>
      <c r="D6996" s="7" t="n">
        <v>1</v>
      </c>
    </row>
    <row r="6997" spans="1:6">
      <c r="A6997" t="s">
        <v>4</v>
      </c>
      <c r="B6997" s="4" t="s">
        <v>5</v>
      </c>
      <c r="C6997" s="4" t="s">
        <v>14</v>
      </c>
    </row>
    <row r="6998" spans="1:6">
      <c r="A6998" t="n">
        <v>50550</v>
      </c>
      <c r="B6998" s="38" t="n">
        <v>3</v>
      </c>
      <c r="C6998" s="9" t="n">
        <f t="normal" ca="1">A7010</f>
        <v>0</v>
      </c>
    </row>
    <row r="6999" spans="1:6">
      <c r="A6999" t="s">
        <v>4</v>
      </c>
      <c r="B6999" s="4" t="s">
        <v>5</v>
      </c>
      <c r="C6999" s="4" t="s">
        <v>13</v>
      </c>
      <c r="D6999" s="4" t="s">
        <v>10</v>
      </c>
      <c r="E6999" s="4" t="s">
        <v>6</v>
      </c>
    </row>
    <row r="7000" spans="1:6">
      <c r="A7000" t="n">
        <v>50555</v>
      </c>
      <c r="B7000" s="34" t="n">
        <v>51</v>
      </c>
      <c r="C7000" s="7" t="n">
        <v>4</v>
      </c>
      <c r="D7000" s="7" t="n">
        <v>0</v>
      </c>
      <c r="E7000" s="7" t="s">
        <v>235</v>
      </c>
    </row>
    <row r="7001" spans="1:6">
      <c r="A7001" t="s">
        <v>4</v>
      </c>
      <c r="B7001" s="4" t="s">
        <v>5</v>
      </c>
      <c r="C7001" s="4" t="s">
        <v>10</v>
      </c>
    </row>
    <row r="7002" spans="1:6">
      <c r="A7002" t="n">
        <v>50568</v>
      </c>
      <c r="B7002" s="32" t="n">
        <v>16</v>
      </c>
      <c r="C7002" s="7" t="n">
        <v>0</v>
      </c>
    </row>
    <row r="7003" spans="1:6">
      <c r="A7003" t="s">
        <v>4</v>
      </c>
      <c r="B7003" s="4" t="s">
        <v>5</v>
      </c>
      <c r="C7003" s="4" t="s">
        <v>10</v>
      </c>
      <c r="D7003" s="4" t="s">
        <v>34</v>
      </c>
      <c r="E7003" s="4" t="s">
        <v>13</v>
      </c>
      <c r="F7003" s="4" t="s">
        <v>13</v>
      </c>
    </row>
    <row r="7004" spans="1:6">
      <c r="A7004" t="n">
        <v>50571</v>
      </c>
      <c r="B7004" s="35" t="n">
        <v>26</v>
      </c>
      <c r="C7004" s="7" t="n">
        <v>0</v>
      </c>
      <c r="D7004" s="7" t="s">
        <v>450</v>
      </c>
      <c r="E7004" s="7" t="n">
        <v>2</v>
      </c>
      <c r="F7004" s="7" t="n">
        <v>0</v>
      </c>
    </row>
    <row r="7005" spans="1:6">
      <c r="A7005" t="s">
        <v>4</v>
      </c>
      <c r="B7005" s="4" t="s">
        <v>5</v>
      </c>
    </row>
    <row r="7006" spans="1:6">
      <c r="A7006" t="n">
        <v>50614</v>
      </c>
      <c r="B7006" s="27" t="n">
        <v>28</v>
      </c>
    </row>
    <row r="7007" spans="1:6">
      <c r="A7007" t="s">
        <v>4</v>
      </c>
      <c r="B7007" s="4" t="s">
        <v>5</v>
      </c>
      <c r="C7007" s="4" t="s">
        <v>10</v>
      </c>
      <c r="D7007" s="4" t="s">
        <v>13</v>
      </c>
    </row>
    <row r="7008" spans="1:6">
      <c r="A7008" t="n">
        <v>50615</v>
      </c>
      <c r="B7008" s="36" t="n">
        <v>89</v>
      </c>
      <c r="C7008" s="7" t="n">
        <v>65533</v>
      </c>
      <c r="D7008" s="7" t="n">
        <v>1</v>
      </c>
    </row>
    <row r="7009" spans="1:6">
      <c r="A7009" t="s">
        <v>4</v>
      </c>
      <c r="B7009" s="4" t="s">
        <v>5</v>
      </c>
      <c r="C7009" s="4" t="s">
        <v>13</v>
      </c>
      <c r="D7009" s="11" t="s">
        <v>16</v>
      </c>
      <c r="E7009" s="4" t="s">
        <v>5</v>
      </c>
      <c r="F7009" s="4" t="s">
        <v>13</v>
      </c>
      <c r="G7009" s="4" t="s">
        <v>10</v>
      </c>
      <c r="H7009" s="11" t="s">
        <v>17</v>
      </c>
      <c r="I7009" s="4" t="s">
        <v>13</v>
      </c>
      <c r="J7009" s="4" t="s">
        <v>14</v>
      </c>
    </row>
    <row r="7010" spans="1:6">
      <c r="A7010" t="n">
        <v>50619</v>
      </c>
      <c r="B7010" s="8" t="n">
        <v>5</v>
      </c>
      <c r="C7010" s="7" t="n">
        <v>28</v>
      </c>
      <c r="D7010" s="11" t="s">
        <v>3</v>
      </c>
      <c r="E7010" s="12" t="n">
        <v>64</v>
      </c>
      <c r="F7010" s="7" t="n">
        <v>5</v>
      </c>
      <c r="G7010" s="7" t="n">
        <v>8</v>
      </c>
      <c r="H7010" s="11" t="s">
        <v>3</v>
      </c>
      <c r="I7010" s="7" t="n">
        <v>1</v>
      </c>
      <c r="J7010" s="9" t="n">
        <f t="normal" ca="1">A7022</f>
        <v>0</v>
      </c>
    </row>
    <row r="7011" spans="1:6">
      <c r="A7011" t="s">
        <v>4</v>
      </c>
      <c r="B7011" s="4" t="s">
        <v>5</v>
      </c>
      <c r="C7011" s="4" t="s">
        <v>13</v>
      </c>
      <c r="D7011" s="4" t="s">
        <v>10</v>
      </c>
      <c r="E7011" s="4" t="s">
        <v>10</v>
      </c>
      <c r="F7011" s="4" t="s">
        <v>13</v>
      </c>
    </row>
    <row r="7012" spans="1:6">
      <c r="A7012" t="n">
        <v>50630</v>
      </c>
      <c r="B7012" s="24" t="n">
        <v>25</v>
      </c>
      <c r="C7012" s="7" t="n">
        <v>1</v>
      </c>
      <c r="D7012" s="7" t="n">
        <v>60</v>
      </c>
      <c r="E7012" s="7" t="n">
        <v>640</v>
      </c>
      <c r="F7012" s="7" t="n">
        <v>2</v>
      </c>
    </row>
    <row r="7013" spans="1:6">
      <c r="A7013" t="s">
        <v>4</v>
      </c>
      <c r="B7013" s="4" t="s">
        <v>5</v>
      </c>
      <c r="C7013" s="4" t="s">
        <v>13</v>
      </c>
      <c r="D7013" s="4" t="s">
        <v>10</v>
      </c>
      <c r="E7013" s="4" t="s">
        <v>6</v>
      </c>
    </row>
    <row r="7014" spans="1:6">
      <c r="A7014" t="n">
        <v>50637</v>
      </c>
      <c r="B7014" s="34" t="n">
        <v>51</v>
      </c>
      <c r="C7014" s="7" t="n">
        <v>4</v>
      </c>
      <c r="D7014" s="7" t="n">
        <v>8</v>
      </c>
      <c r="E7014" s="7" t="s">
        <v>307</v>
      </c>
    </row>
    <row r="7015" spans="1:6">
      <c r="A7015" t="s">
        <v>4</v>
      </c>
      <c r="B7015" s="4" t="s">
        <v>5</v>
      </c>
      <c r="C7015" s="4" t="s">
        <v>10</v>
      </c>
    </row>
    <row r="7016" spans="1:6">
      <c r="A7016" t="n">
        <v>50650</v>
      </c>
      <c r="B7016" s="32" t="n">
        <v>16</v>
      </c>
      <c r="C7016" s="7" t="n">
        <v>0</v>
      </c>
    </row>
    <row r="7017" spans="1:6">
      <c r="A7017" t="s">
        <v>4</v>
      </c>
      <c r="B7017" s="4" t="s">
        <v>5</v>
      </c>
      <c r="C7017" s="4" t="s">
        <v>10</v>
      </c>
      <c r="D7017" s="4" t="s">
        <v>34</v>
      </c>
      <c r="E7017" s="4" t="s">
        <v>13</v>
      </c>
      <c r="F7017" s="4" t="s">
        <v>13</v>
      </c>
    </row>
    <row r="7018" spans="1:6">
      <c r="A7018" t="n">
        <v>50653</v>
      </c>
      <c r="B7018" s="35" t="n">
        <v>26</v>
      </c>
      <c r="C7018" s="7" t="n">
        <v>8</v>
      </c>
      <c r="D7018" s="7" t="s">
        <v>452</v>
      </c>
      <c r="E7018" s="7" t="n">
        <v>2</v>
      </c>
      <c r="F7018" s="7" t="n">
        <v>0</v>
      </c>
    </row>
    <row r="7019" spans="1:6">
      <c r="A7019" t="s">
        <v>4</v>
      </c>
      <c r="B7019" s="4" t="s">
        <v>5</v>
      </c>
    </row>
    <row r="7020" spans="1:6">
      <c r="A7020" t="n">
        <v>50734</v>
      </c>
      <c r="B7020" s="27" t="n">
        <v>28</v>
      </c>
    </row>
    <row r="7021" spans="1:6">
      <c r="A7021" t="s">
        <v>4</v>
      </c>
      <c r="B7021" s="4" t="s">
        <v>5</v>
      </c>
      <c r="C7021" s="4" t="s">
        <v>13</v>
      </c>
      <c r="D7021" s="11" t="s">
        <v>16</v>
      </c>
      <c r="E7021" s="4" t="s">
        <v>5</v>
      </c>
      <c r="F7021" s="4" t="s">
        <v>13</v>
      </c>
      <c r="G7021" s="4" t="s">
        <v>10</v>
      </c>
      <c r="H7021" s="11" t="s">
        <v>17</v>
      </c>
      <c r="I7021" s="4" t="s">
        <v>13</v>
      </c>
      <c r="J7021" s="4" t="s">
        <v>14</v>
      </c>
    </row>
    <row r="7022" spans="1:6">
      <c r="A7022" t="n">
        <v>50735</v>
      </c>
      <c r="B7022" s="8" t="n">
        <v>5</v>
      </c>
      <c r="C7022" s="7" t="n">
        <v>28</v>
      </c>
      <c r="D7022" s="11" t="s">
        <v>3</v>
      </c>
      <c r="E7022" s="12" t="n">
        <v>64</v>
      </c>
      <c r="F7022" s="7" t="n">
        <v>5</v>
      </c>
      <c r="G7022" s="7" t="n">
        <v>7</v>
      </c>
      <c r="H7022" s="11" t="s">
        <v>3</v>
      </c>
      <c r="I7022" s="7" t="n">
        <v>1</v>
      </c>
      <c r="J7022" s="9" t="n">
        <f t="normal" ca="1">A7034</f>
        <v>0</v>
      </c>
    </row>
    <row r="7023" spans="1:6">
      <c r="A7023" t="s">
        <v>4</v>
      </c>
      <c r="B7023" s="4" t="s">
        <v>5</v>
      </c>
      <c r="C7023" s="4" t="s">
        <v>13</v>
      </c>
      <c r="D7023" s="4" t="s">
        <v>10</v>
      </c>
      <c r="E7023" s="4" t="s">
        <v>10</v>
      </c>
      <c r="F7023" s="4" t="s">
        <v>13</v>
      </c>
    </row>
    <row r="7024" spans="1:6">
      <c r="A7024" t="n">
        <v>50746</v>
      </c>
      <c r="B7024" s="24" t="n">
        <v>25</v>
      </c>
      <c r="C7024" s="7" t="n">
        <v>1</v>
      </c>
      <c r="D7024" s="7" t="n">
        <v>60</v>
      </c>
      <c r="E7024" s="7" t="n">
        <v>640</v>
      </c>
      <c r="F7024" s="7" t="n">
        <v>1</v>
      </c>
    </row>
    <row r="7025" spans="1:10">
      <c r="A7025" t="s">
        <v>4</v>
      </c>
      <c r="B7025" s="4" t="s">
        <v>5</v>
      </c>
      <c r="C7025" s="4" t="s">
        <v>13</v>
      </c>
      <c r="D7025" s="4" t="s">
        <v>10</v>
      </c>
      <c r="E7025" s="4" t="s">
        <v>6</v>
      </c>
    </row>
    <row r="7026" spans="1:10">
      <c r="A7026" t="n">
        <v>50753</v>
      </c>
      <c r="B7026" s="34" t="n">
        <v>51</v>
      </c>
      <c r="C7026" s="7" t="n">
        <v>4</v>
      </c>
      <c r="D7026" s="7" t="n">
        <v>7</v>
      </c>
      <c r="E7026" s="7" t="s">
        <v>304</v>
      </c>
    </row>
    <row r="7027" spans="1:10">
      <c r="A7027" t="s">
        <v>4</v>
      </c>
      <c r="B7027" s="4" t="s">
        <v>5</v>
      </c>
      <c r="C7027" s="4" t="s">
        <v>10</v>
      </c>
    </row>
    <row r="7028" spans="1:10">
      <c r="A7028" t="n">
        <v>50766</v>
      </c>
      <c r="B7028" s="32" t="n">
        <v>16</v>
      </c>
      <c r="C7028" s="7" t="n">
        <v>0</v>
      </c>
    </row>
    <row r="7029" spans="1:10">
      <c r="A7029" t="s">
        <v>4</v>
      </c>
      <c r="B7029" s="4" t="s">
        <v>5</v>
      </c>
      <c r="C7029" s="4" t="s">
        <v>10</v>
      </c>
      <c r="D7029" s="4" t="s">
        <v>34</v>
      </c>
      <c r="E7029" s="4" t="s">
        <v>13</v>
      </c>
      <c r="F7029" s="4" t="s">
        <v>13</v>
      </c>
    </row>
    <row r="7030" spans="1:10">
      <c r="A7030" t="n">
        <v>50769</v>
      </c>
      <c r="B7030" s="35" t="n">
        <v>26</v>
      </c>
      <c r="C7030" s="7" t="n">
        <v>7</v>
      </c>
      <c r="D7030" s="7" t="s">
        <v>453</v>
      </c>
      <c r="E7030" s="7" t="n">
        <v>2</v>
      </c>
      <c r="F7030" s="7" t="n">
        <v>0</v>
      </c>
    </row>
    <row r="7031" spans="1:10">
      <c r="A7031" t="s">
        <v>4</v>
      </c>
      <c r="B7031" s="4" t="s">
        <v>5</v>
      </c>
    </row>
    <row r="7032" spans="1:10">
      <c r="A7032" t="n">
        <v>50818</v>
      </c>
      <c r="B7032" s="27" t="n">
        <v>28</v>
      </c>
    </row>
    <row r="7033" spans="1:10">
      <c r="A7033" t="s">
        <v>4</v>
      </c>
      <c r="B7033" s="4" t="s">
        <v>5</v>
      </c>
      <c r="C7033" s="4" t="s">
        <v>13</v>
      </c>
      <c r="D7033" s="11" t="s">
        <v>16</v>
      </c>
      <c r="E7033" s="4" t="s">
        <v>5</v>
      </c>
      <c r="F7033" s="4" t="s">
        <v>13</v>
      </c>
      <c r="G7033" s="4" t="s">
        <v>10</v>
      </c>
      <c r="H7033" s="11" t="s">
        <v>17</v>
      </c>
      <c r="I7033" s="4" t="s">
        <v>13</v>
      </c>
      <c r="J7033" s="4" t="s">
        <v>14</v>
      </c>
    </row>
    <row r="7034" spans="1:10">
      <c r="A7034" t="n">
        <v>50819</v>
      </c>
      <c r="B7034" s="8" t="n">
        <v>5</v>
      </c>
      <c r="C7034" s="7" t="n">
        <v>28</v>
      </c>
      <c r="D7034" s="11" t="s">
        <v>3</v>
      </c>
      <c r="E7034" s="12" t="n">
        <v>64</v>
      </c>
      <c r="F7034" s="7" t="n">
        <v>5</v>
      </c>
      <c r="G7034" s="7" t="n">
        <v>5</v>
      </c>
      <c r="H7034" s="11" t="s">
        <v>3</v>
      </c>
      <c r="I7034" s="7" t="n">
        <v>1</v>
      </c>
      <c r="J7034" s="9" t="n">
        <f t="normal" ca="1">A7058</f>
        <v>0</v>
      </c>
    </row>
    <row r="7035" spans="1:10">
      <c r="A7035" t="s">
        <v>4</v>
      </c>
      <c r="B7035" s="4" t="s">
        <v>5</v>
      </c>
      <c r="C7035" s="4" t="s">
        <v>13</v>
      </c>
      <c r="D7035" s="4" t="s">
        <v>10</v>
      </c>
      <c r="E7035" s="4" t="s">
        <v>10</v>
      </c>
      <c r="F7035" s="4" t="s">
        <v>13</v>
      </c>
    </row>
    <row r="7036" spans="1:10">
      <c r="A7036" t="n">
        <v>50830</v>
      </c>
      <c r="B7036" s="24" t="n">
        <v>25</v>
      </c>
      <c r="C7036" s="7" t="n">
        <v>1</v>
      </c>
      <c r="D7036" s="7" t="n">
        <v>260</v>
      </c>
      <c r="E7036" s="7" t="n">
        <v>640</v>
      </c>
      <c r="F7036" s="7" t="n">
        <v>1</v>
      </c>
    </row>
    <row r="7037" spans="1:10">
      <c r="A7037" t="s">
        <v>4</v>
      </c>
      <c r="B7037" s="4" t="s">
        <v>5</v>
      </c>
      <c r="C7037" s="4" t="s">
        <v>13</v>
      </c>
      <c r="D7037" s="4" t="s">
        <v>10</v>
      </c>
      <c r="E7037" s="4" t="s">
        <v>6</v>
      </c>
    </row>
    <row r="7038" spans="1:10">
      <c r="A7038" t="n">
        <v>50837</v>
      </c>
      <c r="B7038" s="34" t="n">
        <v>51</v>
      </c>
      <c r="C7038" s="7" t="n">
        <v>4</v>
      </c>
      <c r="D7038" s="7" t="n">
        <v>7032</v>
      </c>
      <c r="E7038" s="7" t="s">
        <v>228</v>
      </c>
    </row>
    <row r="7039" spans="1:10">
      <c r="A7039" t="s">
        <v>4</v>
      </c>
      <c r="B7039" s="4" t="s">
        <v>5</v>
      </c>
      <c r="C7039" s="4" t="s">
        <v>10</v>
      </c>
    </row>
    <row r="7040" spans="1:10">
      <c r="A7040" t="n">
        <v>50850</v>
      </c>
      <c r="B7040" s="32" t="n">
        <v>16</v>
      </c>
      <c r="C7040" s="7" t="n">
        <v>0</v>
      </c>
    </row>
    <row r="7041" spans="1:10">
      <c r="A7041" t="s">
        <v>4</v>
      </c>
      <c r="B7041" s="4" t="s">
        <v>5</v>
      </c>
      <c r="C7041" s="4" t="s">
        <v>10</v>
      </c>
      <c r="D7041" s="4" t="s">
        <v>34</v>
      </c>
      <c r="E7041" s="4" t="s">
        <v>13</v>
      </c>
      <c r="F7041" s="4" t="s">
        <v>13</v>
      </c>
    </row>
    <row r="7042" spans="1:10">
      <c r="A7042" t="n">
        <v>50853</v>
      </c>
      <c r="B7042" s="35" t="n">
        <v>26</v>
      </c>
      <c r="C7042" s="7" t="n">
        <v>7032</v>
      </c>
      <c r="D7042" s="7" t="s">
        <v>454</v>
      </c>
      <c r="E7042" s="7" t="n">
        <v>2</v>
      </c>
      <c r="F7042" s="7" t="n">
        <v>0</v>
      </c>
    </row>
    <row r="7043" spans="1:10">
      <c r="A7043" t="s">
        <v>4</v>
      </c>
      <c r="B7043" s="4" t="s">
        <v>5</v>
      </c>
    </row>
    <row r="7044" spans="1:10">
      <c r="A7044" t="n">
        <v>50895</v>
      </c>
      <c r="B7044" s="27" t="n">
        <v>28</v>
      </c>
    </row>
    <row r="7045" spans="1:10">
      <c r="A7045" t="s">
        <v>4</v>
      </c>
      <c r="B7045" s="4" t="s">
        <v>5</v>
      </c>
      <c r="C7045" s="4" t="s">
        <v>13</v>
      </c>
      <c r="D7045" s="4" t="s">
        <v>10</v>
      </c>
      <c r="E7045" s="4" t="s">
        <v>10</v>
      </c>
      <c r="F7045" s="4" t="s">
        <v>13</v>
      </c>
    </row>
    <row r="7046" spans="1:10">
      <c r="A7046" t="n">
        <v>50896</v>
      </c>
      <c r="B7046" s="24" t="n">
        <v>25</v>
      </c>
      <c r="C7046" s="7" t="n">
        <v>1</v>
      </c>
      <c r="D7046" s="7" t="n">
        <v>65535</v>
      </c>
      <c r="E7046" s="7" t="n">
        <v>65535</v>
      </c>
      <c r="F7046" s="7" t="n">
        <v>0</v>
      </c>
    </row>
    <row r="7047" spans="1:10">
      <c r="A7047" t="s">
        <v>4</v>
      </c>
      <c r="B7047" s="4" t="s">
        <v>5</v>
      </c>
      <c r="C7047" s="4" t="s">
        <v>13</v>
      </c>
      <c r="D7047" s="4" t="s">
        <v>10</v>
      </c>
      <c r="E7047" s="4" t="s">
        <v>10</v>
      </c>
      <c r="F7047" s="4" t="s">
        <v>13</v>
      </c>
    </row>
    <row r="7048" spans="1:10">
      <c r="A7048" t="n">
        <v>50903</v>
      </c>
      <c r="B7048" s="24" t="n">
        <v>25</v>
      </c>
      <c r="C7048" s="7" t="n">
        <v>1</v>
      </c>
      <c r="D7048" s="7" t="n">
        <v>60</v>
      </c>
      <c r="E7048" s="7" t="n">
        <v>640</v>
      </c>
      <c r="F7048" s="7" t="n">
        <v>1</v>
      </c>
    </row>
    <row r="7049" spans="1:10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6</v>
      </c>
    </row>
    <row r="7050" spans="1:10">
      <c r="A7050" t="n">
        <v>50910</v>
      </c>
      <c r="B7050" s="34" t="n">
        <v>51</v>
      </c>
      <c r="C7050" s="7" t="n">
        <v>4</v>
      </c>
      <c r="D7050" s="7" t="n">
        <v>5</v>
      </c>
      <c r="E7050" s="7" t="s">
        <v>235</v>
      </c>
    </row>
    <row r="7051" spans="1:10">
      <c r="A7051" t="s">
        <v>4</v>
      </c>
      <c r="B7051" s="4" t="s">
        <v>5</v>
      </c>
      <c r="C7051" s="4" t="s">
        <v>10</v>
      </c>
    </row>
    <row r="7052" spans="1:10">
      <c r="A7052" t="n">
        <v>50923</v>
      </c>
      <c r="B7052" s="32" t="n">
        <v>16</v>
      </c>
      <c r="C7052" s="7" t="n">
        <v>0</v>
      </c>
    </row>
    <row r="7053" spans="1:10">
      <c r="A7053" t="s">
        <v>4</v>
      </c>
      <c r="B7053" s="4" t="s">
        <v>5</v>
      </c>
      <c r="C7053" s="4" t="s">
        <v>10</v>
      </c>
      <c r="D7053" s="4" t="s">
        <v>34</v>
      </c>
      <c r="E7053" s="4" t="s">
        <v>13</v>
      </c>
      <c r="F7053" s="4" t="s">
        <v>13</v>
      </c>
    </row>
    <row r="7054" spans="1:10">
      <c r="A7054" t="n">
        <v>50926</v>
      </c>
      <c r="B7054" s="35" t="n">
        <v>26</v>
      </c>
      <c r="C7054" s="7" t="n">
        <v>5</v>
      </c>
      <c r="D7054" s="7" t="s">
        <v>455</v>
      </c>
      <c r="E7054" s="7" t="n">
        <v>2</v>
      </c>
      <c r="F7054" s="7" t="n">
        <v>0</v>
      </c>
    </row>
    <row r="7055" spans="1:10">
      <c r="A7055" t="s">
        <v>4</v>
      </c>
      <c r="B7055" s="4" t="s">
        <v>5</v>
      </c>
    </row>
    <row r="7056" spans="1:10">
      <c r="A7056" t="n">
        <v>51010</v>
      </c>
      <c r="B7056" s="27" t="n">
        <v>28</v>
      </c>
    </row>
    <row r="7057" spans="1:6">
      <c r="A7057" t="s">
        <v>4</v>
      </c>
      <c r="B7057" s="4" t="s">
        <v>5</v>
      </c>
      <c r="C7057" s="4" t="s">
        <v>13</v>
      </c>
      <c r="D7057" s="11" t="s">
        <v>16</v>
      </c>
      <c r="E7057" s="4" t="s">
        <v>5</v>
      </c>
      <c r="F7057" s="4" t="s">
        <v>13</v>
      </c>
      <c r="G7057" s="4" t="s">
        <v>10</v>
      </c>
      <c r="H7057" s="11" t="s">
        <v>17</v>
      </c>
      <c r="I7057" s="4" t="s">
        <v>13</v>
      </c>
      <c r="J7057" s="4" t="s">
        <v>14</v>
      </c>
    </row>
    <row r="7058" spans="1:6">
      <c r="A7058" t="n">
        <v>51011</v>
      </c>
      <c r="B7058" s="8" t="n">
        <v>5</v>
      </c>
      <c r="C7058" s="7" t="n">
        <v>28</v>
      </c>
      <c r="D7058" s="11" t="s">
        <v>3</v>
      </c>
      <c r="E7058" s="12" t="n">
        <v>64</v>
      </c>
      <c r="F7058" s="7" t="n">
        <v>5</v>
      </c>
      <c r="G7058" s="7" t="n">
        <v>17</v>
      </c>
      <c r="H7058" s="11" t="s">
        <v>3</v>
      </c>
      <c r="I7058" s="7" t="n">
        <v>1</v>
      </c>
      <c r="J7058" s="9" t="n">
        <f t="normal" ca="1">A7070</f>
        <v>0</v>
      </c>
    </row>
    <row r="7059" spans="1:6">
      <c r="A7059" t="s">
        <v>4</v>
      </c>
      <c r="B7059" s="4" t="s">
        <v>5</v>
      </c>
      <c r="C7059" s="4" t="s">
        <v>13</v>
      </c>
      <c r="D7059" s="4" t="s">
        <v>10</v>
      </c>
      <c r="E7059" s="4" t="s">
        <v>10</v>
      </c>
      <c r="F7059" s="4" t="s">
        <v>13</v>
      </c>
    </row>
    <row r="7060" spans="1:6">
      <c r="A7060" t="n">
        <v>51022</v>
      </c>
      <c r="B7060" s="24" t="n">
        <v>25</v>
      </c>
      <c r="C7060" s="7" t="n">
        <v>1</v>
      </c>
      <c r="D7060" s="7" t="n">
        <v>60</v>
      </c>
      <c r="E7060" s="7" t="n">
        <v>640</v>
      </c>
      <c r="F7060" s="7" t="n">
        <v>2</v>
      </c>
    </row>
    <row r="7061" spans="1:6">
      <c r="A7061" t="s">
        <v>4</v>
      </c>
      <c r="B7061" s="4" t="s">
        <v>5</v>
      </c>
      <c r="C7061" s="4" t="s">
        <v>13</v>
      </c>
      <c r="D7061" s="4" t="s">
        <v>10</v>
      </c>
      <c r="E7061" s="4" t="s">
        <v>6</v>
      </c>
    </row>
    <row r="7062" spans="1:6">
      <c r="A7062" t="n">
        <v>51029</v>
      </c>
      <c r="B7062" s="34" t="n">
        <v>51</v>
      </c>
      <c r="C7062" s="7" t="n">
        <v>4</v>
      </c>
      <c r="D7062" s="7" t="n">
        <v>17</v>
      </c>
      <c r="E7062" s="7" t="s">
        <v>228</v>
      </c>
    </row>
    <row r="7063" spans="1:6">
      <c r="A7063" t="s">
        <v>4</v>
      </c>
      <c r="B7063" s="4" t="s">
        <v>5</v>
      </c>
      <c r="C7063" s="4" t="s">
        <v>10</v>
      </c>
    </row>
    <row r="7064" spans="1:6">
      <c r="A7064" t="n">
        <v>51042</v>
      </c>
      <c r="B7064" s="32" t="n">
        <v>16</v>
      </c>
      <c r="C7064" s="7" t="n">
        <v>0</v>
      </c>
    </row>
    <row r="7065" spans="1:6">
      <c r="A7065" t="s">
        <v>4</v>
      </c>
      <c r="B7065" s="4" t="s">
        <v>5</v>
      </c>
      <c r="C7065" s="4" t="s">
        <v>10</v>
      </c>
      <c r="D7065" s="4" t="s">
        <v>34</v>
      </c>
      <c r="E7065" s="4" t="s">
        <v>13</v>
      </c>
      <c r="F7065" s="4" t="s">
        <v>13</v>
      </c>
    </row>
    <row r="7066" spans="1:6">
      <c r="A7066" t="n">
        <v>51045</v>
      </c>
      <c r="B7066" s="35" t="n">
        <v>26</v>
      </c>
      <c r="C7066" s="7" t="n">
        <v>17</v>
      </c>
      <c r="D7066" s="7" t="s">
        <v>456</v>
      </c>
      <c r="E7066" s="7" t="n">
        <v>2</v>
      </c>
      <c r="F7066" s="7" t="n">
        <v>0</v>
      </c>
    </row>
    <row r="7067" spans="1:6">
      <c r="A7067" t="s">
        <v>4</v>
      </c>
      <c r="B7067" s="4" t="s">
        <v>5</v>
      </c>
    </row>
    <row r="7068" spans="1:6">
      <c r="A7068" t="n">
        <v>51083</v>
      </c>
      <c r="B7068" s="27" t="n">
        <v>28</v>
      </c>
    </row>
    <row r="7069" spans="1:6">
      <c r="A7069" t="s">
        <v>4</v>
      </c>
      <c r="B7069" s="4" t="s">
        <v>5</v>
      </c>
      <c r="C7069" s="4" t="s">
        <v>13</v>
      </c>
      <c r="D7069" s="11" t="s">
        <v>16</v>
      </c>
      <c r="E7069" s="4" t="s">
        <v>5</v>
      </c>
      <c r="F7069" s="4" t="s">
        <v>13</v>
      </c>
      <c r="G7069" s="4" t="s">
        <v>10</v>
      </c>
      <c r="H7069" s="11" t="s">
        <v>17</v>
      </c>
      <c r="I7069" s="4" t="s">
        <v>13</v>
      </c>
      <c r="J7069" s="4" t="s">
        <v>14</v>
      </c>
    </row>
    <row r="7070" spans="1:6">
      <c r="A7070" t="n">
        <v>51084</v>
      </c>
      <c r="B7070" s="8" t="n">
        <v>5</v>
      </c>
      <c r="C7070" s="7" t="n">
        <v>28</v>
      </c>
      <c r="D7070" s="11" t="s">
        <v>3</v>
      </c>
      <c r="E7070" s="12" t="n">
        <v>64</v>
      </c>
      <c r="F7070" s="7" t="n">
        <v>5</v>
      </c>
      <c r="G7070" s="7" t="n">
        <v>18</v>
      </c>
      <c r="H7070" s="11" t="s">
        <v>3</v>
      </c>
      <c r="I7070" s="7" t="n">
        <v>1</v>
      </c>
      <c r="J7070" s="9" t="n">
        <f t="normal" ca="1">A7082</f>
        <v>0</v>
      </c>
    </row>
    <row r="7071" spans="1:6">
      <c r="A7071" t="s">
        <v>4</v>
      </c>
      <c r="B7071" s="4" t="s">
        <v>5</v>
      </c>
      <c r="C7071" s="4" t="s">
        <v>13</v>
      </c>
      <c r="D7071" s="4" t="s">
        <v>10</v>
      </c>
      <c r="E7071" s="4" t="s">
        <v>10</v>
      </c>
      <c r="F7071" s="4" t="s">
        <v>13</v>
      </c>
    </row>
    <row r="7072" spans="1:6">
      <c r="A7072" t="n">
        <v>51095</v>
      </c>
      <c r="B7072" s="24" t="n">
        <v>25</v>
      </c>
      <c r="C7072" s="7" t="n">
        <v>1</v>
      </c>
      <c r="D7072" s="7" t="n">
        <v>260</v>
      </c>
      <c r="E7072" s="7" t="n">
        <v>640</v>
      </c>
      <c r="F7072" s="7" t="n">
        <v>2</v>
      </c>
    </row>
    <row r="7073" spans="1:10">
      <c r="A7073" t="s">
        <v>4</v>
      </c>
      <c r="B7073" s="4" t="s">
        <v>5</v>
      </c>
      <c r="C7073" s="4" t="s">
        <v>13</v>
      </c>
      <c r="D7073" s="4" t="s">
        <v>10</v>
      </c>
      <c r="E7073" s="4" t="s">
        <v>6</v>
      </c>
    </row>
    <row r="7074" spans="1:10">
      <c r="A7074" t="n">
        <v>51102</v>
      </c>
      <c r="B7074" s="34" t="n">
        <v>51</v>
      </c>
      <c r="C7074" s="7" t="n">
        <v>4</v>
      </c>
      <c r="D7074" s="7" t="n">
        <v>18</v>
      </c>
      <c r="E7074" s="7" t="s">
        <v>235</v>
      </c>
    </row>
    <row r="7075" spans="1:10">
      <c r="A7075" t="s">
        <v>4</v>
      </c>
      <c r="B7075" s="4" t="s">
        <v>5</v>
      </c>
      <c r="C7075" s="4" t="s">
        <v>10</v>
      </c>
    </row>
    <row r="7076" spans="1:10">
      <c r="A7076" t="n">
        <v>51115</v>
      </c>
      <c r="B7076" s="32" t="n">
        <v>16</v>
      </c>
      <c r="C7076" s="7" t="n">
        <v>0</v>
      </c>
    </row>
    <row r="7077" spans="1:10">
      <c r="A7077" t="s">
        <v>4</v>
      </c>
      <c r="B7077" s="4" t="s">
        <v>5</v>
      </c>
      <c r="C7077" s="4" t="s">
        <v>10</v>
      </c>
      <c r="D7077" s="4" t="s">
        <v>34</v>
      </c>
      <c r="E7077" s="4" t="s">
        <v>13</v>
      </c>
      <c r="F7077" s="4" t="s">
        <v>13</v>
      </c>
    </row>
    <row r="7078" spans="1:10">
      <c r="A7078" t="n">
        <v>51118</v>
      </c>
      <c r="B7078" s="35" t="n">
        <v>26</v>
      </c>
      <c r="C7078" s="7" t="n">
        <v>18</v>
      </c>
      <c r="D7078" s="7" t="s">
        <v>457</v>
      </c>
      <c r="E7078" s="7" t="n">
        <v>2</v>
      </c>
      <c r="F7078" s="7" t="n">
        <v>0</v>
      </c>
    </row>
    <row r="7079" spans="1:10">
      <c r="A7079" t="s">
        <v>4</v>
      </c>
      <c r="B7079" s="4" t="s">
        <v>5</v>
      </c>
    </row>
    <row r="7080" spans="1:10">
      <c r="A7080" t="n">
        <v>51167</v>
      </c>
      <c r="B7080" s="27" t="n">
        <v>28</v>
      </c>
    </row>
    <row r="7081" spans="1:10">
      <c r="A7081" t="s">
        <v>4</v>
      </c>
      <c r="B7081" s="4" t="s">
        <v>5</v>
      </c>
      <c r="C7081" s="4" t="s">
        <v>13</v>
      </c>
      <c r="D7081" s="11" t="s">
        <v>16</v>
      </c>
      <c r="E7081" s="4" t="s">
        <v>5</v>
      </c>
      <c r="F7081" s="4" t="s">
        <v>13</v>
      </c>
      <c r="G7081" s="4" t="s">
        <v>10</v>
      </c>
      <c r="H7081" s="11" t="s">
        <v>17</v>
      </c>
      <c r="I7081" s="4" t="s">
        <v>13</v>
      </c>
      <c r="J7081" s="4" t="s">
        <v>14</v>
      </c>
    </row>
    <row r="7082" spans="1:10">
      <c r="A7082" t="n">
        <v>51168</v>
      </c>
      <c r="B7082" s="8" t="n">
        <v>5</v>
      </c>
      <c r="C7082" s="7" t="n">
        <v>28</v>
      </c>
      <c r="D7082" s="11" t="s">
        <v>3</v>
      </c>
      <c r="E7082" s="12" t="n">
        <v>64</v>
      </c>
      <c r="F7082" s="7" t="n">
        <v>5</v>
      </c>
      <c r="G7082" s="7" t="n">
        <v>15</v>
      </c>
      <c r="H7082" s="11" t="s">
        <v>3</v>
      </c>
      <c r="I7082" s="7" t="n">
        <v>1</v>
      </c>
      <c r="J7082" s="9" t="n">
        <f t="normal" ca="1">A7096</f>
        <v>0</v>
      </c>
    </row>
    <row r="7083" spans="1:10">
      <c r="A7083" t="s">
        <v>4</v>
      </c>
      <c r="B7083" s="4" t="s">
        <v>5</v>
      </c>
      <c r="C7083" s="4" t="s">
        <v>13</v>
      </c>
      <c r="D7083" s="4" t="s">
        <v>10</v>
      </c>
      <c r="E7083" s="4" t="s">
        <v>10</v>
      </c>
      <c r="F7083" s="4" t="s">
        <v>13</v>
      </c>
    </row>
    <row r="7084" spans="1:10">
      <c r="A7084" t="n">
        <v>51179</v>
      </c>
      <c r="B7084" s="24" t="n">
        <v>25</v>
      </c>
      <c r="C7084" s="7" t="n">
        <v>1</v>
      </c>
      <c r="D7084" s="7" t="n">
        <v>60</v>
      </c>
      <c r="E7084" s="7" t="n">
        <v>500</v>
      </c>
      <c r="F7084" s="7" t="n">
        <v>2</v>
      </c>
    </row>
    <row r="7085" spans="1:10">
      <c r="A7085" t="s">
        <v>4</v>
      </c>
      <c r="B7085" s="4" t="s">
        <v>5</v>
      </c>
      <c r="C7085" s="4" t="s">
        <v>13</v>
      </c>
      <c r="D7085" s="4" t="s">
        <v>10</v>
      </c>
      <c r="E7085" s="4" t="s">
        <v>6</v>
      </c>
    </row>
    <row r="7086" spans="1:10">
      <c r="A7086" t="n">
        <v>51186</v>
      </c>
      <c r="B7086" s="34" t="n">
        <v>51</v>
      </c>
      <c r="C7086" s="7" t="n">
        <v>4</v>
      </c>
      <c r="D7086" s="7" t="n">
        <v>15</v>
      </c>
      <c r="E7086" s="7" t="s">
        <v>239</v>
      </c>
    </row>
    <row r="7087" spans="1:10">
      <c r="A7087" t="s">
        <v>4</v>
      </c>
      <c r="B7087" s="4" t="s">
        <v>5</v>
      </c>
      <c r="C7087" s="4" t="s">
        <v>10</v>
      </c>
    </row>
    <row r="7088" spans="1:10">
      <c r="A7088" t="n">
        <v>51200</v>
      </c>
      <c r="B7088" s="32" t="n">
        <v>16</v>
      </c>
      <c r="C7088" s="7" t="n">
        <v>0</v>
      </c>
    </row>
    <row r="7089" spans="1:10">
      <c r="A7089" t="s">
        <v>4</v>
      </c>
      <c r="B7089" s="4" t="s">
        <v>5</v>
      </c>
      <c r="C7089" s="4" t="s">
        <v>10</v>
      </c>
      <c r="D7089" s="4" t="s">
        <v>34</v>
      </c>
      <c r="E7089" s="4" t="s">
        <v>13</v>
      </c>
      <c r="F7089" s="4" t="s">
        <v>13</v>
      </c>
    </row>
    <row r="7090" spans="1:10">
      <c r="A7090" t="n">
        <v>51203</v>
      </c>
      <c r="B7090" s="35" t="n">
        <v>26</v>
      </c>
      <c r="C7090" s="7" t="n">
        <v>15</v>
      </c>
      <c r="D7090" s="7" t="s">
        <v>458</v>
      </c>
      <c r="E7090" s="7" t="n">
        <v>2</v>
      </c>
      <c r="F7090" s="7" t="n">
        <v>0</v>
      </c>
    </row>
    <row r="7091" spans="1:10">
      <c r="A7091" t="s">
        <v>4</v>
      </c>
      <c r="B7091" s="4" t="s">
        <v>5</v>
      </c>
    </row>
    <row r="7092" spans="1:10">
      <c r="A7092" t="n">
        <v>51237</v>
      </c>
      <c r="B7092" s="27" t="n">
        <v>28</v>
      </c>
    </row>
    <row r="7093" spans="1:10">
      <c r="A7093" t="s">
        <v>4</v>
      </c>
      <c r="B7093" s="4" t="s">
        <v>5</v>
      </c>
      <c r="C7093" s="4" t="s">
        <v>14</v>
      </c>
    </row>
    <row r="7094" spans="1:10">
      <c r="A7094" t="n">
        <v>51238</v>
      </c>
      <c r="B7094" s="38" t="n">
        <v>3</v>
      </c>
      <c r="C7094" s="9" t="n">
        <f t="normal" ca="1">A7108</f>
        <v>0</v>
      </c>
    </row>
    <row r="7095" spans="1:10">
      <c r="A7095" t="s">
        <v>4</v>
      </c>
      <c r="B7095" s="4" t="s">
        <v>5</v>
      </c>
      <c r="C7095" s="4" t="s">
        <v>10</v>
      </c>
    </row>
    <row r="7096" spans="1:10">
      <c r="A7096" t="n">
        <v>51243</v>
      </c>
      <c r="B7096" s="32" t="n">
        <v>16</v>
      </c>
      <c r="C7096" s="7" t="n">
        <v>300</v>
      </c>
    </row>
    <row r="7097" spans="1:10">
      <c r="A7097" t="s">
        <v>4</v>
      </c>
      <c r="B7097" s="4" t="s">
        <v>5</v>
      </c>
      <c r="C7097" s="4" t="s">
        <v>13</v>
      </c>
      <c r="D7097" s="4" t="s">
        <v>10</v>
      </c>
      <c r="E7097" s="4" t="s">
        <v>10</v>
      </c>
      <c r="F7097" s="4" t="s">
        <v>13</v>
      </c>
    </row>
    <row r="7098" spans="1:10">
      <c r="A7098" t="n">
        <v>51246</v>
      </c>
      <c r="B7098" s="24" t="n">
        <v>25</v>
      </c>
      <c r="C7098" s="7" t="n">
        <v>1</v>
      </c>
      <c r="D7098" s="7" t="n">
        <v>65535</v>
      </c>
      <c r="E7098" s="7" t="n">
        <v>500</v>
      </c>
      <c r="F7098" s="7" t="n">
        <v>5</v>
      </c>
    </row>
    <row r="7099" spans="1:10">
      <c r="A7099" t="s">
        <v>4</v>
      </c>
      <c r="B7099" s="4" t="s">
        <v>5</v>
      </c>
      <c r="C7099" s="4" t="s">
        <v>13</v>
      </c>
      <c r="D7099" s="4" t="s">
        <v>10</v>
      </c>
      <c r="E7099" s="4" t="s">
        <v>6</v>
      </c>
    </row>
    <row r="7100" spans="1:10">
      <c r="A7100" t="n">
        <v>51253</v>
      </c>
      <c r="B7100" s="34" t="n">
        <v>51</v>
      </c>
      <c r="C7100" s="7" t="n">
        <v>4</v>
      </c>
      <c r="D7100" s="7" t="n">
        <v>0</v>
      </c>
      <c r="E7100" s="7" t="s">
        <v>459</v>
      </c>
    </row>
    <row r="7101" spans="1:10">
      <c r="A7101" t="s">
        <v>4</v>
      </c>
      <c r="B7101" s="4" t="s">
        <v>5</v>
      </c>
      <c r="C7101" s="4" t="s">
        <v>10</v>
      </c>
    </row>
    <row r="7102" spans="1:10">
      <c r="A7102" t="n">
        <v>51268</v>
      </c>
      <c r="B7102" s="32" t="n">
        <v>16</v>
      </c>
      <c r="C7102" s="7" t="n">
        <v>0</v>
      </c>
    </row>
    <row r="7103" spans="1:10">
      <c r="A7103" t="s">
        <v>4</v>
      </c>
      <c r="B7103" s="4" t="s">
        <v>5</v>
      </c>
      <c r="C7103" s="4" t="s">
        <v>10</v>
      </c>
      <c r="D7103" s="4" t="s">
        <v>34</v>
      </c>
      <c r="E7103" s="4" t="s">
        <v>13</v>
      </c>
      <c r="F7103" s="4" t="s">
        <v>13</v>
      </c>
    </row>
    <row r="7104" spans="1:10">
      <c r="A7104" t="n">
        <v>51271</v>
      </c>
      <c r="B7104" s="35" t="n">
        <v>26</v>
      </c>
      <c r="C7104" s="7" t="n">
        <v>0</v>
      </c>
      <c r="D7104" s="7" t="s">
        <v>460</v>
      </c>
      <c r="E7104" s="7" t="n">
        <v>2</v>
      </c>
      <c r="F7104" s="7" t="n">
        <v>0</v>
      </c>
    </row>
    <row r="7105" spans="1:6">
      <c r="A7105" t="s">
        <v>4</v>
      </c>
      <c r="B7105" s="4" t="s">
        <v>5</v>
      </c>
    </row>
    <row r="7106" spans="1:6">
      <c r="A7106" t="n">
        <v>51309</v>
      </c>
      <c r="B7106" s="27" t="n">
        <v>28</v>
      </c>
    </row>
    <row r="7107" spans="1:6">
      <c r="A7107" t="s">
        <v>4</v>
      </c>
      <c r="B7107" s="4" t="s">
        <v>5</v>
      </c>
      <c r="C7107" s="4" t="s">
        <v>13</v>
      </c>
      <c r="D7107" s="11" t="s">
        <v>16</v>
      </c>
      <c r="E7107" s="4" t="s">
        <v>5</v>
      </c>
      <c r="F7107" s="4" t="s">
        <v>13</v>
      </c>
      <c r="G7107" s="4" t="s">
        <v>10</v>
      </c>
      <c r="H7107" s="11" t="s">
        <v>17</v>
      </c>
      <c r="I7107" s="4" t="s">
        <v>13</v>
      </c>
      <c r="J7107" s="4" t="s">
        <v>14</v>
      </c>
    </row>
    <row r="7108" spans="1:6">
      <c r="A7108" t="n">
        <v>51310</v>
      </c>
      <c r="B7108" s="8" t="n">
        <v>5</v>
      </c>
      <c r="C7108" s="7" t="n">
        <v>28</v>
      </c>
      <c r="D7108" s="11" t="s">
        <v>3</v>
      </c>
      <c r="E7108" s="12" t="n">
        <v>64</v>
      </c>
      <c r="F7108" s="7" t="n">
        <v>5</v>
      </c>
      <c r="G7108" s="7" t="n">
        <v>11</v>
      </c>
      <c r="H7108" s="11" t="s">
        <v>3</v>
      </c>
      <c r="I7108" s="7" t="n">
        <v>1</v>
      </c>
      <c r="J7108" s="9" t="n">
        <f t="normal" ca="1">A7120</f>
        <v>0</v>
      </c>
    </row>
    <row r="7109" spans="1:6">
      <c r="A7109" t="s">
        <v>4</v>
      </c>
      <c r="B7109" s="4" t="s">
        <v>5</v>
      </c>
      <c r="C7109" s="4" t="s">
        <v>13</v>
      </c>
      <c r="D7109" s="4" t="s">
        <v>10</v>
      </c>
      <c r="E7109" s="4" t="s">
        <v>10</v>
      </c>
      <c r="F7109" s="4" t="s">
        <v>13</v>
      </c>
    </row>
    <row r="7110" spans="1:6">
      <c r="A7110" t="n">
        <v>51321</v>
      </c>
      <c r="B7110" s="24" t="n">
        <v>25</v>
      </c>
      <c r="C7110" s="7" t="n">
        <v>1</v>
      </c>
      <c r="D7110" s="7" t="n">
        <v>60</v>
      </c>
      <c r="E7110" s="7" t="n">
        <v>640</v>
      </c>
      <c r="F7110" s="7" t="n">
        <v>2</v>
      </c>
    </row>
    <row r="7111" spans="1:6">
      <c r="A7111" t="s">
        <v>4</v>
      </c>
      <c r="B7111" s="4" t="s">
        <v>5</v>
      </c>
      <c r="C7111" s="4" t="s">
        <v>13</v>
      </c>
      <c r="D7111" s="4" t="s">
        <v>10</v>
      </c>
      <c r="E7111" s="4" t="s">
        <v>6</v>
      </c>
    </row>
    <row r="7112" spans="1:6">
      <c r="A7112" t="n">
        <v>51328</v>
      </c>
      <c r="B7112" s="34" t="n">
        <v>51</v>
      </c>
      <c r="C7112" s="7" t="n">
        <v>4</v>
      </c>
      <c r="D7112" s="7" t="n">
        <v>11</v>
      </c>
      <c r="E7112" s="7" t="s">
        <v>304</v>
      </c>
    </row>
    <row r="7113" spans="1:6">
      <c r="A7113" t="s">
        <v>4</v>
      </c>
      <c r="B7113" s="4" t="s">
        <v>5</v>
      </c>
      <c r="C7113" s="4" t="s">
        <v>10</v>
      </c>
    </row>
    <row r="7114" spans="1:6">
      <c r="A7114" t="n">
        <v>51341</v>
      </c>
      <c r="B7114" s="32" t="n">
        <v>16</v>
      </c>
      <c r="C7114" s="7" t="n">
        <v>0</v>
      </c>
    </row>
    <row r="7115" spans="1:6">
      <c r="A7115" t="s">
        <v>4</v>
      </c>
      <c r="B7115" s="4" t="s">
        <v>5</v>
      </c>
      <c r="C7115" s="4" t="s">
        <v>10</v>
      </c>
      <c r="D7115" s="4" t="s">
        <v>34</v>
      </c>
      <c r="E7115" s="4" t="s">
        <v>13</v>
      </c>
      <c r="F7115" s="4" t="s">
        <v>13</v>
      </c>
    </row>
    <row r="7116" spans="1:6">
      <c r="A7116" t="n">
        <v>51344</v>
      </c>
      <c r="B7116" s="35" t="n">
        <v>26</v>
      </c>
      <c r="C7116" s="7" t="n">
        <v>11</v>
      </c>
      <c r="D7116" s="7" t="s">
        <v>461</v>
      </c>
      <c r="E7116" s="7" t="n">
        <v>2</v>
      </c>
      <c r="F7116" s="7" t="n">
        <v>0</v>
      </c>
    </row>
    <row r="7117" spans="1:6">
      <c r="A7117" t="s">
        <v>4</v>
      </c>
      <c r="B7117" s="4" t="s">
        <v>5</v>
      </c>
    </row>
    <row r="7118" spans="1:6">
      <c r="A7118" t="n">
        <v>51398</v>
      </c>
      <c r="B7118" s="27" t="n">
        <v>28</v>
      </c>
    </row>
    <row r="7119" spans="1:6">
      <c r="A7119" t="s">
        <v>4</v>
      </c>
      <c r="B7119" s="4" t="s">
        <v>5</v>
      </c>
      <c r="C7119" s="4" t="s">
        <v>13</v>
      </c>
      <c r="D7119" s="11" t="s">
        <v>16</v>
      </c>
      <c r="E7119" s="4" t="s">
        <v>5</v>
      </c>
      <c r="F7119" s="4" t="s">
        <v>13</v>
      </c>
      <c r="G7119" s="4" t="s">
        <v>10</v>
      </c>
      <c r="H7119" s="11" t="s">
        <v>17</v>
      </c>
      <c r="I7119" s="4" t="s">
        <v>13</v>
      </c>
      <c r="J7119" s="4" t="s">
        <v>14</v>
      </c>
    </row>
    <row r="7120" spans="1:6">
      <c r="A7120" t="n">
        <v>51399</v>
      </c>
      <c r="B7120" s="8" t="n">
        <v>5</v>
      </c>
      <c r="C7120" s="7" t="n">
        <v>28</v>
      </c>
      <c r="D7120" s="11" t="s">
        <v>3</v>
      </c>
      <c r="E7120" s="12" t="n">
        <v>64</v>
      </c>
      <c r="F7120" s="7" t="n">
        <v>5</v>
      </c>
      <c r="G7120" s="7" t="n">
        <v>16</v>
      </c>
      <c r="H7120" s="11" t="s">
        <v>3</v>
      </c>
      <c r="I7120" s="7" t="n">
        <v>1</v>
      </c>
      <c r="J7120" s="9" t="n">
        <f t="normal" ca="1">A7132</f>
        <v>0</v>
      </c>
    </row>
    <row r="7121" spans="1:10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10</v>
      </c>
      <c r="F7121" s="4" t="s">
        <v>13</v>
      </c>
    </row>
    <row r="7122" spans="1:10">
      <c r="A7122" t="n">
        <v>51410</v>
      </c>
      <c r="B7122" s="24" t="n">
        <v>25</v>
      </c>
      <c r="C7122" s="7" t="n">
        <v>1</v>
      </c>
      <c r="D7122" s="7" t="n">
        <v>260</v>
      </c>
      <c r="E7122" s="7" t="n">
        <v>640</v>
      </c>
      <c r="F7122" s="7" t="n">
        <v>2</v>
      </c>
    </row>
    <row r="7123" spans="1:10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6</v>
      </c>
    </row>
    <row r="7124" spans="1:10">
      <c r="A7124" t="n">
        <v>51417</v>
      </c>
      <c r="B7124" s="34" t="n">
        <v>51</v>
      </c>
      <c r="C7124" s="7" t="n">
        <v>4</v>
      </c>
      <c r="D7124" s="7" t="n">
        <v>16</v>
      </c>
      <c r="E7124" s="7" t="s">
        <v>304</v>
      </c>
    </row>
    <row r="7125" spans="1:10">
      <c r="A7125" t="s">
        <v>4</v>
      </c>
      <c r="B7125" s="4" t="s">
        <v>5</v>
      </c>
      <c r="C7125" s="4" t="s">
        <v>10</v>
      </c>
    </row>
    <row r="7126" spans="1:10">
      <c r="A7126" t="n">
        <v>51430</v>
      </c>
      <c r="B7126" s="32" t="n">
        <v>16</v>
      </c>
      <c r="C7126" s="7" t="n">
        <v>0</v>
      </c>
    </row>
    <row r="7127" spans="1:10">
      <c r="A7127" t="s">
        <v>4</v>
      </c>
      <c r="B7127" s="4" t="s">
        <v>5</v>
      </c>
      <c r="C7127" s="4" t="s">
        <v>10</v>
      </c>
      <c r="D7127" s="4" t="s">
        <v>34</v>
      </c>
      <c r="E7127" s="4" t="s">
        <v>13</v>
      </c>
      <c r="F7127" s="4" t="s">
        <v>13</v>
      </c>
    </row>
    <row r="7128" spans="1:10">
      <c r="A7128" t="n">
        <v>51433</v>
      </c>
      <c r="B7128" s="35" t="n">
        <v>26</v>
      </c>
      <c r="C7128" s="7" t="n">
        <v>16</v>
      </c>
      <c r="D7128" s="7" t="s">
        <v>462</v>
      </c>
      <c r="E7128" s="7" t="n">
        <v>2</v>
      </c>
      <c r="F7128" s="7" t="n">
        <v>0</v>
      </c>
    </row>
    <row r="7129" spans="1:10">
      <c r="A7129" t="s">
        <v>4</v>
      </c>
      <c r="B7129" s="4" t="s">
        <v>5</v>
      </c>
    </row>
    <row r="7130" spans="1:10">
      <c r="A7130" t="n">
        <v>51472</v>
      </c>
      <c r="B7130" s="27" t="n">
        <v>28</v>
      </c>
    </row>
    <row r="7131" spans="1:10">
      <c r="A7131" t="s">
        <v>4</v>
      </c>
      <c r="B7131" s="4" t="s">
        <v>5</v>
      </c>
      <c r="C7131" s="4" t="s">
        <v>13</v>
      </c>
      <c r="D7131" s="11" t="s">
        <v>16</v>
      </c>
      <c r="E7131" s="4" t="s">
        <v>5</v>
      </c>
      <c r="F7131" s="4" t="s">
        <v>13</v>
      </c>
      <c r="G7131" s="4" t="s">
        <v>10</v>
      </c>
      <c r="H7131" s="11" t="s">
        <v>17</v>
      </c>
      <c r="I7131" s="4" t="s">
        <v>13</v>
      </c>
      <c r="J7131" s="4" t="s">
        <v>14</v>
      </c>
    </row>
    <row r="7132" spans="1:10">
      <c r="A7132" t="n">
        <v>51473</v>
      </c>
      <c r="B7132" s="8" t="n">
        <v>5</v>
      </c>
      <c r="C7132" s="7" t="n">
        <v>28</v>
      </c>
      <c r="D7132" s="11" t="s">
        <v>3</v>
      </c>
      <c r="E7132" s="12" t="n">
        <v>64</v>
      </c>
      <c r="F7132" s="7" t="n">
        <v>5</v>
      </c>
      <c r="G7132" s="7" t="n">
        <v>14</v>
      </c>
      <c r="H7132" s="11" t="s">
        <v>3</v>
      </c>
      <c r="I7132" s="7" t="n">
        <v>1</v>
      </c>
      <c r="J7132" s="9" t="n">
        <f t="normal" ca="1">A7144</f>
        <v>0</v>
      </c>
    </row>
    <row r="7133" spans="1:10">
      <c r="A7133" t="s">
        <v>4</v>
      </c>
      <c r="B7133" s="4" t="s">
        <v>5</v>
      </c>
      <c r="C7133" s="4" t="s">
        <v>13</v>
      </c>
      <c r="D7133" s="4" t="s">
        <v>10</v>
      </c>
      <c r="E7133" s="4" t="s">
        <v>10</v>
      </c>
      <c r="F7133" s="4" t="s">
        <v>13</v>
      </c>
    </row>
    <row r="7134" spans="1:10">
      <c r="A7134" t="n">
        <v>51484</v>
      </c>
      <c r="B7134" s="24" t="n">
        <v>25</v>
      </c>
      <c r="C7134" s="7" t="n">
        <v>1</v>
      </c>
      <c r="D7134" s="7" t="n">
        <v>60</v>
      </c>
      <c r="E7134" s="7" t="n">
        <v>500</v>
      </c>
      <c r="F7134" s="7" t="n">
        <v>2</v>
      </c>
    </row>
    <row r="7135" spans="1:10">
      <c r="A7135" t="s">
        <v>4</v>
      </c>
      <c r="B7135" s="4" t="s">
        <v>5</v>
      </c>
      <c r="C7135" s="4" t="s">
        <v>13</v>
      </c>
      <c r="D7135" s="4" t="s">
        <v>10</v>
      </c>
      <c r="E7135" s="4" t="s">
        <v>6</v>
      </c>
    </row>
    <row r="7136" spans="1:10">
      <c r="A7136" t="n">
        <v>51491</v>
      </c>
      <c r="B7136" s="34" t="n">
        <v>51</v>
      </c>
      <c r="C7136" s="7" t="n">
        <v>4</v>
      </c>
      <c r="D7136" s="7" t="n">
        <v>14</v>
      </c>
      <c r="E7136" s="7" t="s">
        <v>276</v>
      </c>
    </row>
    <row r="7137" spans="1:10">
      <c r="A7137" t="s">
        <v>4</v>
      </c>
      <c r="B7137" s="4" t="s">
        <v>5</v>
      </c>
      <c r="C7137" s="4" t="s">
        <v>10</v>
      </c>
    </row>
    <row r="7138" spans="1:10">
      <c r="A7138" t="n">
        <v>51505</v>
      </c>
      <c r="B7138" s="32" t="n">
        <v>16</v>
      </c>
      <c r="C7138" s="7" t="n">
        <v>0</v>
      </c>
    </row>
    <row r="7139" spans="1:10">
      <c r="A7139" t="s">
        <v>4</v>
      </c>
      <c r="B7139" s="4" t="s">
        <v>5</v>
      </c>
      <c r="C7139" s="4" t="s">
        <v>10</v>
      </c>
      <c r="D7139" s="4" t="s">
        <v>34</v>
      </c>
      <c r="E7139" s="4" t="s">
        <v>13</v>
      </c>
      <c r="F7139" s="4" t="s">
        <v>13</v>
      </c>
    </row>
    <row r="7140" spans="1:10">
      <c r="A7140" t="n">
        <v>51508</v>
      </c>
      <c r="B7140" s="35" t="n">
        <v>26</v>
      </c>
      <c r="C7140" s="7" t="n">
        <v>14</v>
      </c>
      <c r="D7140" s="7" t="s">
        <v>463</v>
      </c>
      <c r="E7140" s="7" t="n">
        <v>2</v>
      </c>
      <c r="F7140" s="7" t="n">
        <v>0</v>
      </c>
    </row>
    <row r="7141" spans="1:10">
      <c r="A7141" t="s">
        <v>4</v>
      </c>
      <c r="B7141" s="4" t="s">
        <v>5</v>
      </c>
    </row>
    <row r="7142" spans="1:10">
      <c r="A7142" t="n">
        <v>51557</v>
      </c>
      <c r="B7142" s="27" t="n">
        <v>28</v>
      </c>
    </row>
    <row r="7143" spans="1:10">
      <c r="A7143" t="s">
        <v>4</v>
      </c>
      <c r="B7143" s="4" t="s">
        <v>5</v>
      </c>
      <c r="C7143" s="4" t="s">
        <v>13</v>
      </c>
      <c r="D7143" s="11" t="s">
        <v>16</v>
      </c>
      <c r="E7143" s="4" t="s">
        <v>5</v>
      </c>
      <c r="F7143" s="4" t="s">
        <v>13</v>
      </c>
      <c r="G7143" s="4" t="s">
        <v>10</v>
      </c>
      <c r="H7143" s="11" t="s">
        <v>17</v>
      </c>
      <c r="I7143" s="4" t="s">
        <v>13</v>
      </c>
      <c r="J7143" s="4" t="s">
        <v>14</v>
      </c>
    </row>
    <row r="7144" spans="1:10">
      <c r="A7144" t="n">
        <v>51558</v>
      </c>
      <c r="B7144" s="8" t="n">
        <v>5</v>
      </c>
      <c r="C7144" s="7" t="n">
        <v>28</v>
      </c>
      <c r="D7144" s="11" t="s">
        <v>3</v>
      </c>
      <c r="E7144" s="12" t="n">
        <v>64</v>
      </c>
      <c r="F7144" s="7" t="n">
        <v>5</v>
      </c>
      <c r="G7144" s="7" t="n">
        <v>12</v>
      </c>
      <c r="H7144" s="11" t="s">
        <v>3</v>
      </c>
      <c r="I7144" s="7" t="n">
        <v>1</v>
      </c>
      <c r="J7144" s="9" t="n">
        <f t="normal" ca="1">A7156</f>
        <v>0</v>
      </c>
    </row>
    <row r="7145" spans="1:10">
      <c r="A7145" t="s">
        <v>4</v>
      </c>
      <c r="B7145" s="4" t="s">
        <v>5</v>
      </c>
      <c r="C7145" s="4" t="s">
        <v>13</v>
      </c>
      <c r="D7145" s="4" t="s">
        <v>10</v>
      </c>
      <c r="E7145" s="4" t="s">
        <v>10</v>
      </c>
      <c r="F7145" s="4" t="s">
        <v>13</v>
      </c>
    </row>
    <row r="7146" spans="1:10">
      <c r="A7146" t="n">
        <v>51569</v>
      </c>
      <c r="B7146" s="24" t="n">
        <v>25</v>
      </c>
      <c r="C7146" s="7" t="n">
        <v>1</v>
      </c>
      <c r="D7146" s="7" t="n">
        <v>60</v>
      </c>
      <c r="E7146" s="7" t="n">
        <v>640</v>
      </c>
      <c r="F7146" s="7" t="n">
        <v>2</v>
      </c>
    </row>
    <row r="7147" spans="1:10">
      <c r="A7147" t="s">
        <v>4</v>
      </c>
      <c r="B7147" s="4" t="s">
        <v>5</v>
      </c>
      <c r="C7147" s="4" t="s">
        <v>13</v>
      </c>
      <c r="D7147" s="4" t="s">
        <v>10</v>
      </c>
      <c r="E7147" s="4" t="s">
        <v>6</v>
      </c>
    </row>
    <row r="7148" spans="1:10">
      <c r="A7148" t="n">
        <v>51576</v>
      </c>
      <c r="B7148" s="34" t="n">
        <v>51</v>
      </c>
      <c r="C7148" s="7" t="n">
        <v>4</v>
      </c>
      <c r="D7148" s="7" t="n">
        <v>12</v>
      </c>
      <c r="E7148" s="7" t="s">
        <v>304</v>
      </c>
    </row>
    <row r="7149" spans="1:10">
      <c r="A7149" t="s">
        <v>4</v>
      </c>
      <c r="B7149" s="4" t="s">
        <v>5</v>
      </c>
      <c r="C7149" s="4" t="s">
        <v>10</v>
      </c>
    </row>
    <row r="7150" spans="1:10">
      <c r="A7150" t="n">
        <v>51589</v>
      </c>
      <c r="B7150" s="32" t="n">
        <v>16</v>
      </c>
      <c r="C7150" s="7" t="n">
        <v>0</v>
      </c>
    </row>
    <row r="7151" spans="1:10">
      <c r="A7151" t="s">
        <v>4</v>
      </c>
      <c r="B7151" s="4" t="s">
        <v>5</v>
      </c>
      <c r="C7151" s="4" t="s">
        <v>10</v>
      </c>
      <c r="D7151" s="4" t="s">
        <v>34</v>
      </c>
      <c r="E7151" s="4" t="s">
        <v>13</v>
      </c>
      <c r="F7151" s="4" t="s">
        <v>13</v>
      </c>
    </row>
    <row r="7152" spans="1:10">
      <c r="A7152" t="n">
        <v>51592</v>
      </c>
      <c r="B7152" s="35" t="n">
        <v>26</v>
      </c>
      <c r="C7152" s="7" t="n">
        <v>12</v>
      </c>
      <c r="D7152" s="7" t="s">
        <v>464</v>
      </c>
      <c r="E7152" s="7" t="n">
        <v>2</v>
      </c>
      <c r="F7152" s="7" t="n">
        <v>0</v>
      </c>
    </row>
    <row r="7153" spans="1:10">
      <c r="A7153" t="s">
        <v>4</v>
      </c>
      <c r="B7153" s="4" t="s">
        <v>5</v>
      </c>
    </row>
    <row r="7154" spans="1:10">
      <c r="A7154" t="n">
        <v>51675</v>
      </c>
      <c r="B7154" s="27" t="n">
        <v>28</v>
      </c>
    </row>
    <row r="7155" spans="1:10">
      <c r="A7155" t="s">
        <v>4</v>
      </c>
      <c r="B7155" s="4" t="s">
        <v>5</v>
      </c>
      <c r="C7155" s="4" t="s">
        <v>13</v>
      </c>
      <c r="D7155" s="4" t="s">
        <v>10</v>
      </c>
      <c r="E7155" s="4" t="s">
        <v>10</v>
      </c>
      <c r="F7155" s="4" t="s">
        <v>13</v>
      </c>
    </row>
    <row r="7156" spans="1:10">
      <c r="A7156" t="n">
        <v>51676</v>
      </c>
      <c r="B7156" s="24" t="n">
        <v>25</v>
      </c>
      <c r="C7156" s="7" t="n">
        <v>1</v>
      </c>
      <c r="D7156" s="7" t="n">
        <v>65535</v>
      </c>
      <c r="E7156" s="7" t="n">
        <v>65535</v>
      </c>
      <c r="F7156" s="7" t="n">
        <v>0</v>
      </c>
    </row>
    <row r="7157" spans="1:10">
      <c r="A7157" t="s">
        <v>4</v>
      </c>
      <c r="B7157" s="4" t="s">
        <v>5</v>
      </c>
      <c r="C7157" s="4" t="s">
        <v>13</v>
      </c>
      <c r="D7157" s="4" t="s">
        <v>10</v>
      </c>
      <c r="E7157" s="4" t="s">
        <v>19</v>
      </c>
    </row>
    <row r="7158" spans="1:10">
      <c r="A7158" t="n">
        <v>51683</v>
      </c>
      <c r="B7158" s="33" t="n">
        <v>58</v>
      </c>
      <c r="C7158" s="7" t="n">
        <v>0</v>
      </c>
      <c r="D7158" s="7" t="n">
        <v>1000</v>
      </c>
      <c r="E7158" s="7" t="n">
        <v>1</v>
      </c>
    </row>
    <row r="7159" spans="1:10">
      <c r="A7159" t="s">
        <v>4</v>
      </c>
      <c r="B7159" s="4" t="s">
        <v>5</v>
      </c>
      <c r="C7159" s="4" t="s">
        <v>13</v>
      </c>
      <c r="D7159" s="4" t="s">
        <v>10</v>
      </c>
    </row>
    <row r="7160" spans="1:10">
      <c r="A7160" t="n">
        <v>51691</v>
      </c>
      <c r="B7160" s="33" t="n">
        <v>58</v>
      </c>
      <c r="C7160" s="7" t="n">
        <v>255</v>
      </c>
      <c r="D7160" s="7" t="n">
        <v>0</v>
      </c>
    </row>
    <row r="7161" spans="1:10">
      <c r="A7161" t="s">
        <v>4</v>
      </c>
      <c r="B7161" s="4" t="s">
        <v>5</v>
      </c>
      <c r="C7161" s="4" t="s">
        <v>13</v>
      </c>
      <c r="D7161" s="4" t="s">
        <v>10</v>
      </c>
      <c r="E7161" s="4" t="s">
        <v>13</v>
      </c>
    </row>
    <row r="7162" spans="1:10">
      <c r="A7162" t="n">
        <v>51695</v>
      </c>
      <c r="B7162" s="58" t="n">
        <v>36</v>
      </c>
      <c r="C7162" s="7" t="n">
        <v>9</v>
      </c>
      <c r="D7162" s="7" t="n">
        <v>0</v>
      </c>
      <c r="E7162" s="7" t="n">
        <v>0</v>
      </c>
    </row>
    <row r="7163" spans="1:10">
      <c r="A7163" t="s">
        <v>4</v>
      </c>
      <c r="B7163" s="4" t="s">
        <v>5</v>
      </c>
      <c r="C7163" s="4" t="s">
        <v>13</v>
      </c>
      <c r="D7163" s="4" t="s">
        <v>10</v>
      </c>
      <c r="E7163" s="4" t="s">
        <v>13</v>
      </c>
    </row>
    <row r="7164" spans="1:10">
      <c r="A7164" t="n">
        <v>51700</v>
      </c>
      <c r="B7164" s="58" t="n">
        <v>36</v>
      </c>
      <c r="C7164" s="7" t="n">
        <v>9</v>
      </c>
      <c r="D7164" s="7" t="n">
        <v>61491</v>
      </c>
      <c r="E7164" s="7" t="n">
        <v>0</v>
      </c>
    </row>
    <row r="7165" spans="1:10">
      <c r="A7165" t="s">
        <v>4</v>
      </c>
      <c r="B7165" s="4" t="s">
        <v>5</v>
      </c>
      <c r="C7165" s="4" t="s">
        <v>13</v>
      </c>
      <c r="D7165" s="4" t="s">
        <v>10</v>
      </c>
      <c r="E7165" s="4" t="s">
        <v>13</v>
      </c>
    </row>
    <row r="7166" spans="1:10">
      <c r="A7166" t="n">
        <v>51705</v>
      </c>
      <c r="B7166" s="58" t="n">
        <v>36</v>
      </c>
      <c r="C7166" s="7" t="n">
        <v>9</v>
      </c>
      <c r="D7166" s="7" t="n">
        <v>61492</v>
      </c>
      <c r="E7166" s="7" t="n">
        <v>0</v>
      </c>
    </row>
    <row r="7167" spans="1:10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13</v>
      </c>
    </row>
    <row r="7168" spans="1:10">
      <c r="A7168" t="n">
        <v>51710</v>
      </c>
      <c r="B7168" s="58" t="n">
        <v>36</v>
      </c>
      <c r="C7168" s="7" t="n">
        <v>9</v>
      </c>
      <c r="D7168" s="7" t="n">
        <v>61493</v>
      </c>
      <c r="E7168" s="7" t="n">
        <v>0</v>
      </c>
    </row>
    <row r="7169" spans="1:6">
      <c r="A7169" t="s">
        <v>4</v>
      </c>
      <c r="B7169" s="4" t="s">
        <v>5</v>
      </c>
      <c r="C7169" s="4" t="s">
        <v>13</v>
      </c>
      <c r="D7169" s="4" t="s">
        <v>10</v>
      </c>
      <c r="E7169" s="4" t="s">
        <v>13</v>
      </c>
    </row>
    <row r="7170" spans="1:6">
      <c r="A7170" t="n">
        <v>51715</v>
      </c>
      <c r="B7170" s="58" t="n">
        <v>36</v>
      </c>
      <c r="C7170" s="7" t="n">
        <v>9</v>
      </c>
      <c r="D7170" s="7" t="n">
        <v>61494</v>
      </c>
      <c r="E7170" s="7" t="n">
        <v>0</v>
      </c>
    </row>
    <row r="7171" spans="1:6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13</v>
      </c>
    </row>
    <row r="7172" spans="1:6">
      <c r="A7172" t="n">
        <v>51720</v>
      </c>
      <c r="B7172" s="58" t="n">
        <v>36</v>
      </c>
      <c r="C7172" s="7" t="n">
        <v>9</v>
      </c>
      <c r="D7172" s="7" t="n">
        <v>61495</v>
      </c>
      <c r="E7172" s="7" t="n">
        <v>0</v>
      </c>
    </row>
    <row r="7173" spans="1:6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13</v>
      </c>
    </row>
    <row r="7174" spans="1:6">
      <c r="A7174" t="n">
        <v>51725</v>
      </c>
      <c r="B7174" s="58" t="n">
        <v>36</v>
      </c>
      <c r="C7174" s="7" t="n">
        <v>9</v>
      </c>
      <c r="D7174" s="7" t="n">
        <v>61496</v>
      </c>
      <c r="E7174" s="7" t="n">
        <v>0</v>
      </c>
    </row>
    <row r="7175" spans="1:6">
      <c r="A7175" t="s">
        <v>4</v>
      </c>
      <c r="B7175" s="4" t="s">
        <v>5</v>
      </c>
      <c r="C7175" s="4" t="s">
        <v>10</v>
      </c>
    </row>
    <row r="7176" spans="1:6">
      <c r="A7176" t="n">
        <v>51730</v>
      </c>
      <c r="B7176" s="37" t="n">
        <v>12</v>
      </c>
      <c r="C7176" s="7" t="n">
        <v>10509</v>
      </c>
    </row>
    <row r="7177" spans="1:6">
      <c r="A7177" t="s">
        <v>4</v>
      </c>
      <c r="B7177" s="4" t="s">
        <v>5</v>
      </c>
      <c r="C7177" s="4" t="s">
        <v>13</v>
      </c>
    </row>
    <row r="7178" spans="1:6">
      <c r="A7178" t="n">
        <v>51733</v>
      </c>
      <c r="B7178" s="18" t="n">
        <v>49</v>
      </c>
      <c r="C7178" s="7" t="n">
        <v>7</v>
      </c>
    </row>
    <row r="7179" spans="1:6">
      <c r="A7179" t="s">
        <v>4</v>
      </c>
      <c r="B7179" s="4" t="s">
        <v>5</v>
      </c>
      <c r="C7179" s="4" t="s">
        <v>10</v>
      </c>
      <c r="D7179" s="4" t="s">
        <v>19</v>
      </c>
      <c r="E7179" s="4" t="s">
        <v>19</v>
      </c>
      <c r="F7179" s="4" t="s">
        <v>19</v>
      </c>
      <c r="G7179" s="4" t="s">
        <v>19</v>
      </c>
    </row>
    <row r="7180" spans="1:6">
      <c r="A7180" t="n">
        <v>51735</v>
      </c>
      <c r="B7180" s="57" t="n">
        <v>46</v>
      </c>
      <c r="C7180" s="7" t="n">
        <v>61456</v>
      </c>
      <c r="D7180" s="7" t="n">
        <v>0</v>
      </c>
      <c r="E7180" s="7" t="n">
        <v>2</v>
      </c>
      <c r="F7180" s="7" t="n">
        <v>0.949999988079071</v>
      </c>
      <c r="G7180" s="7" t="n">
        <v>179.100006103516</v>
      </c>
    </row>
    <row r="7181" spans="1:6">
      <c r="A7181" t="s">
        <v>4</v>
      </c>
      <c r="B7181" s="4" t="s">
        <v>5</v>
      </c>
      <c r="C7181" s="4" t="s">
        <v>13</v>
      </c>
      <c r="D7181" s="4" t="s">
        <v>13</v>
      </c>
      <c r="E7181" s="4" t="s">
        <v>19</v>
      </c>
      <c r="F7181" s="4" t="s">
        <v>19</v>
      </c>
      <c r="G7181" s="4" t="s">
        <v>19</v>
      </c>
      <c r="H7181" s="4" t="s">
        <v>10</v>
      </c>
      <c r="I7181" s="4" t="s">
        <v>13</v>
      </c>
    </row>
    <row r="7182" spans="1:6">
      <c r="A7182" t="n">
        <v>51754</v>
      </c>
      <c r="B7182" s="49" t="n">
        <v>45</v>
      </c>
      <c r="C7182" s="7" t="n">
        <v>4</v>
      </c>
      <c r="D7182" s="7" t="n">
        <v>3</v>
      </c>
      <c r="E7182" s="7" t="n">
        <v>9.13000011444092</v>
      </c>
      <c r="F7182" s="7" t="n">
        <v>10.6400003433228</v>
      </c>
      <c r="G7182" s="7" t="n">
        <v>0</v>
      </c>
      <c r="H7182" s="7" t="n">
        <v>0</v>
      </c>
      <c r="I7182" s="7" t="n">
        <v>0</v>
      </c>
    </row>
    <row r="7183" spans="1:6">
      <c r="A7183" t="s">
        <v>4</v>
      </c>
      <c r="B7183" s="4" t="s">
        <v>5</v>
      </c>
      <c r="C7183" s="4" t="s">
        <v>13</v>
      </c>
    </row>
    <row r="7184" spans="1:6">
      <c r="A7184" t="n">
        <v>51772</v>
      </c>
      <c r="B7184" s="10" t="n">
        <v>166</v>
      </c>
      <c r="C7184" s="7" t="n">
        <v>10</v>
      </c>
    </row>
    <row r="7185" spans="1:9">
      <c r="A7185" t="s">
        <v>4</v>
      </c>
      <c r="B7185" s="4" t="s">
        <v>5</v>
      </c>
      <c r="C7185" s="4" t="s">
        <v>13</v>
      </c>
      <c r="D7185" s="4" t="s">
        <v>6</v>
      </c>
    </row>
    <row r="7186" spans="1:9">
      <c r="A7186" t="n">
        <v>51774</v>
      </c>
      <c r="B7186" s="19" t="n">
        <v>2</v>
      </c>
      <c r="C7186" s="7" t="n">
        <v>10</v>
      </c>
      <c r="D7186" s="7" t="s">
        <v>255</v>
      </c>
    </row>
    <row r="7187" spans="1:9">
      <c r="A7187" t="s">
        <v>4</v>
      </c>
      <c r="B7187" s="4" t="s">
        <v>5</v>
      </c>
      <c r="C7187" s="4" t="s">
        <v>10</v>
      </c>
    </row>
    <row r="7188" spans="1:9">
      <c r="A7188" t="n">
        <v>51789</v>
      </c>
      <c r="B7188" s="32" t="n">
        <v>16</v>
      </c>
      <c r="C7188" s="7" t="n">
        <v>0</v>
      </c>
    </row>
    <row r="7189" spans="1:9">
      <c r="A7189" t="s">
        <v>4</v>
      </c>
      <c r="B7189" s="4" t="s">
        <v>5</v>
      </c>
      <c r="C7189" s="4" t="s">
        <v>13</v>
      </c>
      <c r="D7189" s="4" t="s">
        <v>10</v>
      </c>
    </row>
    <row r="7190" spans="1:9">
      <c r="A7190" t="n">
        <v>51792</v>
      </c>
      <c r="B7190" s="33" t="n">
        <v>58</v>
      </c>
      <c r="C7190" s="7" t="n">
        <v>105</v>
      </c>
      <c r="D7190" s="7" t="n">
        <v>300</v>
      </c>
    </row>
    <row r="7191" spans="1:9">
      <c r="A7191" t="s">
        <v>4</v>
      </c>
      <c r="B7191" s="4" t="s">
        <v>5</v>
      </c>
      <c r="C7191" s="4" t="s">
        <v>19</v>
      </c>
      <c r="D7191" s="4" t="s">
        <v>10</v>
      </c>
    </row>
    <row r="7192" spans="1:9">
      <c r="A7192" t="n">
        <v>51796</v>
      </c>
      <c r="B7192" s="61" t="n">
        <v>103</v>
      </c>
      <c r="C7192" s="7" t="n">
        <v>1</v>
      </c>
      <c r="D7192" s="7" t="n">
        <v>300</v>
      </c>
    </row>
    <row r="7193" spans="1:9">
      <c r="A7193" t="s">
        <v>4</v>
      </c>
      <c r="B7193" s="4" t="s">
        <v>5</v>
      </c>
      <c r="C7193" s="4" t="s">
        <v>13</v>
      </c>
      <c r="D7193" s="4" t="s">
        <v>10</v>
      </c>
    </row>
    <row r="7194" spans="1:9">
      <c r="A7194" t="n">
        <v>51803</v>
      </c>
      <c r="B7194" s="63" t="n">
        <v>72</v>
      </c>
      <c r="C7194" s="7" t="n">
        <v>4</v>
      </c>
      <c r="D7194" s="7" t="n">
        <v>0</v>
      </c>
    </row>
    <row r="7195" spans="1:9">
      <c r="A7195" t="s">
        <v>4</v>
      </c>
      <c r="B7195" s="4" t="s">
        <v>5</v>
      </c>
      <c r="C7195" s="4" t="s">
        <v>9</v>
      </c>
    </row>
    <row r="7196" spans="1:9">
      <c r="A7196" t="n">
        <v>51807</v>
      </c>
      <c r="B7196" s="56" t="n">
        <v>15</v>
      </c>
      <c r="C7196" s="7" t="n">
        <v>1073741824</v>
      </c>
    </row>
    <row r="7197" spans="1:9">
      <c r="A7197" t="s">
        <v>4</v>
      </c>
      <c r="B7197" s="4" t="s">
        <v>5</v>
      </c>
      <c r="C7197" s="4" t="s">
        <v>13</v>
      </c>
    </row>
    <row r="7198" spans="1:9">
      <c r="A7198" t="n">
        <v>51812</v>
      </c>
      <c r="B7198" s="12" t="n">
        <v>64</v>
      </c>
      <c r="C7198" s="7" t="n">
        <v>3</v>
      </c>
    </row>
    <row r="7199" spans="1:9">
      <c r="A7199" t="s">
        <v>4</v>
      </c>
      <c r="B7199" s="4" t="s">
        <v>5</v>
      </c>
      <c r="C7199" s="4" t="s">
        <v>13</v>
      </c>
    </row>
    <row r="7200" spans="1:9">
      <c r="A7200" t="n">
        <v>51814</v>
      </c>
      <c r="B7200" s="29" t="n">
        <v>74</v>
      </c>
      <c r="C7200" s="7" t="n">
        <v>67</v>
      </c>
    </row>
    <row r="7201" spans="1:4">
      <c r="A7201" t="s">
        <v>4</v>
      </c>
      <c r="B7201" s="4" t="s">
        <v>5</v>
      </c>
      <c r="C7201" s="4" t="s">
        <v>13</v>
      </c>
      <c r="D7201" s="4" t="s">
        <v>13</v>
      </c>
      <c r="E7201" s="4" t="s">
        <v>10</v>
      </c>
    </row>
    <row r="7202" spans="1:4">
      <c r="A7202" t="n">
        <v>51816</v>
      </c>
      <c r="B7202" s="49" t="n">
        <v>45</v>
      </c>
      <c r="C7202" s="7" t="n">
        <v>8</v>
      </c>
      <c r="D7202" s="7" t="n">
        <v>1</v>
      </c>
      <c r="E7202" s="7" t="n">
        <v>0</v>
      </c>
    </row>
    <row r="7203" spans="1:4">
      <c r="A7203" t="s">
        <v>4</v>
      </c>
      <c r="B7203" s="4" t="s">
        <v>5</v>
      </c>
      <c r="C7203" s="4" t="s">
        <v>10</v>
      </c>
    </row>
    <row r="7204" spans="1:4">
      <c r="A7204" t="n">
        <v>51821</v>
      </c>
      <c r="B7204" s="68" t="n">
        <v>13</v>
      </c>
      <c r="C7204" s="7" t="n">
        <v>6409</v>
      </c>
    </row>
    <row r="7205" spans="1:4">
      <c r="A7205" t="s">
        <v>4</v>
      </c>
      <c r="B7205" s="4" t="s">
        <v>5</v>
      </c>
      <c r="C7205" s="4" t="s">
        <v>10</v>
      </c>
    </row>
    <row r="7206" spans="1:4">
      <c r="A7206" t="n">
        <v>51824</v>
      </c>
      <c r="B7206" s="68" t="n">
        <v>13</v>
      </c>
      <c r="C7206" s="7" t="n">
        <v>6408</v>
      </c>
    </row>
    <row r="7207" spans="1:4">
      <c r="A7207" t="s">
        <v>4</v>
      </c>
      <c r="B7207" s="4" t="s">
        <v>5</v>
      </c>
      <c r="C7207" s="4" t="s">
        <v>10</v>
      </c>
    </row>
    <row r="7208" spans="1:4">
      <c r="A7208" t="n">
        <v>51827</v>
      </c>
      <c r="B7208" s="37" t="n">
        <v>12</v>
      </c>
      <c r="C7208" s="7" t="n">
        <v>6464</v>
      </c>
    </row>
    <row r="7209" spans="1:4">
      <c r="A7209" t="s">
        <v>4</v>
      </c>
      <c r="B7209" s="4" t="s">
        <v>5</v>
      </c>
      <c r="C7209" s="4" t="s">
        <v>10</v>
      </c>
    </row>
    <row r="7210" spans="1:4">
      <c r="A7210" t="n">
        <v>51830</v>
      </c>
      <c r="B7210" s="68" t="n">
        <v>13</v>
      </c>
      <c r="C7210" s="7" t="n">
        <v>6465</v>
      </c>
    </row>
    <row r="7211" spans="1:4">
      <c r="A7211" t="s">
        <v>4</v>
      </c>
      <c r="B7211" s="4" t="s">
        <v>5</v>
      </c>
      <c r="C7211" s="4" t="s">
        <v>10</v>
      </c>
    </row>
    <row r="7212" spans="1:4">
      <c r="A7212" t="n">
        <v>51833</v>
      </c>
      <c r="B7212" s="68" t="n">
        <v>13</v>
      </c>
      <c r="C7212" s="7" t="n">
        <v>6466</v>
      </c>
    </row>
    <row r="7213" spans="1:4">
      <c r="A7213" t="s">
        <v>4</v>
      </c>
      <c r="B7213" s="4" t="s">
        <v>5</v>
      </c>
      <c r="C7213" s="4" t="s">
        <v>10</v>
      </c>
    </row>
    <row r="7214" spans="1:4">
      <c r="A7214" t="n">
        <v>51836</v>
      </c>
      <c r="B7214" s="68" t="n">
        <v>13</v>
      </c>
      <c r="C7214" s="7" t="n">
        <v>6467</v>
      </c>
    </row>
    <row r="7215" spans="1:4">
      <c r="A7215" t="s">
        <v>4</v>
      </c>
      <c r="B7215" s="4" t="s">
        <v>5</v>
      </c>
      <c r="C7215" s="4" t="s">
        <v>10</v>
      </c>
    </row>
    <row r="7216" spans="1:4">
      <c r="A7216" t="n">
        <v>51839</v>
      </c>
      <c r="B7216" s="68" t="n">
        <v>13</v>
      </c>
      <c r="C7216" s="7" t="n">
        <v>6468</v>
      </c>
    </row>
    <row r="7217" spans="1:5">
      <c r="A7217" t="s">
        <v>4</v>
      </c>
      <c r="B7217" s="4" t="s">
        <v>5</v>
      </c>
      <c r="C7217" s="4" t="s">
        <v>10</v>
      </c>
    </row>
    <row r="7218" spans="1:5">
      <c r="A7218" t="n">
        <v>51842</v>
      </c>
      <c r="B7218" s="68" t="n">
        <v>13</v>
      </c>
      <c r="C7218" s="7" t="n">
        <v>6469</v>
      </c>
    </row>
    <row r="7219" spans="1:5">
      <c r="A7219" t="s">
        <v>4</v>
      </c>
      <c r="B7219" s="4" t="s">
        <v>5</v>
      </c>
      <c r="C7219" s="4" t="s">
        <v>10</v>
      </c>
    </row>
    <row r="7220" spans="1:5">
      <c r="A7220" t="n">
        <v>51845</v>
      </c>
      <c r="B7220" s="68" t="n">
        <v>13</v>
      </c>
      <c r="C7220" s="7" t="n">
        <v>6470</v>
      </c>
    </row>
    <row r="7221" spans="1:5">
      <c r="A7221" t="s">
        <v>4</v>
      </c>
      <c r="B7221" s="4" t="s">
        <v>5</v>
      </c>
      <c r="C7221" s="4" t="s">
        <v>10</v>
      </c>
    </row>
    <row r="7222" spans="1:5">
      <c r="A7222" t="n">
        <v>51848</v>
      </c>
      <c r="B7222" s="68" t="n">
        <v>13</v>
      </c>
      <c r="C7222" s="7" t="n">
        <v>6471</v>
      </c>
    </row>
    <row r="7223" spans="1:5">
      <c r="A7223" t="s">
        <v>4</v>
      </c>
      <c r="B7223" s="4" t="s">
        <v>5</v>
      </c>
      <c r="C7223" s="4" t="s">
        <v>13</v>
      </c>
    </row>
    <row r="7224" spans="1:5">
      <c r="A7224" t="n">
        <v>51851</v>
      </c>
      <c r="B7224" s="29" t="n">
        <v>74</v>
      </c>
      <c r="C7224" s="7" t="n">
        <v>18</v>
      </c>
    </row>
    <row r="7225" spans="1:5">
      <c r="A7225" t="s">
        <v>4</v>
      </c>
      <c r="B7225" s="4" t="s">
        <v>5</v>
      </c>
      <c r="C7225" s="4" t="s">
        <v>13</v>
      </c>
    </row>
    <row r="7226" spans="1:5">
      <c r="A7226" t="n">
        <v>51853</v>
      </c>
      <c r="B7226" s="29" t="n">
        <v>74</v>
      </c>
      <c r="C7226" s="7" t="n">
        <v>45</v>
      </c>
    </row>
    <row r="7227" spans="1:5">
      <c r="A7227" t="s">
        <v>4</v>
      </c>
      <c r="B7227" s="4" t="s">
        <v>5</v>
      </c>
      <c r="C7227" s="4" t="s">
        <v>10</v>
      </c>
    </row>
    <row r="7228" spans="1:5">
      <c r="A7228" t="n">
        <v>51855</v>
      </c>
      <c r="B7228" s="32" t="n">
        <v>16</v>
      </c>
      <c r="C7228" s="7" t="n">
        <v>0</v>
      </c>
    </row>
    <row r="7229" spans="1:5">
      <c r="A7229" t="s">
        <v>4</v>
      </c>
      <c r="B7229" s="4" t="s">
        <v>5</v>
      </c>
      <c r="C7229" s="4" t="s">
        <v>13</v>
      </c>
      <c r="D7229" s="4" t="s">
        <v>13</v>
      </c>
      <c r="E7229" s="4" t="s">
        <v>13</v>
      </c>
      <c r="F7229" s="4" t="s">
        <v>13</v>
      </c>
    </row>
    <row r="7230" spans="1:5">
      <c r="A7230" t="n">
        <v>51858</v>
      </c>
      <c r="B7230" s="53" t="n">
        <v>14</v>
      </c>
      <c r="C7230" s="7" t="n">
        <v>0</v>
      </c>
      <c r="D7230" s="7" t="n">
        <v>8</v>
      </c>
      <c r="E7230" s="7" t="n">
        <v>0</v>
      </c>
      <c r="F7230" s="7" t="n">
        <v>0</v>
      </c>
    </row>
    <row r="7231" spans="1:5">
      <c r="A7231" t="s">
        <v>4</v>
      </c>
      <c r="B7231" s="4" t="s">
        <v>5</v>
      </c>
      <c r="C7231" s="4" t="s">
        <v>13</v>
      </c>
      <c r="D7231" s="4" t="s">
        <v>6</v>
      </c>
    </row>
    <row r="7232" spans="1:5">
      <c r="A7232" t="n">
        <v>51863</v>
      </c>
      <c r="B7232" s="19" t="n">
        <v>2</v>
      </c>
      <c r="C7232" s="7" t="n">
        <v>11</v>
      </c>
      <c r="D7232" s="7" t="s">
        <v>256</v>
      </c>
    </row>
    <row r="7233" spans="1:6">
      <c r="A7233" t="s">
        <v>4</v>
      </c>
      <c r="B7233" s="4" t="s">
        <v>5</v>
      </c>
      <c r="C7233" s="4" t="s">
        <v>10</v>
      </c>
    </row>
    <row r="7234" spans="1:6">
      <c r="A7234" t="n">
        <v>51877</v>
      </c>
      <c r="B7234" s="32" t="n">
        <v>16</v>
      </c>
      <c r="C7234" s="7" t="n">
        <v>0</v>
      </c>
    </row>
    <row r="7235" spans="1:6">
      <c r="A7235" t="s">
        <v>4</v>
      </c>
      <c r="B7235" s="4" t="s">
        <v>5</v>
      </c>
      <c r="C7235" s="4" t="s">
        <v>13</v>
      </c>
      <c r="D7235" s="4" t="s">
        <v>6</v>
      </c>
    </row>
    <row r="7236" spans="1:6">
      <c r="A7236" t="n">
        <v>51880</v>
      </c>
      <c r="B7236" s="19" t="n">
        <v>2</v>
      </c>
      <c r="C7236" s="7" t="n">
        <v>11</v>
      </c>
      <c r="D7236" s="7" t="s">
        <v>257</v>
      </c>
    </row>
    <row r="7237" spans="1:6">
      <c r="A7237" t="s">
        <v>4</v>
      </c>
      <c r="B7237" s="4" t="s">
        <v>5</v>
      </c>
      <c r="C7237" s="4" t="s">
        <v>10</v>
      </c>
    </row>
    <row r="7238" spans="1:6">
      <c r="A7238" t="n">
        <v>51889</v>
      </c>
      <c r="B7238" s="32" t="n">
        <v>16</v>
      </c>
      <c r="C7238" s="7" t="n">
        <v>0</v>
      </c>
    </row>
    <row r="7239" spans="1:6">
      <c r="A7239" t="s">
        <v>4</v>
      </c>
      <c r="B7239" s="4" t="s">
        <v>5</v>
      </c>
      <c r="C7239" s="4" t="s">
        <v>9</v>
      </c>
    </row>
    <row r="7240" spans="1:6">
      <c r="A7240" t="n">
        <v>51892</v>
      </c>
      <c r="B7240" s="56" t="n">
        <v>15</v>
      </c>
      <c r="C7240" s="7" t="n">
        <v>2048</v>
      </c>
    </row>
    <row r="7241" spans="1:6">
      <c r="A7241" t="s">
        <v>4</v>
      </c>
      <c r="B7241" s="4" t="s">
        <v>5</v>
      </c>
      <c r="C7241" s="4" t="s">
        <v>13</v>
      </c>
      <c r="D7241" s="4" t="s">
        <v>6</v>
      </c>
    </row>
    <row r="7242" spans="1:6">
      <c r="A7242" t="n">
        <v>51897</v>
      </c>
      <c r="B7242" s="19" t="n">
        <v>2</v>
      </c>
      <c r="C7242" s="7" t="n">
        <v>10</v>
      </c>
      <c r="D7242" s="7" t="s">
        <v>40</v>
      </c>
    </row>
    <row r="7243" spans="1:6">
      <c r="A7243" t="s">
        <v>4</v>
      </c>
      <c r="B7243" s="4" t="s">
        <v>5</v>
      </c>
      <c r="C7243" s="4" t="s">
        <v>10</v>
      </c>
    </row>
    <row r="7244" spans="1:6">
      <c r="A7244" t="n">
        <v>51915</v>
      </c>
      <c r="B7244" s="32" t="n">
        <v>16</v>
      </c>
      <c r="C7244" s="7" t="n">
        <v>0</v>
      </c>
    </row>
    <row r="7245" spans="1:6">
      <c r="A7245" t="s">
        <v>4</v>
      </c>
      <c r="B7245" s="4" t="s">
        <v>5</v>
      </c>
      <c r="C7245" s="4" t="s">
        <v>13</v>
      </c>
      <c r="D7245" s="4" t="s">
        <v>6</v>
      </c>
    </row>
    <row r="7246" spans="1:6">
      <c r="A7246" t="n">
        <v>51918</v>
      </c>
      <c r="B7246" s="19" t="n">
        <v>2</v>
      </c>
      <c r="C7246" s="7" t="n">
        <v>10</v>
      </c>
      <c r="D7246" s="7" t="s">
        <v>41</v>
      </c>
    </row>
    <row r="7247" spans="1:6">
      <c r="A7247" t="s">
        <v>4</v>
      </c>
      <c r="B7247" s="4" t="s">
        <v>5</v>
      </c>
      <c r="C7247" s="4" t="s">
        <v>10</v>
      </c>
    </row>
    <row r="7248" spans="1:6">
      <c r="A7248" t="n">
        <v>51937</v>
      </c>
      <c r="B7248" s="32" t="n">
        <v>16</v>
      </c>
      <c r="C7248" s="7" t="n">
        <v>0</v>
      </c>
    </row>
    <row r="7249" spans="1:4">
      <c r="A7249" t="s">
        <v>4</v>
      </c>
      <c r="B7249" s="4" t="s">
        <v>5</v>
      </c>
      <c r="C7249" s="4" t="s">
        <v>13</v>
      </c>
      <c r="D7249" s="4" t="s">
        <v>10</v>
      </c>
      <c r="E7249" s="4" t="s">
        <v>19</v>
      </c>
    </row>
    <row r="7250" spans="1:4">
      <c r="A7250" t="n">
        <v>51940</v>
      </c>
      <c r="B7250" s="33" t="n">
        <v>58</v>
      </c>
      <c r="C7250" s="7" t="n">
        <v>100</v>
      </c>
      <c r="D7250" s="7" t="n">
        <v>300</v>
      </c>
      <c r="E7250" s="7" t="n">
        <v>1</v>
      </c>
    </row>
    <row r="7251" spans="1:4">
      <c r="A7251" t="s">
        <v>4</v>
      </c>
      <c r="B7251" s="4" t="s">
        <v>5</v>
      </c>
      <c r="C7251" s="4" t="s">
        <v>13</v>
      </c>
      <c r="D7251" s="4" t="s">
        <v>10</v>
      </c>
    </row>
    <row r="7252" spans="1:4">
      <c r="A7252" t="n">
        <v>51948</v>
      </c>
      <c r="B7252" s="33" t="n">
        <v>58</v>
      </c>
      <c r="C7252" s="7" t="n">
        <v>255</v>
      </c>
      <c r="D7252" s="7" t="n">
        <v>0</v>
      </c>
    </row>
    <row r="7253" spans="1:4">
      <c r="A7253" t="s">
        <v>4</v>
      </c>
      <c r="B7253" s="4" t="s">
        <v>5</v>
      </c>
      <c r="C7253" s="4" t="s">
        <v>13</v>
      </c>
    </row>
    <row r="7254" spans="1:4">
      <c r="A7254" t="n">
        <v>51952</v>
      </c>
      <c r="B7254" s="30" t="n">
        <v>23</v>
      </c>
      <c r="C7254" s="7" t="n">
        <v>0</v>
      </c>
    </row>
    <row r="7255" spans="1:4">
      <c r="A7255" t="s">
        <v>4</v>
      </c>
      <c r="B7255" s="4" t="s">
        <v>5</v>
      </c>
    </row>
    <row r="7256" spans="1:4">
      <c r="A7256" t="n">
        <v>51954</v>
      </c>
      <c r="B7256" s="5" t="n">
        <v>1</v>
      </c>
    </row>
    <row r="7257" spans="1:4" s="3" customFormat="1" customHeight="0">
      <c r="A7257" s="3" t="s">
        <v>2</v>
      </c>
      <c r="B7257" s="3" t="s">
        <v>465</v>
      </c>
    </row>
    <row r="7258" spans="1:4">
      <c r="A7258" t="s">
        <v>4</v>
      </c>
      <c r="B7258" s="4" t="s">
        <v>5</v>
      </c>
      <c r="C7258" s="4" t="s">
        <v>10</v>
      </c>
      <c r="D7258" s="4" t="s">
        <v>10</v>
      </c>
      <c r="E7258" s="4" t="s">
        <v>9</v>
      </c>
      <c r="F7258" s="4" t="s">
        <v>6</v>
      </c>
      <c r="G7258" s="4" t="s">
        <v>8</v>
      </c>
      <c r="H7258" s="4" t="s">
        <v>10</v>
      </c>
      <c r="I7258" s="4" t="s">
        <v>10</v>
      </c>
      <c r="J7258" s="4" t="s">
        <v>9</v>
      </c>
      <c r="K7258" s="4" t="s">
        <v>6</v>
      </c>
      <c r="L7258" s="4" t="s">
        <v>8</v>
      </c>
    </row>
    <row r="7259" spans="1:4">
      <c r="A7259" t="n">
        <v>51968</v>
      </c>
      <c r="B7259" s="77" t="n">
        <v>257</v>
      </c>
      <c r="C7259" s="7" t="n">
        <v>4</v>
      </c>
      <c r="D7259" s="7" t="n">
        <v>65533</v>
      </c>
      <c r="E7259" s="7" t="n">
        <v>12010</v>
      </c>
      <c r="F7259" s="7" t="s">
        <v>7</v>
      </c>
      <c r="G7259" s="7" t="n">
        <f t="normal" ca="1">32-LENB(INDIRECT(ADDRESS(7259,6)))</f>
        <v>0</v>
      </c>
      <c r="H7259" s="7" t="n">
        <v>0</v>
      </c>
      <c r="I7259" s="7" t="n">
        <v>65533</v>
      </c>
      <c r="J7259" s="7" t="n">
        <v>0</v>
      </c>
      <c r="K7259" s="7" t="s">
        <v>7</v>
      </c>
      <c r="L7259" s="7" t="n">
        <f t="normal" ca="1">32-LENB(INDIRECT(ADDRESS(7259,11)))</f>
        <v>0</v>
      </c>
    </row>
    <row r="7260" spans="1:4">
      <c r="A7260" t="s">
        <v>4</v>
      </c>
      <c r="B7260" s="4" t="s">
        <v>5</v>
      </c>
    </row>
    <row r="7261" spans="1:4">
      <c r="A7261" t="n">
        <v>52048</v>
      </c>
      <c r="B7261" s="5" t="n">
        <v>1</v>
      </c>
    </row>
    <row r="7262" spans="1:4" s="3" customFormat="1" customHeight="0">
      <c r="A7262" s="3" t="s">
        <v>2</v>
      </c>
      <c r="B7262" s="3" t="s">
        <v>466</v>
      </c>
    </row>
    <row r="7263" spans="1:4">
      <c r="A7263" t="s">
        <v>4</v>
      </c>
      <c r="B7263" s="4" t="s">
        <v>5</v>
      </c>
      <c r="C7263" s="4" t="s">
        <v>10</v>
      </c>
      <c r="D7263" s="4" t="s">
        <v>10</v>
      </c>
      <c r="E7263" s="4" t="s">
        <v>9</v>
      </c>
      <c r="F7263" s="4" t="s">
        <v>6</v>
      </c>
      <c r="G7263" s="4" t="s">
        <v>8</v>
      </c>
      <c r="H7263" s="4" t="s">
        <v>10</v>
      </c>
      <c r="I7263" s="4" t="s">
        <v>10</v>
      </c>
      <c r="J7263" s="4" t="s">
        <v>9</v>
      </c>
      <c r="K7263" s="4" t="s">
        <v>6</v>
      </c>
      <c r="L7263" s="4" t="s">
        <v>8</v>
      </c>
      <c r="M7263" s="4" t="s">
        <v>10</v>
      </c>
      <c r="N7263" s="4" t="s">
        <v>10</v>
      </c>
      <c r="O7263" s="4" t="s">
        <v>9</v>
      </c>
      <c r="P7263" s="4" t="s">
        <v>6</v>
      </c>
      <c r="Q7263" s="4" t="s">
        <v>8</v>
      </c>
      <c r="R7263" s="4" t="s">
        <v>10</v>
      </c>
      <c r="S7263" s="4" t="s">
        <v>10</v>
      </c>
      <c r="T7263" s="4" t="s">
        <v>9</v>
      </c>
      <c r="U7263" s="4" t="s">
        <v>6</v>
      </c>
      <c r="V7263" s="4" t="s">
        <v>8</v>
      </c>
    </row>
    <row r="7264" spans="1:4">
      <c r="A7264" t="n">
        <v>52064</v>
      </c>
      <c r="B7264" s="77" t="n">
        <v>257</v>
      </c>
      <c r="C7264" s="7" t="n">
        <v>3</v>
      </c>
      <c r="D7264" s="7" t="n">
        <v>65533</v>
      </c>
      <c r="E7264" s="7" t="n">
        <v>0</v>
      </c>
      <c r="F7264" s="7" t="s">
        <v>53</v>
      </c>
      <c r="G7264" s="7" t="n">
        <f t="normal" ca="1">32-LENB(INDIRECT(ADDRESS(7264,6)))</f>
        <v>0</v>
      </c>
      <c r="H7264" s="7" t="n">
        <v>3</v>
      </c>
      <c r="I7264" s="7" t="n">
        <v>65533</v>
      </c>
      <c r="J7264" s="7" t="n">
        <v>0</v>
      </c>
      <c r="K7264" s="7" t="s">
        <v>54</v>
      </c>
      <c r="L7264" s="7" t="n">
        <f t="normal" ca="1">32-LENB(INDIRECT(ADDRESS(7264,11)))</f>
        <v>0</v>
      </c>
      <c r="M7264" s="7" t="n">
        <v>4</v>
      </c>
      <c r="N7264" s="7" t="n">
        <v>65533</v>
      </c>
      <c r="O7264" s="7" t="n">
        <v>4350</v>
      </c>
      <c r="P7264" s="7" t="s">
        <v>7</v>
      </c>
      <c r="Q7264" s="7" t="n">
        <f t="normal" ca="1">32-LENB(INDIRECT(ADDRESS(7264,16)))</f>
        <v>0</v>
      </c>
      <c r="R7264" s="7" t="n">
        <v>0</v>
      </c>
      <c r="S7264" s="7" t="n">
        <v>65533</v>
      </c>
      <c r="T7264" s="7" t="n">
        <v>0</v>
      </c>
      <c r="U7264" s="7" t="s">
        <v>7</v>
      </c>
      <c r="V7264" s="7" t="n">
        <f t="normal" ca="1">32-LENB(INDIRECT(ADDRESS(7264,21)))</f>
        <v>0</v>
      </c>
    </row>
    <row r="7265" spans="1:22">
      <c r="A7265" t="s">
        <v>4</v>
      </c>
      <c r="B7265" s="4" t="s">
        <v>5</v>
      </c>
    </row>
    <row r="7266" spans="1:22">
      <c r="A7266" t="n">
        <v>52224</v>
      </c>
      <c r="B7266" s="5" t="n">
        <v>1</v>
      </c>
    </row>
    <row r="7267" spans="1:22" s="3" customFormat="1" customHeight="0">
      <c r="A7267" s="3" t="s">
        <v>2</v>
      </c>
      <c r="B7267" s="3" t="s">
        <v>467</v>
      </c>
    </row>
    <row r="7268" spans="1:22">
      <c r="A7268" t="s">
        <v>4</v>
      </c>
      <c r="B7268" s="4" t="s">
        <v>5</v>
      </c>
      <c r="C7268" s="4" t="s">
        <v>10</v>
      </c>
      <c r="D7268" s="4" t="s">
        <v>10</v>
      </c>
      <c r="E7268" s="4" t="s">
        <v>9</v>
      </c>
      <c r="F7268" s="4" t="s">
        <v>6</v>
      </c>
      <c r="G7268" s="4" t="s">
        <v>8</v>
      </c>
      <c r="H7268" s="4" t="s">
        <v>10</v>
      </c>
      <c r="I7268" s="4" t="s">
        <v>10</v>
      </c>
      <c r="J7268" s="4" t="s">
        <v>9</v>
      </c>
      <c r="K7268" s="4" t="s">
        <v>6</v>
      </c>
      <c r="L7268" s="4" t="s">
        <v>8</v>
      </c>
    </row>
    <row r="7269" spans="1:22">
      <c r="A7269" t="n">
        <v>52240</v>
      </c>
      <c r="B7269" s="77" t="n">
        <v>257</v>
      </c>
      <c r="C7269" s="7" t="n">
        <v>4</v>
      </c>
      <c r="D7269" s="7" t="n">
        <v>65533</v>
      </c>
      <c r="E7269" s="7" t="n">
        <v>12010</v>
      </c>
      <c r="F7269" s="7" t="s">
        <v>7</v>
      </c>
      <c r="G7269" s="7" t="n">
        <f t="normal" ca="1">32-LENB(INDIRECT(ADDRESS(7269,6)))</f>
        <v>0</v>
      </c>
      <c r="H7269" s="7" t="n">
        <v>0</v>
      </c>
      <c r="I7269" s="7" t="n">
        <v>65533</v>
      </c>
      <c r="J7269" s="7" t="n">
        <v>0</v>
      </c>
      <c r="K7269" s="7" t="s">
        <v>7</v>
      </c>
      <c r="L7269" s="7" t="n">
        <f t="normal" ca="1">32-LENB(INDIRECT(ADDRESS(7269,11)))</f>
        <v>0</v>
      </c>
    </row>
    <row r="7270" spans="1:22">
      <c r="A7270" t="s">
        <v>4</v>
      </c>
      <c r="B7270" s="4" t="s">
        <v>5</v>
      </c>
    </row>
    <row r="7271" spans="1:22">
      <c r="A7271" t="n">
        <v>52320</v>
      </c>
      <c r="B7271" s="5" t="n">
        <v>1</v>
      </c>
    </row>
    <row r="7272" spans="1:22" s="3" customFormat="1" customHeight="0">
      <c r="A7272" s="3" t="s">
        <v>2</v>
      </c>
      <c r="B7272" s="3" t="s">
        <v>468</v>
      </c>
    </row>
    <row r="7273" spans="1:22">
      <c r="A7273" t="s">
        <v>4</v>
      </c>
      <c r="B7273" s="4" t="s">
        <v>5</v>
      </c>
      <c r="C7273" s="4" t="s">
        <v>10</v>
      </c>
      <c r="D7273" s="4" t="s">
        <v>10</v>
      </c>
      <c r="E7273" s="4" t="s">
        <v>9</v>
      </c>
      <c r="F7273" s="4" t="s">
        <v>6</v>
      </c>
      <c r="G7273" s="4" t="s">
        <v>8</v>
      </c>
      <c r="H7273" s="4" t="s">
        <v>10</v>
      </c>
      <c r="I7273" s="4" t="s">
        <v>10</v>
      </c>
      <c r="J7273" s="4" t="s">
        <v>9</v>
      </c>
      <c r="K7273" s="4" t="s">
        <v>6</v>
      </c>
      <c r="L7273" s="4" t="s">
        <v>8</v>
      </c>
      <c r="M7273" s="4" t="s">
        <v>10</v>
      </c>
      <c r="N7273" s="4" t="s">
        <v>10</v>
      </c>
      <c r="O7273" s="4" t="s">
        <v>9</v>
      </c>
      <c r="P7273" s="4" t="s">
        <v>6</v>
      </c>
      <c r="Q7273" s="4" t="s">
        <v>8</v>
      </c>
    </row>
    <row r="7274" spans="1:22">
      <c r="A7274" t="n">
        <v>52336</v>
      </c>
      <c r="B7274" s="77" t="n">
        <v>257</v>
      </c>
      <c r="C7274" s="7" t="n">
        <v>4</v>
      </c>
      <c r="D7274" s="7" t="n">
        <v>65533</v>
      </c>
      <c r="E7274" s="7" t="n">
        <v>13215</v>
      </c>
      <c r="F7274" s="7" t="s">
        <v>7</v>
      </c>
      <c r="G7274" s="7" t="n">
        <f t="normal" ca="1">32-LENB(INDIRECT(ADDRESS(7274,6)))</f>
        <v>0</v>
      </c>
      <c r="H7274" s="7" t="n">
        <v>4</v>
      </c>
      <c r="I7274" s="7" t="n">
        <v>65533</v>
      </c>
      <c r="J7274" s="7" t="n">
        <v>13250</v>
      </c>
      <c r="K7274" s="7" t="s">
        <v>7</v>
      </c>
      <c r="L7274" s="7" t="n">
        <f t="normal" ca="1">32-LENB(INDIRECT(ADDRESS(7274,11)))</f>
        <v>0</v>
      </c>
      <c r="M7274" s="7" t="n">
        <v>0</v>
      </c>
      <c r="N7274" s="7" t="n">
        <v>65533</v>
      </c>
      <c r="O7274" s="7" t="n">
        <v>0</v>
      </c>
      <c r="P7274" s="7" t="s">
        <v>7</v>
      </c>
      <c r="Q7274" s="7" t="n">
        <f t="normal" ca="1">32-LENB(INDIRECT(ADDRESS(7274,16)))</f>
        <v>0</v>
      </c>
    </row>
    <row r="7275" spans="1:22">
      <c r="A7275" t="s">
        <v>4</v>
      </c>
      <c r="B7275" s="4" t="s">
        <v>5</v>
      </c>
    </row>
    <row r="7276" spans="1:22">
      <c r="A7276" t="n">
        <v>52456</v>
      </c>
      <c r="B7276" s="5" t="n">
        <v>1</v>
      </c>
    </row>
    <row r="7277" spans="1:22" s="3" customFormat="1" customHeight="0">
      <c r="A7277" s="3" t="s">
        <v>2</v>
      </c>
      <c r="B7277" s="3" t="s">
        <v>469</v>
      </c>
    </row>
    <row r="7278" spans="1:22">
      <c r="A7278" t="s">
        <v>4</v>
      </c>
      <c r="B7278" s="4" t="s">
        <v>5</v>
      </c>
      <c r="C7278" s="4" t="s">
        <v>10</v>
      </c>
      <c r="D7278" s="4" t="s">
        <v>10</v>
      </c>
      <c r="E7278" s="4" t="s">
        <v>9</v>
      </c>
      <c r="F7278" s="4" t="s">
        <v>6</v>
      </c>
      <c r="G7278" s="4" t="s">
        <v>8</v>
      </c>
      <c r="H7278" s="4" t="s">
        <v>10</v>
      </c>
      <c r="I7278" s="4" t="s">
        <v>10</v>
      </c>
      <c r="J7278" s="4" t="s">
        <v>9</v>
      </c>
      <c r="K7278" s="4" t="s">
        <v>6</v>
      </c>
      <c r="L7278" s="4" t="s">
        <v>8</v>
      </c>
      <c r="M7278" s="4" t="s">
        <v>10</v>
      </c>
      <c r="N7278" s="4" t="s">
        <v>10</v>
      </c>
      <c r="O7278" s="4" t="s">
        <v>9</v>
      </c>
      <c r="P7278" s="4" t="s">
        <v>6</v>
      </c>
      <c r="Q7278" s="4" t="s">
        <v>8</v>
      </c>
    </row>
    <row r="7279" spans="1:22">
      <c r="A7279" t="n">
        <v>52464</v>
      </c>
      <c r="B7279" s="77" t="n">
        <v>257</v>
      </c>
      <c r="C7279" s="7" t="n">
        <v>4</v>
      </c>
      <c r="D7279" s="7" t="n">
        <v>65533</v>
      </c>
      <c r="E7279" s="7" t="n">
        <v>13215</v>
      </c>
      <c r="F7279" s="7" t="s">
        <v>7</v>
      </c>
      <c r="G7279" s="7" t="n">
        <f t="normal" ca="1">32-LENB(INDIRECT(ADDRESS(7279,6)))</f>
        <v>0</v>
      </c>
      <c r="H7279" s="7" t="n">
        <v>4</v>
      </c>
      <c r="I7279" s="7" t="n">
        <v>65533</v>
      </c>
      <c r="J7279" s="7" t="n">
        <v>13250</v>
      </c>
      <c r="K7279" s="7" t="s">
        <v>7</v>
      </c>
      <c r="L7279" s="7" t="n">
        <f t="normal" ca="1">32-LENB(INDIRECT(ADDRESS(7279,11)))</f>
        <v>0</v>
      </c>
      <c r="M7279" s="7" t="n">
        <v>0</v>
      </c>
      <c r="N7279" s="7" t="n">
        <v>65533</v>
      </c>
      <c r="O7279" s="7" t="n">
        <v>0</v>
      </c>
      <c r="P7279" s="7" t="s">
        <v>7</v>
      </c>
      <c r="Q7279" s="7" t="n">
        <f t="normal" ca="1">32-LENB(INDIRECT(ADDRESS(7279,16)))</f>
        <v>0</v>
      </c>
    </row>
    <row r="7280" spans="1:22">
      <c r="A7280" t="s">
        <v>4</v>
      </c>
      <c r="B7280" s="4" t="s">
        <v>5</v>
      </c>
    </row>
    <row r="7281" spans="1:17">
      <c r="A7281" t="n">
        <v>52584</v>
      </c>
      <c r="B7281" s="5" t="n">
        <v>1</v>
      </c>
    </row>
    <row r="7282" spans="1:17" s="3" customFormat="1" customHeight="0">
      <c r="A7282" s="3" t="s">
        <v>2</v>
      </c>
      <c r="B7282" s="3" t="s">
        <v>470</v>
      </c>
    </row>
    <row r="7283" spans="1:17">
      <c r="A7283" t="s">
        <v>4</v>
      </c>
      <c r="B7283" s="4" t="s">
        <v>5</v>
      </c>
      <c r="C7283" s="4" t="s">
        <v>10</v>
      </c>
      <c r="D7283" s="4" t="s">
        <v>10</v>
      </c>
      <c r="E7283" s="4" t="s">
        <v>9</v>
      </c>
      <c r="F7283" s="4" t="s">
        <v>6</v>
      </c>
      <c r="G7283" s="4" t="s">
        <v>8</v>
      </c>
      <c r="H7283" s="4" t="s">
        <v>10</v>
      </c>
      <c r="I7283" s="4" t="s">
        <v>10</v>
      </c>
      <c r="J7283" s="4" t="s">
        <v>9</v>
      </c>
      <c r="K7283" s="4" t="s">
        <v>6</v>
      </c>
      <c r="L7283" s="4" t="s">
        <v>8</v>
      </c>
      <c r="M7283" s="4" t="s">
        <v>10</v>
      </c>
      <c r="N7283" s="4" t="s">
        <v>10</v>
      </c>
      <c r="O7283" s="4" t="s">
        <v>9</v>
      </c>
      <c r="P7283" s="4" t="s">
        <v>6</v>
      </c>
      <c r="Q7283" s="4" t="s">
        <v>8</v>
      </c>
    </row>
    <row r="7284" spans="1:17">
      <c r="A7284" t="n">
        <v>52592</v>
      </c>
      <c r="B7284" s="77" t="n">
        <v>257</v>
      </c>
      <c r="C7284" s="7" t="n">
        <v>4</v>
      </c>
      <c r="D7284" s="7" t="n">
        <v>65533</v>
      </c>
      <c r="E7284" s="7" t="n">
        <v>13250</v>
      </c>
      <c r="F7284" s="7" t="s">
        <v>7</v>
      </c>
      <c r="G7284" s="7" t="n">
        <f t="normal" ca="1">32-LENB(INDIRECT(ADDRESS(7284,6)))</f>
        <v>0</v>
      </c>
      <c r="H7284" s="7" t="n">
        <v>4</v>
      </c>
      <c r="I7284" s="7" t="n">
        <v>65533</v>
      </c>
      <c r="J7284" s="7" t="n">
        <v>13215</v>
      </c>
      <c r="K7284" s="7" t="s">
        <v>7</v>
      </c>
      <c r="L7284" s="7" t="n">
        <f t="normal" ca="1">32-LENB(INDIRECT(ADDRESS(7284,11)))</f>
        <v>0</v>
      </c>
      <c r="M7284" s="7" t="n">
        <v>0</v>
      </c>
      <c r="N7284" s="7" t="n">
        <v>65533</v>
      </c>
      <c r="O7284" s="7" t="n">
        <v>0</v>
      </c>
      <c r="P7284" s="7" t="s">
        <v>7</v>
      </c>
      <c r="Q7284" s="7" t="n">
        <f t="normal" ca="1">32-LENB(INDIRECT(ADDRESS(7284,16)))</f>
        <v>0</v>
      </c>
    </row>
    <row r="7285" spans="1:17">
      <c r="A7285" t="s">
        <v>4</v>
      </c>
      <c r="B7285" s="4" t="s">
        <v>5</v>
      </c>
    </row>
    <row r="7286" spans="1:17">
      <c r="A7286" t="n">
        <v>52712</v>
      </c>
      <c r="B7286" s="5" t="n">
        <v>1</v>
      </c>
    </row>
    <row r="7287" spans="1:17" s="3" customFormat="1" customHeight="0">
      <c r="A7287" s="3" t="s">
        <v>2</v>
      </c>
      <c r="B7287" s="3" t="s">
        <v>471</v>
      </c>
    </row>
    <row r="7288" spans="1:17">
      <c r="A7288" t="s">
        <v>4</v>
      </c>
      <c r="B7288" s="4" t="s">
        <v>5</v>
      </c>
      <c r="C7288" s="4" t="s">
        <v>10</v>
      </c>
      <c r="D7288" s="4" t="s">
        <v>10</v>
      </c>
      <c r="E7288" s="4" t="s">
        <v>9</v>
      </c>
      <c r="F7288" s="4" t="s">
        <v>6</v>
      </c>
      <c r="G7288" s="4" t="s">
        <v>8</v>
      </c>
      <c r="H7288" s="4" t="s">
        <v>10</v>
      </c>
      <c r="I7288" s="4" t="s">
        <v>10</v>
      </c>
      <c r="J7288" s="4" t="s">
        <v>9</v>
      </c>
      <c r="K7288" s="4" t="s">
        <v>6</v>
      </c>
      <c r="L7288" s="4" t="s">
        <v>8</v>
      </c>
      <c r="M7288" s="4" t="s">
        <v>10</v>
      </c>
      <c r="N7288" s="4" t="s">
        <v>10</v>
      </c>
      <c r="O7288" s="4" t="s">
        <v>9</v>
      </c>
      <c r="P7288" s="4" t="s">
        <v>6</v>
      </c>
      <c r="Q7288" s="4" t="s">
        <v>8</v>
      </c>
    </row>
    <row r="7289" spans="1:17">
      <c r="A7289" t="n">
        <v>52720</v>
      </c>
      <c r="B7289" s="77" t="n">
        <v>257</v>
      </c>
      <c r="C7289" s="7" t="n">
        <v>4</v>
      </c>
      <c r="D7289" s="7" t="n">
        <v>65533</v>
      </c>
      <c r="E7289" s="7" t="n">
        <v>13250</v>
      </c>
      <c r="F7289" s="7" t="s">
        <v>7</v>
      </c>
      <c r="G7289" s="7" t="n">
        <f t="normal" ca="1">32-LENB(INDIRECT(ADDRESS(7289,6)))</f>
        <v>0</v>
      </c>
      <c r="H7289" s="7" t="n">
        <v>4</v>
      </c>
      <c r="I7289" s="7" t="n">
        <v>65533</v>
      </c>
      <c r="J7289" s="7" t="n">
        <v>13215</v>
      </c>
      <c r="K7289" s="7" t="s">
        <v>7</v>
      </c>
      <c r="L7289" s="7" t="n">
        <f t="normal" ca="1">32-LENB(INDIRECT(ADDRESS(7289,11)))</f>
        <v>0</v>
      </c>
      <c r="M7289" s="7" t="n">
        <v>0</v>
      </c>
      <c r="N7289" s="7" t="n">
        <v>65533</v>
      </c>
      <c r="O7289" s="7" t="n">
        <v>0</v>
      </c>
      <c r="P7289" s="7" t="s">
        <v>7</v>
      </c>
      <c r="Q7289" s="7" t="n">
        <f t="normal" ca="1">32-LENB(INDIRECT(ADDRESS(7289,16)))</f>
        <v>0</v>
      </c>
    </row>
    <row r="7290" spans="1:17">
      <c r="A7290" t="s">
        <v>4</v>
      </c>
      <c r="B7290" s="4" t="s">
        <v>5</v>
      </c>
    </row>
    <row r="7291" spans="1:17">
      <c r="A7291" t="n">
        <v>52840</v>
      </c>
      <c r="B7291" s="5" t="n">
        <v>1</v>
      </c>
    </row>
    <row r="7292" spans="1:17" s="3" customFormat="1" customHeight="0">
      <c r="A7292" s="3" t="s">
        <v>2</v>
      </c>
      <c r="B7292" s="3" t="s">
        <v>472</v>
      </c>
    </row>
    <row r="7293" spans="1:17">
      <c r="A7293" t="s">
        <v>4</v>
      </c>
      <c r="B7293" s="4" t="s">
        <v>5</v>
      </c>
      <c r="C7293" s="4" t="s">
        <v>10</v>
      </c>
      <c r="D7293" s="4" t="s">
        <v>10</v>
      </c>
      <c r="E7293" s="4" t="s">
        <v>9</v>
      </c>
      <c r="F7293" s="4" t="s">
        <v>6</v>
      </c>
      <c r="G7293" s="4" t="s">
        <v>8</v>
      </c>
      <c r="H7293" s="4" t="s">
        <v>10</v>
      </c>
      <c r="I7293" s="4" t="s">
        <v>10</v>
      </c>
      <c r="J7293" s="4" t="s">
        <v>9</v>
      </c>
      <c r="K7293" s="4" t="s">
        <v>6</v>
      </c>
      <c r="L7293" s="4" t="s">
        <v>8</v>
      </c>
    </row>
    <row r="7294" spans="1:17">
      <c r="A7294" t="n">
        <v>52848</v>
      </c>
      <c r="B7294" s="77" t="n">
        <v>257</v>
      </c>
      <c r="C7294" s="7" t="n">
        <v>4</v>
      </c>
      <c r="D7294" s="7" t="n">
        <v>65533</v>
      </c>
      <c r="E7294" s="7" t="n">
        <v>4480</v>
      </c>
      <c r="F7294" s="7" t="s">
        <v>7</v>
      </c>
      <c r="G7294" s="7" t="n">
        <f t="normal" ca="1">32-LENB(INDIRECT(ADDRESS(7294,6)))</f>
        <v>0</v>
      </c>
      <c r="H7294" s="7" t="n">
        <v>0</v>
      </c>
      <c r="I7294" s="7" t="n">
        <v>65533</v>
      </c>
      <c r="J7294" s="7" t="n">
        <v>0</v>
      </c>
      <c r="K7294" s="7" t="s">
        <v>7</v>
      </c>
      <c r="L7294" s="7" t="n">
        <f t="normal" ca="1">32-LENB(INDIRECT(ADDRESS(7294,11)))</f>
        <v>0</v>
      </c>
    </row>
    <row r="7295" spans="1:17">
      <c r="A7295" t="s">
        <v>4</v>
      </c>
      <c r="B7295" s="4" t="s">
        <v>5</v>
      </c>
    </row>
    <row r="7296" spans="1:17">
      <c r="A7296" t="n">
        <v>52928</v>
      </c>
      <c r="B7296" s="5" t="n">
        <v>1</v>
      </c>
    </row>
    <row r="7297" spans="1:17" s="3" customFormat="1" customHeight="0">
      <c r="A7297" s="3" t="s">
        <v>2</v>
      </c>
      <c r="B7297" s="3" t="s">
        <v>473</v>
      </c>
    </row>
    <row r="7298" spans="1:17">
      <c r="A7298" t="s">
        <v>4</v>
      </c>
      <c r="B7298" s="4" t="s">
        <v>5</v>
      </c>
      <c r="C7298" s="4" t="s">
        <v>10</v>
      </c>
      <c r="D7298" s="4" t="s">
        <v>10</v>
      </c>
      <c r="E7298" s="4" t="s">
        <v>9</v>
      </c>
      <c r="F7298" s="4" t="s">
        <v>6</v>
      </c>
      <c r="G7298" s="4" t="s">
        <v>8</v>
      </c>
      <c r="H7298" s="4" t="s">
        <v>10</v>
      </c>
      <c r="I7298" s="4" t="s">
        <v>10</v>
      </c>
      <c r="J7298" s="4" t="s">
        <v>9</v>
      </c>
      <c r="K7298" s="4" t="s">
        <v>6</v>
      </c>
      <c r="L7298" s="4" t="s">
        <v>8</v>
      </c>
    </row>
    <row r="7299" spans="1:17">
      <c r="A7299" t="n">
        <v>52944</v>
      </c>
      <c r="B7299" s="77" t="n">
        <v>257</v>
      </c>
      <c r="C7299" s="7" t="n">
        <v>4</v>
      </c>
      <c r="D7299" s="7" t="n">
        <v>65533</v>
      </c>
      <c r="E7299" s="7" t="n">
        <v>12010</v>
      </c>
      <c r="F7299" s="7" t="s">
        <v>7</v>
      </c>
      <c r="G7299" s="7" t="n">
        <f t="normal" ca="1">32-LENB(INDIRECT(ADDRESS(7299,6)))</f>
        <v>0</v>
      </c>
      <c r="H7299" s="7" t="n">
        <v>0</v>
      </c>
      <c r="I7299" s="7" t="n">
        <v>65533</v>
      </c>
      <c r="J7299" s="7" t="n">
        <v>0</v>
      </c>
      <c r="K7299" s="7" t="s">
        <v>7</v>
      </c>
      <c r="L7299" s="7" t="n">
        <f t="normal" ca="1">32-LENB(INDIRECT(ADDRESS(7299,11)))</f>
        <v>0</v>
      </c>
    </row>
    <row r="7300" spans="1:17">
      <c r="A7300" t="s">
        <v>4</v>
      </c>
      <c r="B7300" s="4" t="s">
        <v>5</v>
      </c>
    </row>
    <row r="7301" spans="1:17">
      <c r="A7301" t="n">
        <v>53024</v>
      </c>
      <c r="B7301" s="5" t="n">
        <v>1</v>
      </c>
    </row>
    <row r="7302" spans="1:17" s="3" customFormat="1" customHeight="0">
      <c r="A7302" s="3" t="s">
        <v>2</v>
      </c>
      <c r="B7302" s="3" t="s">
        <v>474</v>
      </c>
    </row>
    <row r="7303" spans="1:17">
      <c r="A7303" t="s">
        <v>4</v>
      </c>
      <c r="B7303" s="4" t="s">
        <v>5</v>
      </c>
      <c r="C7303" s="4" t="s">
        <v>10</v>
      </c>
      <c r="D7303" s="4" t="s">
        <v>10</v>
      </c>
      <c r="E7303" s="4" t="s">
        <v>9</v>
      </c>
      <c r="F7303" s="4" t="s">
        <v>6</v>
      </c>
      <c r="G7303" s="4" t="s">
        <v>8</v>
      </c>
      <c r="H7303" s="4" t="s">
        <v>10</v>
      </c>
      <c r="I7303" s="4" t="s">
        <v>10</v>
      </c>
      <c r="J7303" s="4" t="s">
        <v>9</v>
      </c>
      <c r="K7303" s="4" t="s">
        <v>6</v>
      </c>
      <c r="L7303" s="4" t="s">
        <v>8</v>
      </c>
    </row>
    <row r="7304" spans="1:17">
      <c r="A7304" t="n">
        <v>53040</v>
      </c>
      <c r="B7304" s="77" t="n">
        <v>257</v>
      </c>
      <c r="C7304" s="7" t="n">
        <v>4</v>
      </c>
      <c r="D7304" s="7" t="n">
        <v>65533</v>
      </c>
      <c r="E7304" s="7" t="n">
        <v>12010</v>
      </c>
      <c r="F7304" s="7" t="s">
        <v>7</v>
      </c>
      <c r="G7304" s="7" t="n">
        <f t="normal" ca="1">32-LENB(INDIRECT(ADDRESS(7304,6)))</f>
        <v>0</v>
      </c>
      <c r="H7304" s="7" t="n">
        <v>0</v>
      </c>
      <c r="I7304" s="7" t="n">
        <v>65533</v>
      </c>
      <c r="J7304" s="7" t="n">
        <v>0</v>
      </c>
      <c r="K7304" s="7" t="s">
        <v>7</v>
      </c>
      <c r="L7304" s="7" t="n">
        <f t="normal" ca="1">32-LENB(INDIRECT(ADDRESS(7304,11)))</f>
        <v>0</v>
      </c>
    </row>
    <row r="7305" spans="1:17">
      <c r="A7305" t="s">
        <v>4</v>
      </c>
      <c r="B7305" s="4" t="s">
        <v>5</v>
      </c>
    </row>
    <row r="7306" spans="1:17">
      <c r="A7306" t="n">
        <v>53120</v>
      </c>
      <c r="B7306" s="5" t="n">
        <v>1</v>
      </c>
    </row>
    <row r="7307" spans="1:17" s="3" customFormat="1" customHeight="0">
      <c r="A7307" s="3" t="s">
        <v>2</v>
      </c>
      <c r="B7307" s="3" t="s">
        <v>475</v>
      </c>
    </row>
    <row r="7308" spans="1:17">
      <c r="A7308" t="s">
        <v>4</v>
      </c>
      <c r="B7308" s="4" t="s">
        <v>5</v>
      </c>
      <c r="C7308" s="4" t="s">
        <v>10</v>
      </c>
      <c r="D7308" s="4" t="s">
        <v>10</v>
      </c>
      <c r="E7308" s="4" t="s">
        <v>9</v>
      </c>
      <c r="F7308" s="4" t="s">
        <v>6</v>
      </c>
      <c r="G7308" s="4" t="s">
        <v>8</v>
      </c>
      <c r="H7308" s="4" t="s">
        <v>10</v>
      </c>
      <c r="I7308" s="4" t="s">
        <v>10</v>
      </c>
      <c r="J7308" s="4" t="s">
        <v>9</v>
      </c>
      <c r="K7308" s="4" t="s">
        <v>6</v>
      </c>
      <c r="L7308" s="4" t="s">
        <v>8</v>
      </c>
    </row>
    <row r="7309" spans="1:17">
      <c r="A7309" t="n">
        <v>53136</v>
      </c>
      <c r="B7309" s="77" t="n">
        <v>257</v>
      </c>
      <c r="C7309" s="7" t="n">
        <v>4</v>
      </c>
      <c r="D7309" s="7" t="n">
        <v>65533</v>
      </c>
      <c r="E7309" s="7" t="n">
        <v>12010</v>
      </c>
      <c r="F7309" s="7" t="s">
        <v>7</v>
      </c>
      <c r="G7309" s="7" t="n">
        <f t="normal" ca="1">32-LENB(INDIRECT(ADDRESS(7309,6)))</f>
        <v>0</v>
      </c>
      <c r="H7309" s="7" t="n">
        <v>0</v>
      </c>
      <c r="I7309" s="7" t="n">
        <v>65533</v>
      </c>
      <c r="J7309" s="7" t="n">
        <v>0</v>
      </c>
      <c r="K7309" s="7" t="s">
        <v>7</v>
      </c>
      <c r="L7309" s="7" t="n">
        <f t="normal" ca="1">32-LENB(INDIRECT(ADDRESS(7309,11)))</f>
        <v>0</v>
      </c>
    </row>
    <row r="7310" spans="1:17">
      <c r="A7310" t="s">
        <v>4</v>
      </c>
      <c r="B7310" s="4" t="s">
        <v>5</v>
      </c>
    </row>
    <row r="7311" spans="1:17">
      <c r="A7311" t="n">
        <v>53216</v>
      </c>
      <c r="B7311" s="5" t="n">
        <v>1</v>
      </c>
    </row>
    <row r="7312" spans="1:17" s="3" customFormat="1" customHeight="0">
      <c r="A7312" s="3" t="s">
        <v>2</v>
      </c>
      <c r="B7312" s="3" t="s">
        <v>476</v>
      </c>
    </row>
    <row r="7313" spans="1:12">
      <c r="A7313" t="s">
        <v>4</v>
      </c>
      <c r="B7313" s="4" t="s">
        <v>5</v>
      </c>
      <c r="C7313" s="4" t="s">
        <v>10</v>
      </c>
      <c r="D7313" s="4" t="s">
        <v>10</v>
      </c>
      <c r="E7313" s="4" t="s">
        <v>9</v>
      </c>
      <c r="F7313" s="4" t="s">
        <v>6</v>
      </c>
      <c r="G7313" s="4" t="s">
        <v>8</v>
      </c>
      <c r="H7313" s="4" t="s">
        <v>10</v>
      </c>
      <c r="I7313" s="4" t="s">
        <v>10</v>
      </c>
      <c r="J7313" s="4" t="s">
        <v>9</v>
      </c>
      <c r="K7313" s="4" t="s">
        <v>6</v>
      </c>
      <c r="L7313" s="4" t="s">
        <v>8</v>
      </c>
    </row>
    <row r="7314" spans="1:12">
      <c r="A7314" t="n">
        <v>53232</v>
      </c>
      <c r="B7314" s="77" t="n">
        <v>257</v>
      </c>
      <c r="C7314" s="7" t="n">
        <v>4</v>
      </c>
      <c r="D7314" s="7" t="n">
        <v>65533</v>
      </c>
      <c r="E7314" s="7" t="n">
        <v>12010</v>
      </c>
      <c r="F7314" s="7" t="s">
        <v>7</v>
      </c>
      <c r="G7314" s="7" t="n">
        <f t="normal" ca="1">32-LENB(INDIRECT(ADDRESS(7314,6)))</f>
        <v>0</v>
      </c>
      <c r="H7314" s="7" t="n">
        <v>0</v>
      </c>
      <c r="I7314" s="7" t="n">
        <v>65533</v>
      </c>
      <c r="J7314" s="7" t="n">
        <v>0</v>
      </c>
      <c r="K7314" s="7" t="s">
        <v>7</v>
      </c>
      <c r="L7314" s="7" t="n">
        <f t="normal" ca="1">32-LENB(INDIRECT(ADDRESS(7314,11)))</f>
        <v>0</v>
      </c>
    </row>
    <row r="7315" spans="1:12">
      <c r="A7315" t="s">
        <v>4</v>
      </c>
      <c r="B7315" s="4" t="s">
        <v>5</v>
      </c>
    </row>
    <row r="7316" spans="1:12">
      <c r="A7316" t="n">
        <v>53312</v>
      </c>
      <c r="B7316" s="5" t="n">
        <v>1</v>
      </c>
    </row>
    <row r="7317" spans="1:12" s="3" customFormat="1" customHeight="0">
      <c r="A7317" s="3" t="s">
        <v>2</v>
      </c>
      <c r="B7317" s="3" t="s">
        <v>477</v>
      </c>
    </row>
    <row r="7318" spans="1:12">
      <c r="A7318" t="s">
        <v>4</v>
      </c>
      <c r="B7318" s="4" t="s">
        <v>5</v>
      </c>
      <c r="C7318" s="4" t="s">
        <v>10</v>
      </c>
      <c r="D7318" s="4" t="s">
        <v>10</v>
      </c>
      <c r="E7318" s="4" t="s">
        <v>9</v>
      </c>
      <c r="F7318" s="4" t="s">
        <v>6</v>
      </c>
      <c r="G7318" s="4" t="s">
        <v>8</v>
      </c>
      <c r="H7318" s="4" t="s">
        <v>10</v>
      </c>
      <c r="I7318" s="4" t="s">
        <v>10</v>
      </c>
      <c r="J7318" s="4" t="s">
        <v>9</v>
      </c>
      <c r="K7318" s="4" t="s">
        <v>6</v>
      </c>
      <c r="L7318" s="4" t="s">
        <v>8</v>
      </c>
    </row>
    <row r="7319" spans="1:12">
      <c r="A7319" t="n">
        <v>53328</v>
      </c>
      <c r="B7319" s="77" t="n">
        <v>257</v>
      </c>
      <c r="C7319" s="7" t="n">
        <v>4</v>
      </c>
      <c r="D7319" s="7" t="n">
        <v>65533</v>
      </c>
      <c r="E7319" s="7" t="n">
        <v>12010</v>
      </c>
      <c r="F7319" s="7" t="s">
        <v>7</v>
      </c>
      <c r="G7319" s="7" t="n">
        <f t="normal" ca="1">32-LENB(INDIRECT(ADDRESS(7319,6)))</f>
        <v>0</v>
      </c>
      <c r="H7319" s="7" t="n">
        <v>0</v>
      </c>
      <c r="I7319" s="7" t="n">
        <v>65533</v>
      </c>
      <c r="J7319" s="7" t="n">
        <v>0</v>
      </c>
      <c r="K7319" s="7" t="s">
        <v>7</v>
      </c>
      <c r="L7319" s="7" t="n">
        <f t="normal" ca="1">32-LENB(INDIRECT(ADDRESS(7319,11)))</f>
        <v>0</v>
      </c>
    </row>
    <row r="7320" spans="1:12">
      <c r="A7320" t="s">
        <v>4</v>
      </c>
      <c r="B7320" s="4" t="s">
        <v>5</v>
      </c>
    </row>
    <row r="7321" spans="1:12">
      <c r="A7321" t="n">
        <v>53408</v>
      </c>
      <c r="B7321" s="5" t="n">
        <v>1</v>
      </c>
    </row>
    <row r="7322" spans="1:12" s="3" customFormat="1" customHeight="0">
      <c r="A7322" s="3" t="s">
        <v>2</v>
      </c>
      <c r="B7322" s="3" t="s">
        <v>478</v>
      </c>
    </row>
    <row r="7323" spans="1:12">
      <c r="A7323" t="s">
        <v>4</v>
      </c>
      <c r="B7323" s="4" t="s">
        <v>5</v>
      </c>
      <c r="C7323" s="4" t="s">
        <v>10</v>
      </c>
      <c r="D7323" s="4" t="s">
        <v>10</v>
      </c>
      <c r="E7323" s="4" t="s">
        <v>9</v>
      </c>
      <c r="F7323" s="4" t="s">
        <v>6</v>
      </c>
      <c r="G7323" s="4" t="s">
        <v>8</v>
      </c>
      <c r="H7323" s="4" t="s">
        <v>10</v>
      </c>
      <c r="I7323" s="4" t="s">
        <v>10</v>
      </c>
      <c r="J7323" s="4" t="s">
        <v>9</v>
      </c>
      <c r="K7323" s="4" t="s">
        <v>6</v>
      </c>
      <c r="L7323" s="4" t="s">
        <v>8</v>
      </c>
    </row>
    <row r="7324" spans="1:12">
      <c r="A7324" t="n">
        <v>53424</v>
      </c>
      <c r="B7324" s="77" t="n">
        <v>257</v>
      </c>
      <c r="C7324" s="7" t="n">
        <v>4</v>
      </c>
      <c r="D7324" s="7" t="n">
        <v>65533</v>
      </c>
      <c r="E7324" s="7" t="n">
        <v>12010</v>
      </c>
      <c r="F7324" s="7" t="s">
        <v>7</v>
      </c>
      <c r="G7324" s="7" t="n">
        <f t="normal" ca="1">32-LENB(INDIRECT(ADDRESS(7324,6)))</f>
        <v>0</v>
      </c>
      <c r="H7324" s="7" t="n">
        <v>0</v>
      </c>
      <c r="I7324" s="7" t="n">
        <v>65533</v>
      </c>
      <c r="J7324" s="7" t="n">
        <v>0</v>
      </c>
      <c r="K7324" s="7" t="s">
        <v>7</v>
      </c>
      <c r="L7324" s="7" t="n">
        <f t="normal" ca="1">32-LENB(INDIRECT(ADDRESS(7324,11)))</f>
        <v>0</v>
      </c>
    </row>
    <row r="7325" spans="1:12">
      <c r="A7325" t="s">
        <v>4</v>
      </c>
      <c r="B7325" s="4" t="s">
        <v>5</v>
      </c>
    </row>
    <row r="7326" spans="1:12">
      <c r="A7326" t="n">
        <v>53504</v>
      </c>
      <c r="B7326" s="5" t="n">
        <v>1</v>
      </c>
    </row>
    <row r="7327" spans="1:12" s="3" customFormat="1" customHeight="0">
      <c r="A7327" s="3" t="s">
        <v>2</v>
      </c>
      <c r="B7327" s="3" t="s">
        <v>479</v>
      </c>
    </row>
    <row r="7328" spans="1:12">
      <c r="A7328" t="s">
        <v>4</v>
      </c>
      <c r="B7328" s="4" t="s">
        <v>5</v>
      </c>
      <c r="C7328" s="4" t="s">
        <v>10</v>
      </c>
      <c r="D7328" s="4" t="s">
        <v>10</v>
      </c>
      <c r="E7328" s="4" t="s">
        <v>9</v>
      </c>
      <c r="F7328" s="4" t="s">
        <v>6</v>
      </c>
      <c r="G7328" s="4" t="s">
        <v>8</v>
      </c>
      <c r="H7328" s="4" t="s">
        <v>10</v>
      </c>
      <c r="I7328" s="4" t="s">
        <v>10</v>
      </c>
      <c r="J7328" s="4" t="s">
        <v>9</v>
      </c>
      <c r="K7328" s="4" t="s">
        <v>6</v>
      </c>
      <c r="L7328" s="4" t="s">
        <v>8</v>
      </c>
    </row>
    <row r="7329" spans="1:12">
      <c r="A7329" t="n">
        <v>53520</v>
      </c>
      <c r="B7329" s="77" t="n">
        <v>257</v>
      </c>
      <c r="C7329" s="7" t="n">
        <v>4</v>
      </c>
      <c r="D7329" s="7" t="n">
        <v>65533</v>
      </c>
      <c r="E7329" s="7" t="n">
        <v>12010</v>
      </c>
      <c r="F7329" s="7" t="s">
        <v>7</v>
      </c>
      <c r="G7329" s="7" t="n">
        <f t="normal" ca="1">32-LENB(INDIRECT(ADDRESS(7329,6)))</f>
        <v>0</v>
      </c>
      <c r="H7329" s="7" t="n">
        <v>0</v>
      </c>
      <c r="I7329" s="7" t="n">
        <v>65533</v>
      </c>
      <c r="J7329" s="7" t="n">
        <v>0</v>
      </c>
      <c r="K7329" s="7" t="s">
        <v>7</v>
      </c>
      <c r="L7329" s="7" t="n">
        <f t="normal" ca="1">32-LENB(INDIRECT(ADDRESS(7329,11)))</f>
        <v>0</v>
      </c>
    </row>
    <row r="7330" spans="1:12">
      <c r="A7330" t="s">
        <v>4</v>
      </c>
      <c r="B7330" s="4" t="s">
        <v>5</v>
      </c>
    </row>
    <row r="7331" spans="1:12">
      <c r="A7331" t="n">
        <v>53600</v>
      </c>
      <c r="B7331" s="5" t="n">
        <v>1</v>
      </c>
    </row>
    <row r="7332" spans="1:12" s="3" customFormat="1" customHeight="0">
      <c r="A7332" s="3" t="s">
        <v>2</v>
      </c>
      <c r="B7332" s="3" t="s">
        <v>480</v>
      </c>
    </row>
    <row r="7333" spans="1:12">
      <c r="A7333" t="s">
        <v>4</v>
      </c>
      <c r="B7333" s="4" t="s">
        <v>5</v>
      </c>
      <c r="C7333" s="4" t="s">
        <v>10</v>
      </c>
      <c r="D7333" s="4" t="s">
        <v>10</v>
      </c>
      <c r="E7333" s="4" t="s">
        <v>9</v>
      </c>
      <c r="F7333" s="4" t="s">
        <v>6</v>
      </c>
      <c r="G7333" s="4" t="s">
        <v>8</v>
      </c>
      <c r="H7333" s="4" t="s">
        <v>10</v>
      </c>
      <c r="I7333" s="4" t="s">
        <v>10</v>
      </c>
      <c r="J7333" s="4" t="s">
        <v>9</v>
      </c>
      <c r="K7333" s="4" t="s">
        <v>6</v>
      </c>
      <c r="L7333" s="4" t="s">
        <v>8</v>
      </c>
    </row>
    <row r="7334" spans="1:12">
      <c r="A7334" t="n">
        <v>53616</v>
      </c>
      <c r="B7334" s="77" t="n">
        <v>257</v>
      </c>
      <c r="C7334" s="7" t="n">
        <v>4</v>
      </c>
      <c r="D7334" s="7" t="n">
        <v>65533</v>
      </c>
      <c r="E7334" s="7" t="n">
        <v>12010</v>
      </c>
      <c r="F7334" s="7" t="s">
        <v>7</v>
      </c>
      <c r="G7334" s="7" t="n">
        <f t="normal" ca="1">32-LENB(INDIRECT(ADDRESS(7334,6)))</f>
        <v>0</v>
      </c>
      <c r="H7334" s="7" t="n">
        <v>0</v>
      </c>
      <c r="I7334" s="7" t="n">
        <v>65533</v>
      </c>
      <c r="J7334" s="7" t="n">
        <v>0</v>
      </c>
      <c r="K7334" s="7" t="s">
        <v>7</v>
      </c>
      <c r="L7334" s="7" t="n">
        <f t="normal" ca="1">32-LENB(INDIRECT(ADDRESS(7334,11)))</f>
        <v>0</v>
      </c>
    </row>
    <row r="7335" spans="1:12">
      <c r="A7335" t="s">
        <v>4</v>
      </c>
      <c r="B7335" s="4" t="s">
        <v>5</v>
      </c>
    </row>
    <row r="7336" spans="1:12">
      <c r="A7336" t="n">
        <v>53696</v>
      </c>
      <c r="B7336" s="5" t="n">
        <v>1</v>
      </c>
    </row>
    <row r="7337" spans="1:12" s="3" customFormat="1" customHeight="0">
      <c r="A7337" s="3" t="s">
        <v>2</v>
      </c>
      <c r="B7337" s="3" t="s">
        <v>481</v>
      </c>
    </row>
    <row r="7338" spans="1:12">
      <c r="A7338" t="s">
        <v>4</v>
      </c>
      <c r="B7338" s="4" t="s">
        <v>5</v>
      </c>
      <c r="C7338" s="4" t="s">
        <v>10</v>
      </c>
      <c r="D7338" s="4" t="s">
        <v>10</v>
      </c>
      <c r="E7338" s="4" t="s">
        <v>9</v>
      </c>
      <c r="F7338" s="4" t="s">
        <v>6</v>
      </c>
      <c r="G7338" s="4" t="s">
        <v>8</v>
      </c>
      <c r="H7338" s="4" t="s">
        <v>10</v>
      </c>
      <c r="I7338" s="4" t="s">
        <v>10</v>
      </c>
      <c r="J7338" s="4" t="s">
        <v>9</v>
      </c>
      <c r="K7338" s="4" t="s">
        <v>6</v>
      </c>
      <c r="L7338" s="4" t="s">
        <v>8</v>
      </c>
    </row>
    <row r="7339" spans="1:12">
      <c r="A7339" t="n">
        <v>53712</v>
      </c>
      <c r="B7339" s="77" t="n">
        <v>257</v>
      </c>
      <c r="C7339" s="7" t="n">
        <v>4</v>
      </c>
      <c r="D7339" s="7" t="n">
        <v>65533</v>
      </c>
      <c r="E7339" s="7" t="n">
        <v>12010</v>
      </c>
      <c r="F7339" s="7" t="s">
        <v>7</v>
      </c>
      <c r="G7339" s="7" t="n">
        <f t="normal" ca="1">32-LENB(INDIRECT(ADDRESS(7339,6)))</f>
        <v>0</v>
      </c>
      <c r="H7339" s="7" t="n">
        <v>0</v>
      </c>
      <c r="I7339" s="7" t="n">
        <v>65533</v>
      </c>
      <c r="J7339" s="7" t="n">
        <v>0</v>
      </c>
      <c r="K7339" s="7" t="s">
        <v>7</v>
      </c>
      <c r="L7339" s="7" t="n">
        <f t="normal" ca="1">32-LENB(INDIRECT(ADDRESS(7339,11)))</f>
        <v>0</v>
      </c>
    </row>
    <row r="7340" spans="1:12">
      <c r="A7340" t="s">
        <v>4</v>
      </c>
      <c r="B7340" s="4" t="s">
        <v>5</v>
      </c>
    </row>
    <row r="7341" spans="1:12">
      <c r="A7341" t="n">
        <v>53792</v>
      </c>
      <c r="B7341" s="5" t="n">
        <v>1</v>
      </c>
    </row>
    <row r="7342" spans="1:12" s="3" customFormat="1" customHeight="0">
      <c r="A7342" s="3" t="s">
        <v>2</v>
      </c>
      <c r="B7342" s="3" t="s">
        <v>482</v>
      </c>
    </row>
    <row r="7343" spans="1:12">
      <c r="A7343" t="s">
        <v>4</v>
      </c>
      <c r="B7343" s="4" t="s">
        <v>5</v>
      </c>
      <c r="C7343" s="4" t="s">
        <v>10</v>
      </c>
      <c r="D7343" s="4" t="s">
        <v>10</v>
      </c>
      <c r="E7343" s="4" t="s">
        <v>9</v>
      </c>
      <c r="F7343" s="4" t="s">
        <v>6</v>
      </c>
      <c r="G7343" s="4" t="s">
        <v>8</v>
      </c>
      <c r="H7343" s="4" t="s">
        <v>10</v>
      </c>
      <c r="I7343" s="4" t="s">
        <v>10</v>
      </c>
      <c r="J7343" s="4" t="s">
        <v>9</v>
      </c>
      <c r="K7343" s="4" t="s">
        <v>6</v>
      </c>
      <c r="L7343" s="4" t="s">
        <v>8</v>
      </c>
    </row>
    <row r="7344" spans="1:12">
      <c r="A7344" t="n">
        <v>53808</v>
      </c>
      <c r="B7344" s="77" t="n">
        <v>257</v>
      </c>
      <c r="C7344" s="7" t="n">
        <v>4</v>
      </c>
      <c r="D7344" s="7" t="n">
        <v>65533</v>
      </c>
      <c r="E7344" s="7" t="n">
        <v>12010</v>
      </c>
      <c r="F7344" s="7" t="s">
        <v>7</v>
      </c>
      <c r="G7344" s="7" t="n">
        <f t="normal" ca="1">32-LENB(INDIRECT(ADDRESS(7344,6)))</f>
        <v>0</v>
      </c>
      <c r="H7344" s="7" t="n">
        <v>0</v>
      </c>
      <c r="I7344" s="7" t="n">
        <v>65533</v>
      </c>
      <c r="J7344" s="7" t="n">
        <v>0</v>
      </c>
      <c r="K7344" s="7" t="s">
        <v>7</v>
      </c>
      <c r="L7344" s="7" t="n">
        <f t="normal" ca="1">32-LENB(INDIRECT(ADDRESS(7344,11)))</f>
        <v>0</v>
      </c>
    </row>
    <row r="7345" spans="1:12">
      <c r="A7345" t="s">
        <v>4</v>
      </c>
      <c r="B7345" s="4" t="s">
        <v>5</v>
      </c>
    </row>
    <row r="7346" spans="1:12">
      <c r="A7346" t="n">
        <v>53888</v>
      </c>
      <c r="B7346" s="5" t="n">
        <v>1</v>
      </c>
    </row>
    <row r="7347" spans="1:12" s="3" customFormat="1" customHeight="0">
      <c r="A7347" s="3" t="s">
        <v>2</v>
      </c>
      <c r="B7347" s="3" t="s">
        <v>483</v>
      </c>
    </row>
    <row r="7348" spans="1:12">
      <c r="A7348" t="s">
        <v>4</v>
      </c>
      <c r="B7348" s="4" t="s">
        <v>5</v>
      </c>
      <c r="C7348" s="4" t="s">
        <v>10</v>
      </c>
      <c r="D7348" s="4" t="s">
        <v>10</v>
      </c>
      <c r="E7348" s="4" t="s">
        <v>9</v>
      </c>
      <c r="F7348" s="4" t="s">
        <v>6</v>
      </c>
      <c r="G7348" s="4" t="s">
        <v>8</v>
      </c>
      <c r="H7348" s="4" t="s">
        <v>10</v>
      </c>
      <c r="I7348" s="4" t="s">
        <v>10</v>
      </c>
      <c r="J7348" s="4" t="s">
        <v>9</v>
      </c>
      <c r="K7348" s="4" t="s">
        <v>6</v>
      </c>
      <c r="L7348" s="4" t="s">
        <v>8</v>
      </c>
    </row>
    <row r="7349" spans="1:12">
      <c r="A7349" t="n">
        <v>53904</v>
      </c>
      <c r="B7349" s="77" t="n">
        <v>257</v>
      </c>
      <c r="C7349" s="7" t="n">
        <v>4</v>
      </c>
      <c r="D7349" s="7" t="n">
        <v>65533</v>
      </c>
      <c r="E7349" s="7" t="n">
        <v>12010</v>
      </c>
      <c r="F7349" s="7" t="s">
        <v>7</v>
      </c>
      <c r="G7349" s="7" t="n">
        <f t="normal" ca="1">32-LENB(INDIRECT(ADDRESS(7349,6)))</f>
        <v>0</v>
      </c>
      <c r="H7349" s="7" t="n">
        <v>0</v>
      </c>
      <c r="I7349" s="7" t="n">
        <v>65533</v>
      </c>
      <c r="J7349" s="7" t="n">
        <v>0</v>
      </c>
      <c r="K7349" s="7" t="s">
        <v>7</v>
      </c>
      <c r="L7349" s="7" t="n">
        <f t="normal" ca="1">32-LENB(INDIRECT(ADDRESS(7349,11)))</f>
        <v>0</v>
      </c>
    </row>
    <row r="7350" spans="1:12">
      <c r="A7350" t="s">
        <v>4</v>
      </c>
      <c r="B7350" s="4" t="s">
        <v>5</v>
      </c>
    </row>
    <row r="7351" spans="1:12">
      <c r="A7351" t="n">
        <v>53984</v>
      </c>
      <c r="B7351" s="5" t="n">
        <v>1</v>
      </c>
    </row>
    <row r="7352" spans="1:12" s="3" customFormat="1" customHeight="0">
      <c r="A7352" s="3" t="s">
        <v>2</v>
      </c>
      <c r="B7352" s="3" t="s">
        <v>484</v>
      </c>
    </row>
    <row r="7353" spans="1:12">
      <c r="A7353" t="s">
        <v>4</v>
      </c>
      <c r="B7353" s="4" t="s">
        <v>5</v>
      </c>
      <c r="C7353" s="4" t="s">
        <v>10</v>
      </c>
      <c r="D7353" s="4" t="s">
        <v>10</v>
      </c>
      <c r="E7353" s="4" t="s">
        <v>9</v>
      </c>
      <c r="F7353" s="4" t="s">
        <v>6</v>
      </c>
      <c r="G7353" s="4" t="s">
        <v>8</v>
      </c>
      <c r="H7353" s="4" t="s">
        <v>10</v>
      </c>
      <c r="I7353" s="4" t="s">
        <v>10</v>
      </c>
      <c r="J7353" s="4" t="s">
        <v>9</v>
      </c>
      <c r="K7353" s="4" t="s">
        <v>6</v>
      </c>
      <c r="L7353" s="4" t="s">
        <v>8</v>
      </c>
    </row>
    <row r="7354" spans="1:12">
      <c r="A7354" t="n">
        <v>54000</v>
      </c>
      <c r="B7354" s="77" t="n">
        <v>257</v>
      </c>
      <c r="C7354" s="7" t="n">
        <v>4</v>
      </c>
      <c r="D7354" s="7" t="n">
        <v>65533</v>
      </c>
      <c r="E7354" s="7" t="n">
        <v>12010</v>
      </c>
      <c r="F7354" s="7" t="s">
        <v>7</v>
      </c>
      <c r="G7354" s="7" t="n">
        <f t="normal" ca="1">32-LENB(INDIRECT(ADDRESS(7354,6)))</f>
        <v>0</v>
      </c>
      <c r="H7354" s="7" t="n">
        <v>0</v>
      </c>
      <c r="I7354" s="7" t="n">
        <v>65533</v>
      </c>
      <c r="J7354" s="7" t="n">
        <v>0</v>
      </c>
      <c r="K7354" s="7" t="s">
        <v>7</v>
      </c>
      <c r="L7354" s="7" t="n">
        <f t="normal" ca="1">32-LENB(INDIRECT(ADDRESS(7354,11)))</f>
        <v>0</v>
      </c>
    </row>
    <row r="7355" spans="1:12">
      <c r="A7355" t="s">
        <v>4</v>
      </c>
      <c r="B7355" s="4" t="s">
        <v>5</v>
      </c>
    </row>
    <row r="7356" spans="1:12">
      <c r="A7356" t="n">
        <v>54080</v>
      </c>
      <c r="B7356" s="5" t="n">
        <v>1</v>
      </c>
    </row>
    <row r="7357" spans="1:12" s="3" customFormat="1" customHeight="0">
      <c r="A7357" s="3" t="s">
        <v>2</v>
      </c>
      <c r="B7357" s="3" t="s">
        <v>485</v>
      </c>
    </row>
    <row r="7358" spans="1:12">
      <c r="A7358" t="s">
        <v>4</v>
      </c>
      <c r="B7358" s="4" t="s">
        <v>5</v>
      </c>
      <c r="C7358" s="4" t="s">
        <v>10</v>
      </c>
      <c r="D7358" s="4" t="s">
        <v>10</v>
      </c>
      <c r="E7358" s="4" t="s">
        <v>9</v>
      </c>
      <c r="F7358" s="4" t="s">
        <v>6</v>
      </c>
      <c r="G7358" s="4" t="s">
        <v>8</v>
      </c>
      <c r="H7358" s="4" t="s">
        <v>10</v>
      </c>
      <c r="I7358" s="4" t="s">
        <v>10</v>
      </c>
      <c r="J7358" s="4" t="s">
        <v>9</v>
      </c>
      <c r="K7358" s="4" t="s">
        <v>6</v>
      </c>
      <c r="L7358" s="4" t="s">
        <v>8</v>
      </c>
    </row>
    <row r="7359" spans="1:12">
      <c r="A7359" t="n">
        <v>54096</v>
      </c>
      <c r="B7359" s="77" t="n">
        <v>257</v>
      </c>
      <c r="C7359" s="7" t="n">
        <v>4</v>
      </c>
      <c r="D7359" s="7" t="n">
        <v>65533</v>
      </c>
      <c r="E7359" s="7" t="n">
        <v>12010</v>
      </c>
      <c r="F7359" s="7" t="s">
        <v>7</v>
      </c>
      <c r="G7359" s="7" t="n">
        <f t="normal" ca="1">32-LENB(INDIRECT(ADDRESS(7359,6)))</f>
        <v>0</v>
      </c>
      <c r="H7359" s="7" t="n">
        <v>0</v>
      </c>
      <c r="I7359" s="7" t="n">
        <v>65533</v>
      </c>
      <c r="J7359" s="7" t="n">
        <v>0</v>
      </c>
      <c r="K7359" s="7" t="s">
        <v>7</v>
      </c>
      <c r="L7359" s="7" t="n">
        <f t="normal" ca="1">32-LENB(INDIRECT(ADDRESS(7359,11)))</f>
        <v>0</v>
      </c>
    </row>
    <row r="7360" spans="1:12">
      <c r="A7360" t="s">
        <v>4</v>
      </c>
      <c r="B7360" s="4" t="s">
        <v>5</v>
      </c>
    </row>
    <row r="7361" spans="1:12">
      <c r="A7361" t="n">
        <v>54176</v>
      </c>
      <c r="B7361" s="5" t="n">
        <v>1</v>
      </c>
    </row>
    <row r="7362" spans="1:12" s="3" customFormat="1" customHeight="0">
      <c r="A7362" s="3" t="s">
        <v>2</v>
      </c>
      <c r="B7362" s="3" t="s">
        <v>486</v>
      </c>
    </row>
    <row r="7363" spans="1:12">
      <c r="A7363" t="s">
        <v>4</v>
      </c>
      <c r="B7363" s="4" t="s">
        <v>5</v>
      </c>
      <c r="C7363" s="4" t="s">
        <v>10</v>
      </c>
      <c r="D7363" s="4" t="s">
        <v>10</v>
      </c>
      <c r="E7363" s="4" t="s">
        <v>9</v>
      </c>
      <c r="F7363" s="4" t="s">
        <v>6</v>
      </c>
      <c r="G7363" s="4" t="s">
        <v>8</v>
      </c>
      <c r="H7363" s="4" t="s">
        <v>10</v>
      </c>
      <c r="I7363" s="4" t="s">
        <v>10</v>
      </c>
      <c r="J7363" s="4" t="s">
        <v>9</v>
      </c>
      <c r="K7363" s="4" t="s">
        <v>6</v>
      </c>
      <c r="L7363" s="4" t="s">
        <v>8</v>
      </c>
    </row>
    <row r="7364" spans="1:12">
      <c r="A7364" t="n">
        <v>54192</v>
      </c>
      <c r="B7364" s="77" t="n">
        <v>257</v>
      </c>
      <c r="C7364" s="7" t="n">
        <v>4</v>
      </c>
      <c r="D7364" s="7" t="n">
        <v>65533</v>
      </c>
      <c r="E7364" s="7" t="n">
        <v>12010</v>
      </c>
      <c r="F7364" s="7" t="s">
        <v>7</v>
      </c>
      <c r="G7364" s="7" t="n">
        <f t="normal" ca="1">32-LENB(INDIRECT(ADDRESS(7364,6)))</f>
        <v>0</v>
      </c>
      <c r="H7364" s="7" t="n">
        <v>0</v>
      </c>
      <c r="I7364" s="7" t="n">
        <v>65533</v>
      </c>
      <c r="J7364" s="7" t="n">
        <v>0</v>
      </c>
      <c r="K7364" s="7" t="s">
        <v>7</v>
      </c>
      <c r="L7364" s="7" t="n">
        <f t="normal" ca="1">32-LENB(INDIRECT(ADDRESS(7364,11)))</f>
        <v>0</v>
      </c>
    </row>
    <row r="7365" spans="1:12">
      <c r="A7365" t="s">
        <v>4</v>
      </c>
      <c r="B7365" s="4" t="s">
        <v>5</v>
      </c>
    </row>
    <row r="7366" spans="1:12">
      <c r="A7366" t="n">
        <v>54272</v>
      </c>
      <c r="B7366" s="5" t="n">
        <v>1</v>
      </c>
    </row>
    <row r="7367" spans="1:12" s="3" customFormat="1" customHeight="0">
      <c r="A7367" s="3" t="s">
        <v>2</v>
      </c>
      <c r="B7367" s="3" t="s">
        <v>487</v>
      </c>
    </row>
    <row r="7368" spans="1:12">
      <c r="A7368" t="s">
        <v>4</v>
      </c>
      <c r="B7368" s="4" t="s">
        <v>5</v>
      </c>
      <c r="C7368" s="4" t="s">
        <v>10</v>
      </c>
      <c r="D7368" s="4" t="s">
        <v>10</v>
      </c>
      <c r="E7368" s="4" t="s">
        <v>9</v>
      </c>
      <c r="F7368" s="4" t="s">
        <v>6</v>
      </c>
      <c r="G7368" s="4" t="s">
        <v>8</v>
      </c>
      <c r="H7368" s="4" t="s">
        <v>10</v>
      </c>
      <c r="I7368" s="4" t="s">
        <v>10</v>
      </c>
      <c r="J7368" s="4" t="s">
        <v>9</v>
      </c>
      <c r="K7368" s="4" t="s">
        <v>6</v>
      </c>
      <c r="L7368" s="4" t="s">
        <v>8</v>
      </c>
    </row>
    <row r="7369" spans="1:12">
      <c r="A7369" t="n">
        <v>54288</v>
      </c>
      <c r="B7369" s="77" t="n">
        <v>257</v>
      </c>
      <c r="C7369" s="7" t="n">
        <v>4</v>
      </c>
      <c r="D7369" s="7" t="n">
        <v>65533</v>
      </c>
      <c r="E7369" s="7" t="n">
        <v>12010</v>
      </c>
      <c r="F7369" s="7" t="s">
        <v>7</v>
      </c>
      <c r="G7369" s="7" t="n">
        <f t="normal" ca="1">32-LENB(INDIRECT(ADDRESS(7369,6)))</f>
        <v>0</v>
      </c>
      <c r="H7369" s="7" t="n">
        <v>0</v>
      </c>
      <c r="I7369" s="7" t="n">
        <v>65533</v>
      </c>
      <c r="J7369" s="7" t="n">
        <v>0</v>
      </c>
      <c r="K7369" s="7" t="s">
        <v>7</v>
      </c>
      <c r="L7369" s="7" t="n">
        <f t="normal" ca="1">32-LENB(INDIRECT(ADDRESS(7369,11)))</f>
        <v>0</v>
      </c>
    </row>
    <row r="7370" spans="1:12">
      <c r="A7370" t="s">
        <v>4</v>
      </c>
      <c r="B7370" s="4" t="s">
        <v>5</v>
      </c>
    </row>
    <row r="7371" spans="1:12">
      <c r="A7371" t="n">
        <v>54368</v>
      </c>
      <c r="B7371" s="5" t="n">
        <v>1</v>
      </c>
    </row>
    <row r="7372" spans="1:12" s="3" customFormat="1" customHeight="0">
      <c r="A7372" s="3" t="s">
        <v>2</v>
      </c>
      <c r="B7372" s="3" t="s">
        <v>488</v>
      </c>
    </row>
    <row r="7373" spans="1:12">
      <c r="A7373" t="s">
        <v>4</v>
      </c>
      <c r="B7373" s="4" t="s">
        <v>5</v>
      </c>
      <c r="C7373" s="4" t="s">
        <v>10</v>
      </c>
      <c r="D7373" s="4" t="s">
        <v>10</v>
      </c>
      <c r="E7373" s="4" t="s">
        <v>9</v>
      </c>
      <c r="F7373" s="4" t="s">
        <v>6</v>
      </c>
      <c r="G7373" s="4" t="s">
        <v>8</v>
      </c>
      <c r="H7373" s="4" t="s">
        <v>10</v>
      </c>
      <c r="I7373" s="4" t="s">
        <v>10</v>
      </c>
      <c r="J7373" s="4" t="s">
        <v>9</v>
      </c>
      <c r="K7373" s="4" t="s">
        <v>6</v>
      </c>
      <c r="L7373" s="4" t="s">
        <v>8</v>
      </c>
    </row>
    <row r="7374" spans="1:12">
      <c r="A7374" t="n">
        <v>54384</v>
      </c>
      <c r="B7374" s="77" t="n">
        <v>257</v>
      </c>
      <c r="C7374" s="7" t="n">
        <v>4</v>
      </c>
      <c r="D7374" s="7" t="n">
        <v>65533</v>
      </c>
      <c r="E7374" s="7" t="n">
        <v>12010</v>
      </c>
      <c r="F7374" s="7" t="s">
        <v>7</v>
      </c>
      <c r="G7374" s="7" t="n">
        <f t="normal" ca="1">32-LENB(INDIRECT(ADDRESS(7374,6)))</f>
        <v>0</v>
      </c>
      <c r="H7374" s="7" t="n">
        <v>0</v>
      </c>
      <c r="I7374" s="7" t="n">
        <v>65533</v>
      </c>
      <c r="J7374" s="7" t="n">
        <v>0</v>
      </c>
      <c r="K7374" s="7" t="s">
        <v>7</v>
      </c>
      <c r="L7374" s="7" t="n">
        <f t="normal" ca="1">32-LENB(INDIRECT(ADDRESS(7374,11)))</f>
        <v>0</v>
      </c>
    </row>
    <row r="7375" spans="1:12">
      <c r="A7375" t="s">
        <v>4</v>
      </c>
      <c r="B7375" s="4" t="s">
        <v>5</v>
      </c>
    </row>
    <row r="7376" spans="1:12">
      <c r="A7376" t="n">
        <v>54464</v>
      </c>
      <c r="B7376" s="5" t="n">
        <v>1</v>
      </c>
    </row>
    <row r="7377" spans="1:12" s="3" customFormat="1" customHeight="0">
      <c r="A7377" s="3" t="s">
        <v>2</v>
      </c>
      <c r="B7377" s="3" t="s">
        <v>489</v>
      </c>
    </row>
    <row r="7378" spans="1:12">
      <c r="A7378" t="s">
        <v>4</v>
      </c>
      <c r="B7378" s="4" t="s">
        <v>5</v>
      </c>
      <c r="C7378" s="4" t="s">
        <v>10</v>
      </c>
      <c r="D7378" s="4" t="s">
        <v>10</v>
      </c>
      <c r="E7378" s="4" t="s">
        <v>9</v>
      </c>
      <c r="F7378" s="4" t="s">
        <v>6</v>
      </c>
      <c r="G7378" s="4" t="s">
        <v>8</v>
      </c>
      <c r="H7378" s="4" t="s">
        <v>10</v>
      </c>
      <c r="I7378" s="4" t="s">
        <v>10</v>
      </c>
      <c r="J7378" s="4" t="s">
        <v>9</v>
      </c>
      <c r="K7378" s="4" t="s">
        <v>6</v>
      </c>
      <c r="L7378" s="4" t="s">
        <v>8</v>
      </c>
    </row>
    <row r="7379" spans="1:12">
      <c r="A7379" t="n">
        <v>54480</v>
      </c>
      <c r="B7379" s="77" t="n">
        <v>257</v>
      </c>
      <c r="C7379" s="7" t="n">
        <v>4</v>
      </c>
      <c r="D7379" s="7" t="n">
        <v>65533</v>
      </c>
      <c r="E7379" s="7" t="n">
        <v>12010</v>
      </c>
      <c r="F7379" s="7" t="s">
        <v>7</v>
      </c>
      <c r="G7379" s="7" t="n">
        <f t="normal" ca="1">32-LENB(INDIRECT(ADDRESS(7379,6)))</f>
        <v>0</v>
      </c>
      <c r="H7379" s="7" t="n">
        <v>0</v>
      </c>
      <c r="I7379" s="7" t="n">
        <v>65533</v>
      </c>
      <c r="J7379" s="7" t="n">
        <v>0</v>
      </c>
      <c r="K7379" s="7" t="s">
        <v>7</v>
      </c>
      <c r="L7379" s="7" t="n">
        <f t="normal" ca="1">32-LENB(INDIRECT(ADDRESS(7379,11)))</f>
        <v>0</v>
      </c>
    </row>
    <row r="7380" spans="1:12">
      <c r="A7380" t="s">
        <v>4</v>
      </c>
      <c r="B7380" s="4" t="s">
        <v>5</v>
      </c>
    </row>
    <row r="7381" spans="1:12">
      <c r="A7381" t="n">
        <v>54560</v>
      </c>
      <c r="B7381" s="5" t="n">
        <v>1</v>
      </c>
    </row>
    <row r="7382" spans="1:12" s="3" customFormat="1" customHeight="0">
      <c r="A7382" s="3" t="s">
        <v>2</v>
      </c>
      <c r="B7382" s="3" t="s">
        <v>490</v>
      </c>
    </row>
    <row r="7383" spans="1:12">
      <c r="A7383" t="s">
        <v>4</v>
      </c>
      <c r="B7383" s="4" t="s">
        <v>5</v>
      </c>
      <c r="C7383" s="4" t="s">
        <v>10</v>
      </c>
      <c r="D7383" s="4" t="s">
        <v>10</v>
      </c>
      <c r="E7383" s="4" t="s">
        <v>9</v>
      </c>
      <c r="F7383" s="4" t="s">
        <v>6</v>
      </c>
      <c r="G7383" s="4" t="s">
        <v>8</v>
      </c>
      <c r="H7383" s="4" t="s">
        <v>10</v>
      </c>
      <c r="I7383" s="4" t="s">
        <v>10</v>
      </c>
      <c r="J7383" s="4" t="s">
        <v>9</v>
      </c>
      <c r="K7383" s="4" t="s">
        <v>6</v>
      </c>
      <c r="L7383" s="4" t="s">
        <v>8</v>
      </c>
    </row>
    <row r="7384" spans="1:12">
      <c r="A7384" t="n">
        <v>54576</v>
      </c>
      <c r="B7384" s="77" t="n">
        <v>257</v>
      </c>
      <c r="C7384" s="7" t="n">
        <v>4</v>
      </c>
      <c r="D7384" s="7" t="n">
        <v>65533</v>
      </c>
      <c r="E7384" s="7" t="n">
        <v>12010</v>
      </c>
      <c r="F7384" s="7" t="s">
        <v>7</v>
      </c>
      <c r="G7384" s="7" t="n">
        <f t="normal" ca="1">32-LENB(INDIRECT(ADDRESS(7384,6)))</f>
        <v>0</v>
      </c>
      <c r="H7384" s="7" t="n">
        <v>0</v>
      </c>
      <c r="I7384" s="7" t="n">
        <v>65533</v>
      </c>
      <c r="J7384" s="7" t="n">
        <v>0</v>
      </c>
      <c r="K7384" s="7" t="s">
        <v>7</v>
      </c>
      <c r="L7384" s="7" t="n">
        <f t="normal" ca="1">32-LENB(INDIRECT(ADDRESS(7384,11)))</f>
        <v>0</v>
      </c>
    </row>
    <row r="7385" spans="1:12">
      <c r="A7385" t="s">
        <v>4</v>
      </c>
      <c r="B7385" s="4" t="s">
        <v>5</v>
      </c>
    </row>
    <row r="7386" spans="1:12">
      <c r="A7386" t="n">
        <v>54656</v>
      </c>
      <c r="B7386" s="5" t="n">
        <v>1</v>
      </c>
    </row>
    <row r="7387" spans="1:12" s="3" customFormat="1" customHeight="0">
      <c r="A7387" s="3" t="s">
        <v>2</v>
      </c>
      <c r="B7387" s="3" t="s">
        <v>491</v>
      </c>
    </row>
    <row r="7388" spans="1:12">
      <c r="A7388" t="s">
        <v>4</v>
      </c>
      <c r="B7388" s="4" t="s">
        <v>5</v>
      </c>
      <c r="C7388" s="4" t="s">
        <v>10</v>
      </c>
      <c r="D7388" s="4" t="s">
        <v>10</v>
      </c>
      <c r="E7388" s="4" t="s">
        <v>9</v>
      </c>
      <c r="F7388" s="4" t="s">
        <v>6</v>
      </c>
      <c r="G7388" s="4" t="s">
        <v>8</v>
      </c>
      <c r="H7388" s="4" t="s">
        <v>10</v>
      </c>
      <c r="I7388" s="4" t="s">
        <v>10</v>
      </c>
      <c r="J7388" s="4" t="s">
        <v>9</v>
      </c>
      <c r="K7388" s="4" t="s">
        <v>6</v>
      </c>
      <c r="L7388" s="4" t="s">
        <v>8</v>
      </c>
    </row>
    <row r="7389" spans="1:12">
      <c r="A7389" t="n">
        <v>54672</v>
      </c>
      <c r="B7389" s="77" t="n">
        <v>257</v>
      </c>
      <c r="C7389" s="7" t="n">
        <v>4</v>
      </c>
      <c r="D7389" s="7" t="n">
        <v>65533</v>
      </c>
      <c r="E7389" s="7" t="n">
        <v>12010</v>
      </c>
      <c r="F7389" s="7" t="s">
        <v>7</v>
      </c>
      <c r="G7389" s="7" t="n">
        <f t="normal" ca="1">32-LENB(INDIRECT(ADDRESS(7389,6)))</f>
        <v>0</v>
      </c>
      <c r="H7389" s="7" t="n">
        <v>0</v>
      </c>
      <c r="I7389" s="7" t="n">
        <v>65533</v>
      </c>
      <c r="J7389" s="7" t="n">
        <v>0</v>
      </c>
      <c r="K7389" s="7" t="s">
        <v>7</v>
      </c>
      <c r="L7389" s="7" t="n">
        <f t="normal" ca="1">32-LENB(INDIRECT(ADDRESS(7389,11)))</f>
        <v>0</v>
      </c>
    </row>
    <row r="7390" spans="1:12">
      <c r="A7390" t="s">
        <v>4</v>
      </c>
      <c r="B7390" s="4" t="s">
        <v>5</v>
      </c>
    </row>
    <row r="7391" spans="1:12">
      <c r="A7391" t="n">
        <v>54752</v>
      </c>
      <c r="B7391" s="5" t="n">
        <v>1</v>
      </c>
    </row>
    <row r="7392" spans="1:12" s="3" customFormat="1" customHeight="0">
      <c r="A7392" s="3" t="s">
        <v>2</v>
      </c>
      <c r="B7392" s="3" t="s">
        <v>492</v>
      </c>
    </row>
    <row r="7393" spans="1:12">
      <c r="A7393" t="s">
        <v>4</v>
      </c>
      <c r="B7393" s="4" t="s">
        <v>5</v>
      </c>
      <c r="C7393" s="4" t="s">
        <v>10</v>
      </c>
      <c r="D7393" s="4" t="s">
        <v>10</v>
      </c>
      <c r="E7393" s="4" t="s">
        <v>9</v>
      </c>
      <c r="F7393" s="4" t="s">
        <v>6</v>
      </c>
      <c r="G7393" s="4" t="s">
        <v>8</v>
      </c>
      <c r="H7393" s="4" t="s">
        <v>10</v>
      </c>
      <c r="I7393" s="4" t="s">
        <v>10</v>
      </c>
      <c r="J7393" s="4" t="s">
        <v>9</v>
      </c>
      <c r="K7393" s="4" t="s">
        <v>6</v>
      </c>
      <c r="L7393" s="4" t="s">
        <v>8</v>
      </c>
    </row>
    <row r="7394" spans="1:12">
      <c r="A7394" t="n">
        <v>54768</v>
      </c>
      <c r="B7394" s="77" t="n">
        <v>257</v>
      </c>
      <c r="C7394" s="7" t="n">
        <v>4</v>
      </c>
      <c r="D7394" s="7" t="n">
        <v>65533</v>
      </c>
      <c r="E7394" s="7" t="n">
        <v>12010</v>
      </c>
      <c r="F7394" s="7" t="s">
        <v>7</v>
      </c>
      <c r="G7394" s="7" t="n">
        <f t="normal" ca="1">32-LENB(INDIRECT(ADDRESS(7394,6)))</f>
        <v>0</v>
      </c>
      <c r="H7394" s="7" t="n">
        <v>0</v>
      </c>
      <c r="I7394" s="7" t="n">
        <v>65533</v>
      </c>
      <c r="J7394" s="7" t="n">
        <v>0</v>
      </c>
      <c r="K7394" s="7" t="s">
        <v>7</v>
      </c>
      <c r="L7394" s="7" t="n">
        <f t="normal" ca="1">32-LENB(INDIRECT(ADDRESS(7394,11)))</f>
        <v>0</v>
      </c>
    </row>
    <row r="7395" spans="1:12">
      <c r="A7395" t="s">
        <v>4</v>
      </c>
      <c r="B7395" s="4" t="s">
        <v>5</v>
      </c>
    </row>
    <row r="7396" spans="1:12">
      <c r="A7396" t="n">
        <v>54848</v>
      </c>
      <c r="B7396" s="5" t="n">
        <v>1</v>
      </c>
    </row>
    <row r="7397" spans="1:12" s="3" customFormat="1" customHeight="0">
      <c r="A7397" s="3" t="s">
        <v>2</v>
      </c>
      <c r="B7397" s="3" t="s">
        <v>493</v>
      </c>
    </row>
    <row r="7398" spans="1:12">
      <c r="A7398" t="s">
        <v>4</v>
      </c>
      <c r="B7398" s="4" t="s">
        <v>5</v>
      </c>
      <c r="C7398" s="4" t="s">
        <v>10</v>
      </c>
      <c r="D7398" s="4" t="s">
        <v>10</v>
      </c>
      <c r="E7398" s="4" t="s">
        <v>9</v>
      </c>
      <c r="F7398" s="4" t="s">
        <v>6</v>
      </c>
      <c r="G7398" s="4" t="s">
        <v>8</v>
      </c>
      <c r="H7398" s="4" t="s">
        <v>10</v>
      </c>
      <c r="I7398" s="4" t="s">
        <v>10</v>
      </c>
      <c r="J7398" s="4" t="s">
        <v>9</v>
      </c>
      <c r="K7398" s="4" t="s">
        <v>6</v>
      </c>
      <c r="L7398" s="4" t="s">
        <v>8</v>
      </c>
    </row>
    <row r="7399" spans="1:12">
      <c r="A7399" t="n">
        <v>54864</v>
      </c>
      <c r="B7399" s="77" t="n">
        <v>257</v>
      </c>
      <c r="C7399" s="7" t="n">
        <v>4</v>
      </c>
      <c r="D7399" s="7" t="n">
        <v>65533</v>
      </c>
      <c r="E7399" s="7" t="n">
        <v>12010</v>
      </c>
      <c r="F7399" s="7" t="s">
        <v>7</v>
      </c>
      <c r="G7399" s="7" t="n">
        <f t="normal" ca="1">32-LENB(INDIRECT(ADDRESS(7399,6)))</f>
        <v>0</v>
      </c>
      <c r="H7399" s="7" t="n">
        <v>0</v>
      </c>
      <c r="I7399" s="7" t="n">
        <v>65533</v>
      </c>
      <c r="J7399" s="7" t="n">
        <v>0</v>
      </c>
      <c r="K7399" s="7" t="s">
        <v>7</v>
      </c>
      <c r="L7399" s="7" t="n">
        <f t="normal" ca="1">32-LENB(INDIRECT(ADDRESS(7399,11)))</f>
        <v>0</v>
      </c>
    </row>
    <row r="7400" spans="1:12">
      <c r="A7400" t="s">
        <v>4</v>
      </c>
      <c r="B7400" s="4" t="s">
        <v>5</v>
      </c>
    </row>
    <row r="7401" spans="1:12">
      <c r="A7401" t="n">
        <v>54944</v>
      </c>
      <c r="B7401" s="5" t="n">
        <v>1</v>
      </c>
    </row>
    <row r="7402" spans="1:12" s="3" customFormat="1" customHeight="0">
      <c r="A7402" s="3" t="s">
        <v>2</v>
      </c>
      <c r="B7402" s="3" t="s">
        <v>494</v>
      </c>
    </row>
    <row r="7403" spans="1:12">
      <c r="A7403" t="s">
        <v>4</v>
      </c>
      <c r="B7403" s="4" t="s">
        <v>5</v>
      </c>
      <c r="C7403" s="4" t="s">
        <v>10</v>
      </c>
      <c r="D7403" s="4" t="s">
        <v>10</v>
      </c>
      <c r="E7403" s="4" t="s">
        <v>9</v>
      </c>
      <c r="F7403" s="4" t="s">
        <v>6</v>
      </c>
      <c r="G7403" s="4" t="s">
        <v>8</v>
      </c>
      <c r="H7403" s="4" t="s">
        <v>10</v>
      </c>
      <c r="I7403" s="4" t="s">
        <v>10</v>
      </c>
      <c r="J7403" s="4" t="s">
        <v>9</v>
      </c>
      <c r="K7403" s="4" t="s">
        <v>6</v>
      </c>
      <c r="L7403" s="4" t="s">
        <v>8</v>
      </c>
    </row>
    <row r="7404" spans="1:12">
      <c r="A7404" t="n">
        <v>54960</v>
      </c>
      <c r="B7404" s="77" t="n">
        <v>257</v>
      </c>
      <c r="C7404" s="7" t="n">
        <v>4</v>
      </c>
      <c r="D7404" s="7" t="n">
        <v>65533</v>
      </c>
      <c r="E7404" s="7" t="n">
        <v>12010</v>
      </c>
      <c r="F7404" s="7" t="s">
        <v>7</v>
      </c>
      <c r="G7404" s="7" t="n">
        <f t="normal" ca="1">32-LENB(INDIRECT(ADDRESS(7404,6)))</f>
        <v>0</v>
      </c>
      <c r="H7404" s="7" t="n">
        <v>0</v>
      </c>
      <c r="I7404" s="7" t="n">
        <v>65533</v>
      </c>
      <c r="J7404" s="7" t="n">
        <v>0</v>
      </c>
      <c r="K7404" s="7" t="s">
        <v>7</v>
      </c>
      <c r="L7404" s="7" t="n">
        <f t="normal" ca="1">32-LENB(INDIRECT(ADDRESS(7404,11)))</f>
        <v>0</v>
      </c>
    </row>
    <row r="7405" spans="1:12">
      <c r="A7405" t="s">
        <v>4</v>
      </c>
      <c r="B7405" s="4" t="s">
        <v>5</v>
      </c>
    </row>
    <row r="7406" spans="1:12">
      <c r="A7406" t="n">
        <v>55040</v>
      </c>
      <c r="B7406" s="5" t="n">
        <v>1</v>
      </c>
    </row>
    <row r="7407" spans="1:12" s="3" customFormat="1" customHeight="0">
      <c r="A7407" s="3" t="s">
        <v>2</v>
      </c>
      <c r="B7407" s="3" t="s">
        <v>495</v>
      </c>
    </row>
    <row r="7408" spans="1:12">
      <c r="A7408" t="s">
        <v>4</v>
      </c>
      <c r="B7408" s="4" t="s">
        <v>5</v>
      </c>
      <c r="C7408" s="4" t="s">
        <v>10</v>
      </c>
      <c r="D7408" s="4" t="s">
        <v>10</v>
      </c>
      <c r="E7408" s="4" t="s">
        <v>9</v>
      </c>
      <c r="F7408" s="4" t="s">
        <v>6</v>
      </c>
      <c r="G7408" s="4" t="s">
        <v>8</v>
      </c>
      <c r="H7408" s="4" t="s">
        <v>10</v>
      </c>
      <c r="I7408" s="4" t="s">
        <v>10</v>
      </c>
      <c r="J7408" s="4" t="s">
        <v>9</v>
      </c>
      <c r="K7408" s="4" t="s">
        <v>6</v>
      </c>
      <c r="L7408" s="4" t="s">
        <v>8</v>
      </c>
    </row>
    <row r="7409" spans="1:12">
      <c r="A7409" t="n">
        <v>55056</v>
      </c>
      <c r="B7409" s="77" t="n">
        <v>257</v>
      </c>
      <c r="C7409" s="7" t="n">
        <v>4</v>
      </c>
      <c r="D7409" s="7" t="n">
        <v>65533</v>
      </c>
      <c r="E7409" s="7" t="n">
        <v>12010</v>
      </c>
      <c r="F7409" s="7" t="s">
        <v>7</v>
      </c>
      <c r="G7409" s="7" t="n">
        <f t="normal" ca="1">32-LENB(INDIRECT(ADDRESS(7409,6)))</f>
        <v>0</v>
      </c>
      <c r="H7409" s="7" t="n">
        <v>0</v>
      </c>
      <c r="I7409" s="7" t="n">
        <v>65533</v>
      </c>
      <c r="J7409" s="7" t="n">
        <v>0</v>
      </c>
      <c r="K7409" s="7" t="s">
        <v>7</v>
      </c>
      <c r="L7409" s="7" t="n">
        <f t="normal" ca="1">32-LENB(INDIRECT(ADDRESS(7409,11)))</f>
        <v>0</v>
      </c>
    </row>
    <row r="7410" spans="1:12">
      <c r="A7410" t="s">
        <v>4</v>
      </c>
      <c r="B7410" s="4" t="s">
        <v>5</v>
      </c>
    </row>
    <row r="7411" spans="1:12">
      <c r="A7411" t="n">
        <v>55136</v>
      </c>
      <c r="B7411" s="5" t="n">
        <v>1</v>
      </c>
    </row>
    <row r="7412" spans="1:12" s="3" customFormat="1" customHeight="0">
      <c r="A7412" s="3" t="s">
        <v>2</v>
      </c>
      <c r="B7412" s="3" t="s">
        <v>496</v>
      </c>
    </row>
    <row r="7413" spans="1:12">
      <c r="A7413" t="s">
        <v>4</v>
      </c>
      <c r="B7413" s="4" t="s">
        <v>5</v>
      </c>
      <c r="C7413" s="4" t="s">
        <v>10</v>
      </c>
      <c r="D7413" s="4" t="s">
        <v>10</v>
      </c>
      <c r="E7413" s="4" t="s">
        <v>9</v>
      </c>
      <c r="F7413" s="4" t="s">
        <v>6</v>
      </c>
      <c r="G7413" s="4" t="s">
        <v>8</v>
      </c>
      <c r="H7413" s="4" t="s">
        <v>10</v>
      </c>
      <c r="I7413" s="4" t="s">
        <v>10</v>
      </c>
      <c r="J7413" s="4" t="s">
        <v>9</v>
      </c>
      <c r="K7413" s="4" t="s">
        <v>6</v>
      </c>
      <c r="L7413" s="4" t="s">
        <v>8</v>
      </c>
    </row>
    <row r="7414" spans="1:12">
      <c r="A7414" t="n">
        <v>55152</v>
      </c>
      <c r="B7414" s="77" t="n">
        <v>257</v>
      </c>
      <c r="C7414" s="7" t="n">
        <v>4</v>
      </c>
      <c r="D7414" s="7" t="n">
        <v>65533</v>
      </c>
      <c r="E7414" s="7" t="n">
        <v>12010</v>
      </c>
      <c r="F7414" s="7" t="s">
        <v>7</v>
      </c>
      <c r="G7414" s="7" t="n">
        <f t="normal" ca="1">32-LENB(INDIRECT(ADDRESS(7414,6)))</f>
        <v>0</v>
      </c>
      <c r="H7414" s="7" t="n">
        <v>0</v>
      </c>
      <c r="I7414" s="7" t="n">
        <v>65533</v>
      </c>
      <c r="J7414" s="7" t="n">
        <v>0</v>
      </c>
      <c r="K7414" s="7" t="s">
        <v>7</v>
      </c>
      <c r="L7414" s="7" t="n">
        <f t="normal" ca="1">32-LENB(INDIRECT(ADDRESS(7414,11)))</f>
        <v>0</v>
      </c>
    </row>
    <row r="7415" spans="1:12">
      <c r="A7415" t="s">
        <v>4</v>
      </c>
      <c r="B7415" s="4" t="s">
        <v>5</v>
      </c>
    </row>
    <row r="7416" spans="1:12">
      <c r="A7416" t="n">
        <v>55232</v>
      </c>
      <c r="B7416" s="5" t="n">
        <v>1</v>
      </c>
    </row>
    <row r="7417" spans="1:12" s="3" customFormat="1" customHeight="0">
      <c r="A7417" s="3" t="s">
        <v>2</v>
      </c>
      <c r="B7417" s="3" t="s">
        <v>497</v>
      </c>
    </row>
    <row r="7418" spans="1:12">
      <c r="A7418" t="s">
        <v>4</v>
      </c>
      <c r="B7418" s="4" t="s">
        <v>5</v>
      </c>
      <c r="C7418" s="4" t="s">
        <v>10</v>
      </c>
      <c r="D7418" s="4" t="s">
        <v>10</v>
      </c>
      <c r="E7418" s="4" t="s">
        <v>9</v>
      </c>
      <c r="F7418" s="4" t="s">
        <v>6</v>
      </c>
      <c r="G7418" s="4" t="s">
        <v>8</v>
      </c>
      <c r="H7418" s="4" t="s">
        <v>10</v>
      </c>
      <c r="I7418" s="4" t="s">
        <v>10</v>
      </c>
      <c r="J7418" s="4" t="s">
        <v>9</v>
      </c>
      <c r="K7418" s="4" t="s">
        <v>6</v>
      </c>
      <c r="L7418" s="4" t="s">
        <v>8</v>
      </c>
    </row>
    <row r="7419" spans="1:12">
      <c r="A7419" t="n">
        <v>55248</v>
      </c>
      <c r="B7419" s="77" t="n">
        <v>257</v>
      </c>
      <c r="C7419" s="7" t="n">
        <v>4</v>
      </c>
      <c r="D7419" s="7" t="n">
        <v>65533</v>
      </c>
      <c r="E7419" s="7" t="n">
        <v>12010</v>
      </c>
      <c r="F7419" s="7" t="s">
        <v>7</v>
      </c>
      <c r="G7419" s="7" t="n">
        <f t="normal" ca="1">32-LENB(INDIRECT(ADDRESS(7419,6)))</f>
        <v>0</v>
      </c>
      <c r="H7419" s="7" t="n">
        <v>0</v>
      </c>
      <c r="I7419" s="7" t="n">
        <v>65533</v>
      </c>
      <c r="J7419" s="7" t="n">
        <v>0</v>
      </c>
      <c r="K7419" s="7" t="s">
        <v>7</v>
      </c>
      <c r="L7419" s="7" t="n">
        <f t="normal" ca="1">32-LENB(INDIRECT(ADDRESS(7419,11)))</f>
        <v>0</v>
      </c>
    </row>
    <row r="7420" spans="1:12">
      <c r="A7420" t="s">
        <v>4</v>
      </c>
      <c r="B7420" s="4" t="s">
        <v>5</v>
      </c>
    </row>
    <row r="7421" spans="1:12">
      <c r="A7421" t="n">
        <v>55328</v>
      </c>
      <c r="B7421" s="5" t="n">
        <v>1</v>
      </c>
    </row>
    <row r="7422" spans="1:12" s="3" customFormat="1" customHeight="0">
      <c r="A7422" s="3" t="s">
        <v>2</v>
      </c>
      <c r="B7422" s="3" t="s">
        <v>498</v>
      </c>
    </row>
    <row r="7423" spans="1:12">
      <c r="A7423" t="s">
        <v>4</v>
      </c>
      <c r="B7423" s="4" t="s">
        <v>5</v>
      </c>
      <c r="C7423" s="4" t="s">
        <v>10</v>
      </c>
      <c r="D7423" s="4" t="s">
        <v>10</v>
      </c>
      <c r="E7423" s="4" t="s">
        <v>9</v>
      </c>
      <c r="F7423" s="4" t="s">
        <v>6</v>
      </c>
      <c r="G7423" s="4" t="s">
        <v>8</v>
      </c>
      <c r="H7423" s="4" t="s">
        <v>10</v>
      </c>
      <c r="I7423" s="4" t="s">
        <v>10</v>
      </c>
      <c r="J7423" s="4" t="s">
        <v>9</v>
      </c>
      <c r="K7423" s="4" t="s">
        <v>6</v>
      </c>
      <c r="L7423" s="4" t="s">
        <v>8</v>
      </c>
    </row>
    <row r="7424" spans="1:12">
      <c r="A7424" t="n">
        <v>55344</v>
      </c>
      <c r="B7424" s="77" t="n">
        <v>257</v>
      </c>
      <c r="C7424" s="7" t="n">
        <v>4</v>
      </c>
      <c r="D7424" s="7" t="n">
        <v>65533</v>
      </c>
      <c r="E7424" s="7" t="n">
        <v>12010</v>
      </c>
      <c r="F7424" s="7" t="s">
        <v>7</v>
      </c>
      <c r="G7424" s="7" t="n">
        <f t="normal" ca="1">32-LENB(INDIRECT(ADDRESS(7424,6)))</f>
        <v>0</v>
      </c>
      <c r="H7424" s="7" t="n">
        <v>0</v>
      </c>
      <c r="I7424" s="7" t="n">
        <v>65533</v>
      </c>
      <c r="J7424" s="7" t="n">
        <v>0</v>
      </c>
      <c r="K7424" s="7" t="s">
        <v>7</v>
      </c>
      <c r="L7424" s="7" t="n">
        <f t="normal" ca="1">32-LENB(INDIRECT(ADDRESS(7424,11)))</f>
        <v>0</v>
      </c>
    </row>
    <row r="7425" spans="1:12">
      <c r="A7425" t="s">
        <v>4</v>
      </c>
      <c r="B7425" s="4" t="s">
        <v>5</v>
      </c>
    </row>
    <row r="7426" spans="1:12">
      <c r="A7426" t="n">
        <v>55424</v>
      </c>
      <c r="B7426" s="5" t="n">
        <v>1</v>
      </c>
    </row>
    <row r="7427" spans="1:12" s="3" customFormat="1" customHeight="0">
      <c r="A7427" s="3" t="s">
        <v>2</v>
      </c>
      <c r="B7427" s="3" t="s">
        <v>499</v>
      </c>
    </row>
    <row r="7428" spans="1:12">
      <c r="A7428" t="s">
        <v>4</v>
      </c>
      <c r="B7428" s="4" t="s">
        <v>5</v>
      </c>
      <c r="C7428" s="4" t="s">
        <v>10</v>
      </c>
      <c r="D7428" s="4" t="s">
        <v>10</v>
      </c>
      <c r="E7428" s="4" t="s">
        <v>9</v>
      </c>
      <c r="F7428" s="4" t="s">
        <v>6</v>
      </c>
      <c r="G7428" s="4" t="s">
        <v>8</v>
      </c>
      <c r="H7428" s="4" t="s">
        <v>10</v>
      </c>
      <c r="I7428" s="4" t="s">
        <v>10</v>
      </c>
      <c r="J7428" s="4" t="s">
        <v>9</v>
      </c>
      <c r="K7428" s="4" t="s">
        <v>6</v>
      </c>
      <c r="L7428" s="4" t="s">
        <v>8</v>
      </c>
    </row>
    <row r="7429" spans="1:12">
      <c r="A7429" t="n">
        <v>55440</v>
      </c>
      <c r="B7429" s="77" t="n">
        <v>257</v>
      </c>
      <c r="C7429" s="7" t="n">
        <v>4</v>
      </c>
      <c r="D7429" s="7" t="n">
        <v>65533</v>
      </c>
      <c r="E7429" s="7" t="n">
        <v>12010</v>
      </c>
      <c r="F7429" s="7" t="s">
        <v>7</v>
      </c>
      <c r="G7429" s="7" t="n">
        <f t="normal" ca="1">32-LENB(INDIRECT(ADDRESS(7429,6)))</f>
        <v>0</v>
      </c>
      <c r="H7429" s="7" t="n">
        <v>0</v>
      </c>
      <c r="I7429" s="7" t="n">
        <v>65533</v>
      </c>
      <c r="J7429" s="7" t="n">
        <v>0</v>
      </c>
      <c r="K7429" s="7" t="s">
        <v>7</v>
      </c>
      <c r="L7429" s="7" t="n">
        <f t="normal" ca="1">32-LENB(INDIRECT(ADDRESS(7429,11)))</f>
        <v>0</v>
      </c>
    </row>
    <row r="7430" spans="1:12">
      <c r="A7430" t="s">
        <v>4</v>
      </c>
      <c r="B7430" s="4" t="s">
        <v>5</v>
      </c>
    </row>
    <row r="7431" spans="1:12">
      <c r="A7431" t="n">
        <v>55520</v>
      </c>
      <c r="B7431" s="5" t="n">
        <v>1</v>
      </c>
    </row>
    <row r="7432" spans="1:12" s="3" customFormat="1" customHeight="0">
      <c r="A7432" s="3" t="s">
        <v>2</v>
      </c>
      <c r="B7432" s="3" t="s">
        <v>500</v>
      </c>
    </row>
    <row r="7433" spans="1:12">
      <c r="A7433" t="s">
        <v>4</v>
      </c>
      <c r="B7433" s="4" t="s">
        <v>5</v>
      </c>
      <c r="C7433" s="4" t="s">
        <v>10</v>
      </c>
      <c r="D7433" s="4" t="s">
        <v>10</v>
      </c>
      <c r="E7433" s="4" t="s">
        <v>9</v>
      </c>
      <c r="F7433" s="4" t="s">
        <v>6</v>
      </c>
      <c r="G7433" s="4" t="s">
        <v>8</v>
      </c>
      <c r="H7433" s="4" t="s">
        <v>10</v>
      </c>
      <c r="I7433" s="4" t="s">
        <v>10</v>
      </c>
      <c r="J7433" s="4" t="s">
        <v>9</v>
      </c>
      <c r="K7433" s="4" t="s">
        <v>6</v>
      </c>
      <c r="L7433" s="4" t="s">
        <v>8</v>
      </c>
      <c r="M7433" s="4" t="s">
        <v>10</v>
      </c>
      <c r="N7433" s="4" t="s">
        <v>10</v>
      </c>
      <c r="O7433" s="4" t="s">
        <v>9</v>
      </c>
      <c r="P7433" s="4" t="s">
        <v>6</v>
      </c>
      <c r="Q7433" s="4" t="s">
        <v>8</v>
      </c>
      <c r="R7433" s="4" t="s">
        <v>10</v>
      </c>
      <c r="S7433" s="4" t="s">
        <v>10</v>
      </c>
      <c r="T7433" s="4" t="s">
        <v>9</v>
      </c>
      <c r="U7433" s="4" t="s">
        <v>6</v>
      </c>
      <c r="V7433" s="4" t="s">
        <v>8</v>
      </c>
    </row>
    <row r="7434" spans="1:12">
      <c r="A7434" t="n">
        <v>55536</v>
      </c>
      <c r="B7434" s="77" t="n">
        <v>257</v>
      </c>
      <c r="C7434" s="7" t="n">
        <v>4</v>
      </c>
      <c r="D7434" s="7" t="n">
        <v>65533</v>
      </c>
      <c r="E7434" s="7" t="n">
        <v>12010</v>
      </c>
      <c r="F7434" s="7" t="s">
        <v>7</v>
      </c>
      <c r="G7434" s="7" t="n">
        <f t="normal" ca="1">32-LENB(INDIRECT(ADDRESS(7434,6)))</f>
        <v>0</v>
      </c>
      <c r="H7434" s="7" t="n">
        <v>4</v>
      </c>
      <c r="I7434" s="7" t="n">
        <v>65533</v>
      </c>
      <c r="J7434" s="7" t="n">
        <v>12010</v>
      </c>
      <c r="K7434" s="7" t="s">
        <v>7</v>
      </c>
      <c r="L7434" s="7" t="n">
        <f t="normal" ca="1">32-LENB(INDIRECT(ADDRESS(7434,11)))</f>
        <v>0</v>
      </c>
      <c r="M7434" s="7" t="n">
        <v>4</v>
      </c>
      <c r="N7434" s="7" t="n">
        <v>65533</v>
      </c>
      <c r="O7434" s="7" t="n">
        <v>12010</v>
      </c>
      <c r="P7434" s="7" t="s">
        <v>7</v>
      </c>
      <c r="Q7434" s="7" t="n">
        <f t="normal" ca="1">32-LENB(INDIRECT(ADDRESS(7434,16)))</f>
        <v>0</v>
      </c>
      <c r="R7434" s="7" t="n">
        <v>0</v>
      </c>
      <c r="S7434" s="7" t="n">
        <v>65533</v>
      </c>
      <c r="T7434" s="7" t="n">
        <v>0</v>
      </c>
      <c r="U7434" s="7" t="s">
        <v>7</v>
      </c>
      <c r="V7434" s="7" t="n">
        <f t="normal" ca="1">32-LENB(INDIRECT(ADDRESS(7434,21)))</f>
        <v>0</v>
      </c>
    </row>
    <row r="7435" spans="1:12">
      <c r="A7435" t="s">
        <v>4</v>
      </c>
      <c r="B7435" s="4" t="s">
        <v>5</v>
      </c>
    </row>
    <row r="7436" spans="1:12">
      <c r="A7436" t="n">
        <v>55696</v>
      </c>
      <c r="B7436" s="5" t="n">
        <v>1</v>
      </c>
    </row>
    <row r="7437" spans="1:12" s="3" customFormat="1" customHeight="0">
      <c r="A7437" s="3" t="s">
        <v>2</v>
      </c>
      <c r="B7437" s="3" t="s">
        <v>501</v>
      </c>
    </row>
    <row r="7438" spans="1:12">
      <c r="A7438" t="s">
        <v>4</v>
      </c>
      <c r="B7438" s="4" t="s">
        <v>5</v>
      </c>
      <c r="C7438" s="4" t="s">
        <v>10</v>
      </c>
      <c r="D7438" s="4" t="s">
        <v>10</v>
      </c>
      <c r="E7438" s="4" t="s">
        <v>9</v>
      </c>
      <c r="F7438" s="4" t="s">
        <v>6</v>
      </c>
      <c r="G7438" s="4" t="s">
        <v>8</v>
      </c>
      <c r="H7438" s="4" t="s">
        <v>10</v>
      </c>
      <c r="I7438" s="4" t="s">
        <v>10</v>
      </c>
      <c r="J7438" s="4" t="s">
        <v>9</v>
      </c>
      <c r="K7438" s="4" t="s">
        <v>6</v>
      </c>
      <c r="L7438" s="4" t="s">
        <v>8</v>
      </c>
      <c r="M7438" s="4" t="s">
        <v>10</v>
      </c>
      <c r="N7438" s="4" t="s">
        <v>10</v>
      </c>
      <c r="O7438" s="4" t="s">
        <v>9</v>
      </c>
      <c r="P7438" s="4" t="s">
        <v>6</v>
      </c>
      <c r="Q7438" s="4" t="s">
        <v>8</v>
      </c>
      <c r="R7438" s="4" t="s">
        <v>10</v>
      </c>
      <c r="S7438" s="4" t="s">
        <v>10</v>
      </c>
      <c r="T7438" s="4" t="s">
        <v>9</v>
      </c>
      <c r="U7438" s="4" t="s">
        <v>6</v>
      </c>
      <c r="V7438" s="4" t="s">
        <v>8</v>
      </c>
    </row>
    <row r="7439" spans="1:12">
      <c r="A7439" t="n">
        <v>55712</v>
      </c>
      <c r="B7439" s="77" t="n">
        <v>257</v>
      </c>
      <c r="C7439" s="7" t="n">
        <v>4</v>
      </c>
      <c r="D7439" s="7" t="n">
        <v>65533</v>
      </c>
      <c r="E7439" s="7" t="n">
        <v>12010</v>
      </c>
      <c r="F7439" s="7" t="s">
        <v>7</v>
      </c>
      <c r="G7439" s="7" t="n">
        <f t="normal" ca="1">32-LENB(INDIRECT(ADDRESS(7439,6)))</f>
        <v>0</v>
      </c>
      <c r="H7439" s="7" t="n">
        <v>4</v>
      </c>
      <c r="I7439" s="7" t="n">
        <v>65533</v>
      </c>
      <c r="J7439" s="7" t="n">
        <v>12010</v>
      </c>
      <c r="K7439" s="7" t="s">
        <v>7</v>
      </c>
      <c r="L7439" s="7" t="n">
        <f t="normal" ca="1">32-LENB(INDIRECT(ADDRESS(7439,11)))</f>
        <v>0</v>
      </c>
      <c r="M7439" s="7" t="n">
        <v>4</v>
      </c>
      <c r="N7439" s="7" t="n">
        <v>65533</v>
      </c>
      <c r="O7439" s="7" t="n">
        <v>12010</v>
      </c>
      <c r="P7439" s="7" t="s">
        <v>7</v>
      </c>
      <c r="Q7439" s="7" t="n">
        <f t="normal" ca="1">32-LENB(INDIRECT(ADDRESS(7439,16)))</f>
        <v>0</v>
      </c>
      <c r="R7439" s="7" t="n">
        <v>0</v>
      </c>
      <c r="S7439" s="7" t="n">
        <v>65533</v>
      </c>
      <c r="T7439" s="7" t="n">
        <v>0</v>
      </c>
      <c r="U7439" s="7" t="s">
        <v>7</v>
      </c>
      <c r="V7439" s="7" t="n">
        <f t="normal" ca="1">32-LENB(INDIRECT(ADDRESS(7439,21)))</f>
        <v>0</v>
      </c>
    </row>
    <row r="7440" spans="1:12">
      <c r="A7440" t="s">
        <v>4</v>
      </c>
      <c r="B7440" s="4" t="s">
        <v>5</v>
      </c>
    </row>
    <row r="7441" spans="1:22">
      <c r="A7441" t="n">
        <v>55872</v>
      </c>
      <c r="B7441" s="5" t="n">
        <v>1</v>
      </c>
    </row>
    <row r="7442" spans="1:22" s="3" customFormat="1" customHeight="0">
      <c r="A7442" s="3" t="s">
        <v>2</v>
      </c>
      <c r="B7442" s="3" t="s">
        <v>502</v>
      </c>
    </row>
    <row r="7443" spans="1:22">
      <c r="A7443" t="s">
        <v>4</v>
      </c>
      <c r="B7443" s="4" t="s">
        <v>5</v>
      </c>
      <c r="C7443" s="4" t="s">
        <v>10</v>
      </c>
      <c r="D7443" s="4" t="s">
        <v>10</v>
      </c>
      <c r="E7443" s="4" t="s">
        <v>9</v>
      </c>
      <c r="F7443" s="4" t="s">
        <v>6</v>
      </c>
      <c r="G7443" s="4" t="s">
        <v>8</v>
      </c>
      <c r="H7443" s="4" t="s">
        <v>10</v>
      </c>
      <c r="I7443" s="4" t="s">
        <v>10</v>
      </c>
      <c r="J7443" s="4" t="s">
        <v>9</v>
      </c>
      <c r="K7443" s="4" t="s">
        <v>6</v>
      </c>
      <c r="L7443" s="4" t="s">
        <v>8</v>
      </c>
      <c r="M7443" s="4" t="s">
        <v>10</v>
      </c>
      <c r="N7443" s="4" t="s">
        <v>10</v>
      </c>
      <c r="O7443" s="4" t="s">
        <v>9</v>
      </c>
      <c r="P7443" s="4" t="s">
        <v>6</v>
      </c>
      <c r="Q7443" s="4" t="s">
        <v>8</v>
      </c>
      <c r="R7443" s="4" t="s">
        <v>10</v>
      </c>
      <c r="S7443" s="4" t="s">
        <v>10</v>
      </c>
      <c r="T7443" s="4" t="s">
        <v>9</v>
      </c>
      <c r="U7443" s="4" t="s">
        <v>6</v>
      </c>
      <c r="V7443" s="4" t="s">
        <v>8</v>
      </c>
    </row>
    <row r="7444" spans="1:22">
      <c r="A7444" t="n">
        <v>55888</v>
      </c>
      <c r="B7444" s="77" t="n">
        <v>257</v>
      </c>
      <c r="C7444" s="7" t="n">
        <v>4</v>
      </c>
      <c r="D7444" s="7" t="n">
        <v>65533</v>
      </c>
      <c r="E7444" s="7" t="n">
        <v>12010</v>
      </c>
      <c r="F7444" s="7" t="s">
        <v>7</v>
      </c>
      <c r="G7444" s="7" t="n">
        <f t="normal" ca="1">32-LENB(INDIRECT(ADDRESS(7444,6)))</f>
        <v>0</v>
      </c>
      <c r="H7444" s="7" t="n">
        <v>4</v>
      </c>
      <c r="I7444" s="7" t="n">
        <v>65533</v>
      </c>
      <c r="J7444" s="7" t="n">
        <v>12010</v>
      </c>
      <c r="K7444" s="7" t="s">
        <v>7</v>
      </c>
      <c r="L7444" s="7" t="n">
        <f t="normal" ca="1">32-LENB(INDIRECT(ADDRESS(7444,11)))</f>
        <v>0</v>
      </c>
      <c r="M7444" s="7" t="n">
        <v>4</v>
      </c>
      <c r="N7444" s="7" t="n">
        <v>65533</v>
      </c>
      <c r="O7444" s="7" t="n">
        <v>12010</v>
      </c>
      <c r="P7444" s="7" t="s">
        <v>7</v>
      </c>
      <c r="Q7444" s="7" t="n">
        <f t="normal" ca="1">32-LENB(INDIRECT(ADDRESS(7444,16)))</f>
        <v>0</v>
      </c>
      <c r="R7444" s="7" t="n">
        <v>0</v>
      </c>
      <c r="S7444" s="7" t="n">
        <v>65533</v>
      </c>
      <c r="T7444" s="7" t="n">
        <v>0</v>
      </c>
      <c r="U7444" s="7" t="s">
        <v>7</v>
      </c>
      <c r="V7444" s="7" t="n">
        <f t="normal" ca="1">32-LENB(INDIRECT(ADDRESS(7444,21)))</f>
        <v>0</v>
      </c>
    </row>
    <row r="7445" spans="1:22">
      <c r="A7445" t="s">
        <v>4</v>
      </c>
      <c r="B7445" s="4" t="s">
        <v>5</v>
      </c>
    </row>
    <row r="7446" spans="1:22">
      <c r="A7446" t="n">
        <v>56048</v>
      </c>
      <c r="B7446" s="5" t="n">
        <v>1</v>
      </c>
    </row>
    <row r="7447" spans="1:22" s="3" customFormat="1" customHeight="0">
      <c r="A7447" s="3" t="s">
        <v>2</v>
      </c>
      <c r="B7447" s="3" t="s">
        <v>503</v>
      </c>
    </row>
    <row r="7448" spans="1:22">
      <c r="A7448" t="s">
        <v>4</v>
      </c>
      <c r="B7448" s="4" t="s">
        <v>5</v>
      </c>
      <c r="C7448" s="4" t="s">
        <v>10</v>
      </c>
      <c r="D7448" s="4" t="s">
        <v>10</v>
      </c>
      <c r="E7448" s="4" t="s">
        <v>9</v>
      </c>
      <c r="F7448" s="4" t="s">
        <v>6</v>
      </c>
      <c r="G7448" s="4" t="s">
        <v>8</v>
      </c>
      <c r="H7448" s="4" t="s">
        <v>10</v>
      </c>
      <c r="I7448" s="4" t="s">
        <v>10</v>
      </c>
      <c r="J7448" s="4" t="s">
        <v>9</v>
      </c>
      <c r="K7448" s="4" t="s">
        <v>6</v>
      </c>
      <c r="L7448" s="4" t="s">
        <v>8</v>
      </c>
    </row>
    <row r="7449" spans="1:22">
      <c r="A7449" t="n">
        <v>56064</v>
      </c>
      <c r="B7449" s="77" t="n">
        <v>257</v>
      </c>
      <c r="C7449" s="7" t="n">
        <v>4</v>
      </c>
      <c r="D7449" s="7" t="n">
        <v>65533</v>
      </c>
      <c r="E7449" s="7" t="n">
        <v>12105</v>
      </c>
      <c r="F7449" s="7" t="s">
        <v>7</v>
      </c>
      <c r="G7449" s="7" t="n">
        <f t="normal" ca="1">32-LENB(INDIRECT(ADDRESS(7449,6)))</f>
        <v>0</v>
      </c>
      <c r="H7449" s="7" t="n">
        <v>0</v>
      </c>
      <c r="I7449" s="7" t="n">
        <v>65533</v>
      </c>
      <c r="J7449" s="7" t="n">
        <v>0</v>
      </c>
      <c r="K7449" s="7" t="s">
        <v>7</v>
      </c>
      <c r="L7449" s="7" t="n">
        <f t="normal" ca="1">32-LENB(INDIRECT(ADDRESS(7449,11)))</f>
        <v>0</v>
      </c>
    </row>
    <row r="7450" spans="1:22">
      <c r="A7450" t="s">
        <v>4</v>
      </c>
      <c r="B7450" s="4" t="s">
        <v>5</v>
      </c>
    </row>
    <row r="7451" spans="1:22">
      <c r="A7451" t="n">
        <v>56144</v>
      </c>
      <c r="B7451" s="5" t="n">
        <v>1</v>
      </c>
    </row>
    <row r="7452" spans="1:22" s="3" customFormat="1" customHeight="0">
      <c r="A7452" s="3" t="s">
        <v>2</v>
      </c>
      <c r="B7452" s="3" t="s">
        <v>504</v>
      </c>
    </row>
    <row r="7453" spans="1:22">
      <c r="A7453" t="s">
        <v>4</v>
      </c>
      <c r="B7453" s="4" t="s">
        <v>5</v>
      </c>
      <c r="C7453" s="4" t="s">
        <v>10</v>
      </c>
      <c r="D7453" s="4" t="s">
        <v>10</v>
      </c>
      <c r="E7453" s="4" t="s">
        <v>9</v>
      </c>
      <c r="F7453" s="4" t="s">
        <v>6</v>
      </c>
      <c r="G7453" s="4" t="s">
        <v>8</v>
      </c>
      <c r="H7453" s="4" t="s">
        <v>10</v>
      </c>
      <c r="I7453" s="4" t="s">
        <v>10</v>
      </c>
      <c r="J7453" s="4" t="s">
        <v>9</v>
      </c>
      <c r="K7453" s="4" t="s">
        <v>6</v>
      </c>
      <c r="L7453" s="4" t="s">
        <v>8</v>
      </c>
      <c r="M7453" s="4" t="s">
        <v>10</v>
      </c>
      <c r="N7453" s="4" t="s">
        <v>10</v>
      </c>
      <c r="O7453" s="4" t="s">
        <v>9</v>
      </c>
      <c r="P7453" s="4" t="s">
        <v>6</v>
      </c>
      <c r="Q7453" s="4" t="s">
        <v>8</v>
      </c>
      <c r="R7453" s="4" t="s">
        <v>10</v>
      </c>
      <c r="S7453" s="4" t="s">
        <v>10</v>
      </c>
      <c r="T7453" s="4" t="s">
        <v>9</v>
      </c>
      <c r="U7453" s="4" t="s">
        <v>6</v>
      </c>
      <c r="V7453" s="4" t="s">
        <v>8</v>
      </c>
      <c r="W7453" s="4" t="s">
        <v>10</v>
      </c>
      <c r="X7453" s="4" t="s">
        <v>10</v>
      </c>
      <c r="Y7453" s="4" t="s">
        <v>9</v>
      </c>
      <c r="Z7453" s="4" t="s">
        <v>6</v>
      </c>
      <c r="AA7453" s="4" t="s">
        <v>8</v>
      </c>
    </row>
    <row r="7454" spans="1:22">
      <c r="A7454" t="n">
        <v>56160</v>
      </c>
      <c r="B7454" s="77" t="n">
        <v>257</v>
      </c>
      <c r="C7454" s="7" t="n">
        <v>3</v>
      </c>
      <c r="D7454" s="7" t="n">
        <v>65533</v>
      </c>
      <c r="E7454" s="7" t="n">
        <v>0</v>
      </c>
      <c r="F7454" s="7" t="s">
        <v>201</v>
      </c>
      <c r="G7454" s="7" t="n">
        <f t="normal" ca="1">32-LENB(INDIRECT(ADDRESS(7454,6)))</f>
        <v>0</v>
      </c>
      <c r="H7454" s="7" t="n">
        <v>4</v>
      </c>
      <c r="I7454" s="7" t="n">
        <v>65533</v>
      </c>
      <c r="J7454" s="7" t="n">
        <v>2243</v>
      </c>
      <c r="K7454" s="7" t="s">
        <v>7</v>
      </c>
      <c r="L7454" s="7" t="n">
        <f t="normal" ca="1">32-LENB(INDIRECT(ADDRESS(7454,11)))</f>
        <v>0</v>
      </c>
      <c r="M7454" s="7" t="n">
        <v>4</v>
      </c>
      <c r="N7454" s="7" t="n">
        <v>65533</v>
      </c>
      <c r="O7454" s="7" t="n">
        <v>2101</v>
      </c>
      <c r="P7454" s="7" t="s">
        <v>7</v>
      </c>
      <c r="Q7454" s="7" t="n">
        <f t="normal" ca="1">32-LENB(INDIRECT(ADDRESS(7454,16)))</f>
        <v>0</v>
      </c>
      <c r="R7454" s="7" t="n">
        <v>4</v>
      </c>
      <c r="S7454" s="7" t="n">
        <v>65533</v>
      </c>
      <c r="T7454" s="7" t="n">
        <v>12105</v>
      </c>
      <c r="U7454" s="7" t="s">
        <v>7</v>
      </c>
      <c r="V7454" s="7" t="n">
        <f t="normal" ca="1">32-LENB(INDIRECT(ADDRESS(7454,21)))</f>
        <v>0</v>
      </c>
      <c r="W7454" s="7" t="n">
        <v>0</v>
      </c>
      <c r="X7454" s="7" t="n">
        <v>65533</v>
      </c>
      <c r="Y7454" s="7" t="n">
        <v>0</v>
      </c>
      <c r="Z7454" s="7" t="s">
        <v>7</v>
      </c>
      <c r="AA7454" s="7" t="n">
        <f t="normal" ca="1">32-LENB(INDIRECT(ADDRESS(7454,26)))</f>
        <v>0</v>
      </c>
    </row>
    <row r="7455" spans="1:22">
      <c r="A7455" t="s">
        <v>4</v>
      </c>
      <c r="B7455" s="4" t="s">
        <v>5</v>
      </c>
    </row>
    <row r="7456" spans="1:22">
      <c r="A7456" t="n">
        <v>56360</v>
      </c>
      <c r="B7456" s="5" t="n">
        <v>1</v>
      </c>
    </row>
    <row r="7457" spans="1:37" s="3" customFormat="1" customHeight="0">
      <c r="A7457" s="3" t="s">
        <v>2</v>
      </c>
      <c r="B7457" s="3" t="s">
        <v>505</v>
      </c>
    </row>
    <row r="7458" spans="1:37">
      <c r="A7458" t="s">
        <v>4</v>
      </c>
      <c r="B7458" s="4" t="s">
        <v>5</v>
      </c>
      <c r="C7458" s="4" t="s">
        <v>10</v>
      </c>
      <c r="D7458" s="4" t="s">
        <v>10</v>
      </c>
      <c r="E7458" s="4" t="s">
        <v>9</v>
      </c>
      <c r="F7458" s="4" t="s">
        <v>6</v>
      </c>
      <c r="G7458" s="4" t="s">
        <v>8</v>
      </c>
      <c r="H7458" s="4" t="s">
        <v>10</v>
      </c>
      <c r="I7458" s="4" t="s">
        <v>10</v>
      </c>
      <c r="J7458" s="4" t="s">
        <v>9</v>
      </c>
      <c r="K7458" s="4" t="s">
        <v>6</v>
      </c>
      <c r="L7458" s="4" t="s">
        <v>8</v>
      </c>
      <c r="M7458" s="4" t="s">
        <v>10</v>
      </c>
      <c r="N7458" s="4" t="s">
        <v>10</v>
      </c>
      <c r="O7458" s="4" t="s">
        <v>9</v>
      </c>
      <c r="P7458" s="4" t="s">
        <v>6</v>
      </c>
      <c r="Q7458" s="4" t="s">
        <v>8</v>
      </c>
      <c r="R7458" s="4" t="s">
        <v>10</v>
      </c>
      <c r="S7458" s="4" t="s">
        <v>10</v>
      </c>
      <c r="T7458" s="4" t="s">
        <v>9</v>
      </c>
      <c r="U7458" s="4" t="s">
        <v>6</v>
      </c>
      <c r="V7458" s="4" t="s">
        <v>8</v>
      </c>
      <c r="W7458" s="4" t="s">
        <v>10</v>
      </c>
      <c r="X7458" s="4" t="s">
        <v>10</v>
      </c>
      <c r="Y7458" s="4" t="s">
        <v>9</v>
      </c>
      <c r="Z7458" s="4" t="s">
        <v>6</v>
      </c>
      <c r="AA7458" s="4" t="s">
        <v>8</v>
      </c>
      <c r="AB7458" s="4" t="s">
        <v>10</v>
      </c>
      <c r="AC7458" s="4" t="s">
        <v>10</v>
      </c>
      <c r="AD7458" s="4" t="s">
        <v>9</v>
      </c>
      <c r="AE7458" s="4" t="s">
        <v>6</v>
      </c>
      <c r="AF7458" s="4" t="s">
        <v>8</v>
      </c>
      <c r="AG7458" s="4" t="s">
        <v>10</v>
      </c>
      <c r="AH7458" s="4" t="s">
        <v>10</v>
      </c>
      <c r="AI7458" s="4" t="s">
        <v>9</v>
      </c>
      <c r="AJ7458" s="4" t="s">
        <v>6</v>
      </c>
      <c r="AK7458" s="4" t="s">
        <v>8</v>
      </c>
    </row>
    <row r="7459" spans="1:37">
      <c r="A7459" t="n">
        <v>56368</v>
      </c>
      <c r="B7459" s="77" t="n">
        <v>257</v>
      </c>
      <c r="C7459" s="7" t="n">
        <v>4</v>
      </c>
      <c r="D7459" s="7" t="n">
        <v>65533</v>
      </c>
      <c r="E7459" s="7" t="n">
        <v>2072</v>
      </c>
      <c r="F7459" s="7" t="s">
        <v>7</v>
      </c>
      <c r="G7459" s="7" t="n">
        <f t="normal" ca="1">32-LENB(INDIRECT(ADDRESS(7459,6)))</f>
        <v>0</v>
      </c>
      <c r="H7459" s="7" t="n">
        <v>4</v>
      </c>
      <c r="I7459" s="7" t="n">
        <v>65533</v>
      </c>
      <c r="J7459" s="7" t="n">
        <v>2082</v>
      </c>
      <c r="K7459" s="7" t="s">
        <v>7</v>
      </c>
      <c r="L7459" s="7" t="n">
        <f t="normal" ca="1">32-LENB(INDIRECT(ADDRESS(7459,11)))</f>
        <v>0</v>
      </c>
      <c r="M7459" s="7" t="n">
        <v>4</v>
      </c>
      <c r="N7459" s="7" t="n">
        <v>65533</v>
      </c>
      <c r="O7459" s="7" t="n">
        <v>2073</v>
      </c>
      <c r="P7459" s="7" t="s">
        <v>7</v>
      </c>
      <c r="Q7459" s="7" t="n">
        <f t="normal" ca="1">32-LENB(INDIRECT(ADDRESS(7459,16)))</f>
        <v>0</v>
      </c>
      <c r="R7459" s="7" t="n">
        <v>4</v>
      </c>
      <c r="S7459" s="7" t="n">
        <v>65533</v>
      </c>
      <c r="T7459" s="7" t="n">
        <v>2081</v>
      </c>
      <c r="U7459" s="7" t="s">
        <v>7</v>
      </c>
      <c r="V7459" s="7" t="n">
        <f t="normal" ca="1">32-LENB(INDIRECT(ADDRESS(7459,21)))</f>
        <v>0</v>
      </c>
      <c r="W7459" s="7" t="n">
        <v>4</v>
      </c>
      <c r="X7459" s="7" t="n">
        <v>65533</v>
      </c>
      <c r="Y7459" s="7" t="n">
        <v>2073</v>
      </c>
      <c r="Z7459" s="7" t="s">
        <v>7</v>
      </c>
      <c r="AA7459" s="7" t="n">
        <f t="normal" ca="1">32-LENB(INDIRECT(ADDRESS(7459,26)))</f>
        <v>0</v>
      </c>
      <c r="AB7459" s="7" t="n">
        <v>4</v>
      </c>
      <c r="AC7459" s="7" t="n">
        <v>65533</v>
      </c>
      <c r="AD7459" s="7" t="n">
        <v>12105</v>
      </c>
      <c r="AE7459" s="7" t="s">
        <v>7</v>
      </c>
      <c r="AF7459" s="7" t="n">
        <f t="normal" ca="1">32-LENB(INDIRECT(ADDRESS(7459,31)))</f>
        <v>0</v>
      </c>
      <c r="AG7459" s="7" t="n">
        <v>0</v>
      </c>
      <c r="AH7459" s="7" t="n">
        <v>65533</v>
      </c>
      <c r="AI7459" s="7" t="n">
        <v>0</v>
      </c>
      <c r="AJ7459" s="7" t="s">
        <v>7</v>
      </c>
      <c r="AK7459" s="7" t="n">
        <f t="normal" ca="1">32-LENB(INDIRECT(ADDRESS(7459,36)))</f>
        <v>0</v>
      </c>
    </row>
    <row r="7460" spans="1:37">
      <c r="A7460" t="s">
        <v>4</v>
      </c>
      <c r="B7460" s="4" t="s">
        <v>5</v>
      </c>
    </row>
    <row r="7461" spans="1:37">
      <c r="A7461" t="n">
        <v>56648</v>
      </c>
      <c r="B7461" s="5" t="n">
        <v>1</v>
      </c>
    </row>
    <row r="7462" spans="1:37" s="3" customFormat="1" customHeight="0">
      <c r="A7462" s="3" t="s">
        <v>2</v>
      </c>
      <c r="B7462" s="3" t="s">
        <v>506</v>
      </c>
    </row>
    <row r="7463" spans="1:37">
      <c r="A7463" t="s">
        <v>4</v>
      </c>
      <c r="B7463" s="4" t="s">
        <v>5</v>
      </c>
      <c r="C7463" s="4" t="s">
        <v>10</v>
      </c>
      <c r="D7463" s="4" t="s">
        <v>10</v>
      </c>
      <c r="E7463" s="4" t="s">
        <v>9</v>
      </c>
      <c r="F7463" s="4" t="s">
        <v>6</v>
      </c>
      <c r="G7463" s="4" t="s">
        <v>8</v>
      </c>
      <c r="H7463" s="4" t="s">
        <v>10</v>
      </c>
      <c r="I7463" s="4" t="s">
        <v>10</v>
      </c>
      <c r="J7463" s="4" t="s">
        <v>9</v>
      </c>
      <c r="K7463" s="4" t="s">
        <v>6</v>
      </c>
      <c r="L7463" s="4" t="s">
        <v>8</v>
      </c>
    </row>
    <row r="7464" spans="1:37">
      <c r="A7464" t="n">
        <v>56656</v>
      </c>
      <c r="B7464" s="77" t="n">
        <v>257</v>
      </c>
      <c r="C7464" s="7" t="n">
        <v>4</v>
      </c>
      <c r="D7464" s="7" t="n">
        <v>65533</v>
      </c>
      <c r="E7464" s="7" t="n">
        <v>2075</v>
      </c>
      <c r="F7464" s="7" t="s">
        <v>7</v>
      </c>
      <c r="G7464" s="7" t="n">
        <f t="normal" ca="1">32-LENB(INDIRECT(ADDRESS(7464,6)))</f>
        <v>0</v>
      </c>
      <c r="H7464" s="7" t="n">
        <v>0</v>
      </c>
      <c r="I7464" s="7" t="n">
        <v>65533</v>
      </c>
      <c r="J7464" s="7" t="n">
        <v>0</v>
      </c>
      <c r="K7464" s="7" t="s">
        <v>7</v>
      </c>
      <c r="L7464" s="7" t="n">
        <f t="normal" ca="1">32-LENB(INDIRECT(ADDRESS(7464,11)))</f>
        <v>0</v>
      </c>
    </row>
    <row r="7465" spans="1:37">
      <c r="A7465" t="s">
        <v>4</v>
      </c>
      <c r="B7465" s="4" t="s">
        <v>5</v>
      </c>
    </row>
    <row r="7466" spans="1:37">
      <c r="A7466" t="n">
        <v>56736</v>
      </c>
      <c r="B7466" s="5" t="n">
        <v>1</v>
      </c>
    </row>
    <row r="7467" spans="1:37" s="3" customFormat="1" customHeight="0">
      <c r="A7467" s="3" t="s">
        <v>2</v>
      </c>
      <c r="B7467" s="3" t="s">
        <v>507</v>
      </c>
    </row>
    <row r="7468" spans="1:37">
      <c r="A7468" t="s">
        <v>4</v>
      </c>
      <c r="B7468" s="4" t="s">
        <v>5</v>
      </c>
      <c r="C7468" s="4" t="s">
        <v>10</v>
      </c>
      <c r="D7468" s="4" t="s">
        <v>10</v>
      </c>
      <c r="E7468" s="4" t="s">
        <v>9</v>
      </c>
      <c r="F7468" s="4" t="s">
        <v>6</v>
      </c>
      <c r="G7468" s="4" t="s">
        <v>8</v>
      </c>
      <c r="H7468" s="4" t="s">
        <v>10</v>
      </c>
      <c r="I7468" s="4" t="s">
        <v>10</v>
      </c>
      <c r="J7468" s="4" t="s">
        <v>9</v>
      </c>
      <c r="K7468" s="4" t="s">
        <v>6</v>
      </c>
      <c r="L7468" s="4" t="s">
        <v>8</v>
      </c>
    </row>
    <row r="7469" spans="1:37">
      <c r="A7469" t="n">
        <v>56752</v>
      </c>
      <c r="B7469" s="77" t="n">
        <v>257</v>
      </c>
      <c r="C7469" s="7" t="n">
        <v>4</v>
      </c>
      <c r="D7469" s="7" t="n">
        <v>65533</v>
      </c>
      <c r="E7469" s="7" t="n">
        <v>2053</v>
      </c>
      <c r="F7469" s="7" t="s">
        <v>7</v>
      </c>
      <c r="G7469" s="7" t="n">
        <f t="normal" ca="1">32-LENB(INDIRECT(ADDRESS(7469,6)))</f>
        <v>0</v>
      </c>
      <c r="H7469" s="7" t="n">
        <v>0</v>
      </c>
      <c r="I7469" s="7" t="n">
        <v>65533</v>
      </c>
      <c r="J7469" s="7" t="n">
        <v>0</v>
      </c>
      <c r="K7469" s="7" t="s">
        <v>7</v>
      </c>
      <c r="L7469" s="7" t="n">
        <f t="normal" ca="1">32-LENB(INDIRECT(ADDRESS(7469,11)))</f>
        <v>0</v>
      </c>
    </row>
    <row r="7470" spans="1:37">
      <c r="A7470" t="s">
        <v>4</v>
      </c>
      <c r="B7470" s="4" t="s">
        <v>5</v>
      </c>
    </row>
    <row r="7471" spans="1:37">
      <c r="A7471" t="n">
        <v>56832</v>
      </c>
      <c r="B747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2025-09-06T21:46:25</dcterms:created>
  <dcterms:modified xsi:type="dcterms:W3CDTF">2025-09-06T21:46:25</dcterms:modified>
</cp:coreProperties>
</file>