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6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FF94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CE73"/>
      </patternFill>
    </fill>
    <fill>
      <patternFill patternType="solid">
        <fgColor rgb="FFFFA273"/>
      </patternFill>
    </fill>
    <fill>
      <patternFill patternType="solid">
        <fgColor rgb="FFFFC773"/>
      </patternFill>
    </fill>
    <fill>
      <patternFill patternType="solid">
        <fgColor rgb="FF7CFF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F373"/>
      </patternFill>
    </fill>
    <fill>
      <patternFill patternType="solid">
        <fgColor rgb="FFFFDC73"/>
      </patternFill>
    </fill>
    <fill>
      <patternFill patternType="solid">
        <fgColor rgb="FFFFF6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E573"/>
      </patternFill>
    </fill>
    <fill>
      <patternFill patternType="solid">
        <fgColor rgb="FFFFFD73"/>
      </patternFill>
    </fill>
    <fill>
      <patternFill patternType="solid">
        <fgColor rgb="FFC7FF73"/>
      </patternFill>
    </fill>
    <fill>
      <patternFill patternType="solid">
        <fgColor rgb="FFFFDA73"/>
      </patternFill>
    </fill>
    <fill>
      <patternFill patternType="solid">
        <fgColor rgb="FFFFE373"/>
      </patternFill>
    </fill>
    <fill>
      <patternFill patternType="solid">
        <fgColor rgb="FFFFAD73"/>
      </patternFill>
    </fill>
    <fill>
      <patternFill patternType="solid">
        <fgColor rgb="FFBBFF73"/>
      </patternFill>
    </fill>
    <fill>
      <patternFill patternType="solid">
        <fgColor rgb="FFFF8F73"/>
      </patternFill>
    </fill>
    <fill>
      <patternFill patternType="solid">
        <fgColor rgb="FFFFC073"/>
      </patternFill>
    </fill>
    <fill>
      <patternFill patternType="solid">
        <fgColor rgb="FFDCFF73"/>
      </patternFill>
    </fill>
    <fill>
      <patternFill patternType="solid">
        <fgColor rgb="FFFF9173"/>
      </patternFill>
    </fill>
    <fill>
      <patternFill patternType="solid">
        <fgColor rgb="FFF1FF73"/>
      </patternFill>
    </fill>
    <fill>
      <patternFill patternType="solid">
        <fgColor rgb="FFFFC273"/>
      </patternFill>
    </fill>
    <fill>
      <patternFill patternType="solid">
        <fgColor rgb="FF73FF78"/>
      </patternFill>
    </fill>
    <fill>
      <patternFill patternType="solid">
        <fgColor rgb="FFECFF73"/>
      </patternFill>
    </fill>
    <fill>
      <patternFill patternType="solid">
        <fgColor rgb="FFE8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D5FF73"/>
      </patternFill>
    </fill>
    <fill>
      <patternFill patternType="solid">
        <fgColor rgb="FFEFFF73"/>
      </patternFill>
    </fill>
    <fill>
      <patternFill patternType="solid">
        <fgColor rgb="FFFDFF73"/>
      </patternFill>
    </fill>
    <fill>
      <patternFill patternType="solid">
        <fgColor rgb="FFFFEF73"/>
      </patternFill>
    </fill>
    <fill>
      <patternFill patternType="solid">
        <fgColor rgb="FFFFF1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5" fillId="0" borderId="2" xfId="0" applyFont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0" xfId="0" applyFill="1" applyAlignment="1">
      <alignment horizontal="center" vertical="center" wrapText="1"/>
    </xf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<sst xmlns="http://schemas.openxmlformats.org/spreadsheetml/2006/main" count="6328" uniqueCount="161">
  <si>
    <t>CS2</t>
  </si>
  <si>
    <t>m1020</t>
  </si>
  <si>
    <t>FUNCTION</t>
  </si>
  <si>
    <t/>
  </si>
  <si>
    <t>Location</t>
  </si>
  <si>
    <t>OP Code</t>
  </si>
  <si>
    <t>string</t>
  </si>
  <si>
    <t>bm1000</t>
  </si>
  <si>
    <t>fill</t>
  </si>
  <si>
    <t>int</t>
  </si>
  <si>
    <t>short</t>
  </si>
  <si>
    <t>mon030</t>
  </si>
  <si>
    <t>mon032</t>
  </si>
  <si>
    <t>byte</t>
  </si>
  <si>
    <t>bytearray</t>
  </si>
  <si>
    <t>mon008</t>
  </si>
  <si>
    <t>mon025</t>
  </si>
  <si>
    <t>mon043_c00</t>
  </si>
  <si>
    <t>bm1020</t>
  </si>
  <si>
    <t>mon037_c00</t>
  </si>
  <si>
    <t/>
  </si>
  <si>
    <t>PreInit</t>
  </si>
  <si>
    <t>FC_Change_MapColor</t>
  </si>
  <si>
    <t>Init</t>
  </si>
  <si>
    <t>float</t>
  </si>
  <si>
    <t>tbox00</t>
  </si>
  <si>
    <t>EV_AVoice_Treasure01</t>
  </si>
  <si>
    <t>breakobj00</t>
  </si>
  <si>
    <t>LP_dropItem</t>
  </si>
  <si>
    <t>breakobj01</t>
  </si>
  <si>
    <t>breakobj02</t>
  </si>
  <si>
    <t>breakobj03</t>
  </si>
  <si>
    <t>breakobj04</t>
  </si>
  <si>
    <t>healobject00</t>
  </si>
  <si>
    <t>LP_healobject</t>
  </si>
  <si>
    <t>Init_Replay</t>
  </si>
  <si>
    <t>Init_Replay</t>
  </si>
  <si>
    <t>evt00</t>
  </si>
  <si>
    <t>evt01</t>
  </si>
  <si>
    <t>evt02</t>
  </si>
  <si>
    <t>door01</t>
  </si>
  <si>
    <t>door02</t>
  </si>
  <si>
    <t>pointer</t>
  </si>
  <si>
    <t>Reinit</t>
  </si>
  <si>
    <t>LP_healobject</t>
  </si>
  <si>
    <t>EV_healobject</t>
  </si>
  <si>
    <t>FC_Party_Face_Reset2</t>
  </si>
  <si>
    <t>FC_MapJumpState</t>
  </si>
  <si>
    <t>FC_MapJumpState2</t>
  </si>
  <si>
    <t>QS_2401_05</t>
  </si>
  <si>
    <t>Start</t>
  </si>
  <si>
    <t>End</t>
  </si>
  <si>
    <t>AniFieldAttack</t>
  </si>
  <si>
    <t>AniWait</t>
  </si>
  <si>
    <t>FC_Start_Party</t>
  </si>
  <si>
    <t>event/ev2mo019.eff</t>
  </si>
  <si>
    <t>C_MON037_C00</t>
  </si>
  <si>
    <t>MON037</t>
  </si>
  <si>
    <t>C_NPC052</t>
  </si>
  <si>
    <t>Celine</t>
  </si>
  <si>
    <t>FC_chr_entry</t>
  </si>
  <si>
    <t>AniEv3010</t>
  </si>
  <si>
    <t>AniBtlAPL01</t>
  </si>
  <si>
    <t>1</t>
  </si>
  <si>
    <t>0</t>
  </si>
  <si>
    <t>#b</t>
  </si>
  <si>
    <t>#E_I#M_A</t>
  </si>
  <si>
    <t>dialog</t>
  </si>
  <si>
    <t>#1KIs this area the source of the mana 
you've been sensing, Emma?</t>
  </si>
  <si>
    <t>FC_look_dir_Yes</t>
  </si>
  <si>
    <t>#E[3]#M_A</t>
  </si>
  <si>
    <t>#1KYes, I'm sure of it.</t>
  </si>
  <si>
    <t>#E_2I could feel it more and more strongly
as we walked down the stairs.</t>
  </si>
  <si>
    <t>#E_J#M_A</t>
  </si>
  <si>
    <t>#1KI can't see an orb like the one we found
during our field study, though...</t>
  </si>
  <si>
    <t>C</t>
  </si>
  <si>
    <t>A</t>
  </si>
  <si>
    <t>#E[C]#M_A</t>
  </si>
  <si>
    <t>#1KWas that a bell chiming...?</t>
  </si>
  <si>
    <t>#E_2#M_A</t>
  </si>
  <si>
    <t>#1KGet ready for a fight!</t>
  </si>
  <si>
    <t>#E_8#M_A</t>
  </si>
  <si>
    <t>#1KThe spiritual force I feel now
is unbelievable!</t>
  </si>
  <si>
    <t>#K#0T#5SWhat IS that?!</t>
  </si>
  <si>
    <t>#K#0T#5SIt's some sort of bone-faced fiend!</t>
  </si>
  <si>
    <t>#E_6#M_A</t>
  </si>
  <si>
    <t>#K#0TIt's monstrous...!</t>
  </si>
  <si>
    <t>#K#0TNo waaay... Didn't we fight this thing
already?</t>
  </si>
  <si>
    <t>#K#0TBah... This thing again?!</t>
  </si>
  <si>
    <t>#K#0T#FIt looks just like the fiend we fought
during our field study!</t>
  </si>
  <si>
    <t>#K#0T#FIsn't this the fiend we fought during
our field study?!</t>
  </si>
  <si>
    <t>#K#0TEven if it is, I sense a far stronger wind
coming from it...</t>
  </si>
  <si>
    <t>#K#5S#0TIt's that Nosferatu!</t>
  </si>
  <si>
    <t>#E[7]#M_A</t>
  </si>
  <si>
    <t>#K#0TIt's revived and become even more powerful
than before!</t>
  </si>
  <si>
    <t>#E_6This HAS to be because of the disturbances
in this area's spirit veins. I'm sure of it!</t>
  </si>
  <si>
    <t>#K#0TSo then this is the culprit behind the
thick fog ailing Legram!</t>
  </si>
  <si>
    <t>#E_6Which means there is but one thing for
us to do--exorcise it!</t>
  </si>
  <si>
    <t>#K#0THere we go!</t>
  </si>
  <si>
    <t>#K#0TTime to take it down!</t>
  </si>
  <si>
    <t>QS_2401_05_2</t>
  </si>
  <si>
    <t>I_TVIS009</t>
  </si>
  <si>
    <t>battle/die02.eff</t>
  </si>
  <si>
    <t>AniBtlDead</t>
  </si>
  <si>
    <t>AniBtlWeak</t>
  </si>
  <si>
    <t>AniEvKazetuyo</t>
  </si>
  <si>
    <t>AniEvKazetuyo3</t>
  </si>
  <si>
    <t>AniEvKazetuyo2</t>
  </si>
  <si>
    <t>AniEvTeMune</t>
  </si>
  <si>
    <t>AniEvAttachEquip</t>
  </si>
  <si>
    <t>BTL_APL01</t>
  </si>
  <si>
    <t>#E[9]#M_A</t>
  </si>
  <si>
    <t>#K#0T#5SEeeek!</t>
  </si>
  <si>
    <t>#E[B]#M_A</t>
  </si>
  <si>
    <t>#K#0TUgh...!</t>
  </si>
  <si>
    <t>#E[B]#e[6]#M_0</t>
  </si>
  <si>
    <t>#K#F#0TWh-What is this...?</t>
  </si>
  <si>
    <t>9</t>
  </si>
  <si>
    <t>AniEvDetachEquip</t>
  </si>
  <si>
    <t>#E_8#M[A]</t>
  </si>
  <si>
    <t>(...?)</t>
  </si>
  <si>
    <t>8</t>
  </si>
  <si>
    <t>open1</t>
  </si>
  <si>
    <t>wait</t>
  </si>
  <si>
    <t>0[autoE0]</t>
  </si>
  <si>
    <t>0[autoM0]</t>
  </si>
  <si>
    <t>#K#0T*pant*...*pant*...</t>
  </si>
  <si>
    <t>#K#0TWhat was that light...?</t>
  </si>
  <si>
    <t>#K#0TI don't know, but no one here appears
to be any worse for wear because of it.</t>
  </si>
  <si>
    <t>SubAttackEndEV</t>
  </si>
  <si>
    <t>#KThe winds of this region seem to have
calmed, too.</t>
  </si>
  <si>
    <t>FC_look_dir_No</t>
  </si>
  <si>
    <t>#KWhat happened to that fiend, though?</t>
  </si>
  <si>
    <t>#KIt feels as though we won against it,
but it's hard to be sure...</t>
  </si>
  <si>
    <t>#E[1]#M_A</t>
  </si>
  <si>
    <t>#1KThe spiritual force it was exerting has 
completely vanished.</t>
  </si>
  <si>
    <t>#E_8#M_0And with it, the spirit veins seem to be
returning to normal.</t>
  </si>
  <si>
    <t>#1KWhew... I feared the worst for a moment...</t>
  </si>
  <si>
    <t>#E_8...but it looks like all's well that ends well.</t>
  </si>
  <si>
    <t>#E[G]#M_4</t>
  </si>
  <si>
    <t>#1KThis should hopefully mark the end of
all the strange happenings in Legram.</t>
  </si>
  <si>
    <t>#E_I#M_4</t>
  </si>
  <si>
    <t>#2K#FHeehee. I couldn't have done it without
everyone here, either. Thank you.</t>
  </si>
  <si>
    <t>#E_0#M_9</t>
  </si>
  <si>
    <t>#1KAnything for you, Laura.</t>
  </si>
  <si>
    <t>#E[1]#M_4</t>
  </si>
  <si>
    <t>#1KNo problemo. I'd say that wraps
things up nicely.</t>
  </si>
  <si>
    <t>#1KWheeew... Can we stop with the ghosts?</t>
  </si>
  <si>
    <t>#1K...Rean? Is something wrong?</t>
  </si>
  <si>
    <t>#E_I#M_0</t>
  </si>
  <si>
    <t>#KYou've been totally silent...
Did you get injured?</t>
  </si>
  <si>
    <t>#E_F#M_9</t>
  </si>
  <si>
    <t>#1KOh, no... It's nothing, honestly.</t>
  </si>
  <si>
    <t>#E[1]#M_9Let's get back to Legram and report
to Klaus and Miles.</t>
  </si>
  <si>
    <t>#E_4#M_4</t>
  </si>
  <si>
    <t>#K#FOf course.</t>
  </si>
  <si>
    <t>The mystery solved, Class VII stepped aboard the orbal boat
they used to travel to the castle and made their way back
to Legram.</t>
  </si>
  <si>
    <t>On the way, they could see the thick fog hovering over the
lake weakening before their very eyes...</t>
  </si>
  <si>
    <t>...and by the time they stepped off the boat once again,
the air had largely returned to what they remembered fondly
from their field study.</t>
  </si>
  <si>
    <t>_QS_2401_05</t>
  </si>
  <si>
    <t>_QS_2401_05_2</t>
  </si>
</sst>
</file>

<file path=xl/styles.xml><?xml version="1.0" encoding="utf-8"?>
<styleSheet xmlns="http://schemas.openxmlformats.org/spreadsheetml/2006/main">
  <fonts count="6">
    <font>
      <name val="Calibri"/>
    </font>
    <font>
      <b/>
      <sz val="14"/>
      <color rgb="FFFF0000"/>
      <name val="Arial"/>
    </font>
    <font>
      <sz val="10"/>
      <name val="Arial"/>
    </font>
    <font>
      <sz val="13"/>
      <name val="Arial"/>
    </font>
    <font>
      <b/>
      <name val="Calibri"/>
    </font>
    <font>
      <b/>
      <color rgb="FFFF0000"/>
      <name val="Calibri"/>
    </font>
  </fonts>
  <fills count="67">
    <fill>
      <patternFill patternType="none"/>
    </fill>
    <fill>
      <patternFill patternType="gray125"/>
    </fill>
    <fill>
      <patternFill patternType="solid">
        <fgColor rgb="FFFFDE9B"/>
      </patternFill>
    </fill>
    <fill>
      <patternFill patternType="solid">
        <fgColor rgb="FFFFC8C8"/>
      </patternFill>
    </fill>
    <fill>
      <patternFill patternType="solid">
        <fgColor rgb="FFFFE6D2"/>
      </patternFill>
    </fill>
    <fill>
      <patternFill patternType="solid">
        <fgColor rgb="FFFF7573"/>
      </patternFill>
    </fill>
    <fill>
      <patternFill patternType="solid">
        <fgColor rgb="FF9873FF"/>
      </patternFill>
    </fill>
    <fill>
      <patternFill patternType="solid">
        <fgColor rgb="FFFF7873"/>
      </patternFill>
    </fill>
    <fill>
      <patternFill patternType="solid">
        <fgColor rgb="FF73FFD5"/>
      </patternFill>
    </fill>
    <fill>
      <patternFill patternType="solid">
        <fgColor rgb="FFFFE873"/>
      </patternFill>
    </fill>
    <fill>
      <patternFill patternType="solid">
        <fgColor rgb="FFDEFF73"/>
      </patternFill>
    </fill>
    <fill>
      <patternFill patternType="solid">
        <fgColor rgb="FF94FF73"/>
      </patternFill>
    </fill>
    <fill>
      <patternFill patternType="solid">
        <fgColor rgb="FFFF9F73"/>
      </patternFill>
    </fill>
    <fill>
      <patternFill patternType="solid">
        <fgColor rgb="FF73FF7C"/>
      </patternFill>
    </fill>
    <fill>
      <patternFill patternType="solid">
        <fgColor rgb="FFB0FF73"/>
      </patternFill>
    </fill>
    <fill>
      <patternFill patternType="solid">
        <fgColor rgb="FFFF7F73"/>
      </patternFill>
    </fill>
    <fill>
      <patternFill patternType="solid">
        <fgColor rgb="FFFF7A73"/>
      </patternFill>
    </fill>
    <fill>
      <patternFill patternType="solid">
        <fgColor rgb="FFFFA673"/>
      </patternFill>
    </fill>
    <fill>
      <patternFill patternType="solid">
        <fgColor rgb="FFFF9D73"/>
      </patternFill>
    </fill>
    <fill>
      <patternFill patternType="solid">
        <fgColor rgb="FFFF9873"/>
      </patternFill>
    </fill>
    <fill>
      <patternFill patternType="solid">
        <fgColor rgb="FFFFA973"/>
      </patternFill>
    </fill>
    <fill>
      <patternFill patternType="solid">
        <fgColor rgb="FFFF9473"/>
      </patternFill>
    </fill>
    <fill>
      <patternFill patternType="solid">
        <fgColor rgb="FFFF0000"/>
      </patternFill>
    </fill>
    <fill>
      <patternFill patternType="solid">
        <fgColor rgb="FFFFFA73"/>
      </patternFill>
    </fill>
    <fill>
      <patternFill patternType="solid">
        <fgColor rgb="FFFFE173"/>
      </patternFill>
    </fill>
    <fill>
      <patternFill patternType="solid">
        <fgColor rgb="FF9BFF73"/>
      </patternFill>
    </fill>
    <fill>
      <patternFill patternType="solid">
        <fgColor rgb="FFF6FF73"/>
      </patternFill>
    </fill>
    <fill>
      <patternFill patternType="solid">
        <fgColor rgb="FFE3FF73"/>
      </patternFill>
    </fill>
    <fill>
      <patternFill patternType="solid">
        <fgColor rgb="FFFFCE73"/>
      </patternFill>
    </fill>
    <fill>
      <patternFill patternType="solid">
        <fgColor rgb="FFFFA273"/>
      </patternFill>
    </fill>
    <fill>
      <patternFill patternType="solid">
        <fgColor rgb="FFFFC773"/>
      </patternFill>
    </fill>
    <fill>
      <patternFill patternType="solid">
        <fgColor rgb="FF7CFF73"/>
      </patternFill>
    </fill>
    <fill>
      <patternFill patternType="solid">
        <fgColor rgb="FFFFDE73"/>
      </patternFill>
    </fill>
    <fill>
      <patternFill patternType="solid">
        <fgColor rgb="FFFFD773"/>
      </patternFill>
    </fill>
    <fill>
      <patternFill patternType="solid">
        <fgColor rgb="FFFFF373"/>
      </patternFill>
    </fill>
    <fill>
      <patternFill patternType="solid">
        <fgColor rgb="FFFFDC73"/>
      </patternFill>
    </fill>
    <fill>
      <patternFill patternType="solid">
        <fgColor rgb="FFFFF673"/>
      </patternFill>
    </fill>
    <fill>
      <patternFill patternType="solid">
        <fgColor rgb="FFFFFF73"/>
      </patternFill>
    </fill>
    <fill>
      <patternFill patternType="solid">
        <fgColor rgb="FFFFEA73"/>
      </patternFill>
    </fill>
    <fill>
      <patternFill patternType="solid">
        <fgColor rgb="FFFFB073"/>
      </patternFill>
    </fill>
    <fill>
      <patternFill patternType="solid">
        <fgColor rgb="FFFFB473"/>
      </patternFill>
    </fill>
    <fill>
      <patternFill patternType="solid">
        <fgColor rgb="FFFFE573"/>
      </patternFill>
    </fill>
    <fill>
      <patternFill patternType="solid">
        <fgColor rgb="FFFFFD73"/>
      </patternFill>
    </fill>
    <fill>
      <patternFill patternType="solid">
        <fgColor rgb="FFC7FF73"/>
      </patternFill>
    </fill>
    <fill>
      <patternFill patternType="solid">
        <fgColor rgb="FFFFDA73"/>
      </patternFill>
    </fill>
    <fill>
      <patternFill patternType="solid">
        <fgColor rgb="FFFFE373"/>
      </patternFill>
    </fill>
    <fill>
      <patternFill patternType="solid">
        <fgColor rgb="FFFFAD73"/>
      </patternFill>
    </fill>
    <fill>
      <patternFill patternType="solid">
        <fgColor rgb="FFBBFF73"/>
      </patternFill>
    </fill>
    <fill>
      <patternFill patternType="solid">
        <fgColor rgb="FFFF8F73"/>
      </patternFill>
    </fill>
    <fill>
      <patternFill patternType="solid">
        <fgColor rgb="FFFFC073"/>
      </patternFill>
    </fill>
    <fill>
      <patternFill patternType="solid">
        <fgColor rgb="FFDCFF73"/>
      </patternFill>
    </fill>
    <fill>
      <patternFill patternType="solid">
        <fgColor rgb="FFFF9173"/>
      </patternFill>
    </fill>
    <fill>
      <patternFill patternType="solid">
        <fgColor rgb="FFF1FF73"/>
      </patternFill>
    </fill>
    <fill>
      <patternFill patternType="solid">
        <fgColor rgb="FFFFC273"/>
      </patternFill>
    </fill>
    <fill>
      <patternFill patternType="solid">
        <fgColor rgb="FF73FF78"/>
      </patternFill>
    </fill>
    <fill>
      <patternFill patternType="solid">
        <fgColor rgb="FFECFF73"/>
      </patternFill>
    </fill>
    <fill>
      <patternFill patternType="solid">
        <fgColor rgb="FFE8FF73"/>
      </patternFill>
    </fill>
    <fill>
      <patternFill patternType="solid">
        <fgColor rgb="FFDAFF73"/>
      </patternFill>
    </fill>
    <fill>
      <patternFill patternType="solid">
        <fgColor rgb="FFD7FF73"/>
      </patternFill>
    </fill>
    <fill>
      <patternFill patternType="solid">
        <fgColor rgb="FFD5FF73"/>
      </patternFill>
    </fill>
    <fill>
      <patternFill patternType="solid">
        <fgColor rgb="FFEFFF73"/>
      </patternFill>
    </fill>
    <fill>
      <patternFill patternType="solid">
        <fgColor rgb="FFFDFF73"/>
      </patternFill>
    </fill>
    <fill>
      <patternFill patternType="solid">
        <fgColor rgb="FFFFEF73"/>
      </patternFill>
    </fill>
    <fill>
      <patternFill patternType="solid">
        <fgColor rgb="FFFFF173"/>
      </patternFill>
    </fill>
    <fill>
      <patternFill patternType="solid">
        <fgColor rgb="FFFFAB73"/>
      </patternFill>
    </fill>
    <fill>
      <patternFill patternType="solid">
        <fgColor rgb="FFFFB273"/>
      </patternFill>
    </fill>
    <fill>
      <patternFill patternType="solid">
        <fgColor rgb="FF9B73FF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3" borderId="1" xfId="0" applyFont="1" applyFill="1" applyBorder="1"/>
    <xf numFmtId="0" fontId="4" fillId="4" borderId="2" xfId="0" applyFont="1" applyFill="1" applyBorder="1" applyAlignment="1">
      <alignment horizontal="center" vertical="center" wrapText="1"/>
    </xf>
    <xf numFmtId="0" fontId="0" fillId="5" borderId="2" xfId="0" applyFill="1" applyBorder="1"/>
    <xf numFmtId="0" fontId="0" fillId="6" borderId="2" xfId="0" applyFill="1" applyBorder="1"/>
    <xf numFmtId="0" fontId="0" fillId="0" borderId="2" xfId="0" applyBorder="1" applyAlignment="1">
      <alignment horizontal="center" vertical="center"/>
    </xf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11" borderId="2" xfId="0" applyFill="1" applyBorder="1"/>
    <xf numFmtId="0" fontId="0" fillId="12" borderId="2" xfId="0" applyFill="1" applyBorder="1"/>
    <xf numFmtId="0" fontId="0" fillId="13" borderId="2" xfId="0" applyFill="1" applyBorder="1"/>
    <xf numFmtId="0" fontId="0" fillId="14" borderId="2" xfId="0" applyFill="1" applyBorder="1"/>
    <xf numFmtId="0" fontId="0" fillId="15" borderId="2" xfId="0" applyFill="1" applyBorder="1"/>
    <xf numFmtId="0" fontId="5" fillId="0" borderId="2" xfId="0" applyFont="1" applyBorder="1"/>
    <xf numFmtId="0" fontId="0" fillId="16" borderId="2" xfId="0" applyFill="1" applyBorder="1"/>
    <xf numFmtId="0" fontId="0" fillId="17" borderId="2" xfId="0" applyFill="1" applyBorder="1"/>
    <xf numFmtId="0" fontId="0" fillId="18" borderId="2" xfId="0" applyFill="1" applyBorder="1"/>
    <xf numFmtId="0" fontId="0" fillId="19" borderId="2" xfId="0" applyFill="1" applyBorder="1"/>
    <xf numFmtId="0" fontId="0" fillId="20" borderId="2" xfId="0" applyFill="1" applyBorder="1"/>
    <xf numFmtId="0" fontId="0" fillId="21" borderId="2" xfId="0" applyFill="1" applyBorder="1"/>
    <xf numFmtId="0" fontId="0" fillId="22" borderId="0" xfId="0" applyFill="1" applyAlignment="1">
      <alignment horizontal="center" vertical="center" wrapText="1"/>
    </xf>
    <xf numFmtId="0" fontId="0" fillId="23" borderId="2" xfId="0" applyFill="1" applyBorder="1"/>
    <xf numFmtId="0" fontId="0" fillId="24" borderId="2" xfId="0" applyFill="1" applyBorder="1"/>
    <xf numFmtId="0" fontId="0" fillId="25" borderId="2" xfId="0" applyFill="1" applyBorder="1"/>
    <xf numFmtId="0" fontId="0" fillId="26" borderId="2" xfId="0" applyFill="1" applyBorder="1"/>
    <xf numFmtId="0" fontId="0" fillId="27" borderId="2" xfId="0" applyFill="1" applyBorder="1"/>
    <xf numFmtId="0" fontId="0" fillId="28" borderId="2" xfId="0" applyFill="1" applyBorder="1"/>
    <xf numFmtId="0" fontId="0" fillId="29" borderId="2" xfId="0" applyFill="1" applyBorder="1"/>
    <xf numFmtId="0" fontId="0" fillId="30" borderId="2" xfId="0" applyFill="1" applyBorder="1"/>
    <xf numFmtId="0" fontId="0" fillId="31" borderId="2" xfId="0" applyFill="1" applyBorder="1"/>
    <xf numFmtId="0" fontId="0" fillId="32" borderId="2" xfId="0" applyFill="1" applyBorder="1"/>
    <xf numFmtId="0" fontId="0" fillId="33" borderId="2" xfId="0" applyFill="1" applyBorder="1"/>
    <xf numFmtId="0" fontId="0" fillId="34" borderId="2" xfId="0" applyFill="1" applyBorder="1"/>
    <xf numFmtId="0" fontId="0" fillId="35" borderId="2" xfId="0" applyFill="1" applyBorder="1"/>
    <xf numFmtId="0" fontId="0" fillId="36" borderId="2" xfId="0" applyFill="1" applyBorder="1"/>
    <xf numFmtId="0" fontId="0" fillId="37" borderId="2" xfId="0" applyFill="1" applyBorder="1"/>
    <xf numFmtId="0" fontId="0" fillId="38" borderId="2" xfId="0" applyFill="1" applyBorder="1"/>
    <xf numFmtId="0" fontId="0" fillId="39" borderId="2" xfId="0" applyFill="1" applyBorder="1"/>
    <xf numFmtId="0" fontId="0" fillId="40" borderId="2" xfId="0" applyFill="1" applyBorder="1"/>
    <xf numFmtId="0" fontId="0" fillId="41" borderId="2" xfId="0" applyFill="1" applyBorder="1"/>
    <xf numFmtId="0" fontId="0" fillId="42" borderId="2" xfId="0" applyFill="1" applyBorder="1"/>
    <xf numFmtId="0" fontId="0" fillId="43" borderId="2" xfId="0" applyFill="1" applyBorder="1"/>
    <xf numFmtId="0" fontId="0" fillId="44" borderId="2" xfId="0" applyFill="1" applyBorder="1"/>
    <xf numFmtId="0" fontId="0" fillId="45" borderId="2" xfId="0" applyFill="1" applyBorder="1"/>
    <xf numFmtId="0" fontId="0" fillId="46" borderId="2" xfId="0" applyFill="1" applyBorder="1"/>
    <xf numFmtId="0" fontId="0" fillId="47" borderId="2" xfId="0" applyFill="1" applyBorder="1"/>
    <xf numFmtId="0" fontId="0" fillId="48" borderId="2" xfId="0" applyFill="1" applyBorder="1"/>
    <xf numFmtId="0" fontId="0" fillId="49" borderId="2" xfId="0" applyFill="1" applyBorder="1"/>
    <xf numFmtId="0" fontId="0" fillId="50" borderId="2" xfId="0" applyFill="1" applyBorder="1"/>
    <xf numFmtId="0" fontId="0" fillId="51" borderId="2" xfId="0" applyFill="1" applyBorder="1"/>
    <xf numFmtId="0" fontId="0" fillId="52" borderId="2" xfId="0" applyFill="1" applyBorder="1"/>
    <xf numFmtId="0" fontId="0" fillId="53" borderId="2" xfId="0" applyFill="1" applyBorder="1"/>
    <xf numFmtId="0" fontId="0" fillId="54" borderId="2" xfId="0" applyFill="1" applyBorder="1"/>
    <xf numFmtId="0" fontId="0" fillId="55" borderId="2" xfId="0" applyFill="1" applyBorder="1"/>
    <xf numFmtId="0" fontId="0" fillId="56" borderId="2" xfId="0" applyFill="1" applyBorder="1"/>
    <xf numFmtId="0" fontId="0" fillId="57" borderId="2" xfId="0" applyFill="1" applyBorder="1"/>
    <xf numFmtId="0" fontId="0" fillId="58" borderId="2" xfId="0" applyFill="1" applyBorder="1"/>
    <xf numFmtId="0" fontId="0" fillId="59" borderId="2" xfId="0" applyFill="1" applyBorder="1"/>
    <xf numFmtId="0" fontId="0" fillId="60" borderId="2" xfId="0" applyFill="1" applyBorder="1"/>
    <xf numFmtId="0" fontId="0" fillId="61" borderId="2" xfId="0" applyFill="1" applyBorder="1"/>
    <xf numFmtId="0" fontId="0" fillId="62" borderId="2" xfId="0" applyFill="1" applyBorder="1"/>
    <xf numFmtId="0" fontId="0" fillId="63" borderId="2" xfId="0" applyFill="1" applyBorder="1"/>
    <xf numFmtId="0" fontId="0" fillId="64" borderId="2" xfId="0" applyFill="1" applyBorder="1"/>
    <xf numFmtId="0" fontId="0" fillId="65" borderId="2" xfId="0" applyFill="1" applyBorder="1"/>
    <xf numFmtId="0" fontId="0" fillId="66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605"/>
  <sheetViews>
    <sheetView showRuler="0" workbookViewId="0"/>
  </sheetViews>
  <sheetFormatPr defaultRowHeight="15"/>
  <sheetData>
    <row r="1" s="1" customFormat="1" customHeight="0">
      <c r="A1" s="1" t="s">
        <v>0</v>
      </c>
    </row>
    <row r="2" s="1" customFormat="1" customHeight="0">
      <c r="A2" s="2" t="s">
        <v>1</v>
      </c>
    </row>
    <row r="3" s="1" customFormat="1" customHeight="0"/>
    <row r="4" s="3" customFormat="1" customHeight="0">
      <c r="A4" s="3" t="s">
        <v>2</v>
      </c>
      <c r="B4" s="3" t="s">
        <v>3</v>
      </c>
    </row>
    <row r="5">
      <c r="A5" t="s">
        <v>4</v>
      </c>
      <c r="B5" s="4" t="s">
        <v>5</v>
      </c>
    </row>
    <row r="6">
      <c r="A6" t="n">
        <v>212</v>
      </c>
      <c r="B6" s="5" t="n">
        <v>1</v>
      </c>
    </row>
    <row r="7" s="3" customFormat="1" customHeight="0">
      <c r="A7" s="3" t="s">
        <v>2</v>
      </c>
      <c r="B7" s="3" t="s">
        <v>3</v>
      </c>
    </row>
    <row r="8">
      <c r="A8" t="s">
        <v>4</v>
      </c>
      <c r="B8" s="4" t="s">
        <v>5</v>
      </c>
      <c r="C8" s="4" t="s">
        <v>6</v>
      </c>
      <c r="D8" s="4" t="s">
        <v>8</v>
      </c>
      <c r="E8" s="4" t="s">
        <v>9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9</v>
      </c>
      <c r="M8" s="4" t="s">
        <v>6</v>
      </c>
      <c r="N8" s="4" t="s">
        <v>8</v>
      </c>
      <c r="O8" s="4" t="s">
        <v>6</v>
      </c>
      <c r="P8" s="4" t="s">
        <v>8</v>
      </c>
      <c r="Q8" s="4" t="s">
        <v>6</v>
      </c>
      <c r="R8" s="4" t="s">
        <v>8</v>
      </c>
      <c r="S8" s="4" t="s">
        <v>6</v>
      </c>
      <c r="T8" s="4" t="s">
        <v>8</v>
      </c>
      <c r="U8" s="4" t="s">
        <v>6</v>
      </c>
      <c r="V8" s="4" t="s">
        <v>8</v>
      </c>
      <c r="W8" s="4" t="s">
        <v>6</v>
      </c>
      <c r="X8" s="4" t="s">
        <v>8</v>
      </c>
      <c r="Y8" s="4" t="s">
        <v>6</v>
      </c>
      <c r="Z8" s="4" t="s">
        <v>8</v>
      </c>
      <c r="AA8" s="4" t="s">
        <v>6</v>
      </c>
      <c r="AB8" s="4" t="s">
        <v>8</v>
      </c>
      <c r="AC8" s="4" t="s">
        <v>13</v>
      </c>
      <c r="AD8" s="4" t="s">
        <v>13</v>
      </c>
      <c r="AE8" s="4" t="s">
        <v>13</v>
      </c>
      <c r="AF8" s="4" t="s">
        <v>13</v>
      </c>
      <c r="AG8" s="4" t="s">
        <v>13</v>
      </c>
      <c r="AH8" s="4" t="s">
        <v>13</v>
      </c>
      <c r="AI8" s="4" t="s">
        <v>13</v>
      </c>
      <c r="AJ8" s="4" t="s">
        <v>13</v>
      </c>
      <c r="AK8" s="4" t="s">
        <v>14</v>
      </c>
      <c r="AL8" s="4" t="s">
        <v>14</v>
      </c>
      <c r="AM8" s="4" t="s">
        <v>14</v>
      </c>
      <c r="AN8" s="4" t="s">
        <v>14</v>
      </c>
      <c r="AO8" s="4" t="s">
        <v>14</v>
      </c>
      <c r="AP8" s="4" t="s">
        <v>14</v>
      </c>
      <c r="AQ8" s="4" t="s">
        <v>14</v>
      </c>
      <c r="AR8" s="4" t="s">
        <v>14</v>
      </c>
      <c r="AS8" s="4" t="s">
        <v>9</v>
      </c>
      <c r="AT8" s="4" t="s">
        <v>6</v>
      </c>
      <c r="AU8" s="4" t="s">
        <v>8</v>
      </c>
      <c r="AV8" s="4" t="s">
        <v>6</v>
      </c>
      <c r="AW8" s="4" t="s">
        <v>8</v>
      </c>
      <c r="AX8" s="4" t="s">
        <v>6</v>
      </c>
      <c r="AY8" s="4" t="s">
        <v>8</v>
      </c>
      <c r="AZ8" s="4" t="s">
        <v>6</v>
      </c>
      <c r="BA8" s="4" t="s">
        <v>8</v>
      </c>
      <c r="BB8" s="4" t="s">
        <v>6</v>
      </c>
      <c r="BC8" s="4" t="s">
        <v>8</v>
      </c>
      <c r="BD8" s="4" t="s">
        <v>6</v>
      </c>
      <c r="BE8" s="4" t="s">
        <v>8</v>
      </c>
      <c r="BF8" s="4" t="s">
        <v>6</v>
      </c>
      <c r="BG8" s="4" t="s">
        <v>8</v>
      </c>
      <c r="BH8" s="4" t="s">
        <v>6</v>
      </c>
      <c r="BI8" s="4" t="s">
        <v>8</v>
      </c>
      <c r="BJ8" s="4" t="s">
        <v>13</v>
      </c>
      <c r="BK8" s="4" t="s">
        <v>13</v>
      </c>
      <c r="BL8" s="4" t="s">
        <v>13</v>
      </c>
      <c r="BM8" s="4" t="s">
        <v>13</v>
      </c>
      <c r="BN8" s="4" t="s">
        <v>13</v>
      </c>
      <c r="BO8" s="4" t="s">
        <v>13</v>
      </c>
      <c r="BP8" s="4" t="s">
        <v>13</v>
      </c>
      <c r="BQ8" s="4" t="s">
        <v>13</v>
      </c>
      <c r="BR8" s="4" t="s">
        <v>14</v>
      </c>
      <c r="BS8" s="4" t="s">
        <v>14</v>
      </c>
      <c r="BT8" s="4" t="s">
        <v>14</v>
      </c>
      <c r="BU8" s="4" t="s">
        <v>14</v>
      </c>
      <c r="BV8" s="4" t="s">
        <v>14</v>
      </c>
      <c r="BW8" s="4" t="s">
        <v>14</v>
      </c>
      <c r="BX8" s="4" t="s">
        <v>14</v>
      </c>
      <c r="BY8" s="4" t="s">
        <v>14</v>
      </c>
      <c r="BZ8" s="4" t="s">
        <v>9</v>
      </c>
      <c r="CA8" s="4" t="s">
        <v>6</v>
      </c>
      <c r="CB8" s="4" t="s">
        <v>8</v>
      </c>
      <c r="CC8" s="4" t="s">
        <v>6</v>
      </c>
      <c r="CD8" s="4" t="s">
        <v>8</v>
      </c>
      <c r="CE8" s="4" t="s">
        <v>6</v>
      </c>
      <c r="CF8" s="4" t="s">
        <v>8</v>
      </c>
      <c r="CG8" s="4" t="s">
        <v>6</v>
      </c>
      <c r="CH8" s="4" t="s">
        <v>8</v>
      </c>
      <c r="CI8" s="4" t="s">
        <v>6</v>
      </c>
      <c r="CJ8" s="4" t="s">
        <v>8</v>
      </c>
      <c r="CK8" s="4" t="s">
        <v>6</v>
      </c>
      <c r="CL8" s="4" t="s">
        <v>8</v>
      </c>
      <c r="CM8" s="4" t="s">
        <v>6</v>
      </c>
      <c r="CN8" s="4" t="s">
        <v>8</v>
      </c>
      <c r="CO8" s="4" t="s">
        <v>6</v>
      </c>
      <c r="CP8" s="4" t="s">
        <v>8</v>
      </c>
      <c r="CQ8" s="4" t="s">
        <v>13</v>
      </c>
      <c r="CR8" s="4" t="s">
        <v>13</v>
      </c>
      <c r="CS8" s="4" t="s">
        <v>13</v>
      </c>
      <c r="CT8" s="4" t="s">
        <v>13</v>
      </c>
      <c r="CU8" s="4" t="s">
        <v>13</v>
      </c>
      <c r="CV8" s="4" t="s">
        <v>13</v>
      </c>
      <c r="CW8" s="4" t="s">
        <v>13</v>
      </c>
      <c r="CX8" s="4" t="s">
        <v>13</v>
      </c>
      <c r="CY8" s="4" t="s">
        <v>14</v>
      </c>
      <c r="CZ8" s="4" t="s">
        <v>14</v>
      </c>
      <c r="DA8" s="4" t="s">
        <v>14</v>
      </c>
      <c r="DB8" s="4" t="s">
        <v>14</v>
      </c>
      <c r="DC8" s="4" t="s">
        <v>14</v>
      </c>
      <c r="DD8" s="4" t="s">
        <v>14</v>
      </c>
      <c r="DE8" s="4" t="s">
        <v>14</v>
      </c>
      <c r="DF8" s="4" t="s">
        <v>14</v>
      </c>
      <c r="DG8" s="4" t="s">
        <v>9</v>
      </c>
      <c r="DH8" s="4" t="s">
        <v>6</v>
      </c>
      <c r="DI8" s="4" t="s">
        <v>8</v>
      </c>
      <c r="DJ8" s="4" t="s">
        <v>6</v>
      </c>
      <c r="DK8" s="4" t="s">
        <v>8</v>
      </c>
      <c r="DL8" s="4" t="s">
        <v>6</v>
      </c>
      <c r="DM8" s="4" t="s">
        <v>8</v>
      </c>
      <c r="DN8" s="4" t="s">
        <v>6</v>
      </c>
      <c r="DO8" s="4" t="s">
        <v>8</v>
      </c>
      <c r="DP8" s="4" t="s">
        <v>6</v>
      </c>
      <c r="DQ8" s="4" t="s">
        <v>8</v>
      </c>
      <c r="DR8" s="4" t="s">
        <v>6</v>
      </c>
      <c r="DS8" s="4" t="s">
        <v>8</v>
      </c>
      <c r="DT8" s="4" t="s">
        <v>6</v>
      </c>
      <c r="DU8" s="4" t="s">
        <v>8</v>
      </c>
      <c r="DV8" s="4" t="s">
        <v>6</v>
      </c>
      <c r="DW8" s="4" t="s">
        <v>8</v>
      </c>
      <c r="DX8" s="4" t="s">
        <v>13</v>
      </c>
      <c r="DY8" s="4" t="s">
        <v>13</v>
      </c>
      <c r="DZ8" s="4" t="s">
        <v>13</v>
      </c>
      <c r="EA8" s="4" t="s">
        <v>13</v>
      </c>
      <c r="EB8" s="4" t="s">
        <v>13</v>
      </c>
      <c r="EC8" s="4" t="s">
        <v>13</v>
      </c>
      <c r="ED8" s="4" t="s">
        <v>13</v>
      </c>
      <c r="EE8" s="4" t="s">
        <v>13</v>
      </c>
      <c r="EF8" s="4" t="s">
        <v>14</v>
      </c>
      <c r="EG8" s="4" t="s">
        <v>14</v>
      </c>
      <c r="EH8" s="4" t="s">
        <v>14</v>
      </c>
      <c r="EI8" s="4" t="s">
        <v>14</v>
      </c>
      <c r="EJ8" s="4" t="s">
        <v>14</v>
      </c>
      <c r="EK8" s="4" t="s">
        <v>14</v>
      </c>
      <c r="EL8" s="4" t="s">
        <v>14</v>
      </c>
      <c r="EM8" s="4" t="s">
        <v>14</v>
      </c>
      <c r="EN8" s="4" t="s">
        <v>9</v>
      </c>
      <c r="EO8" s="4" t="s">
        <v>6</v>
      </c>
      <c r="EP8" s="4" t="s">
        <v>8</v>
      </c>
      <c r="EQ8" s="4" t="s">
        <v>6</v>
      </c>
      <c r="ER8" s="4" t="s">
        <v>8</v>
      </c>
      <c r="ES8" s="4" t="s">
        <v>6</v>
      </c>
      <c r="ET8" s="4" t="s">
        <v>8</v>
      </c>
      <c r="EU8" s="4" t="s">
        <v>6</v>
      </c>
      <c r="EV8" s="4" t="s">
        <v>8</v>
      </c>
      <c r="EW8" s="4" t="s">
        <v>6</v>
      </c>
      <c r="EX8" s="4" t="s">
        <v>8</v>
      </c>
      <c r="EY8" s="4" t="s">
        <v>6</v>
      </c>
      <c r="EZ8" s="4" t="s">
        <v>8</v>
      </c>
      <c r="FA8" s="4" t="s">
        <v>6</v>
      </c>
      <c r="FB8" s="4" t="s">
        <v>8</v>
      </c>
      <c r="FC8" s="4" t="s">
        <v>6</v>
      </c>
      <c r="FD8" s="4" t="s">
        <v>8</v>
      </c>
      <c r="FE8" s="4" t="s">
        <v>13</v>
      </c>
      <c r="FF8" s="4" t="s">
        <v>13</v>
      </c>
      <c r="FG8" s="4" t="s">
        <v>13</v>
      </c>
      <c r="FH8" s="4" t="s">
        <v>13</v>
      </c>
      <c r="FI8" s="4" t="s">
        <v>13</v>
      </c>
      <c r="FJ8" s="4" t="s">
        <v>13</v>
      </c>
      <c r="FK8" s="4" t="s">
        <v>13</v>
      </c>
      <c r="FL8" s="4" t="s">
        <v>13</v>
      </c>
      <c r="FM8" s="4" t="s">
        <v>14</v>
      </c>
      <c r="FN8" s="4" t="s">
        <v>14</v>
      </c>
      <c r="FO8" s="4" t="s">
        <v>14</v>
      </c>
      <c r="FP8" s="4" t="s">
        <v>14</v>
      </c>
      <c r="FQ8" s="4" t="s">
        <v>14</v>
      </c>
      <c r="FR8" s="4" t="s">
        <v>14</v>
      </c>
      <c r="FS8" s="4" t="s">
        <v>14</v>
      </c>
      <c r="FT8" s="4" t="s">
        <v>14</v>
      </c>
      <c r="FU8" s="4" t="s">
        <v>14</v>
      </c>
      <c r="FV8" s="4" t="s">
        <v>14</v>
      </c>
      <c r="FW8" s="4" t="s">
        <v>14</v>
      </c>
      <c r="FX8" s="4" t="s">
        <v>14</v>
      </c>
      <c r="FY8" s="4" t="s">
        <v>14</v>
      </c>
      <c r="FZ8" s="4" t="s">
        <v>14</v>
      </c>
      <c r="GA8" s="4" t="s">
        <v>14</v>
      </c>
      <c r="GB8" s="4" t="s">
        <v>14</v>
      </c>
      <c r="GC8" s="4" t="s">
        <v>14</v>
      </c>
      <c r="GD8" s="4" t="s">
        <v>14</v>
      </c>
      <c r="GE8" s="4" t="s">
        <v>14</v>
      </c>
      <c r="GF8" s="4" t="s">
        <v>14</v>
      </c>
      <c r="GG8" s="4" t="s">
        <v>14</v>
      </c>
      <c r="GH8" s="4" t="s">
        <v>14</v>
      </c>
      <c r="GI8" s="4" t="s">
        <v>14</v>
      </c>
      <c r="GJ8" s="4" t="s">
        <v>14</v>
      </c>
      <c r="GK8" s="4" t="s">
        <v>14</v>
      </c>
      <c r="GL8" s="4" t="s">
        <v>14</v>
      </c>
      <c r="GM8" s="4" t="s">
        <v>14</v>
      </c>
      <c r="GN8" s="4" t="s">
        <v>14</v>
      </c>
      <c r="GO8" s="4" t="s">
        <v>14</v>
      </c>
      <c r="GP8" s="4" t="s">
        <v>14</v>
      </c>
      <c r="GQ8" s="4" t="s">
        <v>14</v>
      </c>
      <c r="GR8" s="4" t="s">
        <v>14</v>
      </c>
      <c r="GS8" s="4" t="s">
        <v>14</v>
      </c>
      <c r="GT8" s="4" t="s">
        <v>14</v>
      </c>
      <c r="GU8" s="4" t="s">
        <v>14</v>
      </c>
      <c r="GV8" s="4" t="s">
        <v>14</v>
      </c>
    </row>
    <row r="9">
      <c r="A9" t="n">
        <v>216</v>
      </c>
      <c r="B9" s="6" t="n">
        <v>256</v>
      </c>
      <c r="C9" s="7" t="s">
        <v>7</v>
      </c>
      <c r="D9" s="7" t="n">
        <f t="normal" ca="1">16-LENB(INDIRECT(ADDRESS(9,3)))</f>
        <v>0</v>
      </c>
      <c r="E9" s="7" t="n">
        <v>0</v>
      </c>
      <c r="F9" s="7" t="n">
        <v>420</v>
      </c>
      <c r="G9" s="7" t="n">
        <v>423</v>
      </c>
      <c r="H9" s="7" t="n">
        <v>0</v>
      </c>
      <c r="I9" s="7" t="n">
        <v>0</v>
      </c>
      <c r="J9" s="7" t="n">
        <v>2</v>
      </c>
      <c r="K9" s="7" t="n">
        <v>0</v>
      </c>
      <c r="L9" s="7" t="n">
        <v>0</v>
      </c>
      <c r="M9" s="7" t="s">
        <v>11</v>
      </c>
      <c r="N9" s="7" t="n">
        <f t="normal" ca="1">16-LENB(INDIRECT(ADDRESS(9,13)))</f>
        <v>0</v>
      </c>
      <c r="O9" s="7" t="s">
        <v>11</v>
      </c>
      <c r="P9" s="7" t="n">
        <f t="normal" ca="1">16-LENB(INDIRECT(ADDRESS(9,15)))</f>
        <v>0</v>
      </c>
      <c r="Q9" s="7" t="s">
        <v>12</v>
      </c>
      <c r="R9" s="7" t="n">
        <f t="normal" ca="1">16-LENB(INDIRECT(ADDRESS(9,17)))</f>
        <v>0</v>
      </c>
      <c r="S9" s="7" t="s">
        <v>12</v>
      </c>
      <c r="T9" s="7" t="n">
        <f t="normal" ca="1">16-LENB(INDIRECT(ADDRESS(9,19)))</f>
        <v>0</v>
      </c>
      <c r="U9" s="7" t="s">
        <v>12</v>
      </c>
      <c r="V9" s="7" t="n">
        <f t="normal" ca="1">16-LENB(INDIRECT(ADDRESS(9,21)))</f>
        <v>0</v>
      </c>
      <c r="W9" s="7" t="s">
        <v>12</v>
      </c>
      <c r="X9" s="7" t="n">
        <f t="normal" ca="1">16-LENB(INDIRECT(ADDRESS(9,23)))</f>
        <v>0</v>
      </c>
      <c r="Y9" s="7" t="s">
        <v>12</v>
      </c>
      <c r="Z9" s="7" t="n">
        <f t="normal" ca="1">16-LENB(INDIRECT(ADDRESS(9,25)))</f>
        <v>0</v>
      </c>
      <c r="AA9" s="7" t="s">
        <v>12</v>
      </c>
      <c r="AB9" s="7" t="n">
        <f t="normal" ca="1">16-LENB(INDIRECT(ADDRESS(9,27)))</f>
        <v>0</v>
      </c>
      <c r="AC9" s="7" t="n">
        <v>100</v>
      </c>
      <c r="AD9" s="7" t="n">
        <v>75</v>
      </c>
      <c r="AE9" s="7" t="n">
        <v>50</v>
      </c>
      <c r="AF9" s="7" t="n">
        <v>30</v>
      </c>
      <c r="AG9" s="7" t="n">
        <v>20</v>
      </c>
      <c r="AH9" s="7" t="n">
        <v>15</v>
      </c>
      <c r="AI9" s="7" t="n">
        <v>10</v>
      </c>
      <c r="AJ9" s="7" t="n">
        <v>5</v>
      </c>
      <c r="AK9" s="7" t="n">
        <v>0</v>
      </c>
      <c r="AL9" s="7" t="n">
        <v>0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1</v>
      </c>
      <c r="AT9" s="7" t="s">
        <v>12</v>
      </c>
      <c r="AU9" s="7" t="n">
        <f t="normal" ca="1">16-LENB(INDIRECT(ADDRESS(9,46)))</f>
        <v>0</v>
      </c>
      <c r="AV9" s="7" t="s">
        <v>12</v>
      </c>
      <c r="AW9" s="7" t="n">
        <f t="normal" ca="1">16-LENB(INDIRECT(ADDRESS(9,48)))</f>
        <v>0</v>
      </c>
      <c r="AX9" s="7" t="s">
        <v>12</v>
      </c>
      <c r="AY9" s="7" t="n">
        <f t="normal" ca="1">16-LENB(INDIRECT(ADDRESS(9,50)))</f>
        <v>0</v>
      </c>
      <c r="AZ9" s="7" t="s">
        <v>12</v>
      </c>
      <c r="BA9" s="7" t="n">
        <f t="normal" ca="1">16-LENB(INDIRECT(ADDRESS(9,52)))</f>
        <v>0</v>
      </c>
      <c r="BB9" s="7" t="s">
        <v>15</v>
      </c>
      <c r="BC9" s="7" t="n">
        <f t="normal" ca="1">16-LENB(INDIRECT(ADDRESS(9,54)))</f>
        <v>0</v>
      </c>
      <c r="BD9" s="7" t="s">
        <v>15</v>
      </c>
      <c r="BE9" s="7" t="n">
        <f t="normal" ca="1">16-LENB(INDIRECT(ADDRESS(9,56)))</f>
        <v>0</v>
      </c>
      <c r="BF9" s="7" t="s">
        <v>15</v>
      </c>
      <c r="BG9" s="7" t="n">
        <f t="normal" ca="1">16-LENB(INDIRECT(ADDRESS(9,58)))</f>
        <v>0</v>
      </c>
      <c r="BH9" s="7" t="s">
        <v>15</v>
      </c>
      <c r="BI9" s="7" t="n">
        <f t="normal" ca="1">16-LENB(INDIRECT(ADDRESS(9,60)))</f>
        <v>0</v>
      </c>
      <c r="BJ9" s="7" t="n">
        <v>100</v>
      </c>
      <c r="BK9" s="7" t="n">
        <v>75</v>
      </c>
      <c r="BL9" s="7" t="n">
        <v>50</v>
      </c>
      <c r="BM9" s="7" t="n">
        <v>30</v>
      </c>
      <c r="BN9" s="7" t="n">
        <v>20</v>
      </c>
      <c r="BO9" s="7" t="n">
        <v>15</v>
      </c>
      <c r="BP9" s="7" t="n">
        <v>10</v>
      </c>
      <c r="BQ9" s="7" t="n">
        <v>5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2</v>
      </c>
      <c r="CA9" s="7" t="s">
        <v>16</v>
      </c>
      <c r="CB9" s="7" t="n">
        <f t="normal" ca="1">16-LENB(INDIRECT(ADDRESS(9,79)))</f>
        <v>0</v>
      </c>
      <c r="CC9" s="7" t="s">
        <v>16</v>
      </c>
      <c r="CD9" s="7" t="n">
        <f t="normal" ca="1">16-LENB(INDIRECT(ADDRESS(9,81)))</f>
        <v>0</v>
      </c>
      <c r="CE9" s="7" t="s">
        <v>16</v>
      </c>
      <c r="CF9" s="7" t="n">
        <f t="normal" ca="1">16-LENB(INDIRECT(ADDRESS(9,83)))</f>
        <v>0</v>
      </c>
      <c r="CG9" s="7" t="s">
        <v>16</v>
      </c>
      <c r="CH9" s="7" t="n">
        <f t="normal" ca="1">16-LENB(INDIRECT(ADDRESS(9,85)))</f>
        <v>0</v>
      </c>
      <c r="CI9" s="7" t="s">
        <v>15</v>
      </c>
      <c r="CJ9" s="7" t="n">
        <f t="normal" ca="1">16-LENB(INDIRECT(ADDRESS(9,87)))</f>
        <v>0</v>
      </c>
      <c r="CK9" s="7" t="s">
        <v>15</v>
      </c>
      <c r="CL9" s="7" t="n">
        <f t="normal" ca="1">16-LENB(INDIRECT(ADDRESS(9,89)))</f>
        <v>0</v>
      </c>
      <c r="CM9" s="7" t="s">
        <v>15</v>
      </c>
      <c r="CN9" s="7" t="n">
        <f t="normal" ca="1">16-LENB(INDIRECT(ADDRESS(9,91)))</f>
        <v>0</v>
      </c>
      <c r="CO9" s="7" t="s">
        <v>15</v>
      </c>
      <c r="CP9" s="7" t="n">
        <f t="normal" ca="1">16-LENB(INDIRECT(ADDRESS(9,93)))</f>
        <v>0</v>
      </c>
      <c r="CQ9" s="7" t="n">
        <v>100</v>
      </c>
      <c r="CR9" s="7" t="n">
        <v>75</v>
      </c>
      <c r="CS9" s="7" t="n">
        <v>50</v>
      </c>
      <c r="CT9" s="7" t="n">
        <v>30</v>
      </c>
      <c r="CU9" s="7" t="n">
        <v>20</v>
      </c>
      <c r="CV9" s="7" t="n">
        <v>15</v>
      </c>
      <c r="CW9" s="7" t="n">
        <v>10</v>
      </c>
      <c r="CX9" s="7" t="n">
        <v>5</v>
      </c>
      <c r="CY9" s="7" t="n">
        <v>0</v>
      </c>
      <c r="CZ9" s="7" t="n">
        <v>0</v>
      </c>
      <c r="DA9" s="7" t="n">
        <v>0</v>
      </c>
      <c r="DB9" s="7" t="n">
        <v>0</v>
      </c>
      <c r="DC9" s="7" t="n">
        <v>0</v>
      </c>
      <c r="DD9" s="7" t="n">
        <v>0</v>
      </c>
      <c r="DE9" s="7" t="n">
        <v>0</v>
      </c>
      <c r="DF9" s="7" t="n">
        <v>0</v>
      </c>
      <c r="DG9" s="7" t="n">
        <v>3</v>
      </c>
      <c r="DH9" s="7" t="s">
        <v>17</v>
      </c>
      <c r="DI9" s="7" t="n">
        <f t="normal" ca="1">16-LENB(INDIRECT(ADDRESS(9,112)))</f>
        <v>0</v>
      </c>
      <c r="DJ9" s="7" t="s">
        <v>17</v>
      </c>
      <c r="DK9" s="7" t="n">
        <f t="normal" ca="1">16-LENB(INDIRECT(ADDRESS(9,114)))</f>
        <v>0</v>
      </c>
      <c r="DL9" s="7" t="s">
        <v>17</v>
      </c>
      <c r="DM9" s="7" t="n">
        <f t="normal" ca="1">16-LENB(INDIRECT(ADDRESS(9,116)))</f>
        <v>0</v>
      </c>
      <c r="DN9" s="7" t="s">
        <v>17</v>
      </c>
      <c r="DO9" s="7" t="n">
        <f t="normal" ca="1">16-LENB(INDIRECT(ADDRESS(9,118)))</f>
        <v>0</v>
      </c>
      <c r="DP9" s="7" t="s">
        <v>15</v>
      </c>
      <c r="DQ9" s="7" t="n">
        <f t="normal" ca="1">16-LENB(INDIRECT(ADDRESS(9,120)))</f>
        <v>0</v>
      </c>
      <c r="DR9" s="7" t="s">
        <v>15</v>
      </c>
      <c r="DS9" s="7" t="n">
        <f t="normal" ca="1">16-LENB(INDIRECT(ADDRESS(9,122)))</f>
        <v>0</v>
      </c>
      <c r="DT9" s="7" t="s">
        <v>15</v>
      </c>
      <c r="DU9" s="7" t="n">
        <f t="normal" ca="1">16-LENB(INDIRECT(ADDRESS(9,124)))</f>
        <v>0</v>
      </c>
      <c r="DV9" s="7" t="s">
        <v>15</v>
      </c>
      <c r="DW9" s="7" t="n">
        <f t="normal" ca="1">16-LENB(INDIRECT(ADDRESS(9,126)))</f>
        <v>0</v>
      </c>
      <c r="DX9" s="7" t="n">
        <v>100</v>
      </c>
      <c r="DY9" s="7" t="n">
        <v>75</v>
      </c>
      <c r="DZ9" s="7" t="n">
        <v>50</v>
      </c>
      <c r="EA9" s="7" t="n">
        <v>30</v>
      </c>
      <c r="EB9" s="7" t="n">
        <v>20</v>
      </c>
      <c r="EC9" s="7" t="n">
        <v>15</v>
      </c>
      <c r="ED9" s="7" t="n">
        <v>10</v>
      </c>
      <c r="EE9" s="7" t="n">
        <v>5</v>
      </c>
      <c r="EF9" s="7" t="n">
        <v>0</v>
      </c>
      <c r="EG9" s="7" t="n">
        <v>0</v>
      </c>
      <c r="EH9" s="7" t="n">
        <v>0</v>
      </c>
      <c r="EI9" s="7" t="n">
        <v>0</v>
      </c>
      <c r="EJ9" s="7" t="n">
        <v>0</v>
      </c>
      <c r="EK9" s="7" t="n">
        <v>0</v>
      </c>
      <c r="EL9" s="7" t="n">
        <v>0</v>
      </c>
      <c r="EM9" s="7" t="n">
        <v>0</v>
      </c>
      <c r="EN9" s="7" t="n">
        <v>4</v>
      </c>
      <c r="EO9" s="7" t="s">
        <v>15</v>
      </c>
      <c r="EP9" s="7" t="n">
        <f t="normal" ca="1">16-LENB(INDIRECT(ADDRESS(9,145)))</f>
        <v>0</v>
      </c>
      <c r="EQ9" s="7" t="s">
        <v>15</v>
      </c>
      <c r="ER9" s="7" t="n">
        <f t="normal" ca="1">16-LENB(INDIRECT(ADDRESS(9,147)))</f>
        <v>0</v>
      </c>
      <c r="ES9" s="7" t="s">
        <v>15</v>
      </c>
      <c r="ET9" s="7" t="n">
        <f t="normal" ca="1">16-LENB(INDIRECT(ADDRESS(9,149)))</f>
        <v>0</v>
      </c>
      <c r="EU9" s="7" t="s">
        <v>15</v>
      </c>
      <c r="EV9" s="7" t="n">
        <f t="normal" ca="1">16-LENB(INDIRECT(ADDRESS(9,151)))</f>
        <v>0</v>
      </c>
      <c r="EW9" s="7" t="s">
        <v>15</v>
      </c>
      <c r="EX9" s="7" t="n">
        <f t="normal" ca="1">16-LENB(INDIRECT(ADDRESS(9,153)))</f>
        <v>0</v>
      </c>
      <c r="EY9" s="7" t="s">
        <v>15</v>
      </c>
      <c r="EZ9" s="7" t="n">
        <f t="normal" ca="1">16-LENB(INDIRECT(ADDRESS(9,155)))</f>
        <v>0</v>
      </c>
      <c r="FA9" s="7" t="s">
        <v>15</v>
      </c>
      <c r="FB9" s="7" t="n">
        <f t="normal" ca="1">16-LENB(INDIRECT(ADDRESS(9,157)))</f>
        <v>0</v>
      </c>
      <c r="FC9" s="7" t="s">
        <v>15</v>
      </c>
      <c r="FD9" s="7" t="n">
        <f t="normal" ca="1">16-LENB(INDIRECT(ADDRESS(9,159)))</f>
        <v>0</v>
      </c>
      <c r="FE9" s="7" t="n">
        <v>100</v>
      </c>
      <c r="FF9" s="7" t="n">
        <v>75</v>
      </c>
      <c r="FG9" s="7" t="n">
        <v>50</v>
      </c>
      <c r="FH9" s="7" t="n">
        <v>30</v>
      </c>
      <c r="FI9" s="7" t="n">
        <v>20</v>
      </c>
      <c r="FJ9" s="7" t="n">
        <v>15</v>
      </c>
      <c r="FK9" s="7" t="n">
        <v>10</v>
      </c>
      <c r="FL9" s="7" t="n">
        <v>5</v>
      </c>
      <c r="FM9" s="7" t="n">
        <v>0</v>
      </c>
      <c r="FN9" s="7" t="n">
        <v>0</v>
      </c>
      <c r="FO9" s="7" t="n">
        <v>0</v>
      </c>
      <c r="FP9" s="7" t="n">
        <v>0</v>
      </c>
      <c r="FQ9" s="7" t="n">
        <v>0</v>
      </c>
      <c r="FR9" s="7" t="n">
        <v>0</v>
      </c>
      <c r="FS9" s="7" t="n">
        <v>0</v>
      </c>
      <c r="FT9" s="7" t="n">
        <v>0</v>
      </c>
      <c r="FU9" s="7" t="n">
        <v>255</v>
      </c>
      <c r="FV9" s="7" t="n">
        <v>255</v>
      </c>
      <c r="FW9" s="7" t="n">
        <v>255</v>
      </c>
      <c r="FX9" s="7" t="n">
        <v>255</v>
      </c>
      <c r="FY9" s="7" t="n">
        <v>0</v>
      </c>
      <c r="FZ9" s="7" t="n">
        <v>0</v>
      </c>
      <c r="GA9" s="7" t="n">
        <v>0</v>
      </c>
      <c r="GB9" s="7" t="n">
        <v>0</v>
      </c>
      <c r="GC9" s="7" t="n">
        <v>0</v>
      </c>
      <c r="GD9" s="7" t="n">
        <v>0</v>
      </c>
      <c r="GE9" s="7" t="n">
        <v>0</v>
      </c>
      <c r="GF9" s="7" t="n">
        <v>0</v>
      </c>
      <c r="GG9" s="7" t="n">
        <v>0</v>
      </c>
      <c r="GH9" s="7" t="n">
        <v>0</v>
      </c>
      <c r="GI9" s="7" t="n">
        <v>0</v>
      </c>
      <c r="GJ9" s="7" t="n">
        <v>0</v>
      </c>
      <c r="GK9" s="7" t="n">
        <v>0</v>
      </c>
      <c r="GL9" s="7" t="n">
        <v>0</v>
      </c>
      <c r="GM9" s="7" t="n">
        <v>0</v>
      </c>
      <c r="GN9" s="7" t="n">
        <v>0</v>
      </c>
      <c r="GO9" s="7" t="n">
        <v>0</v>
      </c>
      <c r="GP9" s="7" t="n">
        <v>0</v>
      </c>
      <c r="GQ9" s="7" t="n">
        <v>0</v>
      </c>
      <c r="GR9" s="7" t="n">
        <v>0</v>
      </c>
      <c r="GS9" s="7" t="n">
        <v>0</v>
      </c>
      <c r="GT9" s="7" t="n">
        <v>0</v>
      </c>
      <c r="GU9" s="7" t="n">
        <v>0</v>
      </c>
      <c r="GV9" s="7" t="n">
        <v>0</v>
      </c>
    </row>
    <row r="10">
      <c r="A10" t="s">
        <v>4</v>
      </c>
      <c r="B10" s="4" t="s">
        <v>5</v>
      </c>
    </row>
    <row r="11">
      <c r="A11" t="n">
        <v>1016</v>
      </c>
      <c r="B11" s="5" t="n">
        <v>1</v>
      </c>
    </row>
    <row r="12" s="3" customFormat="1" customHeight="0">
      <c r="A12" s="3" t="s">
        <v>2</v>
      </c>
      <c r="B12" s="3" t="s">
        <v>3</v>
      </c>
    </row>
    <row r="13">
      <c r="A13" t="s">
        <v>4</v>
      </c>
      <c r="B13" s="4" t="s">
        <v>5</v>
      </c>
      <c r="C13" s="4" t="s">
        <v>6</v>
      </c>
      <c r="D13" s="4" t="s">
        <v>8</v>
      </c>
      <c r="E13" s="4" t="s">
        <v>9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9</v>
      </c>
      <c r="M13" s="4" t="s">
        <v>6</v>
      </c>
      <c r="N13" s="4" t="s">
        <v>8</v>
      </c>
      <c r="O13" s="4" t="s">
        <v>6</v>
      </c>
      <c r="P13" s="4" t="s">
        <v>8</v>
      </c>
      <c r="Q13" s="4" t="s">
        <v>6</v>
      </c>
      <c r="R13" s="4" t="s">
        <v>8</v>
      </c>
      <c r="S13" s="4" t="s">
        <v>6</v>
      </c>
      <c r="T13" s="4" t="s">
        <v>8</v>
      </c>
      <c r="U13" s="4" t="s">
        <v>6</v>
      </c>
      <c r="V13" s="4" t="s">
        <v>8</v>
      </c>
      <c r="W13" s="4" t="s">
        <v>6</v>
      </c>
      <c r="X13" s="4" t="s">
        <v>8</v>
      </c>
      <c r="Y13" s="4" t="s">
        <v>6</v>
      </c>
      <c r="Z13" s="4" t="s">
        <v>8</v>
      </c>
      <c r="AA13" s="4" t="s">
        <v>6</v>
      </c>
      <c r="AB13" s="4" t="s">
        <v>8</v>
      </c>
      <c r="AC13" s="4" t="s">
        <v>13</v>
      </c>
      <c r="AD13" s="4" t="s">
        <v>13</v>
      </c>
      <c r="AE13" s="4" t="s">
        <v>13</v>
      </c>
      <c r="AF13" s="4" t="s">
        <v>13</v>
      </c>
      <c r="AG13" s="4" t="s">
        <v>13</v>
      </c>
      <c r="AH13" s="4" t="s">
        <v>13</v>
      </c>
      <c r="AI13" s="4" t="s">
        <v>13</v>
      </c>
      <c r="AJ13" s="4" t="s">
        <v>13</v>
      </c>
      <c r="AK13" s="4" t="s">
        <v>14</v>
      </c>
      <c r="AL13" s="4" t="s">
        <v>14</v>
      </c>
      <c r="AM13" s="4" t="s">
        <v>14</v>
      </c>
      <c r="AN13" s="4" t="s">
        <v>14</v>
      </c>
      <c r="AO13" s="4" t="s">
        <v>14</v>
      </c>
      <c r="AP13" s="4" t="s">
        <v>14</v>
      </c>
      <c r="AQ13" s="4" t="s">
        <v>14</v>
      </c>
      <c r="AR13" s="4" t="s">
        <v>14</v>
      </c>
      <c r="AS13" s="4" t="s">
        <v>14</v>
      </c>
      <c r="AT13" s="4" t="s">
        <v>14</v>
      </c>
      <c r="AU13" s="4" t="s">
        <v>14</v>
      </c>
      <c r="AV13" s="4" t="s">
        <v>14</v>
      </c>
      <c r="AW13" s="4" t="s">
        <v>14</v>
      </c>
      <c r="AX13" s="4" t="s">
        <v>14</v>
      </c>
      <c r="AY13" s="4" t="s">
        <v>14</v>
      </c>
      <c r="AZ13" s="4" t="s">
        <v>14</v>
      </c>
      <c r="BA13" s="4" t="s">
        <v>14</v>
      </c>
      <c r="BB13" s="4" t="s">
        <v>14</v>
      </c>
      <c r="BC13" s="4" t="s">
        <v>14</v>
      </c>
      <c r="BD13" s="4" t="s">
        <v>14</v>
      </c>
      <c r="BE13" s="4" t="s">
        <v>14</v>
      </c>
      <c r="BF13" s="4" t="s">
        <v>14</v>
      </c>
      <c r="BG13" s="4" t="s">
        <v>14</v>
      </c>
      <c r="BH13" s="4" t="s">
        <v>14</v>
      </c>
      <c r="BI13" s="4" t="s">
        <v>14</v>
      </c>
      <c r="BJ13" s="4" t="s">
        <v>14</v>
      </c>
      <c r="BK13" s="4" t="s">
        <v>14</v>
      </c>
      <c r="BL13" s="4" t="s">
        <v>14</v>
      </c>
      <c r="BM13" s="4" t="s">
        <v>14</v>
      </c>
      <c r="BN13" s="4" t="s">
        <v>14</v>
      </c>
      <c r="BO13" s="4" t="s">
        <v>14</v>
      </c>
      <c r="BP13" s="4" t="s">
        <v>14</v>
      </c>
      <c r="BQ13" s="4" t="s">
        <v>14</v>
      </c>
      <c r="BR13" s="4" t="s">
        <v>14</v>
      </c>
      <c r="BS13" s="4" t="s">
        <v>14</v>
      </c>
      <c r="BT13" s="4" t="s">
        <v>14</v>
      </c>
    </row>
    <row r="14">
      <c r="A14" t="n">
        <v>1020</v>
      </c>
      <c r="B14" s="6" t="n">
        <v>256</v>
      </c>
      <c r="C14" s="7" t="s">
        <v>18</v>
      </c>
      <c r="D14" s="7" t="n">
        <f t="normal" ca="1">16-LENB(INDIRECT(ADDRESS(14,3)))</f>
        <v>0</v>
      </c>
      <c r="E14" s="7" t="n">
        <v>590741</v>
      </c>
      <c r="F14" s="7" t="n">
        <v>425</v>
      </c>
      <c r="G14" s="7" t="n">
        <v>425</v>
      </c>
      <c r="H14" s="7" t="n">
        <v>0</v>
      </c>
      <c r="I14" s="7" t="n">
        <v>0</v>
      </c>
      <c r="J14" s="7" t="n">
        <v>3</v>
      </c>
      <c r="K14" s="7" t="n">
        <v>0</v>
      </c>
      <c r="L14" s="7" t="n">
        <v>0</v>
      </c>
      <c r="M14" s="7" t="s">
        <v>19</v>
      </c>
      <c r="N14" s="7" t="n">
        <f t="normal" ca="1">16-LENB(INDIRECT(ADDRESS(14,13)))</f>
        <v>0</v>
      </c>
      <c r="O14" s="7" t="s">
        <v>20</v>
      </c>
      <c r="P14" s="7" t="n">
        <f t="normal" ca="1">16-LENB(INDIRECT(ADDRESS(14,15)))</f>
        <v>0</v>
      </c>
      <c r="Q14" s="7" t="s">
        <v>20</v>
      </c>
      <c r="R14" s="7" t="n">
        <f t="normal" ca="1">16-LENB(INDIRECT(ADDRESS(14,17)))</f>
        <v>0</v>
      </c>
      <c r="S14" s="7" t="s">
        <v>20</v>
      </c>
      <c r="T14" s="7" t="n">
        <f t="normal" ca="1">16-LENB(INDIRECT(ADDRESS(14,19)))</f>
        <v>0</v>
      </c>
      <c r="U14" s="7" t="s">
        <v>20</v>
      </c>
      <c r="V14" s="7" t="n">
        <f t="normal" ca="1">16-LENB(INDIRECT(ADDRESS(14,21)))</f>
        <v>0</v>
      </c>
      <c r="W14" s="7" t="s">
        <v>20</v>
      </c>
      <c r="X14" s="7" t="n">
        <f t="normal" ca="1">16-LENB(INDIRECT(ADDRESS(14,23)))</f>
        <v>0</v>
      </c>
      <c r="Y14" s="7" t="s">
        <v>20</v>
      </c>
      <c r="Z14" s="7" t="n">
        <f t="normal" ca="1">16-LENB(INDIRECT(ADDRESS(14,25)))</f>
        <v>0</v>
      </c>
      <c r="AA14" s="7" t="s">
        <v>20</v>
      </c>
      <c r="AB14" s="7" t="n">
        <f t="normal" ca="1">16-LENB(INDIRECT(ADDRESS(14,27)))</f>
        <v>0</v>
      </c>
      <c r="AC14" s="7" t="n">
        <v>100</v>
      </c>
      <c r="AD14" s="7" t="n">
        <v>0</v>
      </c>
      <c r="AE14" s="7" t="n">
        <v>0</v>
      </c>
      <c r="AF14" s="7" t="n">
        <v>0</v>
      </c>
      <c r="AG14" s="7" t="n">
        <v>0</v>
      </c>
      <c r="AH14" s="7" t="n">
        <v>0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n">
        <v>0</v>
      </c>
      <c r="AO14" s="7" t="n">
        <v>0</v>
      </c>
      <c r="AP14" s="7" t="n">
        <v>0</v>
      </c>
      <c r="AQ14" s="7" t="n">
        <v>0</v>
      </c>
      <c r="AR14" s="7" t="n">
        <v>0</v>
      </c>
      <c r="AS14" s="7" t="n">
        <v>255</v>
      </c>
      <c r="AT14" s="7" t="n">
        <v>255</v>
      </c>
      <c r="AU14" s="7" t="n">
        <v>255</v>
      </c>
      <c r="AV14" s="7" t="n">
        <v>255</v>
      </c>
      <c r="AW14" s="7" t="n">
        <v>0</v>
      </c>
      <c r="AX14" s="7" t="n">
        <v>0</v>
      </c>
      <c r="AY14" s="7" t="n">
        <v>0</v>
      </c>
      <c r="AZ14" s="7" t="n">
        <v>0</v>
      </c>
      <c r="BA14" s="7" t="n">
        <v>0</v>
      </c>
      <c r="BB14" s="7" t="n">
        <v>0</v>
      </c>
      <c r="BC14" s="7" t="n">
        <v>0</v>
      </c>
      <c r="BD14" s="7" t="n">
        <v>0</v>
      </c>
      <c r="BE14" s="7" t="n">
        <v>0</v>
      </c>
      <c r="BF14" s="7" t="n">
        <v>0</v>
      </c>
      <c r="BG14" s="7" t="n">
        <v>0</v>
      </c>
      <c r="BH14" s="7" t="n">
        <v>0</v>
      </c>
      <c r="BI14" s="7" t="n">
        <v>0</v>
      </c>
      <c r="BJ14" s="7" t="n">
        <v>0</v>
      </c>
      <c r="BK14" s="7" t="n">
        <v>0</v>
      </c>
      <c r="BL14" s="7" t="n">
        <v>0</v>
      </c>
      <c r="BM14" s="7" t="n">
        <v>0</v>
      </c>
      <c r="BN14" s="7" t="n">
        <v>0</v>
      </c>
      <c r="BO14" s="7" t="n">
        <v>0</v>
      </c>
      <c r="BP14" s="7" t="n">
        <v>0</v>
      </c>
      <c r="BQ14" s="7" t="n">
        <v>0</v>
      </c>
      <c r="BR14" s="7" t="n">
        <v>0</v>
      </c>
      <c r="BS14" s="7" t="n">
        <v>0</v>
      </c>
      <c r="BT14" s="7" t="n">
        <v>0</v>
      </c>
    </row>
    <row r="15">
      <c r="A15" t="s">
        <v>4</v>
      </c>
      <c r="B15" s="4" t="s">
        <v>5</v>
      </c>
    </row>
    <row r="16">
      <c r="A16" t="n">
        <v>1228</v>
      </c>
      <c r="B16" s="5" t="n">
        <v>1</v>
      </c>
    </row>
    <row r="17" spans="1:204" s="3" customFormat="1" customHeight="0">
      <c r="A17" s="3" t="s">
        <v>2</v>
      </c>
      <c r="B17" s="3" t="s">
        <v>21</v>
      </c>
    </row>
    <row r="18" spans="1:204">
      <c r="A18" t="s">
        <v>4</v>
      </c>
      <c r="B18" s="4" t="s">
        <v>5</v>
      </c>
      <c r="C18" s="4" t="s">
        <v>13</v>
      </c>
      <c r="D18" s="4" t="s">
        <v>6</v>
      </c>
    </row>
    <row r="19" spans="1:204">
      <c r="A19" t="n">
        <v>1232</v>
      </c>
      <c r="B19" s="8" t="n">
        <v>2</v>
      </c>
      <c r="C19" s="7" t="n">
        <v>10</v>
      </c>
      <c r="D19" s="7" t="s">
        <v>22</v>
      </c>
    </row>
    <row r="20" spans="1:204">
      <c r="A20" t="s">
        <v>4</v>
      </c>
      <c r="B20" s="4" t="s">
        <v>5</v>
      </c>
      <c r="C20" s="4" t="s">
        <v>13</v>
      </c>
      <c r="D20" s="4" t="s">
        <v>13</v>
      </c>
    </row>
    <row r="21" spans="1:204">
      <c r="A21" t="n">
        <v>1253</v>
      </c>
      <c r="B21" s="9" t="n">
        <v>162</v>
      </c>
      <c r="C21" s="7" t="n">
        <v>0</v>
      </c>
      <c r="D21" s="7" t="n">
        <v>0</v>
      </c>
    </row>
    <row r="22" spans="1:204">
      <c r="A22" t="s">
        <v>4</v>
      </c>
      <c r="B22" s="4" t="s">
        <v>5</v>
      </c>
    </row>
    <row r="23" spans="1:204">
      <c r="A23" t="n">
        <v>1256</v>
      </c>
      <c r="B23" s="5" t="n">
        <v>1</v>
      </c>
    </row>
    <row r="24" spans="1:204" s="3" customFormat="1" customHeight="0">
      <c r="A24" s="3" t="s">
        <v>2</v>
      </c>
      <c r="B24" s="3" t="s">
        <v>23</v>
      </c>
    </row>
    <row r="25" spans="1:204">
      <c r="A25" t="s">
        <v>4</v>
      </c>
      <c r="B25" s="4" t="s">
        <v>5</v>
      </c>
      <c r="C25" s="4" t="s">
        <v>13</v>
      </c>
      <c r="D25" s="4" t="s">
        <v>10</v>
      </c>
      <c r="E25" s="4" t="s">
        <v>24</v>
      </c>
      <c r="F25" s="4" t="s">
        <v>10</v>
      </c>
      <c r="G25" s="4" t="s">
        <v>9</v>
      </c>
      <c r="H25" s="4" t="s">
        <v>9</v>
      </c>
      <c r="I25" s="4" t="s">
        <v>10</v>
      </c>
      <c r="J25" s="4" t="s">
        <v>10</v>
      </c>
      <c r="K25" s="4" t="s">
        <v>9</v>
      </c>
      <c r="L25" s="4" t="s">
        <v>9</v>
      </c>
      <c r="M25" s="4" t="s">
        <v>9</v>
      </c>
      <c r="N25" s="4" t="s">
        <v>9</v>
      </c>
      <c r="O25" s="4" t="s">
        <v>6</v>
      </c>
    </row>
    <row r="26" spans="1:204">
      <c r="A26" t="n">
        <v>1260</v>
      </c>
      <c r="B26" s="10" t="n">
        <v>50</v>
      </c>
      <c r="C26" s="7" t="n">
        <v>0</v>
      </c>
      <c r="D26" s="7" t="n">
        <v>8121</v>
      </c>
      <c r="E26" s="7" t="n">
        <v>0.5</v>
      </c>
      <c r="F26" s="7" t="n">
        <v>1000</v>
      </c>
      <c r="G26" s="7" t="n">
        <v>0</v>
      </c>
      <c r="H26" s="7" t="n">
        <v>0</v>
      </c>
      <c r="I26" s="7" t="n">
        <v>0</v>
      </c>
      <c r="J26" s="7" t="n">
        <v>65533</v>
      </c>
      <c r="K26" s="7" t="n">
        <v>0</v>
      </c>
      <c r="L26" s="7" t="n">
        <v>0</v>
      </c>
      <c r="M26" s="7" t="n">
        <v>0</v>
      </c>
      <c r="N26" s="7" t="n">
        <v>0</v>
      </c>
      <c r="O26" s="7" t="s">
        <v>20</v>
      </c>
    </row>
    <row r="27" spans="1:204">
      <c r="A27" t="s">
        <v>4</v>
      </c>
      <c r="B27" s="4" t="s">
        <v>5</v>
      </c>
      <c r="C27" s="4" t="s">
        <v>13</v>
      </c>
      <c r="D27" s="4" t="s">
        <v>10</v>
      </c>
      <c r="E27" s="4" t="s">
        <v>24</v>
      </c>
      <c r="F27" s="4" t="s">
        <v>10</v>
      </c>
      <c r="G27" s="4" t="s">
        <v>9</v>
      </c>
      <c r="H27" s="4" t="s">
        <v>9</v>
      </c>
      <c r="I27" s="4" t="s">
        <v>10</v>
      </c>
      <c r="J27" s="4" t="s">
        <v>10</v>
      </c>
      <c r="K27" s="4" t="s">
        <v>9</v>
      </c>
      <c r="L27" s="4" t="s">
        <v>9</v>
      </c>
      <c r="M27" s="4" t="s">
        <v>9</v>
      </c>
      <c r="N27" s="4" t="s">
        <v>9</v>
      </c>
      <c r="O27" s="4" t="s">
        <v>6</v>
      </c>
    </row>
    <row r="28" spans="1:204">
      <c r="A28" t="n">
        <v>1299</v>
      </c>
      <c r="B28" s="10" t="n">
        <v>50</v>
      </c>
      <c r="C28" s="7" t="n">
        <v>0</v>
      </c>
      <c r="D28" s="7" t="n">
        <v>8060</v>
      </c>
      <c r="E28" s="7" t="n">
        <v>0.200000002980232</v>
      </c>
      <c r="F28" s="7" t="n">
        <v>1000</v>
      </c>
      <c r="G28" s="7" t="n">
        <v>0</v>
      </c>
      <c r="H28" s="7" t="n">
        <v>0</v>
      </c>
      <c r="I28" s="7" t="n">
        <v>0</v>
      </c>
      <c r="J28" s="7" t="n">
        <v>65533</v>
      </c>
      <c r="K28" s="7" t="n">
        <v>0</v>
      </c>
      <c r="L28" s="7" t="n">
        <v>0</v>
      </c>
      <c r="M28" s="7" t="n">
        <v>0</v>
      </c>
      <c r="N28" s="7" t="n">
        <v>0</v>
      </c>
      <c r="O28" s="7" t="s">
        <v>20</v>
      </c>
    </row>
    <row r="29" spans="1:204">
      <c r="A29" t="s">
        <v>4</v>
      </c>
      <c r="B29" s="4" t="s">
        <v>5</v>
      </c>
      <c r="C29" s="4" t="s">
        <v>13</v>
      </c>
      <c r="D29" s="4" t="s">
        <v>6</v>
      </c>
      <c r="E29" s="4" t="s">
        <v>6</v>
      </c>
      <c r="F29" s="4" t="s">
        <v>10</v>
      </c>
      <c r="G29" s="4" t="s">
        <v>10</v>
      </c>
    </row>
    <row r="30" spans="1:204">
      <c r="A30" t="n">
        <v>1338</v>
      </c>
      <c r="B30" s="11" t="n">
        <v>74</v>
      </c>
      <c r="C30" s="7" t="n">
        <v>13</v>
      </c>
      <c r="D30" s="7" t="s">
        <v>25</v>
      </c>
      <c r="E30" s="7" t="s">
        <v>20</v>
      </c>
      <c r="F30" s="7" t="n">
        <v>5858</v>
      </c>
      <c r="G30" s="7" t="n">
        <v>748</v>
      </c>
    </row>
    <row r="31" spans="1:204">
      <c r="A31" t="s">
        <v>4</v>
      </c>
      <c r="B31" s="4" t="s">
        <v>5</v>
      </c>
      <c r="C31" s="4" t="s">
        <v>10</v>
      </c>
      <c r="D31" s="4" t="s">
        <v>13</v>
      </c>
      <c r="E31" s="4" t="s">
        <v>6</v>
      </c>
      <c r="F31" s="4" t="s">
        <v>9</v>
      </c>
      <c r="G31" s="4" t="s">
        <v>10</v>
      </c>
      <c r="H31" s="4" t="s">
        <v>10</v>
      </c>
      <c r="I31" s="4" t="s">
        <v>6</v>
      </c>
      <c r="J31" s="4" t="s">
        <v>24</v>
      </c>
    </row>
    <row r="32" spans="1:204">
      <c r="A32" t="n">
        <v>1352</v>
      </c>
      <c r="B32" s="12" t="n">
        <v>106</v>
      </c>
      <c r="C32" s="7" t="n">
        <v>0</v>
      </c>
      <c r="D32" s="7" t="n">
        <v>3</v>
      </c>
      <c r="E32" s="7" t="s">
        <v>25</v>
      </c>
      <c r="F32" s="7" t="n">
        <v>1073741824</v>
      </c>
      <c r="G32" s="7" t="n">
        <v>7424</v>
      </c>
      <c r="H32" s="7" t="n">
        <v>5858</v>
      </c>
      <c r="I32" s="7" t="s">
        <v>26</v>
      </c>
      <c r="J32" s="7" t="n">
        <v>2</v>
      </c>
    </row>
    <row r="33" spans="1:15">
      <c r="A33" t="s">
        <v>4</v>
      </c>
      <c r="B33" s="4" t="s">
        <v>5</v>
      </c>
      <c r="C33" s="4" t="s">
        <v>13</v>
      </c>
      <c r="D33" s="4" t="s">
        <v>6</v>
      </c>
      <c r="E33" s="4" t="s">
        <v>6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spans="1:15">
      <c r="A34" t="n">
        <v>1396</v>
      </c>
      <c r="B34" s="11" t="n">
        <v>74</v>
      </c>
      <c r="C34" s="7" t="n">
        <v>20</v>
      </c>
      <c r="D34" s="7" t="s">
        <v>27</v>
      </c>
      <c r="E34" s="7" t="s">
        <v>28</v>
      </c>
      <c r="F34" s="7" t="n">
        <v>0</v>
      </c>
      <c r="G34" s="7" t="n">
        <v>40</v>
      </c>
      <c r="H34" s="7" t="n">
        <v>129</v>
      </c>
      <c r="I34" s="7" t="n">
        <v>0</v>
      </c>
      <c r="J34" s="7" t="n">
        <v>0</v>
      </c>
    </row>
    <row r="35" spans="1:15">
      <c r="A35" t="s">
        <v>4</v>
      </c>
      <c r="B35" s="4" t="s">
        <v>5</v>
      </c>
      <c r="C35" s="4" t="s">
        <v>13</v>
      </c>
      <c r="D35" s="4" t="s">
        <v>6</v>
      </c>
      <c r="E35" s="4" t="s">
        <v>6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spans="1:15">
      <c r="A36" t="n">
        <v>1431</v>
      </c>
      <c r="B36" s="11" t="n">
        <v>74</v>
      </c>
      <c r="C36" s="7" t="n">
        <v>20</v>
      </c>
      <c r="D36" s="7" t="s">
        <v>29</v>
      </c>
      <c r="E36" s="7" t="s">
        <v>28</v>
      </c>
      <c r="F36" s="7" t="n">
        <v>0</v>
      </c>
      <c r="G36" s="7" t="n">
        <v>40</v>
      </c>
      <c r="H36" s="7" t="n">
        <v>129</v>
      </c>
      <c r="I36" s="7" t="n">
        <v>0</v>
      </c>
      <c r="J36" s="7" t="n">
        <v>0</v>
      </c>
    </row>
    <row r="37" spans="1:15">
      <c r="A37" t="s">
        <v>4</v>
      </c>
      <c r="B37" s="4" t="s">
        <v>5</v>
      </c>
      <c r="C37" s="4" t="s">
        <v>13</v>
      </c>
      <c r="D37" s="4" t="s">
        <v>6</v>
      </c>
      <c r="E37" s="4" t="s">
        <v>6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spans="1:15">
      <c r="A38" t="n">
        <v>1466</v>
      </c>
      <c r="B38" s="11" t="n">
        <v>74</v>
      </c>
      <c r="C38" s="7" t="n">
        <v>20</v>
      </c>
      <c r="D38" s="7" t="s">
        <v>30</v>
      </c>
      <c r="E38" s="7" t="s">
        <v>28</v>
      </c>
      <c r="F38" s="7" t="n">
        <v>0</v>
      </c>
      <c r="G38" s="7" t="n">
        <v>40</v>
      </c>
      <c r="H38" s="7" t="n">
        <v>129</v>
      </c>
      <c r="I38" s="7" t="n">
        <v>0</v>
      </c>
      <c r="J38" s="7" t="n">
        <v>0</v>
      </c>
    </row>
    <row r="39" spans="1:15">
      <c r="A39" t="s">
        <v>4</v>
      </c>
      <c r="B39" s="4" t="s">
        <v>5</v>
      </c>
      <c r="C39" s="4" t="s">
        <v>13</v>
      </c>
      <c r="D39" s="4" t="s">
        <v>6</v>
      </c>
      <c r="E39" s="4" t="s">
        <v>6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spans="1:15">
      <c r="A40" t="n">
        <v>1501</v>
      </c>
      <c r="B40" s="11" t="n">
        <v>74</v>
      </c>
      <c r="C40" s="7" t="n">
        <v>20</v>
      </c>
      <c r="D40" s="7" t="s">
        <v>31</v>
      </c>
      <c r="E40" s="7" t="s">
        <v>28</v>
      </c>
      <c r="F40" s="7" t="n">
        <v>0</v>
      </c>
      <c r="G40" s="7" t="n">
        <v>40</v>
      </c>
      <c r="H40" s="7" t="n">
        <v>129</v>
      </c>
      <c r="I40" s="7" t="n">
        <v>0</v>
      </c>
      <c r="J40" s="7" t="n">
        <v>0</v>
      </c>
    </row>
    <row r="41" spans="1:15">
      <c r="A41" t="s">
        <v>4</v>
      </c>
      <c r="B41" s="4" t="s">
        <v>5</v>
      </c>
      <c r="C41" s="4" t="s">
        <v>13</v>
      </c>
      <c r="D41" s="4" t="s">
        <v>6</v>
      </c>
      <c r="E41" s="4" t="s">
        <v>6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spans="1:15">
      <c r="A42" t="n">
        <v>1536</v>
      </c>
      <c r="B42" s="11" t="n">
        <v>74</v>
      </c>
      <c r="C42" s="7" t="n">
        <v>20</v>
      </c>
      <c r="D42" s="7" t="s">
        <v>32</v>
      </c>
      <c r="E42" s="7" t="s">
        <v>28</v>
      </c>
      <c r="F42" s="7" t="n">
        <v>0</v>
      </c>
      <c r="G42" s="7" t="n">
        <v>40</v>
      </c>
      <c r="H42" s="7" t="n">
        <v>129</v>
      </c>
      <c r="I42" s="7" t="n">
        <v>0</v>
      </c>
      <c r="J42" s="7" t="n">
        <v>0</v>
      </c>
    </row>
    <row r="43" spans="1:15">
      <c r="A43" t="s">
        <v>4</v>
      </c>
      <c r="B43" s="4" t="s">
        <v>5</v>
      </c>
      <c r="C43" s="4" t="s">
        <v>13</v>
      </c>
      <c r="D43" s="4" t="s">
        <v>6</v>
      </c>
      <c r="E43" s="4" t="s">
        <v>6</v>
      </c>
    </row>
    <row r="44" spans="1:15">
      <c r="A44" t="n">
        <v>1571</v>
      </c>
      <c r="B44" s="11" t="n">
        <v>74</v>
      </c>
      <c r="C44" s="7" t="n">
        <v>25</v>
      </c>
      <c r="D44" s="7" t="s">
        <v>33</v>
      </c>
      <c r="E44" s="7" t="s">
        <v>34</v>
      </c>
    </row>
    <row r="45" spans="1:15">
      <c r="A45" t="s">
        <v>4</v>
      </c>
      <c r="B45" s="4" t="s">
        <v>5</v>
      </c>
      <c r="C45" s="4" t="s">
        <v>10</v>
      </c>
      <c r="D45" s="4" t="s">
        <v>6</v>
      </c>
      <c r="E45" s="4" t="s">
        <v>6</v>
      </c>
      <c r="F45" s="4" t="s">
        <v>6</v>
      </c>
      <c r="G45" s="4" t="s">
        <v>13</v>
      </c>
      <c r="H45" s="4" t="s">
        <v>9</v>
      </c>
      <c r="I45" s="4" t="s">
        <v>24</v>
      </c>
      <c r="J45" s="4" t="s">
        <v>24</v>
      </c>
      <c r="K45" s="4" t="s">
        <v>24</v>
      </c>
      <c r="L45" s="4" t="s">
        <v>24</v>
      </c>
      <c r="M45" s="4" t="s">
        <v>24</v>
      </c>
      <c r="N45" s="4" t="s">
        <v>24</v>
      </c>
      <c r="O45" s="4" t="s">
        <v>24</v>
      </c>
      <c r="P45" s="4" t="s">
        <v>6</v>
      </c>
      <c r="Q45" s="4" t="s">
        <v>6</v>
      </c>
      <c r="R45" s="4" t="s">
        <v>9</v>
      </c>
      <c r="S45" s="4" t="s">
        <v>13</v>
      </c>
      <c r="T45" s="4" t="s">
        <v>9</v>
      </c>
      <c r="U45" s="4" t="s">
        <v>9</v>
      </c>
      <c r="V45" s="4" t="s">
        <v>10</v>
      </c>
    </row>
    <row r="46" spans="1:15">
      <c r="A46" t="n">
        <v>1600</v>
      </c>
      <c r="B46" s="13" t="n">
        <v>19</v>
      </c>
      <c r="C46" s="7" t="n">
        <v>2000</v>
      </c>
      <c r="D46" s="7" t="s">
        <v>20</v>
      </c>
      <c r="E46" s="7" t="s">
        <v>20</v>
      </c>
      <c r="F46" s="7" t="s">
        <v>16</v>
      </c>
      <c r="G46" s="7" t="n">
        <v>2</v>
      </c>
      <c r="H46" s="7" t="n">
        <v>0</v>
      </c>
      <c r="I46" s="7" t="n">
        <v>2.15000009536743</v>
      </c>
      <c r="J46" s="7" t="n">
        <v>12.1499996185303</v>
      </c>
      <c r="K46" s="7" t="n">
        <v>-19.7299995422363</v>
      </c>
      <c r="L46" s="7" t="n">
        <v>276.899993896484</v>
      </c>
      <c r="M46" s="7" t="n">
        <v>-1</v>
      </c>
      <c r="N46" s="7" t="n">
        <v>0</v>
      </c>
      <c r="O46" s="7" t="n">
        <v>0</v>
      </c>
      <c r="P46" s="7" t="s">
        <v>20</v>
      </c>
      <c r="Q46" s="7" t="s">
        <v>20</v>
      </c>
      <c r="R46" s="7" t="n">
        <v>1</v>
      </c>
      <c r="S46" s="7" t="n">
        <v>2</v>
      </c>
      <c r="T46" s="7" t="n">
        <v>1092616192</v>
      </c>
      <c r="U46" s="7" t="n">
        <v>1101004800</v>
      </c>
      <c r="V46" s="7" t="n">
        <v>0</v>
      </c>
    </row>
    <row r="47" spans="1:15">
      <c r="A47" t="s">
        <v>4</v>
      </c>
      <c r="B47" s="4" t="s">
        <v>5</v>
      </c>
      <c r="C47" s="4" t="s">
        <v>10</v>
      </c>
      <c r="D47" s="4" t="s">
        <v>6</v>
      </c>
      <c r="E47" s="4" t="s">
        <v>6</v>
      </c>
      <c r="F47" s="4" t="s">
        <v>6</v>
      </c>
      <c r="G47" s="4" t="s">
        <v>13</v>
      </c>
      <c r="H47" s="4" t="s">
        <v>9</v>
      </c>
      <c r="I47" s="4" t="s">
        <v>24</v>
      </c>
      <c r="J47" s="4" t="s">
        <v>24</v>
      </c>
      <c r="K47" s="4" t="s">
        <v>24</v>
      </c>
      <c r="L47" s="4" t="s">
        <v>24</v>
      </c>
      <c r="M47" s="4" t="s">
        <v>24</v>
      </c>
      <c r="N47" s="4" t="s">
        <v>24</v>
      </c>
      <c r="O47" s="4" t="s">
        <v>24</v>
      </c>
      <c r="P47" s="4" t="s">
        <v>6</v>
      </c>
      <c r="Q47" s="4" t="s">
        <v>6</v>
      </c>
      <c r="R47" s="4" t="s">
        <v>9</v>
      </c>
      <c r="S47" s="4" t="s">
        <v>13</v>
      </c>
      <c r="T47" s="4" t="s">
        <v>9</v>
      </c>
      <c r="U47" s="4" t="s">
        <v>9</v>
      </c>
      <c r="V47" s="4" t="s">
        <v>10</v>
      </c>
    </row>
    <row r="48" spans="1:15">
      <c r="A48" t="n">
        <v>1662</v>
      </c>
      <c r="B48" s="13" t="n">
        <v>19</v>
      </c>
      <c r="C48" s="7" t="n">
        <v>2001</v>
      </c>
      <c r="D48" s="7" t="s">
        <v>20</v>
      </c>
      <c r="E48" s="7" t="s">
        <v>20</v>
      </c>
      <c r="F48" s="7" t="s">
        <v>15</v>
      </c>
      <c r="G48" s="7" t="n">
        <v>2</v>
      </c>
      <c r="H48" s="7" t="n">
        <v>0</v>
      </c>
      <c r="I48" s="7" t="n">
        <v>-4.09999990463257</v>
      </c>
      <c r="J48" s="7" t="n">
        <v>19.3500003814697</v>
      </c>
      <c r="K48" s="7" t="n">
        <v>18.7299995422363</v>
      </c>
      <c r="L48" s="7" t="n">
        <v>90.1999969482422</v>
      </c>
      <c r="M48" s="7" t="n">
        <v>-1</v>
      </c>
      <c r="N48" s="7" t="n">
        <v>0</v>
      </c>
      <c r="O48" s="7" t="n">
        <v>0</v>
      </c>
      <c r="P48" s="7" t="s">
        <v>20</v>
      </c>
      <c r="Q48" s="7" t="s">
        <v>20</v>
      </c>
      <c r="R48" s="7" t="n">
        <v>1</v>
      </c>
      <c r="S48" s="7" t="n">
        <v>4</v>
      </c>
      <c r="T48" s="7" t="n">
        <v>1092616192</v>
      </c>
      <c r="U48" s="7" t="n">
        <v>1101004800</v>
      </c>
      <c r="V48" s="7" t="n">
        <v>0</v>
      </c>
    </row>
    <row r="49" spans="1:22">
      <c r="A49" t="s">
        <v>4</v>
      </c>
      <c r="B49" s="4" t="s">
        <v>5</v>
      </c>
      <c r="C49" s="4" t="s">
        <v>13</v>
      </c>
      <c r="D49" s="4" t="s">
        <v>6</v>
      </c>
    </row>
    <row r="50" spans="1:22">
      <c r="A50" t="n">
        <v>1724</v>
      </c>
      <c r="B50" s="8" t="n">
        <v>2</v>
      </c>
      <c r="C50" s="7" t="n">
        <v>11</v>
      </c>
      <c r="D50" s="7" t="s">
        <v>35</v>
      </c>
    </row>
    <row r="51" spans="1:22">
      <c r="A51" t="s">
        <v>4</v>
      </c>
      <c r="B51" s="4" t="s">
        <v>5</v>
      </c>
      <c r="C51" s="4" t="s">
        <v>13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9</v>
      </c>
      <c r="K51" s="4" t="s">
        <v>9</v>
      </c>
      <c r="L51" s="4" t="s">
        <v>9</v>
      </c>
      <c r="M51" s="4" t="s">
        <v>6</v>
      </c>
    </row>
    <row r="52" spans="1:22">
      <c r="A52" t="n">
        <v>1738</v>
      </c>
      <c r="B52" s="14" t="n">
        <v>124</v>
      </c>
      <c r="C52" s="7" t="n">
        <v>255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65535</v>
      </c>
      <c r="J52" s="7" t="n">
        <v>0</v>
      </c>
      <c r="K52" s="7" t="n">
        <v>0</v>
      </c>
      <c r="L52" s="7" t="n">
        <v>0</v>
      </c>
      <c r="M52" s="7" t="s">
        <v>20</v>
      </c>
    </row>
    <row r="53" spans="1:22">
      <c r="A53" t="s">
        <v>4</v>
      </c>
      <c r="B53" s="4" t="s">
        <v>5</v>
      </c>
    </row>
    <row r="54" spans="1:22">
      <c r="A54" t="n">
        <v>1765</v>
      </c>
      <c r="B54" s="5" t="n">
        <v>1</v>
      </c>
    </row>
    <row r="55" spans="1:22" s="3" customFormat="1" customHeight="0">
      <c r="A55" s="3" t="s">
        <v>2</v>
      </c>
      <c r="B55" s="3" t="s">
        <v>36</v>
      </c>
    </row>
    <row r="56" spans="1:22">
      <c r="A56" t="s">
        <v>4</v>
      </c>
      <c r="B56" s="4" t="s">
        <v>5</v>
      </c>
      <c r="C56" s="4" t="s">
        <v>13</v>
      </c>
      <c r="D56" s="4" t="s">
        <v>6</v>
      </c>
      <c r="E56" s="4" t="s">
        <v>10</v>
      </c>
    </row>
    <row r="57" spans="1:22">
      <c r="A57" t="n">
        <v>1768</v>
      </c>
      <c r="B57" s="15" t="n">
        <v>94</v>
      </c>
      <c r="C57" s="7" t="n">
        <v>1</v>
      </c>
      <c r="D57" s="7" t="s">
        <v>37</v>
      </c>
      <c r="E57" s="7" t="n">
        <v>4</v>
      </c>
    </row>
    <row r="58" spans="1:22">
      <c r="A58" t="s">
        <v>4</v>
      </c>
      <c r="B58" s="4" t="s">
        <v>5</v>
      </c>
      <c r="C58" s="4" t="s">
        <v>13</v>
      </c>
      <c r="D58" s="4" t="s">
        <v>6</v>
      </c>
      <c r="E58" s="4" t="s">
        <v>10</v>
      </c>
    </row>
    <row r="59" spans="1:22">
      <c r="A59" t="n">
        <v>1778</v>
      </c>
      <c r="B59" s="15" t="n">
        <v>94</v>
      </c>
      <c r="C59" s="7" t="n">
        <v>1</v>
      </c>
      <c r="D59" s="7" t="s">
        <v>38</v>
      </c>
      <c r="E59" s="7" t="n">
        <v>4</v>
      </c>
    </row>
    <row r="60" spans="1:22">
      <c r="A60" t="s">
        <v>4</v>
      </c>
      <c r="B60" s="4" t="s">
        <v>5</v>
      </c>
      <c r="C60" s="4" t="s">
        <v>13</v>
      </c>
      <c r="D60" s="4" t="s">
        <v>6</v>
      </c>
      <c r="E60" s="4" t="s">
        <v>10</v>
      </c>
    </row>
    <row r="61" spans="1:22">
      <c r="A61" t="n">
        <v>1788</v>
      </c>
      <c r="B61" s="15" t="n">
        <v>94</v>
      </c>
      <c r="C61" s="7" t="n">
        <v>1</v>
      </c>
      <c r="D61" s="7" t="s">
        <v>39</v>
      </c>
      <c r="E61" s="7" t="n">
        <v>4</v>
      </c>
    </row>
    <row r="62" spans="1:22">
      <c r="A62" t="s">
        <v>4</v>
      </c>
      <c r="B62" s="4" t="s">
        <v>5</v>
      </c>
      <c r="C62" s="4" t="s">
        <v>13</v>
      </c>
      <c r="D62" s="4" t="s">
        <v>6</v>
      </c>
      <c r="E62" s="4" t="s">
        <v>10</v>
      </c>
    </row>
    <row r="63" spans="1:22">
      <c r="A63" t="n">
        <v>1798</v>
      </c>
      <c r="B63" s="15" t="n">
        <v>94</v>
      </c>
      <c r="C63" s="7" t="n">
        <v>0</v>
      </c>
      <c r="D63" s="7" t="s">
        <v>39</v>
      </c>
      <c r="E63" s="7" t="n">
        <v>2</v>
      </c>
    </row>
    <row r="64" spans="1:22">
      <c r="A64" t="s">
        <v>4</v>
      </c>
      <c r="B64" s="4" t="s">
        <v>5</v>
      </c>
      <c r="C64" s="4" t="s">
        <v>13</v>
      </c>
      <c r="D64" s="4" t="s">
        <v>6</v>
      </c>
      <c r="E64" s="4" t="s">
        <v>10</v>
      </c>
    </row>
    <row r="65" spans="1:13">
      <c r="A65" t="n">
        <v>1808</v>
      </c>
      <c r="B65" s="15" t="n">
        <v>94</v>
      </c>
      <c r="C65" s="7" t="n">
        <v>1</v>
      </c>
      <c r="D65" s="7" t="s">
        <v>40</v>
      </c>
      <c r="E65" s="7" t="n">
        <v>16</v>
      </c>
    </row>
    <row r="66" spans="1:13">
      <c r="A66" t="s">
        <v>4</v>
      </c>
      <c r="B66" s="4" t="s">
        <v>5</v>
      </c>
      <c r="C66" s="4" t="s">
        <v>13</v>
      </c>
      <c r="D66" s="4" t="s">
        <v>6</v>
      </c>
      <c r="E66" s="4" t="s">
        <v>10</v>
      </c>
    </row>
    <row r="67" spans="1:13">
      <c r="A67" t="n">
        <v>1819</v>
      </c>
      <c r="B67" s="15" t="n">
        <v>94</v>
      </c>
      <c r="C67" s="7" t="n">
        <v>1</v>
      </c>
      <c r="D67" s="7" t="s">
        <v>41</v>
      </c>
      <c r="E67" s="7" t="n">
        <v>16</v>
      </c>
    </row>
    <row r="68" spans="1:13">
      <c r="A68" t="s">
        <v>4</v>
      </c>
      <c r="B68" s="4" t="s">
        <v>5</v>
      </c>
      <c r="C68" s="4" t="s">
        <v>13</v>
      </c>
      <c r="D68" s="4" t="s">
        <v>6</v>
      </c>
      <c r="E68" s="4" t="s">
        <v>10</v>
      </c>
    </row>
    <row r="69" spans="1:13">
      <c r="A69" t="n">
        <v>1830</v>
      </c>
      <c r="B69" s="15" t="n">
        <v>94</v>
      </c>
      <c r="C69" s="7" t="n">
        <v>1</v>
      </c>
      <c r="D69" s="7" t="s">
        <v>41</v>
      </c>
      <c r="E69" s="7" t="n">
        <v>512</v>
      </c>
    </row>
    <row r="70" spans="1:13">
      <c r="A70" t="s">
        <v>4</v>
      </c>
      <c r="B70" s="4" t="s">
        <v>5</v>
      </c>
      <c r="C70" s="4" t="s">
        <v>13</v>
      </c>
      <c r="D70" s="4" t="s">
        <v>13</v>
      </c>
      <c r="E70" s="4" t="s">
        <v>13</v>
      </c>
      <c r="F70" s="4" t="s">
        <v>9</v>
      </c>
      <c r="G70" s="4" t="s">
        <v>13</v>
      </c>
      <c r="H70" s="4" t="s">
        <v>13</v>
      </c>
      <c r="I70" s="4" t="s">
        <v>42</v>
      </c>
    </row>
    <row r="71" spans="1:13">
      <c r="A71" t="n">
        <v>1841</v>
      </c>
      <c r="B71" s="16" t="n">
        <v>5</v>
      </c>
      <c r="C71" s="7" t="n">
        <v>35</v>
      </c>
      <c r="D71" s="7" t="n">
        <v>3</v>
      </c>
      <c r="E71" s="7" t="n">
        <v>0</v>
      </c>
      <c r="F71" s="7" t="n">
        <v>0</v>
      </c>
      <c r="G71" s="7" t="n">
        <v>2</v>
      </c>
      <c r="H71" s="7" t="n">
        <v>1</v>
      </c>
      <c r="I71" s="17" t="n">
        <f t="normal" ca="1">A75</f>
        <v>0</v>
      </c>
    </row>
    <row r="72" spans="1:13">
      <c r="A72" t="s">
        <v>4</v>
      </c>
      <c r="B72" s="4" t="s">
        <v>5</v>
      </c>
      <c r="C72" s="4" t="s">
        <v>42</v>
      </c>
    </row>
    <row r="73" spans="1:13">
      <c r="A73" t="n">
        <v>1855</v>
      </c>
      <c r="B73" s="18" t="n">
        <v>3</v>
      </c>
      <c r="C73" s="17" t="n">
        <f t="normal" ca="1">A97</f>
        <v>0</v>
      </c>
    </row>
    <row r="74" spans="1:13">
      <c r="A74" t="s">
        <v>4</v>
      </c>
      <c r="B74" s="4" t="s">
        <v>5</v>
      </c>
      <c r="C74" s="4" t="s">
        <v>13</v>
      </c>
      <c r="D74" s="4" t="s">
        <v>13</v>
      </c>
      <c r="E74" s="4" t="s">
        <v>13</v>
      </c>
      <c r="F74" s="4" t="s">
        <v>9</v>
      </c>
      <c r="G74" s="4" t="s">
        <v>13</v>
      </c>
      <c r="H74" s="4" t="s">
        <v>13</v>
      </c>
      <c r="I74" s="4" t="s">
        <v>42</v>
      </c>
    </row>
    <row r="75" spans="1:13">
      <c r="A75" t="n">
        <v>1860</v>
      </c>
      <c r="B75" s="16" t="n">
        <v>5</v>
      </c>
      <c r="C75" s="7" t="n">
        <v>35</v>
      </c>
      <c r="D75" s="7" t="n">
        <v>3</v>
      </c>
      <c r="E75" s="7" t="n">
        <v>0</v>
      </c>
      <c r="F75" s="7" t="n">
        <v>1</v>
      </c>
      <c r="G75" s="7" t="n">
        <v>2</v>
      </c>
      <c r="H75" s="7" t="n">
        <v>1</v>
      </c>
      <c r="I75" s="17" t="n">
        <f t="normal" ca="1">A79</f>
        <v>0</v>
      </c>
    </row>
    <row r="76" spans="1:13">
      <c r="A76" t="s">
        <v>4</v>
      </c>
      <c r="B76" s="4" t="s">
        <v>5</v>
      </c>
      <c r="C76" s="4" t="s">
        <v>42</v>
      </c>
    </row>
    <row r="77" spans="1:13">
      <c r="A77" t="n">
        <v>1874</v>
      </c>
      <c r="B77" s="18" t="n">
        <v>3</v>
      </c>
      <c r="C77" s="17" t="n">
        <f t="normal" ca="1">A97</f>
        <v>0</v>
      </c>
    </row>
    <row r="78" spans="1:13">
      <c r="A78" t="s">
        <v>4</v>
      </c>
      <c r="B78" s="4" t="s">
        <v>5</v>
      </c>
      <c r="C78" s="4" t="s">
        <v>13</v>
      </c>
      <c r="D78" s="4" t="s">
        <v>13</v>
      </c>
      <c r="E78" s="4" t="s">
        <v>13</v>
      </c>
      <c r="F78" s="4" t="s">
        <v>9</v>
      </c>
      <c r="G78" s="4" t="s">
        <v>13</v>
      </c>
      <c r="H78" s="4" t="s">
        <v>13</v>
      </c>
      <c r="I78" s="4" t="s">
        <v>42</v>
      </c>
    </row>
    <row r="79" spans="1:13">
      <c r="A79" t="n">
        <v>1879</v>
      </c>
      <c r="B79" s="16" t="n">
        <v>5</v>
      </c>
      <c r="C79" s="7" t="n">
        <v>35</v>
      </c>
      <c r="D79" s="7" t="n">
        <v>3</v>
      </c>
      <c r="E79" s="7" t="n">
        <v>0</v>
      </c>
      <c r="F79" s="7" t="n">
        <v>2</v>
      </c>
      <c r="G79" s="7" t="n">
        <v>2</v>
      </c>
      <c r="H79" s="7" t="n">
        <v>1</v>
      </c>
      <c r="I79" s="17" t="n">
        <f t="normal" ca="1">A83</f>
        <v>0</v>
      </c>
    </row>
    <row r="80" spans="1:13">
      <c r="A80" t="s">
        <v>4</v>
      </c>
      <c r="B80" s="4" t="s">
        <v>5</v>
      </c>
      <c r="C80" s="4" t="s">
        <v>42</v>
      </c>
    </row>
    <row r="81" spans="1:9">
      <c r="A81" t="n">
        <v>1893</v>
      </c>
      <c r="B81" s="18" t="n">
        <v>3</v>
      </c>
      <c r="C81" s="17" t="n">
        <f t="normal" ca="1">A97</f>
        <v>0</v>
      </c>
    </row>
    <row r="82" spans="1:9">
      <c r="A82" t="s">
        <v>4</v>
      </c>
      <c r="B82" s="4" t="s">
        <v>5</v>
      </c>
      <c r="C82" s="4" t="s">
        <v>13</v>
      </c>
      <c r="D82" s="4" t="s">
        <v>13</v>
      </c>
      <c r="E82" s="4" t="s">
        <v>13</v>
      </c>
      <c r="F82" s="4" t="s">
        <v>9</v>
      </c>
      <c r="G82" s="4" t="s">
        <v>13</v>
      </c>
      <c r="H82" s="4" t="s">
        <v>13</v>
      </c>
      <c r="I82" s="4" t="s">
        <v>42</v>
      </c>
    </row>
    <row r="83" spans="1:9">
      <c r="A83" t="n">
        <v>1898</v>
      </c>
      <c r="B83" s="16" t="n">
        <v>5</v>
      </c>
      <c r="C83" s="7" t="n">
        <v>35</v>
      </c>
      <c r="D83" s="7" t="n">
        <v>3</v>
      </c>
      <c r="E83" s="7" t="n">
        <v>0</v>
      </c>
      <c r="F83" s="7" t="n">
        <v>3</v>
      </c>
      <c r="G83" s="7" t="n">
        <v>2</v>
      </c>
      <c r="H83" s="7" t="n">
        <v>1</v>
      </c>
      <c r="I83" s="17" t="n">
        <f t="normal" ca="1">A87</f>
        <v>0</v>
      </c>
    </row>
    <row r="84" spans="1:9">
      <c r="A84" t="s">
        <v>4</v>
      </c>
      <c r="B84" s="4" t="s">
        <v>5</v>
      </c>
      <c r="C84" s="4" t="s">
        <v>42</v>
      </c>
    </row>
    <row r="85" spans="1:9">
      <c r="A85" t="n">
        <v>1912</v>
      </c>
      <c r="B85" s="18" t="n">
        <v>3</v>
      </c>
      <c r="C85" s="17" t="n">
        <f t="normal" ca="1">A97</f>
        <v>0</v>
      </c>
    </row>
    <row r="86" spans="1:9">
      <c r="A86" t="s">
        <v>4</v>
      </c>
      <c r="B86" s="4" t="s">
        <v>5</v>
      </c>
      <c r="C86" s="4" t="s">
        <v>13</v>
      </c>
      <c r="D86" s="4" t="s">
        <v>13</v>
      </c>
      <c r="E86" s="4" t="s">
        <v>13</v>
      </c>
      <c r="F86" s="4" t="s">
        <v>9</v>
      </c>
      <c r="G86" s="4" t="s">
        <v>13</v>
      </c>
      <c r="H86" s="4" t="s">
        <v>13</v>
      </c>
      <c r="I86" s="4" t="s">
        <v>42</v>
      </c>
    </row>
    <row r="87" spans="1:9">
      <c r="A87" t="n">
        <v>1917</v>
      </c>
      <c r="B87" s="16" t="n">
        <v>5</v>
      </c>
      <c r="C87" s="7" t="n">
        <v>35</v>
      </c>
      <c r="D87" s="7" t="n">
        <v>3</v>
      </c>
      <c r="E87" s="7" t="n">
        <v>0</v>
      </c>
      <c r="F87" s="7" t="n">
        <v>4</v>
      </c>
      <c r="G87" s="7" t="n">
        <v>2</v>
      </c>
      <c r="H87" s="7" t="n">
        <v>1</v>
      </c>
      <c r="I87" s="17" t="n">
        <f t="normal" ca="1">A91</f>
        <v>0</v>
      </c>
    </row>
    <row r="88" spans="1:9">
      <c r="A88" t="s">
        <v>4</v>
      </c>
      <c r="B88" s="4" t="s">
        <v>5</v>
      </c>
      <c r="C88" s="4" t="s">
        <v>42</v>
      </c>
    </row>
    <row r="89" spans="1:9">
      <c r="A89" t="n">
        <v>1931</v>
      </c>
      <c r="B89" s="18" t="n">
        <v>3</v>
      </c>
      <c r="C89" s="17" t="n">
        <f t="normal" ca="1">A97</f>
        <v>0</v>
      </c>
    </row>
    <row r="90" spans="1:9">
      <c r="A90" t="s">
        <v>4</v>
      </c>
      <c r="B90" s="4" t="s">
        <v>5</v>
      </c>
      <c r="C90" s="4" t="s">
        <v>13</v>
      </c>
      <c r="D90" s="4" t="s">
        <v>13</v>
      </c>
      <c r="E90" s="4" t="s">
        <v>13</v>
      </c>
      <c r="F90" s="4" t="s">
        <v>9</v>
      </c>
      <c r="G90" s="4" t="s">
        <v>13</v>
      </c>
      <c r="H90" s="4" t="s">
        <v>13</v>
      </c>
      <c r="I90" s="4" t="s">
        <v>42</v>
      </c>
    </row>
    <row r="91" spans="1:9">
      <c r="A91" t="n">
        <v>1936</v>
      </c>
      <c r="B91" s="16" t="n">
        <v>5</v>
      </c>
      <c r="C91" s="7" t="n">
        <v>35</v>
      </c>
      <c r="D91" s="7" t="n">
        <v>3</v>
      </c>
      <c r="E91" s="7" t="n">
        <v>0</v>
      </c>
      <c r="F91" s="7" t="n">
        <v>5</v>
      </c>
      <c r="G91" s="7" t="n">
        <v>2</v>
      </c>
      <c r="H91" s="7" t="n">
        <v>1</v>
      </c>
      <c r="I91" s="17" t="n">
        <f t="normal" ca="1">A95</f>
        <v>0</v>
      </c>
    </row>
    <row r="92" spans="1:9">
      <c r="A92" t="s">
        <v>4</v>
      </c>
      <c r="B92" s="4" t="s">
        <v>5</v>
      </c>
      <c r="C92" s="4" t="s">
        <v>42</v>
      </c>
    </row>
    <row r="93" spans="1:9">
      <c r="A93" t="n">
        <v>1950</v>
      </c>
      <c r="B93" s="18" t="n">
        <v>3</v>
      </c>
      <c r="C93" s="17" t="n">
        <f t="normal" ca="1">A97</f>
        <v>0</v>
      </c>
    </row>
    <row r="94" spans="1:9">
      <c r="A94" t="s">
        <v>4</v>
      </c>
      <c r="B94" s="4" t="s">
        <v>5</v>
      </c>
      <c r="C94" s="4" t="s">
        <v>13</v>
      </c>
      <c r="D94" s="4" t="s">
        <v>13</v>
      </c>
      <c r="E94" s="4" t="s">
        <v>13</v>
      </c>
      <c r="F94" s="4" t="s">
        <v>9</v>
      </c>
      <c r="G94" s="4" t="s">
        <v>13</v>
      </c>
      <c r="H94" s="4" t="s">
        <v>13</v>
      </c>
      <c r="I94" s="4" t="s">
        <v>42</v>
      </c>
    </row>
    <row r="95" spans="1:9">
      <c r="A95" t="n">
        <v>1955</v>
      </c>
      <c r="B95" s="16" t="n">
        <v>5</v>
      </c>
      <c r="C95" s="7" t="n">
        <v>35</v>
      </c>
      <c r="D95" s="7" t="n">
        <v>3</v>
      </c>
      <c r="E95" s="7" t="n">
        <v>0</v>
      </c>
      <c r="F95" s="7" t="n">
        <v>6</v>
      </c>
      <c r="G95" s="7" t="n">
        <v>2</v>
      </c>
      <c r="H95" s="7" t="n">
        <v>1</v>
      </c>
      <c r="I95" s="17" t="n">
        <f t="normal" ca="1">A97</f>
        <v>0</v>
      </c>
    </row>
    <row r="96" spans="1:9">
      <c r="A96" t="s">
        <v>4</v>
      </c>
      <c r="B96" s="4" t="s">
        <v>5</v>
      </c>
    </row>
    <row r="97" spans="1:9">
      <c r="A97" t="n">
        <v>1969</v>
      </c>
      <c r="B97" s="5" t="n">
        <v>1</v>
      </c>
    </row>
    <row r="98" spans="1:9" s="3" customFormat="1" customHeight="0">
      <c r="A98" s="3" t="s">
        <v>2</v>
      </c>
      <c r="B98" s="3" t="s">
        <v>43</v>
      </c>
    </row>
    <row r="99" spans="1:9">
      <c r="A99" t="s">
        <v>4</v>
      </c>
      <c r="B99" s="4" t="s">
        <v>5</v>
      </c>
      <c r="C99" s="4" t="s">
        <v>13</v>
      </c>
      <c r="D99" s="4" t="s">
        <v>13</v>
      </c>
    </row>
    <row r="100" spans="1:9">
      <c r="A100" t="n">
        <v>1972</v>
      </c>
      <c r="B100" s="9" t="n">
        <v>162</v>
      </c>
      <c r="C100" s="7" t="n">
        <v>0</v>
      </c>
      <c r="D100" s="7" t="n">
        <v>1</v>
      </c>
    </row>
    <row r="101" spans="1:9">
      <c r="A101" t="s">
        <v>4</v>
      </c>
      <c r="B101" s="4" t="s">
        <v>5</v>
      </c>
    </row>
    <row r="102" spans="1:9">
      <c r="A102" t="n">
        <v>1975</v>
      </c>
      <c r="B102" s="5" t="n">
        <v>1</v>
      </c>
    </row>
    <row r="103" spans="1:9" s="3" customFormat="1" customHeight="0">
      <c r="A103" s="3" t="s">
        <v>2</v>
      </c>
      <c r="B103" s="3" t="s">
        <v>44</v>
      </c>
    </row>
    <row r="104" spans="1:9">
      <c r="A104" t="s">
        <v>4</v>
      </c>
      <c r="B104" s="4" t="s">
        <v>5</v>
      </c>
      <c r="C104" s="4" t="s">
        <v>13</v>
      </c>
      <c r="D104" s="4" t="s">
        <v>10</v>
      </c>
    </row>
    <row r="105" spans="1:9">
      <c r="A105" t="n">
        <v>1976</v>
      </c>
      <c r="B105" s="19" t="n">
        <v>22</v>
      </c>
      <c r="C105" s="7" t="n">
        <v>20</v>
      </c>
      <c r="D105" s="7" t="n">
        <v>0</v>
      </c>
    </row>
    <row r="106" spans="1:9">
      <c r="A106" t="s">
        <v>4</v>
      </c>
      <c r="B106" s="4" t="s">
        <v>5</v>
      </c>
      <c r="C106" s="4" t="s">
        <v>13</v>
      </c>
      <c r="D106" s="4" t="s">
        <v>13</v>
      </c>
      <c r="E106" s="4" t="s">
        <v>9</v>
      </c>
      <c r="F106" s="4" t="s">
        <v>13</v>
      </c>
      <c r="G106" s="4" t="s">
        <v>13</v>
      </c>
    </row>
    <row r="107" spans="1:9">
      <c r="A107" t="n">
        <v>1980</v>
      </c>
      <c r="B107" s="20" t="n">
        <v>18</v>
      </c>
      <c r="C107" s="7" t="n">
        <v>1</v>
      </c>
      <c r="D107" s="7" t="n">
        <v>0</v>
      </c>
      <c r="E107" s="7" t="n">
        <v>1</v>
      </c>
      <c r="F107" s="7" t="n">
        <v>19</v>
      </c>
      <c r="G107" s="7" t="n">
        <v>1</v>
      </c>
    </row>
    <row r="108" spans="1:9">
      <c r="A108" t="s">
        <v>4</v>
      </c>
      <c r="B108" s="4" t="s">
        <v>5</v>
      </c>
      <c r="C108" s="4" t="s">
        <v>13</v>
      </c>
      <c r="D108" s="4" t="s">
        <v>13</v>
      </c>
      <c r="E108" s="4" t="s">
        <v>9</v>
      </c>
      <c r="F108" s="4" t="s">
        <v>13</v>
      </c>
      <c r="G108" s="4" t="s">
        <v>13</v>
      </c>
    </row>
    <row r="109" spans="1:9">
      <c r="A109" t="n">
        <v>1989</v>
      </c>
      <c r="B109" s="20" t="n">
        <v>18</v>
      </c>
      <c r="C109" s="7" t="n">
        <v>2</v>
      </c>
      <c r="D109" s="7" t="n">
        <v>0</v>
      </c>
      <c r="E109" s="7" t="n">
        <v>1</v>
      </c>
      <c r="F109" s="7" t="n">
        <v>19</v>
      </c>
      <c r="G109" s="7" t="n">
        <v>1</v>
      </c>
    </row>
    <row r="110" spans="1:9">
      <c r="A110" t="s">
        <v>4</v>
      </c>
      <c r="B110" s="4" t="s">
        <v>5</v>
      </c>
      <c r="C110" s="4" t="s">
        <v>13</v>
      </c>
      <c r="D110" s="4" t="s">
        <v>6</v>
      </c>
    </row>
    <row r="111" spans="1:9">
      <c r="A111" t="n">
        <v>1998</v>
      </c>
      <c r="B111" s="8" t="n">
        <v>2</v>
      </c>
      <c r="C111" s="7" t="n">
        <v>10</v>
      </c>
      <c r="D111" s="7" t="s">
        <v>45</v>
      </c>
    </row>
    <row r="112" spans="1:9">
      <c r="A112" t="s">
        <v>4</v>
      </c>
      <c r="B112" s="4" t="s">
        <v>5</v>
      </c>
      <c r="C112" s="4" t="s">
        <v>13</v>
      </c>
      <c r="D112" s="4" t="s">
        <v>6</v>
      </c>
    </row>
    <row r="113" spans="1:7">
      <c r="A113" t="n">
        <v>2014</v>
      </c>
      <c r="B113" s="8" t="n">
        <v>2</v>
      </c>
      <c r="C113" s="7" t="n">
        <v>10</v>
      </c>
      <c r="D113" s="7" t="s">
        <v>46</v>
      </c>
    </row>
    <row r="114" spans="1:7">
      <c r="A114" t="s">
        <v>4</v>
      </c>
      <c r="B114" s="4" t="s">
        <v>5</v>
      </c>
      <c r="C114" s="4" t="s">
        <v>10</v>
      </c>
    </row>
    <row r="115" spans="1:7">
      <c r="A115" t="n">
        <v>2037</v>
      </c>
      <c r="B115" s="21" t="n">
        <v>16</v>
      </c>
      <c r="C115" s="7" t="n">
        <v>0</v>
      </c>
    </row>
    <row r="116" spans="1:7">
      <c r="A116" t="s">
        <v>4</v>
      </c>
      <c r="B116" s="4" t="s">
        <v>5</v>
      </c>
      <c r="C116" s="4" t="s">
        <v>13</v>
      </c>
      <c r="D116" s="4" t="s">
        <v>6</v>
      </c>
    </row>
    <row r="117" spans="1:7">
      <c r="A117" t="n">
        <v>2040</v>
      </c>
      <c r="B117" s="8" t="n">
        <v>2</v>
      </c>
      <c r="C117" s="7" t="n">
        <v>10</v>
      </c>
      <c r="D117" s="7" t="s">
        <v>47</v>
      </c>
    </row>
    <row r="118" spans="1:7">
      <c r="A118" t="s">
        <v>4</v>
      </c>
      <c r="B118" s="4" t="s">
        <v>5</v>
      </c>
      <c r="C118" s="4" t="s">
        <v>10</v>
      </c>
    </row>
    <row r="119" spans="1:7">
      <c r="A119" t="n">
        <v>2058</v>
      </c>
      <c r="B119" s="21" t="n">
        <v>16</v>
      </c>
      <c r="C119" s="7" t="n">
        <v>0</v>
      </c>
    </row>
    <row r="120" spans="1:7">
      <c r="A120" t="s">
        <v>4</v>
      </c>
      <c r="B120" s="4" t="s">
        <v>5</v>
      </c>
      <c r="C120" s="4" t="s">
        <v>13</v>
      </c>
      <c r="D120" s="4" t="s">
        <v>6</v>
      </c>
    </row>
    <row r="121" spans="1:7">
      <c r="A121" t="n">
        <v>2061</v>
      </c>
      <c r="B121" s="8" t="n">
        <v>2</v>
      </c>
      <c r="C121" s="7" t="n">
        <v>10</v>
      </c>
      <c r="D121" s="7" t="s">
        <v>48</v>
      </c>
    </row>
    <row r="122" spans="1:7">
      <c r="A122" t="s">
        <v>4</v>
      </c>
      <c r="B122" s="4" t="s">
        <v>5</v>
      </c>
      <c r="C122" s="4" t="s">
        <v>10</v>
      </c>
    </row>
    <row r="123" spans="1:7">
      <c r="A123" t="n">
        <v>2080</v>
      </c>
      <c r="B123" s="21" t="n">
        <v>16</v>
      </c>
      <c r="C123" s="7" t="n">
        <v>0</v>
      </c>
    </row>
    <row r="124" spans="1:7">
      <c r="A124" t="s">
        <v>4</v>
      </c>
      <c r="B124" s="4" t="s">
        <v>5</v>
      </c>
      <c r="C124" s="4" t="s">
        <v>13</v>
      </c>
    </row>
    <row r="125" spans="1:7">
      <c r="A125" t="n">
        <v>2083</v>
      </c>
      <c r="B125" s="22" t="n">
        <v>23</v>
      </c>
      <c r="C125" s="7" t="n">
        <v>20</v>
      </c>
    </row>
    <row r="126" spans="1:7">
      <c r="A126" t="s">
        <v>4</v>
      </c>
      <c r="B126" s="4" t="s">
        <v>5</v>
      </c>
    </row>
    <row r="127" spans="1:7">
      <c r="A127" t="n">
        <v>2085</v>
      </c>
      <c r="B127" s="5" t="n">
        <v>1</v>
      </c>
    </row>
    <row r="128" spans="1:7" s="3" customFormat="1" customHeight="0">
      <c r="A128" s="3" t="s">
        <v>2</v>
      </c>
      <c r="B128" s="3" t="s">
        <v>49</v>
      </c>
    </row>
    <row r="129" spans="1:4">
      <c r="A129" t="s">
        <v>4</v>
      </c>
      <c r="B129" s="4" t="s">
        <v>5</v>
      </c>
      <c r="C129" s="4" t="s">
        <v>13</v>
      </c>
      <c r="D129" s="4" t="s">
        <v>13</v>
      </c>
      <c r="E129" s="4" t="s">
        <v>13</v>
      </c>
      <c r="F129" s="4" t="s">
        <v>13</v>
      </c>
    </row>
    <row r="130" spans="1:4">
      <c r="A130" t="n">
        <v>2088</v>
      </c>
      <c r="B130" s="23" t="n">
        <v>14</v>
      </c>
      <c r="C130" s="7" t="n">
        <v>2</v>
      </c>
      <c r="D130" s="7" t="n">
        <v>0</v>
      </c>
      <c r="E130" s="7" t="n">
        <v>0</v>
      </c>
      <c r="F130" s="7" t="n">
        <v>0</v>
      </c>
    </row>
    <row r="131" spans="1:4">
      <c r="A131" t="s">
        <v>4</v>
      </c>
      <c r="B131" s="4" t="s">
        <v>5</v>
      </c>
      <c r="C131" s="4" t="s">
        <v>13</v>
      </c>
      <c r="D131" s="24" t="s">
        <v>50</v>
      </c>
      <c r="E131" s="4" t="s">
        <v>5</v>
      </c>
      <c r="F131" s="4" t="s">
        <v>13</v>
      </c>
      <c r="G131" s="4" t="s">
        <v>10</v>
      </c>
      <c r="H131" s="24" t="s">
        <v>51</v>
      </c>
      <c r="I131" s="4" t="s">
        <v>13</v>
      </c>
      <c r="J131" s="4" t="s">
        <v>9</v>
      </c>
      <c r="K131" s="4" t="s">
        <v>13</v>
      </c>
      <c r="L131" s="4" t="s">
        <v>13</v>
      </c>
      <c r="M131" s="24" t="s">
        <v>50</v>
      </c>
      <c r="N131" s="4" t="s">
        <v>5</v>
      </c>
      <c r="O131" s="4" t="s">
        <v>13</v>
      </c>
      <c r="P131" s="4" t="s">
        <v>10</v>
      </c>
      <c r="Q131" s="24" t="s">
        <v>51</v>
      </c>
      <c r="R131" s="4" t="s">
        <v>13</v>
      </c>
      <c r="S131" s="4" t="s">
        <v>9</v>
      </c>
      <c r="T131" s="4" t="s">
        <v>13</v>
      </c>
      <c r="U131" s="4" t="s">
        <v>13</v>
      </c>
      <c r="V131" s="4" t="s">
        <v>13</v>
      </c>
      <c r="W131" s="4" t="s">
        <v>42</v>
      </c>
    </row>
    <row r="132" spans="1:4">
      <c r="A132" t="n">
        <v>2093</v>
      </c>
      <c r="B132" s="16" t="n">
        <v>5</v>
      </c>
      <c r="C132" s="7" t="n">
        <v>28</v>
      </c>
      <c r="D132" s="24" t="s">
        <v>3</v>
      </c>
      <c r="E132" s="9" t="n">
        <v>162</v>
      </c>
      <c r="F132" s="7" t="n">
        <v>3</v>
      </c>
      <c r="G132" s="7" t="n">
        <v>28778</v>
      </c>
      <c r="H132" s="24" t="s">
        <v>3</v>
      </c>
      <c r="I132" s="7" t="n">
        <v>0</v>
      </c>
      <c r="J132" s="7" t="n">
        <v>1</v>
      </c>
      <c r="K132" s="7" t="n">
        <v>2</v>
      </c>
      <c r="L132" s="7" t="n">
        <v>28</v>
      </c>
      <c r="M132" s="24" t="s">
        <v>3</v>
      </c>
      <c r="N132" s="9" t="n">
        <v>162</v>
      </c>
      <c r="O132" s="7" t="n">
        <v>3</v>
      </c>
      <c r="P132" s="7" t="n">
        <v>28778</v>
      </c>
      <c r="Q132" s="24" t="s">
        <v>3</v>
      </c>
      <c r="R132" s="7" t="n">
        <v>0</v>
      </c>
      <c r="S132" s="7" t="n">
        <v>2</v>
      </c>
      <c r="T132" s="7" t="n">
        <v>2</v>
      </c>
      <c r="U132" s="7" t="n">
        <v>11</v>
      </c>
      <c r="V132" s="7" t="n">
        <v>1</v>
      </c>
      <c r="W132" s="17" t="n">
        <f t="normal" ca="1">A136</f>
        <v>0</v>
      </c>
    </row>
    <row r="133" spans="1:4">
      <c r="A133" t="s">
        <v>4</v>
      </c>
      <c r="B133" s="4" t="s">
        <v>5</v>
      </c>
      <c r="C133" s="4" t="s">
        <v>13</v>
      </c>
      <c r="D133" s="4" t="s">
        <v>10</v>
      </c>
      <c r="E133" s="4" t="s">
        <v>24</v>
      </c>
    </row>
    <row r="134" spans="1:4">
      <c r="A134" t="n">
        <v>2122</v>
      </c>
      <c r="B134" s="25" t="n">
        <v>58</v>
      </c>
      <c r="C134" s="7" t="n">
        <v>0</v>
      </c>
      <c r="D134" s="7" t="n">
        <v>0</v>
      </c>
      <c r="E134" s="7" t="n">
        <v>1</v>
      </c>
    </row>
    <row r="135" spans="1:4">
      <c r="A135" t="s">
        <v>4</v>
      </c>
      <c r="B135" s="4" t="s">
        <v>5</v>
      </c>
      <c r="C135" s="4" t="s">
        <v>13</v>
      </c>
      <c r="D135" s="24" t="s">
        <v>50</v>
      </c>
      <c r="E135" s="4" t="s">
        <v>5</v>
      </c>
      <c r="F135" s="4" t="s">
        <v>13</v>
      </c>
      <c r="G135" s="4" t="s">
        <v>10</v>
      </c>
      <c r="H135" s="24" t="s">
        <v>51</v>
      </c>
      <c r="I135" s="4" t="s">
        <v>13</v>
      </c>
      <c r="J135" s="4" t="s">
        <v>9</v>
      </c>
      <c r="K135" s="4" t="s">
        <v>13</v>
      </c>
      <c r="L135" s="4" t="s">
        <v>13</v>
      </c>
      <c r="M135" s="24" t="s">
        <v>50</v>
      </c>
      <c r="N135" s="4" t="s">
        <v>5</v>
      </c>
      <c r="O135" s="4" t="s">
        <v>13</v>
      </c>
      <c r="P135" s="4" t="s">
        <v>10</v>
      </c>
      <c r="Q135" s="24" t="s">
        <v>51</v>
      </c>
      <c r="R135" s="4" t="s">
        <v>13</v>
      </c>
      <c r="S135" s="4" t="s">
        <v>9</v>
      </c>
      <c r="T135" s="4" t="s">
        <v>13</v>
      </c>
      <c r="U135" s="4" t="s">
        <v>13</v>
      </c>
      <c r="V135" s="4" t="s">
        <v>13</v>
      </c>
      <c r="W135" s="4" t="s">
        <v>42</v>
      </c>
    </row>
    <row r="136" spans="1:4">
      <c r="A136" t="n">
        <v>2130</v>
      </c>
      <c r="B136" s="16" t="n">
        <v>5</v>
      </c>
      <c r="C136" s="7" t="n">
        <v>28</v>
      </c>
      <c r="D136" s="24" t="s">
        <v>3</v>
      </c>
      <c r="E136" s="9" t="n">
        <v>162</v>
      </c>
      <c r="F136" s="7" t="n">
        <v>3</v>
      </c>
      <c r="G136" s="7" t="n">
        <v>28778</v>
      </c>
      <c r="H136" s="24" t="s">
        <v>3</v>
      </c>
      <c r="I136" s="7" t="n">
        <v>0</v>
      </c>
      <c r="J136" s="7" t="n">
        <v>1</v>
      </c>
      <c r="K136" s="7" t="n">
        <v>3</v>
      </c>
      <c r="L136" s="7" t="n">
        <v>28</v>
      </c>
      <c r="M136" s="24" t="s">
        <v>3</v>
      </c>
      <c r="N136" s="9" t="n">
        <v>162</v>
      </c>
      <c r="O136" s="7" t="n">
        <v>3</v>
      </c>
      <c r="P136" s="7" t="n">
        <v>28778</v>
      </c>
      <c r="Q136" s="24" t="s">
        <v>3</v>
      </c>
      <c r="R136" s="7" t="n">
        <v>0</v>
      </c>
      <c r="S136" s="7" t="n">
        <v>2</v>
      </c>
      <c r="T136" s="7" t="n">
        <v>3</v>
      </c>
      <c r="U136" s="7" t="n">
        <v>9</v>
      </c>
      <c r="V136" s="7" t="n">
        <v>1</v>
      </c>
      <c r="W136" s="17" t="n">
        <f t="normal" ca="1">A146</f>
        <v>0</v>
      </c>
    </row>
    <row r="137" spans="1:4">
      <c r="A137" t="s">
        <v>4</v>
      </c>
      <c r="B137" s="4" t="s">
        <v>5</v>
      </c>
      <c r="C137" s="4" t="s">
        <v>13</v>
      </c>
      <c r="D137" s="24" t="s">
        <v>50</v>
      </c>
      <c r="E137" s="4" t="s">
        <v>5</v>
      </c>
      <c r="F137" s="4" t="s">
        <v>10</v>
      </c>
      <c r="G137" s="4" t="s">
        <v>13</v>
      </c>
      <c r="H137" s="4" t="s">
        <v>13</v>
      </c>
      <c r="I137" s="4" t="s">
        <v>6</v>
      </c>
      <c r="J137" s="24" t="s">
        <v>51</v>
      </c>
      <c r="K137" s="4" t="s">
        <v>13</v>
      </c>
      <c r="L137" s="4" t="s">
        <v>13</v>
      </c>
      <c r="M137" s="24" t="s">
        <v>50</v>
      </c>
      <c r="N137" s="4" t="s">
        <v>5</v>
      </c>
      <c r="O137" s="4" t="s">
        <v>13</v>
      </c>
      <c r="P137" s="24" t="s">
        <v>51</v>
      </c>
      <c r="Q137" s="4" t="s">
        <v>13</v>
      </c>
      <c r="R137" s="4" t="s">
        <v>9</v>
      </c>
      <c r="S137" s="4" t="s">
        <v>13</v>
      </c>
      <c r="T137" s="4" t="s">
        <v>13</v>
      </c>
      <c r="U137" s="4" t="s">
        <v>13</v>
      </c>
      <c r="V137" s="24" t="s">
        <v>50</v>
      </c>
      <c r="W137" s="4" t="s">
        <v>5</v>
      </c>
      <c r="X137" s="4" t="s">
        <v>13</v>
      </c>
      <c r="Y137" s="24" t="s">
        <v>51</v>
      </c>
      <c r="Z137" s="4" t="s">
        <v>13</v>
      </c>
      <c r="AA137" s="4" t="s">
        <v>9</v>
      </c>
      <c r="AB137" s="4" t="s">
        <v>13</v>
      </c>
      <c r="AC137" s="4" t="s">
        <v>13</v>
      </c>
      <c r="AD137" s="4" t="s">
        <v>13</v>
      </c>
      <c r="AE137" s="4" t="s">
        <v>42</v>
      </c>
    </row>
    <row r="138" spans="1:4">
      <c r="A138" t="n">
        <v>2159</v>
      </c>
      <c r="B138" s="16" t="n">
        <v>5</v>
      </c>
      <c r="C138" s="7" t="n">
        <v>28</v>
      </c>
      <c r="D138" s="24" t="s">
        <v>3</v>
      </c>
      <c r="E138" s="26" t="n">
        <v>47</v>
      </c>
      <c r="F138" s="7" t="n">
        <v>61456</v>
      </c>
      <c r="G138" s="7" t="n">
        <v>2</v>
      </c>
      <c r="H138" s="7" t="n">
        <v>0</v>
      </c>
      <c r="I138" s="7" t="s">
        <v>52</v>
      </c>
      <c r="J138" s="24" t="s">
        <v>3</v>
      </c>
      <c r="K138" s="7" t="n">
        <v>8</v>
      </c>
      <c r="L138" s="7" t="n">
        <v>28</v>
      </c>
      <c r="M138" s="24" t="s">
        <v>3</v>
      </c>
      <c r="N138" s="11" t="n">
        <v>74</v>
      </c>
      <c r="O138" s="7" t="n">
        <v>65</v>
      </c>
      <c r="P138" s="24" t="s">
        <v>3</v>
      </c>
      <c r="Q138" s="7" t="n">
        <v>0</v>
      </c>
      <c r="R138" s="7" t="n">
        <v>1</v>
      </c>
      <c r="S138" s="7" t="n">
        <v>3</v>
      </c>
      <c r="T138" s="7" t="n">
        <v>9</v>
      </c>
      <c r="U138" s="7" t="n">
        <v>28</v>
      </c>
      <c r="V138" s="24" t="s">
        <v>3</v>
      </c>
      <c r="W138" s="11" t="n">
        <v>74</v>
      </c>
      <c r="X138" s="7" t="n">
        <v>65</v>
      </c>
      <c r="Y138" s="24" t="s">
        <v>3</v>
      </c>
      <c r="Z138" s="7" t="n">
        <v>0</v>
      </c>
      <c r="AA138" s="7" t="n">
        <v>2</v>
      </c>
      <c r="AB138" s="7" t="n">
        <v>3</v>
      </c>
      <c r="AC138" s="7" t="n">
        <v>9</v>
      </c>
      <c r="AD138" s="7" t="n">
        <v>1</v>
      </c>
      <c r="AE138" s="17" t="n">
        <f t="normal" ca="1">A142</f>
        <v>0</v>
      </c>
    </row>
    <row r="139" spans="1:4">
      <c r="A139" t="s">
        <v>4</v>
      </c>
      <c r="B139" s="4" t="s">
        <v>5</v>
      </c>
      <c r="C139" s="4" t="s">
        <v>10</v>
      </c>
      <c r="D139" s="4" t="s">
        <v>13</v>
      </c>
      <c r="E139" s="4" t="s">
        <v>13</v>
      </c>
      <c r="F139" s="4" t="s">
        <v>6</v>
      </c>
    </row>
    <row r="140" spans="1:4">
      <c r="A140" t="n">
        <v>2207</v>
      </c>
      <c r="B140" s="26" t="n">
        <v>47</v>
      </c>
      <c r="C140" s="7" t="n">
        <v>61456</v>
      </c>
      <c r="D140" s="7" t="n">
        <v>0</v>
      </c>
      <c r="E140" s="7" t="n">
        <v>0</v>
      </c>
      <c r="F140" s="7" t="s">
        <v>53</v>
      </c>
    </row>
    <row r="141" spans="1:4">
      <c r="A141" t="s">
        <v>4</v>
      </c>
      <c r="B141" s="4" t="s">
        <v>5</v>
      </c>
      <c r="C141" s="4" t="s">
        <v>13</v>
      </c>
      <c r="D141" s="4" t="s">
        <v>10</v>
      </c>
      <c r="E141" s="4" t="s">
        <v>24</v>
      </c>
    </row>
    <row r="142" spans="1:4">
      <c r="A142" t="n">
        <v>2220</v>
      </c>
      <c r="B142" s="25" t="n">
        <v>58</v>
      </c>
      <c r="C142" s="7" t="n">
        <v>0</v>
      </c>
      <c r="D142" s="7" t="n">
        <v>300</v>
      </c>
      <c r="E142" s="7" t="n">
        <v>1</v>
      </c>
    </row>
    <row r="143" spans="1:4">
      <c r="A143" t="s">
        <v>4</v>
      </c>
      <c r="B143" s="4" t="s">
        <v>5</v>
      </c>
      <c r="C143" s="4" t="s">
        <v>13</v>
      </c>
      <c r="D143" s="4" t="s">
        <v>10</v>
      </c>
    </row>
    <row r="144" spans="1:4">
      <c r="A144" t="n">
        <v>2228</v>
      </c>
      <c r="B144" s="25" t="n">
        <v>58</v>
      </c>
      <c r="C144" s="7" t="n">
        <v>255</v>
      </c>
      <c r="D144" s="7" t="n">
        <v>0</v>
      </c>
    </row>
    <row r="145" spans="1:31">
      <c r="A145" t="s">
        <v>4</v>
      </c>
      <c r="B145" s="4" t="s">
        <v>5</v>
      </c>
      <c r="C145" s="4" t="s">
        <v>13</v>
      </c>
      <c r="D145" s="4" t="s">
        <v>13</v>
      </c>
      <c r="E145" s="4" t="s">
        <v>13</v>
      </c>
      <c r="F145" s="4" t="s">
        <v>13</v>
      </c>
    </row>
    <row r="146" spans="1:31">
      <c r="A146" t="n">
        <v>2232</v>
      </c>
      <c r="B146" s="23" t="n">
        <v>14</v>
      </c>
      <c r="C146" s="7" t="n">
        <v>0</v>
      </c>
      <c r="D146" s="7" t="n">
        <v>0</v>
      </c>
      <c r="E146" s="7" t="n">
        <v>0</v>
      </c>
      <c r="F146" s="7" t="n">
        <v>64</v>
      </c>
    </row>
    <row r="147" spans="1:31">
      <c r="A147" t="s">
        <v>4</v>
      </c>
      <c r="B147" s="4" t="s">
        <v>5</v>
      </c>
      <c r="C147" s="4" t="s">
        <v>13</v>
      </c>
      <c r="D147" s="4" t="s">
        <v>10</v>
      </c>
    </row>
    <row r="148" spans="1:31">
      <c r="A148" t="n">
        <v>2237</v>
      </c>
      <c r="B148" s="19" t="n">
        <v>22</v>
      </c>
      <c r="C148" s="7" t="n">
        <v>0</v>
      </c>
      <c r="D148" s="7" t="n">
        <v>28778</v>
      </c>
    </row>
    <row r="149" spans="1:31">
      <c r="A149" t="s">
        <v>4</v>
      </c>
      <c r="B149" s="4" t="s">
        <v>5</v>
      </c>
      <c r="C149" s="4" t="s">
        <v>13</v>
      </c>
      <c r="D149" s="4" t="s">
        <v>10</v>
      </c>
    </row>
    <row r="150" spans="1:31">
      <c r="A150" t="n">
        <v>2241</v>
      </c>
      <c r="B150" s="25" t="n">
        <v>58</v>
      </c>
      <c r="C150" s="7" t="n">
        <v>5</v>
      </c>
      <c r="D150" s="7" t="n">
        <v>300</v>
      </c>
    </row>
    <row r="151" spans="1:31">
      <c r="A151" t="s">
        <v>4</v>
      </c>
      <c r="B151" s="4" t="s">
        <v>5</v>
      </c>
      <c r="C151" s="4" t="s">
        <v>24</v>
      </c>
      <c r="D151" s="4" t="s">
        <v>10</v>
      </c>
    </row>
    <row r="152" spans="1:31">
      <c r="A152" t="n">
        <v>2245</v>
      </c>
      <c r="B152" s="27" t="n">
        <v>103</v>
      </c>
      <c r="C152" s="7" t="n">
        <v>0</v>
      </c>
      <c r="D152" s="7" t="n">
        <v>300</v>
      </c>
    </row>
    <row r="153" spans="1:31">
      <c r="A153" t="s">
        <v>4</v>
      </c>
      <c r="B153" s="4" t="s">
        <v>5</v>
      </c>
      <c r="C153" s="4" t="s">
        <v>13</v>
      </c>
    </row>
    <row r="154" spans="1:31">
      <c r="A154" t="n">
        <v>2252</v>
      </c>
      <c r="B154" s="28" t="n">
        <v>64</v>
      </c>
      <c r="C154" s="7" t="n">
        <v>7</v>
      </c>
    </row>
    <row r="155" spans="1:31">
      <c r="A155" t="s">
        <v>4</v>
      </c>
      <c r="B155" s="4" t="s">
        <v>5</v>
      </c>
      <c r="C155" s="4" t="s">
        <v>13</v>
      </c>
      <c r="D155" s="4" t="s">
        <v>10</v>
      </c>
    </row>
    <row r="156" spans="1:31">
      <c r="A156" t="n">
        <v>2254</v>
      </c>
      <c r="B156" s="29" t="n">
        <v>72</v>
      </c>
      <c r="C156" s="7" t="n">
        <v>5</v>
      </c>
      <c r="D156" s="7" t="n">
        <v>0</v>
      </c>
    </row>
    <row r="157" spans="1:31">
      <c r="A157" t="s">
        <v>4</v>
      </c>
      <c r="B157" s="4" t="s">
        <v>5</v>
      </c>
      <c r="C157" s="4" t="s">
        <v>13</v>
      </c>
      <c r="D157" s="24" t="s">
        <v>50</v>
      </c>
      <c r="E157" s="4" t="s">
        <v>5</v>
      </c>
      <c r="F157" s="4" t="s">
        <v>13</v>
      </c>
      <c r="G157" s="4" t="s">
        <v>10</v>
      </c>
      <c r="H157" s="24" t="s">
        <v>51</v>
      </c>
      <c r="I157" s="4" t="s">
        <v>13</v>
      </c>
      <c r="J157" s="4" t="s">
        <v>9</v>
      </c>
      <c r="K157" s="4" t="s">
        <v>13</v>
      </c>
      <c r="L157" s="4" t="s">
        <v>13</v>
      </c>
      <c r="M157" s="4" t="s">
        <v>42</v>
      </c>
    </row>
    <row r="158" spans="1:31">
      <c r="A158" t="n">
        <v>2258</v>
      </c>
      <c r="B158" s="16" t="n">
        <v>5</v>
      </c>
      <c r="C158" s="7" t="n">
        <v>28</v>
      </c>
      <c r="D158" s="24" t="s">
        <v>3</v>
      </c>
      <c r="E158" s="9" t="n">
        <v>162</v>
      </c>
      <c r="F158" s="7" t="n">
        <v>4</v>
      </c>
      <c r="G158" s="7" t="n">
        <v>28778</v>
      </c>
      <c r="H158" s="24" t="s">
        <v>3</v>
      </c>
      <c r="I158" s="7" t="n">
        <v>0</v>
      </c>
      <c r="J158" s="7" t="n">
        <v>1</v>
      </c>
      <c r="K158" s="7" t="n">
        <v>2</v>
      </c>
      <c r="L158" s="7" t="n">
        <v>1</v>
      </c>
      <c r="M158" s="17" t="n">
        <f t="normal" ca="1">A164</f>
        <v>0</v>
      </c>
    </row>
    <row r="159" spans="1:31">
      <c r="A159" t="s">
        <v>4</v>
      </c>
      <c r="B159" s="4" t="s">
        <v>5</v>
      </c>
      <c r="C159" s="4" t="s">
        <v>13</v>
      </c>
      <c r="D159" s="4" t="s">
        <v>6</v>
      </c>
    </row>
    <row r="160" spans="1:31">
      <c r="A160" t="n">
        <v>2275</v>
      </c>
      <c r="B160" s="8" t="n">
        <v>2</v>
      </c>
      <c r="C160" s="7" t="n">
        <v>10</v>
      </c>
      <c r="D160" s="7" t="s">
        <v>54</v>
      </c>
    </row>
    <row r="161" spans="1:13">
      <c r="A161" t="s">
        <v>4</v>
      </c>
      <c r="B161" s="4" t="s">
        <v>5</v>
      </c>
      <c r="C161" s="4" t="s">
        <v>10</v>
      </c>
    </row>
    <row r="162" spans="1:13">
      <c r="A162" t="n">
        <v>2292</v>
      </c>
      <c r="B162" s="21" t="n">
        <v>16</v>
      </c>
      <c r="C162" s="7" t="n">
        <v>0</v>
      </c>
    </row>
    <row r="163" spans="1:13">
      <c r="A163" t="s">
        <v>4</v>
      </c>
      <c r="B163" s="4" t="s">
        <v>5</v>
      </c>
      <c r="C163" s="4" t="s">
        <v>13</v>
      </c>
      <c r="D163" s="4" t="s">
        <v>10</v>
      </c>
      <c r="E163" s="4" t="s">
        <v>13</v>
      </c>
      <c r="F163" s="4" t="s">
        <v>6</v>
      </c>
    </row>
    <row r="164" spans="1:13">
      <c r="A164" t="n">
        <v>2295</v>
      </c>
      <c r="B164" s="30" t="n">
        <v>39</v>
      </c>
      <c r="C164" s="7" t="n">
        <v>10</v>
      </c>
      <c r="D164" s="7" t="n">
        <v>65533</v>
      </c>
      <c r="E164" s="7" t="n">
        <v>200</v>
      </c>
      <c r="F164" s="7" t="s">
        <v>55</v>
      </c>
    </row>
    <row r="165" spans="1:13">
      <c r="A165" t="s">
        <v>4</v>
      </c>
      <c r="B165" s="4" t="s">
        <v>5</v>
      </c>
      <c r="C165" s="4" t="s">
        <v>10</v>
      </c>
      <c r="D165" s="4" t="s">
        <v>6</v>
      </c>
      <c r="E165" s="4" t="s">
        <v>6</v>
      </c>
      <c r="F165" s="4" t="s">
        <v>6</v>
      </c>
      <c r="G165" s="4" t="s">
        <v>13</v>
      </c>
      <c r="H165" s="4" t="s">
        <v>9</v>
      </c>
      <c r="I165" s="4" t="s">
        <v>24</v>
      </c>
      <c r="J165" s="4" t="s">
        <v>24</v>
      </c>
      <c r="K165" s="4" t="s">
        <v>24</v>
      </c>
      <c r="L165" s="4" t="s">
        <v>24</v>
      </c>
      <c r="M165" s="4" t="s">
        <v>24</v>
      </c>
      <c r="N165" s="4" t="s">
        <v>24</v>
      </c>
      <c r="O165" s="4" t="s">
        <v>24</v>
      </c>
      <c r="P165" s="4" t="s">
        <v>6</v>
      </c>
      <c r="Q165" s="4" t="s">
        <v>6</v>
      </c>
      <c r="R165" s="4" t="s">
        <v>9</v>
      </c>
      <c r="S165" s="4" t="s">
        <v>13</v>
      </c>
      <c r="T165" s="4" t="s">
        <v>9</v>
      </c>
      <c r="U165" s="4" t="s">
        <v>9</v>
      </c>
      <c r="V165" s="4" t="s">
        <v>10</v>
      </c>
    </row>
    <row r="166" spans="1:13">
      <c r="A166" t="n">
        <v>2319</v>
      </c>
      <c r="B166" s="13" t="n">
        <v>19</v>
      </c>
      <c r="C166" s="7" t="n">
        <v>1000</v>
      </c>
      <c r="D166" s="7" t="s">
        <v>56</v>
      </c>
      <c r="E166" s="7" t="s">
        <v>20</v>
      </c>
      <c r="F166" s="7" t="s">
        <v>20</v>
      </c>
      <c r="G166" s="7" t="n">
        <v>0</v>
      </c>
      <c r="H166" s="7" t="n">
        <v>1</v>
      </c>
      <c r="I166" s="7" t="n">
        <v>0</v>
      </c>
      <c r="J166" s="7" t="n">
        <v>0</v>
      </c>
      <c r="K166" s="7" t="n">
        <v>0</v>
      </c>
      <c r="L166" s="7" t="n">
        <v>0</v>
      </c>
      <c r="M166" s="7" t="n">
        <v>1</v>
      </c>
      <c r="N166" s="7" t="n">
        <v>1.60000002384186</v>
      </c>
      <c r="O166" s="7" t="n">
        <v>0.0900000035762787</v>
      </c>
      <c r="P166" s="7" t="s">
        <v>57</v>
      </c>
      <c r="Q166" s="7" t="s">
        <v>20</v>
      </c>
      <c r="R166" s="7" t="n">
        <v>-1</v>
      </c>
      <c r="S166" s="7" t="n">
        <v>0</v>
      </c>
      <c r="T166" s="7" t="n">
        <v>0</v>
      </c>
      <c r="U166" s="7" t="n">
        <v>0</v>
      </c>
      <c r="V166" s="7" t="n">
        <v>0</v>
      </c>
    </row>
    <row r="167" spans="1:13">
      <c r="A167" t="s">
        <v>4</v>
      </c>
      <c r="B167" s="4" t="s">
        <v>5</v>
      </c>
      <c r="C167" s="4" t="s">
        <v>10</v>
      </c>
      <c r="D167" s="4" t="s">
        <v>6</v>
      </c>
      <c r="E167" s="4" t="s">
        <v>6</v>
      </c>
      <c r="F167" s="4" t="s">
        <v>6</v>
      </c>
      <c r="G167" s="4" t="s">
        <v>13</v>
      </c>
      <c r="H167" s="4" t="s">
        <v>9</v>
      </c>
      <c r="I167" s="4" t="s">
        <v>24</v>
      </c>
      <c r="J167" s="4" t="s">
        <v>24</v>
      </c>
      <c r="K167" s="4" t="s">
        <v>24</v>
      </c>
      <c r="L167" s="4" t="s">
        <v>24</v>
      </c>
      <c r="M167" s="4" t="s">
        <v>24</v>
      </c>
      <c r="N167" s="4" t="s">
        <v>24</v>
      </c>
      <c r="O167" s="4" t="s">
        <v>24</v>
      </c>
      <c r="P167" s="4" t="s">
        <v>6</v>
      </c>
      <c r="Q167" s="4" t="s">
        <v>6</v>
      </c>
      <c r="R167" s="4" t="s">
        <v>9</v>
      </c>
      <c r="S167" s="4" t="s">
        <v>13</v>
      </c>
      <c r="T167" s="4" t="s">
        <v>9</v>
      </c>
      <c r="U167" s="4" t="s">
        <v>9</v>
      </c>
      <c r="V167" s="4" t="s">
        <v>10</v>
      </c>
    </row>
    <row r="168" spans="1:13">
      <c r="A168" t="n">
        <v>2393</v>
      </c>
      <c r="B168" s="13" t="n">
        <v>19</v>
      </c>
      <c r="C168" s="7" t="n">
        <v>7032</v>
      </c>
      <c r="D168" s="7" t="s">
        <v>58</v>
      </c>
      <c r="E168" s="7" t="s">
        <v>59</v>
      </c>
      <c r="F168" s="7" t="s">
        <v>20</v>
      </c>
      <c r="G168" s="7" t="n">
        <v>0</v>
      </c>
      <c r="H168" s="7" t="n">
        <v>1</v>
      </c>
      <c r="I168" s="7" t="n">
        <v>0</v>
      </c>
      <c r="J168" s="7" t="n">
        <v>0</v>
      </c>
      <c r="K168" s="7" t="n">
        <v>0</v>
      </c>
      <c r="L168" s="7" t="n">
        <v>0</v>
      </c>
      <c r="M168" s="7" t="n">
        <v>1</v>
      </c>
      <c r="N168" s="7" t="n">
        <v>1.60000002384186</v>
      </c>
      <c r="O168" s="7" t="n">
        <v>0.0900000035762787</v>
      </c>
      <c r="P168" s="7" t="s">
        <v>20</v>
      </c>
      <c r="Q168" s="7" t="s">
        <v>20</v>
      </c>
      <c r="R168" s="7" t="n">
        <v>-1</v>
      </c>
      <c r="S168" s="7" t="n">
        <v>0</v>
      </c>
      <c r="T168" s="7" t="n">
        <v>0</v>
      </c>
      <c r="U168" s="7" t="n">
        <v>0</v>
      </c>
      <c r="V168" s="7" t="n">
        <v>0</v>
      </c>
    </row>
    <row r="169" spans="1:13">
      <c r="A169" t="s">
        <v>4</v>
      </c>
      <c r="B169" s="4" t="s">
        <v>5</v>
      </c>
      <c r="C169" s="4" t="s">
        <v>10</v>
      </c>
      <c r="D169" s="4" t="s">
        <v>13</v>
      </c>
      <c r="E169" s="4" t="s">
        <v>13</v>
      </c>
      <c r="F169" s="4" t="s">
        <v>6</v>
      </c>
    </row>
    <row r="170" spans="1:13">
      <c r="A170" t="n">
        <v>2463</v>
      </c>
      <c r="B170" s="31" t="n">
        <v>20</v>
      </c>
      <c r="C170" s="7" t="n">
        <v>1000</v>
      </c>
      <c r="D170" s="7" t="n">
        <v>3</v>
      </c>
      <c r="E170" s="7" t="n">
        <v>10</v>
      </c>
      <c r="F170" s="7" t="s">
        <v>60</v>
      </c>
    </row>
    <row r="171" spans="1:13">
      <c r="A171" t="s">
        <v>4</v>
      </c>
      <c r="B171" s="4" t="s">
        <v>5</v>
      </c>
      <c r="C171" s="4" t="s">
        <v>10</v>
      </c>
    </row>
    <row r="172" spans="1:13">
      <c r="A172" t="n">
        <v>2481</v>
      </c>
      <c r="B172" s="21" t="n">
        <v>16</v>
      </c>
      <c r="C172" s="7" t="n">
        <v>0</v>
      </c>
    </row>
    <row r="173" spans="1:13">
      <c r="A173" t="s">
        <v>4</v>
      </c>
      <c r="B173" s="4" t="s">
        <v>5</v>
      </c>
      <c r="C173" s="4" t="s">
        <v>10</v>
      </c>
      <c r="D173" s="4" t="s">
        <v>13</v>
      </c>
      <c r="E173" s="4" t="s">
        <v>13</v>
      </c>
      <c r="F173" s="4" t="s">
        <v>6</v>
      </c>
    </row>
    <row r="174" spans="1:13">
      <c r="A174" t="n">
        <v>2484</v>
      </c>
      <c r="B174" s="31" t="n">
        <v>20</v>
      </c>
      <c r="C174" s="7" t="n">
        <v>0</v>
      </c>
      <c r="D174" s="7" t="n">
        <v>3</v>
      </c>
      <c r="E174" s="7" t="n">
        <v>10</v>
      </c>
      <c r="F174" s="7" t="s">
        <v>60</v>
      </c>
    </row>
    <row r="175" spans="1:13">
      <c r="A175" t="s">
        <v>4</v>
      </c>
      <c r="B175" s="4" t="s">
        <v>5</v>
      </c>
      <c r="C175" s="4" t="s">
        <v>10</v>
      </c>
    </row>
    <row r="176" spans="1:13">
      <c r="A176" t="n">
        <v>2502</v>
      </c>
      <c r="B176" s="21" t="n">
        <v>16</v>
      </c>
      <c r="C176" s="7" t="n">
        <v>0</v>
      </c>
    </row>
    <row r="177" spans="1:22">
      <c r="A177" t="s">
        <v>4</v>
      </c>
      <c r="B177" s="4" t="s">
        <v>5</v>
      </c>
      <c r="C177" s="4" t="s">
        <v>10</v>
      </c>
      <c r="D177" s="4" t="s">
        <v>13</v>
      </c>
      <c r="E177" s="4" t="s">
        <v>13</v>
      </c>
      <c r="F177" s="4" t="s">
        <v>6</v>
      </c>
    </row>
    <row r="178" spans="1:22">
      <c r="A178" t="n">
        <v>2505</v>
      </c>
      <c r="B178" s="31" t="n">
        <v>20</v>
      </c>
      <c r="C178" s="7" t="n">
        <v>3</v>
      </c>
      <c r="D178" s="7" t="n">
        <v>3</v>
      </c>
      <c r="E178" s="7" t="n">
        <v>10</v>
      </c>
      <c r="F178" s="7" t="s">
        <v>60</v>
      </c>
    </row>
    <row r="179" spans="1:22">
      <c r="A179" t="s">
        <v>4</v>
      </c>
      <c r="B179" s="4" t="s">
        <v>5</v>
      </c>
      <c r="C179" s="4" t="s">
        <v>10</v>
      </c>
    </row>
    <row r="180" spans="1:22">
      <c r="A180" t="n">
        <v>2523</v>
      </c>
      <c r="B180" s="21" t="n">
        <v>16</v>
      </c>
      <c r="C180" s="7" t="n">
        <v>0</v>
      </c>
    </row>
    <row r="181" spans="1:22">
      <c r="A181" t="s">
        <v>4</v>
      </c>
      <c r="B181" s="4" t="s">
        <v>5</v>
      </c>
      <c r="C181" s="4" t="s">
        <v>10</v>
      </c>
      <c r="D181" s="4" t="s">
        <v>13</v>
      </c>
      <c r="E181" s="4" t="s">
        <v>13</v>
      </c>
      <c r="F181" s="4" t="s">
        <v>6</v>
      </c>
    </row>
    <row r="182" spans="1:22">
      <c r="A182" t="n">
        <v>2526</v>
      </c>
      <c r="B182" s="31" t="n">
        <v>20</v>
      </c>
      <c r="C182" s="7" t="n">
        <v>61491</v>
      </c>
      <c r="D182" s="7" t="n">
        <v>3</v>
      </c>
      <c r="E182" s="7" t="n">
        <v>10</v>
      </c>
      <c r="F182" s="7" t="s">
        <v>60</v>
      </c>
    </row>
    <row r="183" spans="1:22">
      <c r="A183" t="s">
        <v>4</v>
      </c>
      <c r="B183" s="4" t="s">
        <v>5</v>
      </c>
      <c r="C183" s="4" t="s">
        <v>10</v>
      </c>
    </row>
    <row r="184" spans="1:22">
      <c r="A184" t="n">
        <v>2544</v>
      </c>
      <c r="B184" s="21" t="n">
        <v>16</v>
      </c>
      <c r="C184" s="7" t="n">
        <v>0</v>
      </c>
    </row>
    <row r="185" spans="1:22">
      <c r="A185" t="s">
        <v>4</v>
      </c>
      <c r="B185" s="4" t="s">
        <v>5</v>
      </c>
      <c r="C185" s="4" t="s">
        <v>10</v>
      </c>
      <c r="D185" s="4" t="s">
        <v>13</v>
      </c>
      <c r="E185" s="4" t="s">
        <v>13</v>
      </c>
      <c r="F185" s="4" t="s">
        <v>6</v>
      </c>
    </row>
    <row r="186" spans="1:22">
      <c r="A186" t="n">
        <v>2547</v>
      </c>
      <c r="B186" s="31" t="n">
        <v>20</v>
      </c>
      <c r="C186" s="7" t="n">
        <v>61492</v>
      </c>
      <c r="D186" s="7" t="n">
        <v>3</v>
      </c>
      <c r="E186" s="7" t="n">
        <v>10</v>
      </c>
      <c r="F186" s="7" t="s">
        <v>60</v>
      </c>
    </row>
    <row r="187" spans="1:22">
      <c r="A187" t="s">
        <v>4</v>
      </c>
      <c r="B187" s="4" t="s">
        <v>5</v>
      </c>
      <c r="C187" s="4" t="s">
        <v>10</v>
      </c>
    </row>
    <row r="188" spans="1:22">
      <c r="A188" t="n">
        <v>2565</v>
      </c>
      <c r="B188" s="21" t="n">
        <v>16</v>
      </c>
      <c r="C188" s="7" t="n">
        <v>0</v>
      </c>
    </row>
    <row r="189" spans="1:22">
      <c r="A189" t="s">
        <v>4</v>
      </c>
      <c r="B189" s="4" t="s">
        <v>5</v>
      </c>
      <c r="C189" s="4" t="s">
        <v>10</v>
      </c>
      <c r="D189" s="4" t="s">
        <v>13</v>
      </c>
      <c r="E189" s="4" t="s">
        <v>13</v>
      </c>
      <c r="F189" s="4" t="s">
        <v>6</v>
      </c>
    </row>
    <row r="190" spans="1:22">
      <c r="A190" t="n">
        <v>2568</v>
      </c>
      <c r="B190" s="31" t="n">
        <v>20</v>
      </c>
      <c r="C190" s="7" t="n">
        <v>61493</v>
      </c>
      <c r="D190" s="7" t="n">
        <v>3</v>
      </c>
      <c r="E190" s="7" t="n">
        <v>10</v>
      </c>
      <c r="F190" s="7" t="s">
        <v>60</v>
      </c>
    </row>
    <row r="191" spans="1:22">
      <c r="A191" t="s">
        <v>4</v>
      </c>
      <c r="B191" s="4" t="s">
        <v>5</v>
      </c>
      <c r="C191" s="4" t="s">
        <v>10</v>
      </c>
    </row>
    <row r="192" spans="1:22">
      <c r="A192" t="n">
        <v>2586</v>
      </c>
      <c r="B192" s="21" t="n">
        <v>16</v>
      </c>
      <c r="C192" s="7" t="n">
        <v>0</v>
      </c>
    </row>
    <row r="193" spans="1:6">
      <c r="A193" t="s">
        <v>4</v>
      </c>
      <c r="B193" s="4" t="s">
        <v>5</v>
      </c>
      <c r="C193" s="4" t="s">
        <v>10</v>
      </c>
      <c r="D193" s="4" t="s">
        <v>13</v>
      </c>
      <c r="E193" s="4" t="s">
        <v>13</v>
      </c>
      <c r="F193" s="4" t="s">
        <v>6</v>
      </c>
    </row>
    <row r="194" spans="1:6">
      <c r="A194" t="n">
        <v>2589</v>
      </c>
      <c r="B194" s="31" t="n">
        <v>20</v>
      </c>
      <c r="C194" s="7" t="n">
        <v>61494</v>
      </c>
      <c r="D194" s="7" t="n">
        <v>3</v>
      </c>
      <c r="E194" s="7" t="n">
        <v>10</v>
      </c>
      <c r="F194" s="7" t="s">
        <v>60</v>
      </c>
    </row>
    <row r="195" spans="1:6">
      <c r="A195" t="s">
        <v>4</v>
      </c>
      <c r="B195" s="4" t="s">
        <v>5</v>
      </c>
      <c r="C195" s="4" t="s">
        <v>10</v>
      </c>
    </row>
    <row r="196" spans="1:6">
      <c r="A196" t="n">
        <v>2607</v>
      </c>
      <c r="B196" s="21" t="n">
        <v>16</v>
      </c>
      <c r="C196" s="7" t="n">
        <v>0</v>
      </c>
    </row>
    <row r="197" spans="1:6">
      <c r="A197" t="s">
        <v>4</v>
      </c>
      <c r="B197" s="4" t="s">
        <v>5</v>
      </c>
      <c r="C197" s="4" t="s">
        <v>10</v>
      </c>
      <c r="D197" s="4" t="s">
        <v>13</v>
      </c>
      <c r="E197" s="4" t="s">
        <v>13</v>
      </c>
      <c r="F197" s="4" t="s">
        <v>6</v>
      </c>
    </row>
    <row r="198" spans="1:6">
      <c r="A198" t="n">
        <v>2610</v>
      </c>
      <c r="B198" s="31" t="n">
        <v>20</v>
      </c>
      <c r="C198" s="7" t="n">
        <v>7032</v>
      </c>
      <c r="D198" s="7" t="n">
        <v>3</v>
      </c>
      <c r="E198" s="7" t="n">
        <v>10</v>
      </c>
      <c r="F198" s="7" t="s">
        <v>60</v>
      </c>
    </row>
    <row r="199" spans="1:6">
      <c r="A199" t="s">
        <v>4</v>
      </c>
      <c r="B199" s="4" t="s">
        <v>5</v>
      </c>
      <c r="C199" s="4" t="s">
        <v>10</v>
      </c>
    </row>
    <row r="200" spans="1:6">
      <c r="A200" t="n">
        <v>2628</v>
      </c>
      <c r="B200" s="21" t="n">
        <v>16</v>
      </c>
      <c r="C200" s="7" t="n">
        <v>0</v>
      </c>
    </row>
    <row r="201" spans="1:6">
      <c r="A201" t="s">
        <v>4</v>
      </c>
      <c r="B201" s="4" t="s">
        <v>5</v>
      </c>
      <c r="C201" s="4" t="s">
        <v>13</v>
      </c>
      <c r="D201" s="4" t="s">
        <v>10</v>
      </c>
      <c r="E201" s="4" t="s">
        <v>13</v>
      </c>
      <c r="F201" s="4" t="s">
        <v>6</v>
      </c>
      <c r="G201" s="4" t="s">
        <v>6</v>
      </c>
      <c r="H201" s="4" t="s">
        <v>6</v>
      </c>
      <c r="I201" s="4" t="s">
        <v>6</v>
      </c>
      <c r="J201" s="4" t="s">
        <v>6</v>
      </c>
      <c r="K201" s="4" t="s">
        <v>6</v>
      </c>
      <c r="L201" s="4" t="s">
        <v>6</v>
      </c>
      <c r="M201" s="4" t="s">
        <v>6</v>
      </c>
      <c r="N201" s="4" t="s">
        <v>6</v>
      </c>
      <c r="O201" s="4" t="s">
        <v>6</v>
      </c>
      <c r="P201" s="4" t="s">
        <v>6</v>
      </c>
      <c r="Q201" s="4" t="s">
        <v>6</v>
      </c>
      <c r="R201" s="4" t="s">
        <v>6</v>
      </c>
      <c r="S201" s="4" t="s">
        <v>6</v>
      </c>
      <c r="T201" s="4" t="s">
        <v>6</v>
      </c>
      <c r="U201" s="4" t="s">
        <v>6</v>
      </c>
    </row>
    <row r="202" spans="1:6">
      <c r="A202" t="n">
        <v>2631</v>
      </c>
      <c r="B202" s="32" t="n">
        <v>36</v>
      </c>
      <c r="C202" s="7" t="n">
        <v>8</v>
      </c>
      <c r="D202" s="7" t="n">
        <v>0</v>
      </c>
      <c r="E202" s="7" t="n">
        <v>0</v>
      </c>
      <c r="F202" s="7" t="s">
        <v>61</v>
      </c>
      <c r="G202" s="7" t="s">
        <v>20</v>
      </c>
      <c r="H202" s="7" t="s">
        <v>20</v>
      </c>
      <c r="I202" s="7" t="s">
        <v>20</v>
      </c>
      <c r="J202" s="7" t="s">
        <v>20</v>
      </c>
      <c r="K202" s="7" t="s">
        <v>20</v>
      </c>
      <c r="L202" s="7" t="s">
        <v>20</v>
      </c>
      <c r="M202" s="7" t="s">
        <v>20</v>
      </c>
      <c r="N202" s="7" t="s">
        <v>20</v>
      </c>
      <c r="O202" s="7" t="s">
        <v>20</v>
      </c>
      <c r="P202" s="7" t="s">
        <v>20</v>
      </c>
      <c r="Q202" s="7" t="s">
        <v>20</v>
      </c>
      <c r="R202" s="7" t="s">
        <v>20</v>
      </c>
      <c r="S202" s="7" t="s">
        <v>20</v>
      </c>
      <c r="T202" s="7" t="s">
        <v>20</v>
      </c>
      <c r="U202" s="7" t="s">
        <v>20</v>
      </c>
    </row>
    <row r="203" spans="1:6">
      <c r="A203" t="s">
        <v>4</v>
      </c>
      <c r="B203" s="4" t="s">
        <v>5</v>
      </c>
      <c r="C203" s="4" t="s">
        <v>13</v>
      </c>
      <c r="D203" s="4" t="s">
        <v>10</v>
      </c>
      <c r="E203" s="4" t="s">
        <v>13</v>
      </c>
      <c r="F203" s="4" t="s">
        <v>6</v>
      </c>
      <c r="G203" s="4" t="s">
        <v>6</v>
      </c>
      <c r="H203" s="4" t="s">
        <v>6</v>
      </c>
      <c r="I203" s="4" t="s">
        <v>6</v>
      </c>
      <c r="J203" s="4" t="s">
        <v>6</v>
      </c>
      <c r="K203" s="4" t="s">
        <v>6</v>
      </c>
      <c r="L203" s="4" t="s">
        <v>6</v>
      </c>
      <c r="M203" s="4" t="s">
        <v>6</v>
      </c>
      <c r="N203" s="4" t="s">
        <v>6</v>
      </c>
      <c r="O203" s="4" t="s">
        <v>6</v>
      </c>
      <c r="P203" s="4" t="s">
        <v>6</v>
      </c>
      <c r="Q203" s="4" t="s">
        <v>6</v>
      </c>
      <c r="R203" s="4" t="s">
        <v>6</v>
      </c>
      <c r="S203" s="4" t="s">
        <v>6</v>
      </c>
      <c r="T203" s="4" t="s">
        <v>6</v>
      </c>
      <c r="U203" s="4" t="s">
        <v>6</v>
      </c>
    </row>
    <row r="204" spans="1:6">
      <c r="A204" t="n">
        <v>2661</v>
      </c>
      <c r="B204" s="32" t="n">
        <v>36</v>
      </c>
      <c r="C204" s="7" t="n">
        <v>8</v>
      </c>
      <c r="D204" s="7" t="n">
        <v>3</v>
      </c>
      <c r="E204" s="7" t="n">
        <v>0</v>
      </c>
      <c r="F204" s="7" t="s">
        <v>61</v>
      </c>
      <c r="G204" s="7" t="s">
        <v>20</v>
      </c>
      <c r="H204" s="7" t="s">
        <v>20</v>
      </c>
      <c r="I204" s="7" t="s">
        <v>20</v>
      </c>
      <c r="J204" s="7" t="s">
        <v>20</v>
      </c>
      <c r="K204" s="7" t="s">
        <v>20</v>
      </c>
      <c r="L204" s="7" t="s">
        <v>20</v>
      </c>
      <c r="M204" s="7" t="s">
        <v>20</v>
      </c>
      <c r="N204" s="7" t="s">
        <v>20</v>
      </c>
      <c r="O204" s="7" t="s">
        <v>20</v>
      </c>
      <c r="P204" s="7" t="s">
        <v>20</v>
      </c>
      <c r="Q204" s="7" t="s">
        <v>20</v>
      </c>
      <c r="R204" s="7" t="s">
        <v>20</v>
      </c>
      <c r="S204" s="7" t="s">
        <v>20</v>
      </c>
      <c r="T204" s="7" t="s">
        <v>20</v>
      </c>
      <c r="U204" s="7" t="s">
        <v>20</v>
      </c>
    </row>
    <row r="205" spans="1:6">
      <c r="A205" t="s">
        <v>4</v>
      </c>
      <c r="B205" s="4" t="s">
        <v>5</v>
      </c>
      <c r="C205" s="4" t="s">
        <v>13</v>
      </c>
      <c r="D205" s="4" t="s">
        <v>10</v>
      </c>
      <c r="E205" s="4" t="s">
        <v>13</v>
      </c>
      <c r="F205" s="4" t="s">
        <v>6</v>
      </c>
      <c r="G205" s="4" t="s">
        <v>6</v>
      </c>
      <c r="H205" s="4" t="s">
        <v>6</v>
      </c>
      <c r="I205" s="4" t="s">
        <v>6</v>
      </c>
      <c r="J205" s="4" t="s">
        <v>6</v>
      </c>
      <c r="K205" s="4" t="s">
        <v>6</v>
      </c>
      <c r="L205" s="4" t="s">
        <v>6</v>
      </c>
      <c r="M205" s="4" t="s">
        <v>6</v>
      </c>
      <c r="N205" s="4" t="s">
        <v>6</v>
      </c>
      <c r="O205" s="4" t="s">
        <v>6</v>
      </c>
      <c r="P205" s="4" t="s">
        <v>6</v>
      </c>
      <c r="Q205" s="4" t="s">
        <v>6</v>
      </c>
      <c r="R205" s="4" t="s">
        <v>6</v>
      </c>
      <c r="S205" s="4" t="s">
        <v>6</v>
      </c>
      <c r="T205" s="4" t="s">
        <v>6</v>
      </c>
      <c r="U205" s="4" t="s">
        <v>6</v>
      </c>
    </row>
    <row r="206" spans="1:6">
      <c r="A206" t="n">
        <v>2691</v>
      </c>
      <c r="B206" s="32" t="n">
        <v>36</v>
      </c>
      <c r="C206" s="7" t="n">
        <v>8</v>
      </c>
      <c r="D206" s="7" t="n">
        <v>61491</v>
      </c>
      <c r="E206" s="7" t="n">
        <v>0</v>
      </c>
      <c r="F206" s="7" t="s">
        <v>61</v>
      </c>
      <c r="G206" s="7" t="s">
        <v>20</v>
      </c>
      <c r="H206" s="7" t="s">
        <v>20</v>
      </c>
      <c r="I206" s="7" t="s">
        <v>20</v>
      </c>
      <c r="J206" s="7" t="s">
        <v>20</v>
      </c>
      <c r="K206" s="7" t="s">
        <v>20</v>
      </c>
      <c r="L206" s="7" t="s">
        <v>20</v>
      </c>
      <c r="M206" s="7" t="s">
        <v>20</v>
      </c>
      <c r="N206" s="7" t="s">
        <v>20</v>
      </c>
      <c r="O206" s="7" t="s">
        <v>20</v>
      </c>
      <c r="P206" s="7" t="s">
        <v>20</v>
      </c>
      <c r="Q206" s="7" t="s">
        <v>20</v>
      </c>
      <c r="R206" s="7" t="s">
        <v>20</v>
      </c>
      <c r="S206" s="7" t="s">
        <v>20</v>
      </c>
      <c r="T206" s="7" t="s">
        <v>20</v>
      </c>
      <c r="U206" s="7" t="s">
        <v>20</v>
      </c>
    </row>
    <row r="207" spans="1:6">
      <c r="A207" t="s">
        <v>4</v>
      </c>
      <c r="B207" s="4" t="s">
        <v>5</v>
      </c>
      <c r="C207" s="4" t="s">
        <v>13</v>
      </c>
      <c r="D207" s="4" t="s">
        <v>10</v>
      </c>
      <c r="E207" s="4" t="s">
        <v>13</v>
      </c>
      <c r="F207" s="4" t="s">
        <v>6</v>
      </c>
      <c r="G207" s="4" t="s">
        <v>6</v>
      </c>
      <c r="H207" s="4" t="s">
        <v>6</v>
      </c>
      <c r="I207" s="4" t="s">
        <v>6</v>
      </c>
      <c r="J207" s="4" t="s">
        <v>6</v>
      </c>
      <c r="K207" s="4" t="s">
        <v>6</v>
      </c>
      <c r="L207" s="4" t="s">
        <v>6</v>
      </c>
      <c r="M207" s="4" t="s">
        <v>6</v>
      </c>
      <c r="N207" s="4" t="s">
        <v>6</v>
      </c>
      <c r="O207" s="4" t="s">
        <v>6</v>
      </c>
      <c r="P207" s="4" t="s">
        <v>6</v>
      </c>
      <c r="Q207" s="4" t="s">
        <v>6</v>
      </c>
      <c r="R207" s="4" t="s">
        <v>6</v>
      </c>
      <c r="S207" s="4" t="s">
        <v>6</v>
      </c>
      <c r="T207" s="4" t="s">
        <v>6</v>
      </c>
      <c r="U207" s="4" t="s">
        <v>6</v>
      </c>
    </row>
    <row r="208" spans="1:6">
      <c r="A208" t="n">
        <v>2721</v>
      </c>
      <c r="B208" s="32" t="n">
        <v>36</v>
      </c>
      <c r="C208" s="7" t="n">
        <v>8</v>
      </c>
      <c r="D208" s="7" t="n">
        <v>61492</v>
      </c>
      <c r="E208" s="7" t="n">
        <v>0</v>
      </c>
      <c r="F208" s="7" t="s">
        <v>61</v>
      </c>
      <c r="G208" s="7" t="s">
        <v>20</v>
      </c>
      <c r="H208" s="7" t="s">
        <v>20</v>
      </c>
      <c r="I208" s="7" t="s">
        <v>20</v>
      </c>
      <c r="J208" s="7" t="s">
        <v>20</v>
      </c>
      <c r="K208" s="7" t="s">
        <v>20</v>
      </c>
      <c r="L208" s="7" t="s">
        <v>20</v>
      </c>
      <c r="M208" s="7" t="s">
        <v>20</v>
      </c>
      <c r="N208" s="7" t="s">
        <v>20</v>
      </c>
      <c r="O208" s="7" t="s">
        <v>20</v>
      </c>
      <c r="P208" s="7" t="s">
        <v>20</v>
      </c>
      <c r="Q208" s="7" t="s">
        <v>20</v>
      </c>
      <c r="R208" s="7" t="s">
        <v>20</v>
      </c>
      <c r="S208" s="7" t="s">
        <v>20</v>
      </c>
      <c r="T208" s="7" t="s">
        <v>20</v>
      </c>
      <c r="U208" s="7" t="s">
        <v>20</v>
      </c>
    </row>
    <row r="209" spans="1:21">
      <c r="A209" t="s">
        <v>4</v>
      </c>
      <c r="B209" s="4" t="s">
        <v>5</v>
      </c>
      <c r="C209" s="4" t="s">
        <v>13</v>
      </c>
      <c r="D209" s="4" t="s">
        <v>10</v>
      </c>
      <c r="E209" s="4" t="s">
        <v>13</v>
      </c>
      <c r="F209" s="4" t="s">
        <v>6</v>
      </c>
      <c r="G209" s="4" t="s">
        <v>6</v>
      </c>
      <c r="H209" s="4" t="s">
        <v>6</v>
      </c>
      <c r="I209" s="4" t="s">
        <v>6</v>
      </c>
      <c r="J209" s="4" t="s">
        <v>6</v>
      </c>
      <c r="K209" s="4" t="s">
        <v>6</v>
      </c>
      <c r="L209" s="4" t="s">
        <v>6</v>
      </c>
      <c r="M209" s="4" t="s">
        <v>6</v>
      </c>
      <c r="N209" s="4" t="s">
        <v>6</v>
      </c>
      <c r="O209" s="4" t="s">
        <v>6</v>
      </c>
      <c r="P209" s="4" t="s">
        <v>6</v>
      </c>
      <c r="Q209" s="4" t="s">
        <v>6</v>
      </c>
      <c r="R209" s="4" t="s">
        <v>6</v>
      </c>
      <c r="S209" s="4" t="s">
        <v>6</v>
      </c>
      <c r="T209" s="4" t="s">
        <v>6</v>
      </c>
      <c r="U209" s="4" t="s">
        <v>6</v>
      </c>
    </row>
    <row r="210" spans="1:21">
      <c r="A210" t="n">
        <v>2751</v>
      </c>
      <c r="B210" s="32" t="n">
        <v>36</v>
      </c>
      <c r="C210" s="7" t="n">
        <v>8</v>
      </c>
      <c r="D210" s="7" t="n">
        <v>61493</v>
      </c>
      <c r="E210" s="7" t="n">
        <v>0</v>
      </c>
      <c r="F210" s="7" t="s">
        <v>61</v>
      </c>
      <c r="G210" s="7" t="s">
        <v>20</v>
      </c>
      <c r="H210" s="7" t="s">
        <v>20</v>
      </c>
      <c r="I210" s="7" t="s">
        <v>20</v>
      </c>
      <c r="J210" s="7" t="s">
        <v>20</v>
      </c>
      <c r="K210" s="7" t="s">
        <v>20</v>
      </c>
      <c r="L210" s="7" t="s">
        <v>20</v>
      </c>
      <c r="M210" s="7" t="s">
        <v>20</v>
      </c>
      <c r="N210" s="7" t="s">
        <v>20</v>
      </c>
      <c r="O210" s="7" t="s">
        <v>20</v>
      </c>
      <c r="P210" s="7" t="s">
        <v>20</v>
      </c>
      <c r="Q210" s="7" t="s">
        <v>20</v>
      </c>
      <c r="R210" s="7" t="s">
        <v>20</v>
      </c>
      <c r="S210" s="7" t="s">
        <v>20</v>
      </c>
      <c r="T210" s="7" t="s">
        <v>20</v>
      </c>
      <c r="U210" s="7" t="s">
        <v>20</v>
      </c>
    </row>
    <row r="211" spans="1:21">
      <c r="A211" t="s">
        <v>4</v>
      </c>
      <c r="B211" s="4" t="s">
        <v>5</v>
      </c>
      <c r="C211" s="4" t="s">
        <v>13</v>
      </c>
      <c r="D211" s="4" t="s">
        <v>10</v>
      </c>
      <c r="E211" s="4" t="s">
        <v>13</v>
      </c>
      <c r="F211" s="4" t="s">
        <v>6</v>
      </c>
      <c r="G211" s="4" t="s">
        <v>6</v>
      </c>
      <c r="H211" s="4" t="s">
        <v>6</v>
      </c>
      <c r="I211" s="4" t="s">
        <v>6</v>
      </c>
      <c r="J211" s="4" t="s">
        <v>6</v>
      </c>
      <c r="K211" s="4" t="s">
        <v>6</v>
      </c>
      <c r="L211" s="4" t="s">
        <v>6</v>
      </c>
      <c r="M211" s="4" t="s">
        <v>6</v>
      </c>
      <c r="N211" s="4" t="s">
        <v>6</v>
      </c>
      <c r="O211" s="4" t="s">
        <v>6</v>
      </c>
      <c r="P211" s="4" t="s">
        <v>6</v>
      </c>
      <c r="Q211" s="4" t="s">
        <v>6</v>
      </c>
      <c r="R211" s="4" t="s">
        <v>6</v>
      </c>
      <c r="S211" s="4" t="s">
        <v>6</v>
      </c>
      <c r="T211" s="4" t="s">
        <v>6</v>
      </c>
      <c r="U211" s="4" t="s">
        <v>6</v>
      </c>
    </row>
    <row r="212" spans="1:21">
      <c r="A212" t="n">
        <v>2781</v>
      </c>
      <c r="B212" s="32" t="n">
        <v>36</v>
      </c>
      <c r="C212" s="7" t="n">
        <v>8</v>
      </c>
      <c r="D212" s="7" t="n">
        <v>61494</v>
      </c>
      <c r="E212" s="7" t="n">
        <v>0</v>
      </c>
      <c r="F212" s="7" t="s">
        <v>61</v>
      </c>
      <c r="G212" s="7" t="s">
        <v>20</v>
      </c>
      <c r="H212" s="7" t="s">
        <v>20</v>
      </c>
      <c r="I212" s="7" t="s">
        <v>20</v>
      </c>
      <c r="J212" s="7" t="s">
        <v>20</v>
      </c>
      <c r="K212" s="7" t="s">
        <v>20</v>
      </c>
      <c r="L212" s="7" t="s">
        <v>20</v>
      </c>
      <c r="M212" s="7" t="s">
        <v>20</v>
      </c>
      <c r="N212" s="7" t="s">
        <v>20</v>
      </c>
      <c r="O212" s="7" t="s">
        <v>20</v>
      </c>
      <c r="P212" s="7" t="s">
        <v>20</v>
      </c>
      <c r="Q212" s="7" t="s">
        <v>20</v>
      </c>
      <c r="R212" s="7" t="s">
        <v>20</v>
      </c>
      <c r="S212" s="7" t="s">
        <v>20</v>
      </c>
      <c r="T212" s="7" t="s">
        <v>20</v>
      </c>
      <c r="U212" s="7" t="s">
        <v>20</v>
      </c>
    </row>
    <row r="213" spans="1:21">
      <c r="A213" t="s">
        <v>4</v>
      </c>
      <c r="B213" s="4" t="s">
        <v>5</v>
      </c>
      <c r="C213" s="4" t="s">
        <v>13</v>
      </c>
      <c r="D213" s="4" t="s">
        <v>10</v>
      </c>
      <c r="E213" s="4" t="s">
        <v>13</v>
      </c>
      <c r="F213" s="4" t="s">
        <v>6</v>
      </c>
      <c r="G213" s="4" t="s">
        <v>6</v>
      </c>
      <c r="H213" s="4" t="s">
        <v>6</v>
      </c>
      <c r="I213" s="4" t="s">
        <v>6</v>
      </c>
      <c r="J213" s="4" t="s">
        <v>6</v>
      </c>
      <c r="K213" s="4" t="s">
        <v>6</v>
      </c>
      <c r="L213" s="4" t="s">
        <v>6</v>
      </c>
      <c r="M213" s="4" t="s">
        <v>6</v>
      </c>
      <c r="N213" s="4" t="s">
        <v>6</v>
      </c>
      <c r="O213" s="4" t="s">
        <v>6</v>
      </c>
      <c r="P213" s="4" t="s">
        <v>6</v>
      </c>
      <c r="Q213" s="4" t="s">
        <v>6</v>
      </c>
      <c r="R213" s="4" t="s">
        <v>6</v>
      </c>
      <c r="S213" s="4" t="s">
        <v>6</v>
      </c>
      <c r="T213" s="4" t="s">
        <v>6</v>
      </c>
      <c r="U213" s="4" t="s">
        <v>6</v>
      </c>
    </row>
    <row r="214" spans="1:21">
      <c r="A214" t="n">
        <v>2811</v>
      </c>
      <c r="B214" s="32" t="n">
        <v>36</v>
      </c>
      <c r="C214" s="7" t="n">
        <v>8</v>
      </c>
      <c r="D214" s="7" t="n">
        <v>1000</v>
      </c>
      <c r="E214" s="7" t="n">
        <v>0</v>
      </c>
      <c r="F214" s="7" t="s">
        <v>62</v>
      </c>
      <c r="G214" s="7" t="s">
        <v>20</v>
      </c>
      <c r="H214" s="7" t="s">
        <v>20</v>
      </c>
      <c r="I214" s="7" t="s">
        <v>20</v>
      </c>
      <c r="J214" s="7" t="s">
        <v>20</v>
      </c>
      <c r="K214" s="7" t="s">
        <v>20</v>
      </c>
      <c r="L214" s="7" t="s">
        <v>20</v>
      </c>
      <c r="M214" s="7" t="s">
        <v>20</v>
      </c>
      <c r="N214" s="7" t="s">
        <v>20</v>
      </c>
      <c r="O214" s="7" t="s">
        <v>20</v>
      </c>
      <c r="P214" s="7" t="s">
        <v>20</v>
      </c>
      <c r="Q214" s="7" t="s">
        <v>20</v>
      </c>
      <c r="R214" s="7" t="s">
        <v>20</v>
      </c>
      <c r="S214" s="7" t="s">
        <v>20</v>
      </c>
      <c r="T214" s="7" t="s">
        <v>20</v>
      </c>
      <c r="U214" s="7" t="s">
        <v>20</v>
      </c>
    </row>
    <row r="215" spans="1:21">
      <c r="A215" t="s">
        <v>4</v>
      </c>
      <c r="B215" s="4" t="s">
        <v>5</v>
      </c>
      <c r="C215" s="4" t="s">
        <v>10</v>
      </c>
      <c r="D215" s="4" t="s">
        <v>13</v>
      </c>
      <c r="E215" s="4" t="s">
        <v>13</v>
      </c>
      <c r="F215" s="4" t="s">
        <v>6</v>
      </c>
    </row>
    <row r="216" spans="1:21">
      <c r="A216" t="n">
        <v>2843</v>
      </c>
      <c r="B216" s="26" t="n">
        <v>47</v>
      </c>
      <c r="C216" s="7" t="n">
        <v>1000</v>
      </c>
      <c r="D216" s="7" t="n">
        <v>0</v>
      </c>
      <c r="E216" s="7" t="n">
        <v>1</v>
      </c>
      <c r="F216" s="7" t="s">
        <v>53</v>
      </c>
    </row>
    <row r="217" spans="1:21">
      <c r="A217" t="s">
        <v>4</v>
      </c>
      <c r="B217" s="4" t="s">
        <v>5</v>
      </c>
      <c r="C217" s="4" t="s">
        <v>13</v>
      </c>
    </row>
    <row r="218" spans="1:21">
      <c r="A218" t="n">
        <v>2856</v>
      </c>
      <c r="B218" s="33" t="n">
        <v>116</v>
      </c>
      <c r="C218" s="7" t="n">
        <v>0</v>
      </c>
    </row>
    <row r="219" spans="1:21">
      <c r="A219" t="s">
        <v>4</v>
      </c>
      <c r="B219" s="4" t="s">
        <v>5</v>
      </c>
      <c r="C219" s="4" t="s">
        <v>13</v>
      </c>
      <c r="D219" s="4" t="s">
        <v>10</v>
      </c>
    </row>
    <row r="220" spans="1:21">
      <c r="A220" t="n">
        <v>2858</v>
      </c>
      <c r="B220" s="33" t="n">
        <v>116</v>
      </c>
      <c r="C220" s="7" t="n">
        <v>2</v>
      </c>
      <c r="D220" s="7" t="n">
        <v>1</v>
      </c>
    </row>
    <row r="221" spans="1:21">
      <c r="A221" t="s">
        <v>4</v>
      </c>
      <c r="B221" s="4" t="s">
        <v>5</v>
      </c>
      <c r="C221" s="4" t="s">
        <v>13</v>
      </c>
      <c r="D221" s="4" t="s">
        <v>9</v>
      </c>
    </row>
    <row r="222" spans="1:21">
      <c r="A222" t="n">
        <v>2862</v>
      </c>
      <c r="B222" s="33" t="n">
        <v>116</v>
      </c>
      <c r="C222" s="7" t="n">
        <v>5</v>
      </c>
      <c r="D222" s="7" t="n">
        <v>1106247680</v>
      </c>
    </row>
    <row r="223" spans="1:21">
      <c r="A223" t="s">
        <v>4</v>
      </c>
      <c r="B223" s="4" t="s">
        <v>5</v>
      </c>
      <c r="C223" s="4" t="s">
        <v>13</v>
      </c>
      <c r="D223" s="4" t="s">
        <v>10</v>
      </c>
    </row>
    <row r="224" spans="1:21">
      <c r="A224" t="n">
        <v>2868</v>
      </c>
      <c r="B224" s="33" t="n">
        <v>116</v>
      </c>
      <c r="C224" s="7" t="n">
        <v>6</v>
      </c>
      <c r="D224" s="7" t="n">
        <v>1</v>
      </c>
    </row>
    <row r="225" spans="1:21">
      <c r="A225" t="s">
        <v>4</v>
      </c>
      <c r="B225" s="4" t="s">
        <v>5</v>
      </c>
      <c r="C225" s="4" t="s">
        <v>13</v>
      </c>
    </row>
    <row r="226" spans="1:21">
      <c r="A226" t="n">
        <v>2872</v>
      </c>
      <c r="B226" s="11" t="n">
        <v>74</v>
      </c>
      <c r="C226" s="7" t="n">
        <v>18</v>
      </c>
    </row>
    <row r="227" spans="1:21">
      <c r="A227" t="s">
        <v>4</v>
      </c>
      <c r="B227" s="4" t="s">
        <v>5</v>
      </c>
      <c r="C227" s="4" t="s">
        <v>10</v>
      </c>
      <c r="D227" s="4" t="s">
        <v>24</v>
      </c>
      <c r="E227" s="4" t="s">
        <v>24</v>
      </c>
      <c r="F227" s="4" t="s">
        <v>24</v>
      </c>
      <c r="G227" s="4" t="s">
        <v>24</v>
      </c>
    </row>
    <row r="228" spans="1:21">
      <c r="A228" t="n">
        <v>2874</v>
      </c>
      <c r="B228" s="34" t="n">
        <v>46</v>
      </c>
      <c r="C228" s="7" t="n">
        <v>0</v>
      </c>
      <c r="D228" s="7" t="n">
        <v>1.70000004768372</v>
      </c>
      <c r="E228" s="7" t="n">
        <v>5.40000009536743</v>
      </c>
      <c r="F228" s="7" t="n">
        <v>0.0500000007450581</v>
      </c>
      <c r="G228" s="7" t="n">
        <v>271.899993896484</v>
      </c>
    </row>
    <row r="229" spans="1:21">
      <c r="A229" t="s">
        <v>4</v>
      </c>
      <c r="B229" s="4" t="s">
        <v>5</v>
      </c>
      <c r="C229" s="4" t="s">
        <v>10</v>
      </c>
      <c r="D229" s="4" t="s">
        <v>24</v>
      </c>
      <c r="E229" s="4" t="s">
        <v>24</v>
      </c>
      <c r="F229" s="4" t="s">
        <v>24</v>
      </c>
      <c r="G229" s="4" t="s">
        <v>24</v>
      </c>
    </row>
    <row r="230" spans="1:21">
      <c r="A230" t="n">
        <v>2893</v>
      </c>
      <c r="B230" s="34" t="n">
        <v>46</v>
      </c>
      <c r="C230" s="7" t="n">
        <v>3</v>
      </c>
      <c r="D230" s="7" t="n">
        <v>2</v>
      </c>
      <c r="E230" s="7" t="n">
        <v>5.40999984741211</v>
      </c>
      <c r="F230" s="7" t="n">
        <v>1.16999995708466</v>
      </c>
      <c r="G230" s="7" t="n">
        <v>271.899993896484</v>
      </c>
    </row>
    <row r="231" spans="1:21">
      <c r="A231" t="s">
        <v>4</v>
      </c>
      <c r="B231" s="4" t="s">
        <v>5</v>
      </c>
      <c r="C231" s="4" t="s">
        <v>10</v>
      </c>
      <c r="D231" s="4" t="s">
        <v>24</v>
      </c>
      <c r="E231" s="4" t="s">
        <v>24</v>
      </c>
      <c r="F231" s="4" t="s">
        <v>24</v>
      </c>
      <c r="G231" s="4" t="s">
        <v>24</v>
      </c>
    </row>
    <row r="232" spans="1:21">
      <c r="A232" t="n">
        <v>2912</v>
      </c>
      <c r="B232" s="34" t="n">
        <v>46</v>
      </c>
      <c r="C232" s="7" t="n">
        <v>61491</v>
      </c>
      <c r="D232" s="7" t="n">
        <v>2</v>
      </c>
      <c r="E232" s="7" t="n">
        <v>5.40000009536743</v>
      </c>
      <c r="F232" s="7" t="n">
        <v>-1.08000004291534</v>
      </c>
      <c r="G232" s="7" t="n">
        <v>271.899993896484</v>
      </c>
    </row>
    <row r="233" spans="1:21">
      <c r="A233" t="s">
        <v>4</v>
      </c>
      <c r="B233" s="4" t="s">
        <v>5</v>
      </c>
      <c r="C233" s="4" t="s">
        <v>10</v>
      </c>
      <c r="D233" s="4" t="s">
        <v>24</v>
      </c>
      <c r="E233" s="4" t="s">
        <v>24</v>
      </c>
      <c r="F233" s="4" t="s">
        <v>24</v>
      </c>
      <c r="G233" s="4" t="s">
        <v>24</v>
      </c>
    </row>
    <row r="234" spans="1:21">
      <c r="A234" t="n">
        <v>2931</v>
      </c>
      <c r="B234" s="34" t="n">
        <v>46</v>
      </c>
      <c r="C234" s="7" t="n">
        <v>61492</v>
      </c>
      <c r="D234" s="7" t="n">
        <v>3.83999991416931</v>
      </c>
      <c r="E234" s="7" t="n">
        <v>5.40000009536743</v>
      </c>
      <c r="F234" s="7" t="n">
        <v>0.790000021457672</v>
      </c>
      <c r="G234" s="7" t="n">
        <v>271.899993896484</v>
      </c>
    </row>
    <row r="235" spans="1:21">
      <c r="A235" t="s">
        <v>4</v>
      </c>
      <c r="B235" s="4" t="s">
        <v>5</v>
      </c>
      <c r="C235" s="4" t="s">
        <v>10</v>
      </c>
      <c r="D235" s="4" t="s">
        <v>24</v>
      </c>
      <c r="E235" s="4" t="s">
        <v>24</v>
      </c>
      <c r="F235" s="4" t="s">
        <v>24</v>
      </c>
      <c r="G235" s="4" t="s">
        <v>24</v>
      </c>
    </row>
    <row r="236" spans="1:21">
      <c r="A236" t="n">
        <v>2950</v>
      </c>
      <c r="B236" s="34" t="n">
        <v>46</v>
      </c>
      <c r="C236" s="7" t="n">
        <v>61493</v>
      </c>
      <c r="D236" s="7" t="n">
        <v>3.76999998092651</v>
      </c>
      <c r="E236" s="7" t="n">
        <v>5.40000009536743</v>
      </c>
      <c r="F236" s="7" t="n">
        <v>-0.490000009536743</v>
      </c>
      <c r="G236" s="7" t="n">
        <v>271.899993896484</v>
      </c>
    </row>
    <row r="237" spans="1:21">
      <c r="A237" t="s">
        <v>4</v>
      </c>
      <c r="B237" s="4" t="s">
        <v>5</v>
      </c>
      <c r="C237" s="4" t="s">
        <v>10</v>
      </c>
      <c r="D237" s="4" t="s">
        <v>24</v>
      </c>
      <c r="E237" s="4" t="s">
        <v>24</v>
      </c>
      <c r="F237" s="4" t="s">
        <v>24</v>
      </c>
      <c r="G237" s="4" t="s">
        <v>24</v>
      </c>
    </row>
    <row r="238" spans="1:21">
      <c r="A238" t="n">
        <v>2969</v>
      </c>
      <c r="B238" s="34" t="n">
        <v>46</v>
      </c>
      <c r="C238" s="7" t="n">
        <v>61494</v>
      </c>
      <c r="D238" s="7" t="n">
        <v>2.97000002861023</v>
      </c>
      <c r="E238" s="7" t="n">
        <v>5.40000009536743</v>
      </c>
      <c r="F238" s="7" t="n">
        <v>-1.66999995708466</v>
      </c>
      <c r="G238" s="7" t="n">
        <v>271.899993896484</v>
      </c>
    </row>
    <row r="239" spans="1:21">
      <c r="A239" t="s">
        <v>4</v>
      </c>
      <c r="B239" s="4" t="s">
        <v>5</v>
      </c>
      <c r="C239" s="4" t="s">
        <v>10</v>
      </c>
      <c r="D239" s="4" t="s">
        <v>24</v>
      </c>
      <c r="E239" s="4" t="s">
        <v>24</v>
      </c>
      <c r="F239" s="4" t="s">
        <v>24</v>
      </c>
      <c r="G239" s="4" t="s">
        <v>24</v>
      </c>
    </row>
    <row r="240" spans="1:21">
      <c r="A240" t="n">
        <v>2988</v>
      </c>
      <c r="B240" s="34" t="n">
        <v>46</v>
      </c>
      <c r="C240" s="7" t="n">
        <v>7032</v>
      </c>
      <c r="D240" s="7" t="n">
        <v>3.60999989509583</v>
      </c>
      <c r="E240" s="7" t="n">
        <v>5.40000009536743</v>
      </c>
      <c r="F240" s="7" t="n">
        <v>1.9099999666214</v>
      </c>
      <c r="G240" s="7" t="n">
        <v>271.899993896484</v>
      </c>
    </row>
    <row r="241" spans="1:7">
      <c r="A241" t="s">
        <v>4</v>
      </c>
      <c r="B241" s="4" t="s">
        <v>5</v>
      </c>
      <c r="C241" s="4" t="s">
        <v>10</v>
      </c>
      <c r="D241" s="4" t="s">
        <v>24</v>
      </c>
      <c r="E241" s="4" t="s">
        <v>24</v>
      </c>
      <c r="F241" s="4" t="s">
        <v>24</v>
      </c>
      <c r="G241" s="4" t="s">
        <v>24</v>
      </c>
    </row>
    <row r="242" spans="1:7">
      <c r="A242" t="n">
        <v>3007</v>
      </c>
      <c r="B242" s="34" t="n">
        <v>46</v>
      </c>
      <c r="C242" s="7" t="n">
        <v>1000</v>
      </c>
      <c r="D242" s="7" t="n">
        <v>-6.8899998664856</v>
      </c>
      <c r="E242" s="7" t="n">
        <v>5.40000009536743</v>
      </c>
      <c r="F242" s="7" t="n">
        <v>0</v>
      </c>
      <c r="G242" s="7" t="n">
        <v>90</v>
      </c>
    </row>
    <row r="243" spans="1:7">
      <c r="A243" t="s">
        <v>4</v>
      </c>
      <c r="B243" s="4" t="s">
        <v>5</v>
      </c>
      <c r="C243" s="4" t="s">
        <v>10</v>
      </c>
      <c r="D243" s="4" t="s">
        <v>9</v>
      </c>
    </row>
    <row r="244" spans="1:7">
      <c r="A244" t="n">
        <v>3026</v>
      </c>
      <c r="B244" s="35" t="n">
        <v>43</v>
      </c>
      <c r="C244" s="7" t="n">
        <v>1000</v>
      </c>
      <c r="D244" s="7" t="n">
        <v>1</v>
      </c>
    </row>
    <row r="245" spans="1:7">
      <c r="A245" t="s">
        <v>4</v>
      </c>
      <c r="B245" s="4" t="s">
        <v>5</v>
      </c>
      <c r="C245" s="4" t="s">
        <v>10</v>
      </c>
      <c r="D245" s="4" t="s">
        <v>10</v>
      </c>
      <c r="E245" s="4" t="s">
        <v>24</v>
      </c>
      <c r="F245" s="4" t="s">
        <v>24</v>
      </c>
      <c r="G245" s="4" t="s">
        <v>24</v>
      </c>
      <c r="H245" s="4" t="s">
        <v>24</v>
      </c>
      <c r="I245" s="4" t="s">
        <v>13</v>
      </c>
      <c r="J245" s="4" t="s">
        <v>10</v>
      </c>
    </row>
    <row r="246" spans="1:7">
      <c r="A246" t="n">
        <v>3033</v>
      </c>
      <c r="B246" s="36" t="n">
        <v>55</v>
      </c>
      <c r="C246" s="7" t="n">
        <v>0</v>
      </c>
      <c r="D246" s="7" t="n">
        <v>65024</v>
      </c>
      <c r="E246" s="7" t="n">
        <v>0</v>
      </c>
      <c r="F246" s="7" t="n">
        <v>0</v>
      </c>
      <c r="G246" s="7" t="n">
        <v>3</v>
      </c>
      <c r="H246" s="7" t="n">
        <v>1.20000004768372</v>
      </c>
      <c r="I246" s="7" t="n">
        <v>1</v>
      </c>
      <c r="J246" s="7" t="n">
        <v>0</v>
      </c>
    </row>
    <row r="247" spans="1:7">
      <c r="A247" t="s">
        <v>4</v>
      </c>
      <c r="B247" s="4" t="s">
        <v>5</v>
      </c>
      <c r="C247" s="4" t="s">
        <v>10</v>
      </c>
      <c r="D247" s="4" t="s">
        <v>10</v>
      </c>
      <c r="E247" s="4" t="s">
        <v>24</v>
      </c>
      <c r="F247" s="4" t="s">
        <v>24</v>
      </c>
      <c r="G247" s="4" t="s">
        <v>24</v>
      </c>
      <c r="H247" s="4" t="s">
        <v>24</v>
      </c>
      <c r="I247" s="4" t="s">
        <v>13</v>
      </c>
      <c r="J247" s="4" t="s">
        <v>10</v>
      </c>
    </row>
    <row r="248" spans="1:7">
      <c r="A248" t="n">
        <v>3057</v>
      </c>
      <c r="B248" s="36" t="n">
        <v>55</v>
      </c>
      <c r="C248" s="7" t="n">
        <v>3</v>
      </c>
      <c r="D248" s="7" t="n">
        <v>65024</v>
      </c>
      <c r="E248" s="7" t="n">
        <v>0</v>
      </c>
      <c r="F248" s="7" t="n">
        <v>0</v>
      </c>
      <c r="G248" s="7" t="n">
        <v>3</v>
      </c>
      <c r="H248" s="7" t="n">
        <v>1.20000004768372</v>
      </c>
      <c r="I248" s="7" t="n">
        <v>1</v>
      </c>
      <c r="J248" s="7" t="n">
        <v>0</v>
      </c>
    </row>
    <row r="249" spans="1:7">
      <c r="A249" t="s">
        <v>4</v>
      </c>
      <c r="B249" s="4" t="s">
        <v>5</v>
      </c>
      <c r="C249" s="4" t="s">
        <v>10</v>
      </c>
      <c r="D249" s="4" t="s">
        <v>10</v>
      </c>
      <c r="E249" s="4" t="s">
        <v>24</v>
      </c>
      <c r="F249" s="4" t="s">
        <v>24</v>
      </c>
      <c r="G249" s="4" t="s">
        <v>24</v>
      </c>
      <c r="H249" s="4" t="s">
        <v>24</v>
      </c>
      <c r="I249" s="4" t="s">
        <v>13</v>
      </c>
      <c r="J249" s="4" t="s">
        <v>10</v>
      </c>
    </row>
    <row r="250" spans="1:7">
      <c r="A250" t="n">
        <v>3081</v>
      </c>
      <c r="B250" s="36" t="n">
        <v>55</v>
      </c>
      <c r="C250" s="7" t="n">
        <v>61491</v>
      </c>
      <c r="D250" s="7" t="n">
        <v>65024</v>
      </c>
      <c r="E250" s="7" t="n">
        <v>0</v>
      </c>
      <c r="F250" s="7" t="n">
        <v>0</v>
      </c>
      <c r="G250" s="7" t="n">
        <v>3</v>
      </c>
      <c r="H250" s="7" t="n">
        <v>1.20000004768372</v>
      </c>
      <c r="I250" s="7" t="n">
        <v>1</v>
      </c>
      <c r="J250" s="7" t="n">
        <v>0</v>
      </c>
    </row>
    <row r="251" spans="1:7">
      <c r="A251" t="s">
        <v>4</v>
      </c>
      <c r="B251" s="4" t="s">
        <v>5</v>
      </c>
      <c r="C251" s="4" t="s">
        <v>10</v>
      </c>
      <c r="D251" s="4" t="s">
        <v>10</v>
      </c>
      <c r="E251" s="4" t="s">
        <v>24</v>
      </c>
      <c r="F251" s="4" t="s">
        <v>24</v>
      </c>
      <c r="G251" s="4" t="s">
        <v>24</v>
      </c>
      <c r="H251" s="4" t="s">
        <v>24</v>
      </c>
      <c r="I251" s="4" t="s">
        <v>13</v>
      </c>
      <c r="J251" s="4" t="s">
        <v>10</v>
      </c>
    </row>
    <row r="252" spans="1:7">
      <c r="A252" t="n">
        <v>3105</v>
      </c>
      <c r="B252" s="36" t="n">
        <v>55</v>
      </c>
      <c r="C252" s="7" t="n">
        <v>61492</v>
      </c>
      <c r="D252" s="7" t="n">
        <v>65024</v>
      </c>
      <c r="E252" s="7" t="n">
        <v>0</v>
      </c>
      <c r="F252" s="7" t="n">
        <v>0</v>
      </c>
      <c r="G252" s="7" t="n">
        <v>3</v>
      </c>
      <c r="H252" s="7" t="n">
        <v>1.20000004768372</v>
      </c>
      <c r="I252" s="7" t="n">
        <v>1</v>
      </c>
      <c r="J252" s="7" t="n">
        <v>0</v>
      </c>
    </row>
    <row r="253" spans="1:7">
      <c r="A253" t="s">
        <v>4</v>
      </c>
      <c r="B253" s="4" t="s">
        <v>5</v>
      </c>
      <c r="C253" s="4" t="s">
        <v>10</v>
      </c>
      <c r="D253" s="4" t="s">
        <v>10</v>
      </c>
      <c r="E253" s="4" t="s">
        <v>24</v>
      </c>
      <c r="F253" s="4" t="s">
        <v>24</v>
      </c>
      <c r="G253" s="4" t="s">
        <v>24</v>
      </c>
      <c r="H253" s="4" t="s">
        <v>24</v>
      </c>
      <c r="I253" s="4" t="s">
        <v>13</v>
      </c>
      <c r="J253" s="4" t="s">
        <v>10</v>
      </c>
    </row>
    <row r="254" spans="1:7">
      <c r="A254" t="n">
        <v>3129</v>
      </c>
      <c r="B254" s="36" t="n">
        <v>55</v>
      </c>
      <c r="C254" s="7" t="n">
        <v>61493</v>
      </c>
      <c r="D254" s="7" t="n">
        <v>65024</v>
      </c>
      <c r="E254" s="7" t="n">
        <v>0</v>
      </c>
      <c r="F254" s="7" t="n">
        <v>0</v>
      </c>
      <c r="G254" s="7" t="n">
        <v>3</v>
      </c>
      <c r="H254" s="7" t="n">
        <v>1.20000004768372</v>
      </c>
      <c r="I254" s="7" t="n">
        <v>1</v>
      </c>
      <c r="J254" s="7" t="n">
        <v>0</v>
      </c>
    </row>
    <row r="255" spans="1:7">
      <c r="A255" t="s">
        <v>4</v>
      </c>
      <c r="B255" s="4" t="s">
        <v>5</v>
      </c>
      <c r="C255" s="4" t="s">
        <v>10</v>
      </c>
      <c r="D255" s="4" t="s">
        <v>10</v>
      </c>
      <c r="E255" s="4" t="s">
        <v>24</v>
      </c>
      <c r="F255" s="4" t="s">
        <v>24</v>
      </c>
      <c r="G255" s="4" t="s">
        <v>24</v>
      </c>
      <c r="H255" s="4" t="s">
        <v>24</v>
      </c>
      <c r="I255" s="4" t="s">
        <v>13</v>
      </c>
      <c r="J255" s="4" t="s">
        <v>10</v>
      </c>
    </row>
    <row r="256" spans="1:7">
      <c r="A256" t="n">
        <v>3153</v>
      </c>
      <c r="B256" s="36" t="n">
        <v>55</v>
      </c>
      <c r="C256" s="7" t="n">
        <v>61494</v>
      </c>
      <c r="D256" s="7" t="n">
        <v>65024</v>
      </c>
      <c r="E256" s="7" t="n">
        <v>0</v>
      </c>
      <c r="F256" s="7" t="n">
        <v>0</v>
      </c>
      <c r="G256" s="7" t="n">
        <v>3</v>
      </c>
      <c r="H256" s="7" t="n">
        <v>1.20000004768372</v>
      </c>
      <c r="I256" s="7" t="n">
        <v>1</v>
      </c>
      <c r="J256" s="7" t="n">
        <v>0</v>
      </c>
    </row>
    <row r="257" spans="1:10">
      <c r="A257" t="s">
        <v>4</v>
      </c>
      <c r="B257" s="4" t="s">
        <v>5</v>
      </c>
      <c r="C257" s="4" t="s">
        <v>10</v>
      </c>
      <c r="D257" s="4" t="s">
        <v>10</v>
      </c>
      <c r="E257" s="4" t="s">
        <v>24</v>
      </c>
      <c r="F257" s="4" t="s">
        <v>24</v>
      </c>
      <c r="G257" s="4" t="s">
        <v>24</v>
      </c>
      <c r="H257" s="4" t="s">
        <v>24</v>
      </c>
      <c r="I257" s="4" t="s">
        <v>13</v>
      </c>
      <c r="J257" s="4" t="s">
        <v>10</v>
      </c>
    </row>
    <row r="258" spans="1:10">
      <c r="A258" t="n">
        <v>3177</v>
      </c>
      <c r="B258" s="36" t="n">
        <v>55</v>
      </c>
      <c r="C258" s="7" t="n">
        <v>7032</v>
      </c>
      <c r="D258" s="7" t="n">
        <v>65024</v>
      </c>
      <c r="E258" s="7" t="n">
        <v>0</v>
      </c>
      <c r="F258" s="7" t="n">
        <v>0</v>
      </c>
      <c r="G258" s="7" t="n">
        <v>3</v>
      </c>
      <c r="H258" s="7" t="n">
        <v>1.20000004768372</v>
      </c>
      <c r="I258" s="7" t="n">
        <v>1</v>
      </c>
      <c r="J258" s="7" t="n">
        <v>0</v>
      </c>
    </row>
    <row r="259" spans="1:10">
      <c r="A259" t="s">
        <v>4</v>
      </c>
      <c r="B259" s="4" t="s">
        <v>5</v>
      </c>
      <c r="C259" s="4" t="s">
        <v>13</v>
      </c>
      <c r="D259" s="4" t="s">
        <v>13</v>
      </c>
      <c r="E259" s="4" t="s">
        <v>24</v>
      </c>
      <c r="F259" s="4" t="s">
        <v>24</v>
      </c>
      <c r="G259" s="4" t="s">
        <v>24</v>
      </c>
      <c r="H259" s="4" t="s">
        <v>10</v>
      </c>
    </row>
    <row r="260" spans="1:10">
      <c r="A260" t="n">
        <v>3201</v>
      </c>
      <c r="B260" s="37" t="n">
        <v>45</v>
      </c>
      <c r="C260" s="7" t="n">
        <v>2</v>
      </c>
      <c r="D260" s="7" t="n">
        <v>3</v>
      </c>
      <c r="E260" s="7" t="n">
        <v>4.30999994277954</v>
      </c>
      <c r="F260" s="7" t="n">
        <v>6.44000005722046</v>
      </c>
      <c r="G260" s="7" t="n">
        <v>-0.109999999403954</v>
      </c>
      <c r="H260" s="7" t="n">
        <v>0</v>
      </c>
    </row>
    <row r="261" spans="1:10">
      <c r="A261" t="s">
        <v>4</v>
      </c>
      <c r="B261" s="4" t="s">
        <v>5</v>
      </c>
      <c r="C261" s="4" t="s">
        <v>13</v>
      </c>
      <c r="D261" s="4" t="s">
        <v>13</v>
      </c>
      <c r="E261" s="4" t="s">
        <v>24</v>
      </c>
      <c r="F261" s="4" t="s">
        <v>24</v>
      </c>
      <c r="G261" s="4" t="s">
        <v>24</v>
      </c>
      <c r="H261" s="4" t="s">
        <v>10</v>
      </c>
      <c r="I261" s="4" t="s">
        <v>13</v>
      </c>
    </row>
    <row r="262" spans="1:10">
      <c r="A262" t="n">
        <v>3218</v>
      </c>
      <c r="B262" s="37" t="n">
        <v>45</v>
      </c>
      <c r="C262" s="7" t="n">
        <v>4</v>
      </c>
      <c r="D262" s="7" t="n">
        <v>3</v>
      </c>
      <c r="E262" s="7" t="n">
        <v>10.75</v>
      </c>
      <c r="F262" s="7" t="n">
        <v>235.869995117188</v>
      </c>
      <c r="G262" s="7" t="n">
        <v>358</v>
      </c>
      <c r="H262" s="7" t="n">
        <v>0</v>
      </c>
      <c r="I262" s="7" t="n">
        <v>0</v>
      </c>
    </row>
    <row r="263" spans="1:10">
      <c r="A263" t="s">
        <v>4</v>
      </c>
      <c r="B263" s="4" t="s">
        <v>5</v>
      </c>
      <c r="C263" s="4" t="s">
        <v>13</v>
      </c>
      <c r="D263" s="4" t="s">
        <v>13</v>
      </c>
      <c r="E263" s="4" t="s">
        <v>24</v>
      </c>
      <c r="F263" s="4" t="s">
        <v>10</v>
      </c>
    </row>
    <row r="264" spans="1:10">
      <c r="A264" t="n">
        <v>3236</v>
      </c>
      <c r="B264" s="37" t="n">
        <v>45</v>
      </c>
      <c r="C264" s="7" t="n">
        <v>5</v>
      </c>
      <c r="D264" s="7" t="n">
        <v>3</v>
      </c>
      <c r="E264" s="7" t="n">
        <v>4.90000009536743</v>
      </c>
      <c r="F264" s="7" t="n">
        <v>0</v>
      </c>
    </row>
    <row r="265" spans="1:10">
      <c r="A265" t="s">
        <v>4</v>
      </c>
      <c r="B265" s="4" t="s">
        <v>5</v>
      </c>
      <c r="C265" s="4" t="s">
        <v>13</v>
      </c>
      <c r="D265" s="4" t="s">
        <v>13</v>
      </c>
      <c r="E265" s="4" t="s">
        <v>24</v>
      </c>
      <c r="F265" s="4" t="s">
        <v>10</v>
      </c>
    </row>
    <row r="266" spans="1:10">
      <c r="A266" t="n">
        <v>3245</v>
      </c>
      <c r="B266" s="37" t="n">
        <v>45</v>
      </c>
      <c r="C266" s="7" t="n">
        <v>11</v>
      </c>
      <c r="D266" s="7" t="n">
        <v>3</v>
      </c>
      <c r="E266" s="7" t="n">
        <v>38</v>
      </c>
      <c r="F266" s="7" t="n">
        <v>0</v>
      </c>
    </row>
    <row r="267" spans="1:10">
      <c r="A267" t="s">
        <v>4</v>
      </c>
      <c r="B267" s="4" t="s">
        <v>5</v>
      </c>
      <c r="C267" s="4" t="s">
        <v>13</v>
      </c>
      <c r="D267" s="4" t="s">
        <v>13</v>
      </c>
      <c r="E267" s="4" t="s">
        <v>24</v>
      </c>
      <c r="F267" s="4" t="s">
        <v>24</v>
      </c>
      <c r="G267" s="4" t="s">
        <v>24</v>
      </c>
      <c r="H267" s="4" t="s">
        <v>10</v>
      </c>
    </row>
    <row r="268" spans="1:10">
      <c r="A268" t="n">
        <v>3254</v>
      </c>
      <c r="B268" s="37" t="n">
        <v>45</v>
      </c>
      <c r="C268" s="7" t="n">
        <v>2</v>
      </c>
      <c r="D268" s="7" t="n">
        <v>3</v>
      </c>
      <c r="E268" s="7" t="n">
        <v>-0.239999994635582</v>
      </c>
      <c r="F268" s="7" t="n">
        <v>6.57999992370605</v>
      </c>
      <c r="G268" s="7" t="n">
        <v>-0.159999996423721</v>
      </c>
      <c r="H268" s="7" t="n">
        <v>3500</v>
      </c>
    </row>
    <row r="269" spans="1:10">
      <c r="A269" t="s">
        <v>4</v>
      </c>
      <c r="B269" s="4" t="s">
        <v>5</v>
      </c>
      <c r="C269" s="4" t="s">
        <v>13</v>
      </c>
      <c r="D269" s="4" t="s">
        <v>13</v>
      </c>
      <c r="E269" s="4" t="s">
        <v>24</v>
      </c>
      <c r="F269" s="4" t="s">
        <v>24</v>
      </c>
      <c r="G269" s="4" t="s">
        <v>24</v>
      </c>
      <c r="H269" s="4" t="s">
        <v>10</v>
      </c>
      <c r="I269" s="4" t="s">
        <v>13</v>
      </c>
    </row>
    <row r="270" spans="1:10">
      <c r="A270" t="n">
        <v>3271</v>
      </c>
      <c r="B270" s="37" t="n">
        <v>45</v>
      </c>
      <c r="C270" s="7" t="n">
        <v>4</v>
      </c>
      <c r="D270" s="7" t="n">
        <v>3</v>
      </c>
      <c r="E270" s="7" t="n">
        <v>6.90999984741211</v>
      </c>
      <c r="F270" s="7" t="n">
        <v>249.919998168945</v>
      </c>
      <c r="G270" s="7" t="n">
        <v>358</v>
      </c>
      <c r="H270" s="7" t="n">
        <v>3500</v>
      </c>
      <c r="I270" s="7" t="n">
        <v>0</v>
      </c>
    </row>
    <row r="271" spans="1:10">
      <c r="A271" t="s">
        <v>4</v>
      </c>
      <c r="B271" s="4" t="s">
        <v>5</v>
      </c>
      <c r="C271" s="4" t="s">
        <v>13</v>
      </c>
      <c r="D271" s="4" t="s">
        <v>13</v>
      </c>
      <c r="E271" s="4" t="s">
        <v>24</v>
      </c>
      <c r="F271" s="4" t="s">
        <v>10</v>
      </c>
    </row>
    <row r="272" spans="1:10">
      <c r="A272" t="n">
        <v>3289</v>
      </c>
      <c r="B272" s="37" t="n">
        <v>45</v>
      </c>
      <c r="C272" s="7" t="n">
        <v>5</v>
      </c>
      <c r="D272" s="7" t="n">
        <v>3</v>
      </c>
      <c r="E272" s="7" t="n">
        <v>5.09999990463257</v>
      </c>
      <c r="F272" s="7" t="n">
        <v>3500</v>
      </c>
    </row>
    <row r="273" spans="1:10">
      <c r="A273" t="s">
        <v>4</v>
      </c>
      <c r="B273" s="4" t="s">
        <v>5</v>
      </c>
      <c r="C273" s="4" t="s">
        <v>13</v>
      </c>
      <c r="D273" s="4" t="s">
        <v>10</v>
      </c>
      <c r="E273" s="4" t="s">
        <v>24</v>
      </c>
    </row>
    <row r="274" spans="1:10">
      <c r="A274" t="n">
        <v>3298</v>
      </c>
      <c r="B274" s="25" t="n">
        <v>58</v>
      </c>
      <c r="C274" s="7" t="n">
        <v>100</v>
      </c>
      <c r="D274" s="7" t="n">
        <v>1000</v>
      </c>
      <c r="E274" s="7" t="n">
        <v>1</v>
      </c>
    </row>
    <row r="275" spans="1:10">
      <c r="A275" t="s">
        <v>4</v>
      </c>
      <c r="B275" s="4" t="s">
        <v>5</v>
      </c>
      <c r="C275" s="4" t="s">
        <v>13</v>
      </c>
      <c r="D275" s="4" t="s">
        <v>10</v>
      </c>
    </row>
    <row r="276" spans="1:10">
      <c r="A276" t="n">
        <v>3306</v>
      </c>
      <c r="B276" s="25" t="n">
        <v>58</v>
      </c>
      <c r="C276" s="7" t="n">
        <v>255</v>
      </c>
      <c r="D276" s="7" t="n">
        <v>0</v>
      </c>
    </row>
    <row r="277" spans="1:10">
      <c r="A277" t="s">
        <v>4</v>
      </c>
      <c r="B277" s="4" t="s">
        <v>5</v>
      </c>
      <c r="C277" s="4" t="s">
        <v>10</v>
      </c>
      <c r="D277" s="4" t="s">
        <v>13</v>
      </c>
    </row>
    <row r="278" spans="1:10">
      <c r="A278" t="n">
        <v>3310</v>
      </c>
      <c r="B278" s="38" t="n">
        <v>56</v>
      </c>
      <c r="C278" s="7" t="n">
        <v>0</v>
      </c>
      <c r="D278" s="7" t="n">
        <v>0</v>
      </c>
    </row>
    <row r="279" spans="1:10">
      <c r="A279" t="s">
        <v>4</v>
      </c>
      <c r="B279" s="4" t="s">
        <v>5</v>
      </c>
      <c r="C279" s="4" t="s">
        <v>10</v>
      </c>
      <c r="D279" s="4" t="s">
        <v>13</v>
      </c>
    </row>
    <row r="280" spans="1:10">
      <c r="A280" t="n">
        <v>3314</v>
      </c>
      <c r="B280" s="38" t="n">
        <v>56</v>
      </c>
      <c r="C280" s="7" t="n">
        <v>3</v>
      </c>
      <c r="D280" s="7" t="n">
        <v>0</v>
      </c>
    </row>
    <row r="281" spans="1:10">
      <c r="A281" t="s">
        <v>4</v>
      </c>
      <c r="B281" s="4" t="s">
        <v>5</v>
      </c>
      <c r="C281" s="4" t="s">
        <v>10</v>
      </c>
      <c r="D281" s="4" t="s">
        <v>13</v>
      </c>
    </row>
    <row r="282" spans="1:10">
      <c r="A282" t="n">
        <v>3318</v>
      </c>
      <c r="B282" s="38" t="n">
        <v>56</v>
      </c>
      <c r="C282" s="7" t="n">
        <v>61491</v>
      </c>
      <c r="D282" s="7" t="n">
        <v>0</v>
      </c>
    </row>
    <row r="283" spans="1:10">
      <c r="A283" t="s">
        <v>4</v>
      </c>
      <c r="B283" s="4" t="s">
        <v>5</v>
      </c>
      <c r="C283" s="4" t="s">
        <v>10</v>
      </c>
      <c r="D283" s="4" t="s">
        <v>13</v>
      </c>
    </row>
    <row r="284" spans="1:10">
      <c r="A284" t="n">
        <v>3322</v>
      </c>
      <c r="B284" s="38" t="n">
        <v>56</v>
      </c>
      <c r="C284" s="7" t="n">
        <v>61492</v>
      </c>
      <c r="D284" s="7" t="n">
        <v>0</v>
      </c>
    </row>
    <row r="285" spans="1:10">
      <c r="A285" t="s">
        <v>4</v>
      </c>
      <c r="B285" s="4" t="s">
        <v>5</v>
      </c>
      <c r="C285" s="4" t="s">
        <v>10</v>
      </c>
      <c r="D285" s="4" t="s">
        <v>13</v>
      </c>
    </row>
    <row r="286" spans="1:10">
      <c r="A286" t="n">
        <v>3326</v>
      </c>
      <c r="B286" s="38" t="n">
        <v>56</v>
      </c>
      <c r="C286" s="7" t="n">
        <v>61493</v>
      </c>
      <c r="D286" s="7" t="n">
        <v>0</v>
      </c>
    </row>
    <row r="287" spans="1:10">
      <c r="A287" t="s">
        <v>4</v>
      </c>
      <c r="B287" s="4" t="s">
        <v>5</v>
      </c>
      <c r="C287" s="4" t="s">
        <v>10</v>
      </c>
      <c r="D287" s="4" t="s">
        <v>13</v>
      </c>
    </row>
    <row r="288" spans="1:10">
      <c r="A288" t="n">
        <v>3330</v>
      </c>
      <c r="B288" s="38" t="n">
        <v>56</v>
      </c>
      <c r="C288" s="7" t="n">
        <v>61494</v>
      </c>
      <c r="D288" s="7" t="n">
        <v>0</v>
      </c>
    </row>
    <row r="289" spans="1:5">
      <c r="A289" t="s">
        <v>4</v>
      </c>
      <c r="B289" s="4" t="s">
        <v>5</v>
      </c>
      <c r="C289" s="4" t="s">
        <v>10</v>
      </c>
      <c r="D289" s="4" t="s">
        <v>24</v>
      </c>
      <c r="E289" s="4" t="s">
        <v>24</v>
      </c>
      <c r="F289" s="4" t="s">
        <v>24</v>
      </c>
      <c r="G289" s="4" t="s">
        <v>10</v>
      </c>
      <c r="H289" s="4" t="s">
        <v>10</v>
      </c>
    </row>
    <row r="290" spans="1:5">
      <c r="A290" t="n">
        <v>3334</v>
      </c>
      <c r="B290" s="39" t="n">
        <v>60</v>
      </c>
      <c r="C290" s="7" t="n">
        <v>0</v>
      </c>
      <c r="D290" s="7" t="n">
        <v>30</v>
      </c>
      <c r="E290" s="7" t="n">
        <v>0</v>
      </c>
      <c r="F290" s="7" t="n">
        <v>0</v>
      </c>
      <c r="G290" s="7" t="n">
        <v>600</v>
      </c>
      <c r="H290" s="7" t="n">
        <v>0</v>
      </c>
    </row>
    <row r="291" spans="1:5">
      <c r="A291" t="s">
        <v>4</v>
      </c>
      <c r="B291" s="4" t="s">
        <v>5</v>
      </c>
      <c r="C291" s="4" t="s">
        <v>10</v>
      </c>
    </row>
    <row r="292" spans="1:5">
      <c r="A292" t="n">
        <v>3353</v>
      </c>
      <c r="B292" s="21" t="n">
        <v>16</v>
      </c>
      <c r="C292" s="7" t="n">
        <v>600</v>
      </c>
    </row>
    <row r="293" spans="1:5">
      <c r="A293" t="s">
        <v>4</v>
      </c>
      <c r="B293" s="4" t="s">
        <v>5</v>
      </c>
      <c r="C293" s="4" t="s">
        <v>10</v>
      </c>
      <c r="D293" s="4" t="s">
        <v>24</v>
      </c>
      <c r="E293" s="4" t="s">
        <v>24</v>
      </c>
      <c r="F293" s="4" t="s">
        <v>24</v>
      </c>
      <c r="G293" s="4" t="s">
        <v>10</v>
      </c>
      <c r="H293" s="4" t="s">
        <v>10</v>
      </c>
    </row>
    <row r="294" spans="1:5">
      <c r="A294" t="n">
        <v>3356</v>
      </c>
      <c r="B294" s="39" t="n">
        <v>60</v>
      </c>
      <c r="C294" s="7" t="n">
        <v>0</v>
      </c>
      <c r="D294" s="7" t="n">
        <v>-30</v>
      </c>
      <c r="E294" s="7" t="n">
        <v>0</v>
      </c>
      <c r="F294" s="7" t="n">
        <v>0</v>
      </c>
      <c r="G294" s="7" t="n">
        <v>1400</v>
      </c>
      <c r="H294" s="7" t="n">
        <v>0</v>
      </c>
    </row>
    <row r="295" spans="1:5">
      <c r="A295" t="s">
        <v>4</v>
      </c>
      <c r="B295" s="4" t="s">
        <v>5</v>
      </c>
      <c r="C295" s="4" t="s">
        <v>10</v>
      </c>
    </row>
    <row r="296" spans="1:5">
      <c r="A296" t="n">
        <v>3375</v>
      </c>
      <c r="B296" s="21" t="n">
        <v>16</v>
      </c>
      <c r="C296" s="7" t="n">
        <v>1400</v>
      </c>
    </row>
    <row r="297" spans="1:5">
      <c r="A297" t="s">
        <v>4</v>
      </c>
      <c r="B297" s="4" t="s">
        <v>5</v>
      </c>
      <c r="C297" s="4" t="s">
        <v>13</v>
      </c>
      <c r="D297" s="4" t="s">
        <v>10</v>
      </c>
      <c r="E297" s="4" t="s">
        <v>6</v>
      </c>
      <c r="F297" s="4" t="s">
        <v>6</v>
      </c>
      <c r="G297" s="4" t="s">
        <v>6</v>
      </c>
      <c r="H297" s="4" t="s">
        <v>6</v>
      </c>
    </row>
    <row r="298" spans="1:5">
      <c r="A298" t="n">
        <v>3378</v>
      </c>
      <c r="B298" s="40" t="n">
        <v>51</v>
      </c>
      <c r="C298" s="7" t="n">
        <v>3</v>
      </c>
      <c r="D298" s="7" t="n">
        <v>0</v>
      </c>
      <c r="E298" s="7" t="s">
        <v>63</v>
      </c>
      <c r="F298" s="7" t="s">
        <v>64</v>
      </c>
      <c r="G298" s="7" t="s">
        <v>65</v>
      </c>
      <c r="H298" s="7" t="s">
        <v>64</v>
      </c>
    </row>
    <row r="299" spans="1:5">
      <c r="A299" t="s">
        <v>4</v>
      </c>
      <c r="B299" s="4" t="s">
        <v>5</v>
      </c>
      <c r="C299" s="4" t="s">
        <v>10</v>
      </c>
      <c r="D299" s="4" t="s">
        <v>24</v>
      </c>
      <c r="E299" s="4" t="s">
        <v>24</v>
      </c>
      <c r="F299" s="4" t="s">
        <v>24</v>
      </c>
      <c r="G299" s="4" t="s">
        <v>10</v>
      </c>
      <c r="H299" s="4" t="s">
        <v>10</v>
      </c>
    </row>
    <row r="300" spans="1:5">
      <c r="A300" t="n">
        <v>3391</v>
      </c>
      <c r="B300" s="39" t="n">
        <v>60</v>
      </c>
      <c r="C300" s="7" t="n">
        <v>0</v>
      </c>
      <c r="D300" s="7" t="n">
        <v>0</v>
      </c>
      <c r="E300" s="7" t="n">
        <v>0</v>
      </c>
      <c r="F300" s="7" t="n">
        <v>0</v>
      </c>
      <c r="G300" s="7" t="n">
        <v>700</v>
      </c>
      <c r="H300" s="7" t="n">
        <v>0</v>
      </c>
    </row>
    <row r="301" spans="1:5">
      <c r="A301" t="s">
        <v>4</v>
      </c>
      <c r="B301" s="4" t="s">
        <v>5</v>
      </c>
      <c r="C301" s="4" t="s">
        <v>10</v>
      </c>
    </row>
    <row r="302" spans="1:5">
      <c r="A302" t="n">
        <v>3410</v>
      </c>
      <c r="B302" s="21" t="n">
        <v>16</v>
      </c>
      <c r="C302" s="7" t="n">
        <v>1000</v>
      </c>
    </row>
    <row r="303" spans="1:5">
      <c r="A303" t="s">
        <v>4</v>
      </c>
      <c r="B303" s="4" t="s">
        <v>5</v>
      </c>
      <c r="C303" s="4" t="s">
        <v>13</v>
      </c>
      <c r="D303" s="4" t="s">
        <v>10</v>
      </c>
      <c r="E303" s="4" t="s">
        <v>6</v>
      </c>
    </row>
    <row r="304" spans="1:5">
      <c r="A304" t="n">
        <v>3413</v>
      </c>
      <c r="B304" s="40" t="n">
        <v>51</v>
      </c>
      <c r="C304" s="7" t="n">
        <v>4</v>
      </c>
      <c r="D304" s="7" t="n">
        <v>0</v>
      </c>
      <c r="E304" s="7" t="s">
        <v>66</v>
      </c>
    </row>
    <row r="305" spans="1:8">
      <c r="A305" t="s">
        <v>4</v>
      </c>
      <c r="B305" s="4" t="s">
        <v>5</v>
      </c>
      <c r="C305" s="4" t="s">
        <v>10</v>
      </c>
    </row>
    <row r="306" spans="1:8">
      <c r="A306" t="n">
        <v>3426</v>
      </c>
      <c r="B306" s="21" t="n">
        <v>16</v>
      </c>
      <c r="C306" s="7" t="n">
        <v>0</v>
      </c>
    </row>
    <row r="307" spans="1:8">
      <c r="A307" t="s">
        <v>4</v>
      </c>
      <c r="B307" s="4" t="s">
        <v>5</v>
      </c>
      <c r="C307" s="4" t="s">
        <v>10</v>
      </c>
      <c r="D307" s="4" t="s">
        <v>67</v>
      </c>
      <c r="E307" s="4" t="s">
        <v>13</v>
      </c>
      <c r="F307" s="4" t="s">
        <v>13</v>
      </c>
    </row>
    <row r="308" spans="1:8">
      <c r="A308" t="n">
        <v>3429</v>
      </c>
      <c r="B308" s="41" t="n">
        <v>26</v>
      </c>
      <c r="C308" s="7" t="n">
        <v>0</v>
      </c>
      <c r="D308" s="7" t="s">
        <v>68</v>
      </c>
      <c r="E308" s="7" t="n">
        <v>2</v>
      </c>
      <c r="F308" s="7" t="n">
        <v>0</v>
      </c>
    </row>
    <row r="309" spans="1:8">
      <c r="A309" t="s">
        <v>4</v>
      </c>
      <c r="B309" s="4" t="s">
        <v>5</v>
      </c>
    </row>
    <row r="310" spans="1:8">
      <c r="A310" t="n">
        <v>3500</v>
      </c>
      <c r="B310" s="42" t="n">
        <v>28</v>
      </c>
    </row>
    <row r="311" spans="1:8">
      <c r="A311" t="s">
        <v>4</v>
      </c>
      <c r="B311" s="4" t="s">
        <v>5</v>
      </c>
      <c r="C311" s="4" t="s">
        <v>10</v>
      </c>
      <c r="D311" s="4" t="s">
        <v>13</v>
      </c>
      <c r="E311" s="4" t="s">
        <v>13</v>
      </c>
      <c r="F311" s="4" t="s">
        <v>6</v>
      </c>
    </row>
    <row r="312" spans="1:8">
      <c r="A312" t="n">
        <v>3501</v>
      </c>
      <c r="B312" s="31" t="n">
        <v>20</v>
      </c>
      <c r="C312" s="7" t="n">
        <v>5</v>
      </c>
      <c r="D312" s="7" t="n">
        <v>2</v>
      </c>
      <c r="E312" s="7" t="n">
        <v>10</v>
      </c>
      <c r="F312" s="7" t="s">
        <v>69</v>
      </c>
    </row>
    <row r="313" spans="1:8">
      <c r="A313" t="s">
        <v>4</v>
      </c>
      <c r="B313" s="4" t="s">
        <v>5</v>
      </c>
      <c r="C313" s="4" t="s">
        <v>13</v>
      </c>
      <c r="D313" s="4" t="s">
        <v>10</v>
      </c>
      <c r="E313" s="4" t="s">
        <v>6</v>
      </c>
    </row>
    <row r="314" spans="1:8">
      <c r="A314" t="n">
        <v>3522</v>
      </c>
      <c r="B314" s="40" t="n">
        <v>51</v>
      </c>
      <c r="C314" s="7" t="n">
        <v>4</v>
      </c>
      <c r="D314" s="7" t="n">
        <v>5</v>
      </c>
      <c r="E314" s="7" t="s">
        <v>70</v>
      </c>
    </row>
    <row r="315" spans="1:8">
      <c r="A315" t="s">
        <v>4</v>
      </c>
      <c r="B315" s="4" t="s">
        <v>5</v>
      </c>
      <c r="C315" s="4" t="s">
        <v>10</v>
      </c>
    </row>
    <row r="316" spans="1:8">
      <c r="A316" t="n">
        <v>3536</v>
      </c>
      <c r="B316" s="21" t="n">
        <v>16</v>
      </c>
      <c r="C316" s="7" t="n">
        <v>0</v>
      </c>
    </row>
    <row r="317" spans="1:8">
      <c r="A317" t="s">
        <v>4</v>
      </c>
      <c r="B317" s="4" t="s">
        <v>5</v>
      </c>
      <c r="C317" s="4" t="s">
        <v>10</v>
      </c>
      <c r="D317" s="4" t="s">
        <v>67</v>
      </c>
      <c r="E317" s="4" t="s">
        <v>13</v>
      </c>
      <c r="F317" s="4" t="s">
        <v>13</v>
      </c>
      <c r="G317" s="4" t="s">
        <v>67</v>
      </c>
      <c r="H317" s="4" t="s">
        <v>13</v>
      </c>
      <c r="I317" s="4" t="s">
        <v>13</v>
      </c>
    </row>
    <row r="318" spans="1:8">
      <c r="A318" t="n">
        <v>3539</v>
      </c>
      <c r="B318" s="41" t="n">
        <v>26</v>
      </c>
      <c r="C318" s="7" t="n">
        <v>5</v>
      </c>
      <c r="D318" s="7" t="s">
        <v>71</v>
      </c>
      <c r="E318" s="7" t="n">
        <v>2</v>
      </c>
      <c r="F318" s="7" t="n">
        <v>3</v>
      </c>
      <c r="G318" s="7" t="s">
        <v>72</v>
      </c>
      <c r="H318" s="7" t="n">
        <v>2</v>
      </c>
      <c r="I318" s="7" t="n">
        <v>0</v>
      </c>
    </row>
    <row r="319" spans="1:8">
      <c r="A319" t="s">
        <v>4</v>
      </c>
      <c r="B319" s="4" t="s">
        <v>5</v>
      </c>
    </row>
    <row r="320" spans="1:8">
      <c r="A320" t="n">
        <v>3641</v>
      </c>
      <c r="B320" s="42" t="n">
        <v>28</v>
      </c>
    </row>
    <row r="321" spans="1:9">
      <c r="A321" t="s">
        <v>4</v>
      </c>
      <c r="B321" s="4" t="s">
        <v>5</v>
      </c>
      <c r="C321" s="4" t="s">
        <v>13</v>
      </c>
      <c r="D321" s="4" t="s">
        <v>10</v>
      </c>
      <c r="E321" s="4" t="s">
        <v>6</v>
      </c>
    </row>
    <row r="322" spans="1:9">
      <c r="A322" t="n">
        <v>3642</v>
      </c>
      <c r="B322" s="40" t="n">
        <v>51</v>
      </c>
      <c r="C322" s="7" t="n">
        <v>4</v>
      </c>
      <c r="D322" s="7" t="n">
        <v>3</v>
      </c>
      <c r="E322" s="7" t="s">
        <v>73</v>
      </c>
    </row>
    <row r="323" spans="1:9">
      <c r="A323" t="s">
        <v>4</v>
      </c>
      <c r="B323" s="4" t="s">
        <v>5</v>
      </c>
      <c r="C323" s="4" t="s">
        <v>10</v>
      </c>
    </row>
    <row r="324" spans="1:9">
      <c r="A324" t="n">
        <v>3655</v>
      </c>
      <c r="B324" s="21" t="n">
        <v>16</v>
      </c>
      <c r="C324" s="7" t="n">
        <v>0</v>
      </c>
    </row>
    <row r="325" spans="1:9">
      <c r="A325" t="s">
        <v>4</v>
      </c>
      <c r="B325" s="4" t="s">
        <v>5</v>
      </c>
      <c r="C325" s="4" t="s">
        <v>10</v>
      </c>
      <c r="D325" s="4" t="s">
        <v>67</v>
      </c>
      <c r="E325" s="4" t="s">
        <v>13</v>
      </c>
      <c r="F325" s="4" t="s">
        <v>13</v>
      </c>
    </row>
    <row r="326" spans="1:9">
      <c r="A326" t="n">
        <v>3658</v>
      </c>
      <c r="B326" s="41" t="n">
        <v>26</v>
      </c>
      <c r="C326" s="7" t="n">
        <v>3</v>
      </c>
      <c r="D326" s="7" t="s">
        <v>74</v>
      </c>
      <c r="E326" s="7" t="n">
        <v>2</v>
      </c>
      <c r="F326" s="7" t="n">
        <v>0</v>
      </c>
    </row>
    <row r="327" spans="1:9">
      <c r="A327" t="s">
        <v>4</v>
      </c>
      <c r="B327" s="4" t="s">
        <v>5</v>
      </c>
    </row>
    <row r="328" spans="1:9">
      <c r="A328" t="n">
        <v>3740</v>
      </c>
      <c r="B328" s="42" t="n">
        <v>28</v>
      </c>
    </row>
    <row r="329" spans="1:9">
      <c r="A329" t="s">
        <v>4</v>
      </c>
      <c r="B329" s="4" t="s">
        <v>5</v>
      </c>
      <c r="C329" s="4" t="s">
        <v>13</v>
      </c>
      <c r="D329" s="4" t="s">
        <v>10</v>
      </c>
      <c r="E329" s="4" t="s">
        <v>13</v>
      </c>
    </row>
    <row r="330" spans="1:9">
      <c r="A330" t="n">
        <v>3741</v>
      </c>
      <c r="B330" s="43" t="n">
        <v>49</v>
      </c>
      <c r="C330" s="7" t="n">
        <v>1</v>
      </c>
      <c r="D330" s="7" t="n">
        <v>4000</v>
      </c>
      <c r="E330" s="7" t="n">
        <v>0</v>
      </c>
    </row>
    <row r="331" spans="1:9">
      <c r="A331" t="s">
        <v>4</v>
      </c>
      <c r="B331" s="4" t="s">
        <v>5</v>
      </c>
      <c r="C331" s="4" t="s">
        <v>13</v>
      </c>
      <c r="D331" s="4" t="s">
        <v>10</v>
      </c>
      <c r="E331" s="4" t="s">
        <v>24</v>
      </c>
      <c r="F331" s="4" t="s">
        <v>10</v>
      </c>
      <c r="G331" s="4" t="s">
        <v>9</v>
      </c>
      <c r="H331" s="4" t="s">
        <v>9</v>
      </c>
      <c r="I331" s="4" t="s">
        <v>10</v>
      </c>
      <c r="J331" s="4" t="s">
        <v>10</v>
      </c>
      <c r="K331" s="4" t="s">
        <v>9</v>
      </c>
      <c r="L331" s="4" t="s">
        <v>9</v>
      </c>
      <c r="M331" s="4" t="s">
        <v>9</v>
      </c>
      <c r="N331" s="4" t="s">
        <v>9</v>
      </c>
      <c r="O331" s="4" t="s">
        <v>6</v>
      </c>
    </row>
    <row r="332" spans="1:9">
      <c r="A332" t="n">
        <v>3746</v>
      </c>
      <c r="B332" s="10" t="n">
        <v>50</v>
      </c>
      <c r="C332" s="7" t="n">
        <v>0</v>
      </c>
      <c r="D332" s="7" t="n">
        <v>2077</v>
      </c>
      <c r="E332" s="7" t="n">
        <v>1</v>
      </c>
      <c r="F332" s="7" t="n">
        <v>0</v>
      </c>
      <c r="G332" s="7" t="n">
        <v>0</v>
      </c>
      <c r="H332" s="7" t="n">
        <v>0</v>
      </c>
      <c r="I332" s="7" t="n">
        <v>0</v>
      </c>
      <c r="J332" s="7" t="n">
        <v>65533</v>
      </c>
      <c r="K332" s="7" t="n">
        <v>0</v>
      </c>
      <c r="L332" s="7" t="n">
        <v>0</v>
      </c>
      <c r="M332" s="7" t="n">
        <v>0</v>
      </c>
      <c r="N332" s="7" t="n">
        <v>0</v>
      </c>
      <c r="O332" s="7" t="s">
        <v>20</v>
      </c>
    </row>
    <row r="333" spans="1:9">
      <c r="A333" t="s">
        <v>4</v>
      </c>
      <c r="B333" s="4" t="s">
        <v>5</v>
      </c>
      <c r="C333" s="4" t="s">
        <v>10</v>
      </c>
    </row>
    <row r="334" spans="1:9">
      <c r="A334" t="n">
        <v>3785</v>
      </c>
      <c r="B334" s="21" t="n">
        <v>16</v>
      </c>
      <c r="C334" s="7" t="n">
        <v>1000</v>
      </c>
    </row>
    <row r="335" spans="1:9">
      <c r="A335" t="s">
        <v>4</v>
      </c>
      <c r="B335" s="4" t="s">
        <v>5</v>
      </c>
      <c r="C335" s="4" t="s">
        <v>13</v>
      </c>
      <c r="D335" s="4" t="s">
        <v>10</v>
      </c>
      <c r="E335" s="4" t="s">
        <v>6</v>
      </c>
      <c r="F335" s="4" t="s">
        <v>6</v>
      </c>
      <c r="G335" s="4" t="s">
        <v>6</v>
      </c>
      <c r="H335" s="4" t="s">
        <v>6</v>
      </c>
    </row>
    <row r="336" spans="1:9">
      <c r="A336" t="n">
        <v>3788</v>
      </c>
      <c r="B336" s="40" t="n">
        <v>51</v>
      </c>
      <c r="C336" s="7" t="n">
        <v>3</v>
      </c>
      <c r="D336" s="7" t="n">
        <v>0</v>
      </c>
      <c r="E336" s="7" t="s">
        <v>75</v>
      </c>
      <c r="F336" s="7" t="s">
        <v>76</v>
      </c>
      <c r="G336" s="7" t="s">
        <v>65</v>
      </c>
      <c r="H336" s="7" t="s">
        <v>64</v>
      </c>
    </row>
    <row r="337" spans="1:15">
      <c r="A337" t="s">
        <v>4</v>
      </c>
      <c r="B337" s="4" t="s">
        <v>5</v>
      </c>
      <c r="C337" s="4" t="s">
        <v>13</v>
      </c>
      <c r="D337" s="4" t="s">
        <v>10</v>
      </c>
      <c r="E337" s="4" t="s">
        <v>6</v>
      </c>
      <c r="F337" s="4" t="s">
        <v>6</v>
      </c>
      <c r="G337" s="4" t="s">
        <v>6</v>
      </c>
      <c r="H337" s="4" t="s">
        <v>6</v>
      </c>
    </row>
    <row r="338" spans="1:15">
      <c r="A338" t="n">
        <v>3801</v>
      </c>
      <c r="B338" s="40" t="n">
        <v>51</v>
      </c>
      <c r="C338" s="7" t="n">
        <v>3</v>
      </c>
      <c r="D338" s="7" t="n">
        <v>3</v>
      </c>
      <c r="E338" s="7" t="s">
        <v>75</v>
      </c>
      <c r="F338" s="7" t="s">
        <v>76</v>
      </c>
      <c r="G338" s="7" t="s">
        <v>65</v>
      </c>
      <c r="H338" s="7" t="s">
        <v>64</v>
      </c>
    </row>
    <row r="339" spans="1:15">
      <c r="A339" t="s">
        <v>4</v>
      </c>
      <c r="B339" s="4" t="s">
        <v>5</v>
      </c>
      <c r="C339" s="4" t="s">
        <v>10</v>
      </c>
      <c r="D339" s="4" t="s">
        <v>13</v>
      </c>
      <c r="E339" s="4" t="s">
        <v>24</v>
      </c>
      <c r="F339" s="4" t="s">
        <v>10</v>
      </c>
    </row>
    <row r="340" spans="1:15">
      <c r="A340" t="n">
        <v>3814</v>
      </c>
      <c r="B340" s="44" t="n">
        <v>59</v>
      </c>
      <c r="C340" s="7" t="n">
        <v>0</v>
      </c>
      <c r="D340" s="7" t="n">
        <v>1</v>
      </c>
      <c r="E340" s="7" t="n">
        <v>0.150000005960464</v>
      </c>
      <c r="F340" s="7" t="n">
        <v>0</v>
      </c>
    </row>
    <row r="341" spans="1:15">
      <c r="A341" t="s">
        <v>4</v>
      </c>
      <c r="B341" s="4" t="s">
        <v>5</v>
      </c>
      <c r="C341" s="4" t="s">
        <v>10</v>
      </c>
      <c r="D341" s="4" t="s">
        <v>13</v>
      </c>
      <c r="E341" s="4" t="s">
        <v>24</v>
      </c>
      <c r="F341" s="4" t="s">
        <v>10</v>
      </c>
    </row>
    <row r="342" spans="1:15">
      <c r="A342" t="n">
        <v>3824</v>
      </c>
      <c r="B342" s="44" t="n">
        <v>59</v>
      </c>
      <c r="C342" s="7" t="n">
        <v>3</v>
      </c>
      <c r="D342" s="7" t="n">
        <v>1</v>
      </c>
      <c r="E342" s="7" t="n">
        <v>0.150000005960464</v>
      </c>
      <c r="F342" s="7" t="n">
        <v>0</v>
      </c>
    </row>
    <row r="343" spans="1:15">
      <c r="A343" t="s">
        <v>4</v>
      </c>
      <c r="B343" s="4" t="s">
        <v>5</v>
      </c>
      <c r="C343" s="4" t="s">
        <v>10</v>
      </c>
    </row>
    <row r="344" spans="1:15">
      <c r="A344" t="n">
        <v>3834</v>
      </c>
      <c r="B344" s="21" t="n">
        <v>16</v>
      </c>
      <c r="C344" s="7" t="n">
        <v>50</v>
      </c>
    </row>
    <row r="345" spans="1:15">
      <c r="A345" t="s">
        <v>4</v>
      </c>
      <c r="B345" s="4" t="s">
        <v>5</v>
      </c>
      <c r="C345" s="4" t="s">
        <v>13</v>
      </c>
      <c r="D345" s="4" t="s">
        <v>10</v>
      </c>
      <c r="E345" s="4" t="s">
        <v>6</v>
      </c>
      <c r="F345" s="4" t="s">
        <v>6</v>
      </c>
      <c r="G345" s="4" t="s">
        <v>6</v>
      </c>
      <c r="H345" s="4" t="s">
        <v>6</v>
      </c>
    </row>
    <row r="346" spans="1:15">
      <c r="A346" t="n">
        <v>3837</v>
      </c>
      <c r="B346" s="40" t="n">
        <v>51</v>
      </c>
      <c r="C346" s="7" t="n">
        <v>3</v>
      </c>
      <c r="D346" s="7" t="n">
        <v>61491</v>
      </c>
      <c r="E346" s="7" t="s">
        <v>75</v>
      </c>
      <c r="F346" s="7" t="s">
        <v>76</v>
      </c>
      <c r="G346" s="7" t="s">
        <v>65</v>
      </c>
      <c r="H346" s="7" t="s">
        <v>64</v>
      </c>
    </row>
    <row r="347" spans="1:15">
      <c r="A347" t="s">
        <v>4</v>
      </c>
      <c r="B347" s="4" t="s">
        <v>5</v>
      </c>
      <c r="C347" s="4" t="s">
        <v>13</v>
      </c>
      <c r="D347" s="4" t="s">
        <v>10</v>
      </c>
      <c r="E347" s="4" t="s">
        <v>6</v>
      </c>
      <c r="F347" s="4" t="s">
        <v>6</v>
      </c>
      <c r="G347" s="4" t="s">
        <v>6</v>
      </c>
      <c r="H347" s="4" t="s">
        <v>6</v>
      </c>
    </row>
    <row r="348" spans="1:15">
      <c r="A348" t="n">
        <v>3850</v>
      </c>
      <c r="B348" s="40" t="n">
        <v>51</v>
      </c>
      <c r="C348" s="7" t="n">
        <v>3</v>
      </c>
      <c r="D348" s="7" t="n">
        <v>61492</v>
      </c>
      <c r="E348" s="7" t="s">
        <v>75</v>
      </c>
      <c r="F348" s="7" t="s">
        <v>76</v>
      </c>
      <c r="G348" s="7" t="s">
        <v>65</v>
      </c>
      <c r="H348" s="7" t="s">
        <v>64</v>
      </c>
    </row>
    <row r="349" spans="1:15">
      <c r="A349" t="s">
        <v>4</v>
      </c>
      <c r="B349" s="4" t="s">
        <v>5</v>
      </c>
      <c r="C349" s="4" t="s">
        <v>10</v>
      </c>
      <c r="D349" s="4" t="s">
        <v>13</v>
      </c>
      <c r="E349" s="4" t="s">
        <v>24</v>
      </c>
      <c r="F349" s="4" t="s">
        <v>10</v>
      </c>
    </row>
    <row r="350" spans="1:15">
      <c r="A350" t="n">
        <v>3863</v>
      </c>
      <c r="B350" s="44" t="n">
        <v>59</v>
      </c>
      <c r="C350" s="7" t="n">
        <v>61491</v>
      </c>
      <c r="D350" s="7" t="n">
        <v>1</v>
      </c>
      <c r="E350" s="7" t="n">
        <v>0.150000005960464</v>
      </c>
      <c r="F350" s="7" t="n">
        <v>0</v>
      </c>
    </row>
    <row r="351" spans="1:15">
      <c r="A351" t="s">
        <v>4</v>
      </c>
      <c r="B351" s="4" t="s">
        <v>5</v>
      </c>
      <c r="C351" s="4" t="s">
        <v>10</v>
      </c>
      <c r="D351" s="4" t="s">
        <v>13</v>
      </c>
      <c r="E351" s="4" t="s">
        <v>24</v>
      </c>
      <c r="F351" s="4" t="s">
        <v>10</v>
      </c>
    </row>
    <row r="352" spans="1:15">
      <c r="A352" t="n">
        <v>3873</v>
      </c>
      <c r="B352" s="44" t="n">
        <v>59</v>
      </c>
      <c r="C352" s="7" t="n">
        <v>61492</v>
      </c>
      <c r="D352" s="7" t="n">
        <v>1</v>
      </c>
      <c r="E352" s="7" t="n">
        <v>0.150000005960464</v>
      </c>
      <c r="F352" s="7" t="n">
        <v>0</v>
      </c>
    </row>
    <row r="353" spans="1:8">
      <c r="A353" t="s">
        <v>4</v>
      </c>
      <c r="B353" s="4" t="s">
        <v>5</v>
      </c>
      <c r="C353" s="4" t="s">
        <v>10</v>
      </c>
    </row>
    <row r="354" spans="1:8">
      <c r="A354" t="n">
        <v>3883</v>
      </c>
      <c r="B354" s="21" t="n">
        <v>16</v>
      </c>
      <c r="C354" s="7" t="n">
        <v>50</v>
      </c>
    </row>
    <row r="355" spans="1:8">
      <c r="A355" t="s">
        <v>4</v>
      </c>
      <c r="B355" s="4" t="s">
        <v>5</v>
      </c>
      <c r="C355" s="4" t="s">
        <v>13</v>
      </c>
      <c r="D355" s="4" t="s">
        <v>10</v>
      </c>
      <c r="E355" s="4" t="s">
        <v>6</v>
      </c>
      <c r="F355" s="4" t="s">
        <v>6</v>
      </c>
      <c r="G355" s="4" t="s">
        <v>6</v>
      </c>
      <c r="H355" s="4" t="s">
        <v>6</v>
      </c>
    </row>
    <row r="356" spans="1:8">
      <c r="A356" t="n">
        <v>3886</v>
      </c>
      <c r="B356" s="40" t="n">
        <v>51</v>
      </c>
      <c r="C356" s="7" t="n">
        <v>3</v>
      </c>
      <c r="D356" s="7" t="n">
        <v>61493</v>
      </c>
      <c r="E356" s="7" t="s">
        <v>75</v>
      </c>
      <c r="F356" s="7" t="s">
        <v>76</v>
      </c>
      <c r="G356" s="7" t="s">
        <v>65</v>
      </c>
      <c r="H356" s="7" t="s">
        <v>64</v>
      </c>
    </row>
    <row r="357" spans="1:8">
      <c r="A357" t="s">
        <v>4</v>
      </c>
      <c r="B357" s="4" t="s">
        <v>5</v>
      </c>
      <c r="C357" s="4" t="s">
        <v>13</v>
      </c>
      <c r="D357" s="4" t="s">
        <v>10</v>
      </c>
      <c r="E357" s="4" t="s">
        <v>6</v>
      </c>
      <c r="F357" s="4" t="s">
        <v>6</v>
      </c>
      <c r="G357" s="4" t="s">
        <v>6</v>
      </c>
      <c r="H357" s="4" t="s">
        <v>6</v>
      </c>
    </row>
    <row r="358" spans="1:8">
      <c r="A358" t="n">
        <v>3899</v>
      </c>
      <c r="B358" s="40" t="n">
        <v>51</v>
      </c>
      <c r="C358" s="7" t="n">
        <v>3</v>
      </c>
      <c r="D358" s="7" t="n">
        <v>61494</v>
      </c>
      <c r="E358" s="7" t="s">
        <v>75</v>
      </c>
      <c r="F358" s="7" t="s">
        <v>76</v>
      </c>
      <c r="G358" s="7" t="s">
        <v>65</v>
      </c>
      <c r="H358" s="7" t="s">
        <v>64</v>
      </c>
    </row>
    <row r="359" spans="1:8">
      <c r="A359" t="s">
        <v>4</v>
      </c>
      <c r="B359" s="4" t="s">
        <v>5</v>
      </c>
      <c r="C359" s="4" t="s">
        <v>10</v>
      </c>
      <c r="D359" s="4" t="s">
        <v>13</v>
      </c>
      <c r="E359" s="4" t="s">
        <v>24</v>
      </c>
      <c r="F359" s="4" t="s">
        <v>10</v>
      </c>
    </row>
    <row r="360" spans="1:8">
      <c r="A360" t="n">
        <v>3912</v>
      </c>
      <c r="B360" s="44" t="n">
        <v>59</v>
      </c>
      <c r="C360" s="7" t="n">
        <v>61493</v>
      </c>
      <c r="D360" s="7" t="n">
        <v>1</v>
      </c>
      <c r="E360" s="7" t="n">
        <v>0.150000005960464</v>
      </c>
      <c r="F360" s="7" t="n">
        <v>0</v>
      </c>
    </row>
    <row r="361" spans="1:8">
      <c r="A361" t="s">
        <v>4</v>
      </c>
      <c r="B361" s="4" t="s">
        <v>5</v>
      </c>
      <c r="C361" s="4" t="s">
        <v>10</v>
      </c>
      <c r="D361" s="4" t="s">
        <v>13</v>
      </c>
      <c r="E361" s="4" t="s">
        <v>24</v>
      </c>
      <c r="F361" s="4" t="s">
        <v>10</v>
      </c>
    </row>
    <row r="362" spans="1:8">
      <c r="A362" t="n">
        <v>3922</v>
      </c>
      <c r="B362" s="44" t="n">
        <v>59</v>
      </c>
      <c r="C362" s="7" t="n">
        <v>61494</v>
      </c>
      <c r="D362" s="7" t="n">
        <v>1</v>
      </c>
      <c r="E362" s="7" t="n">
        <v>0.150000005960464</v>
      </c>
      <c r="F362" s="7" t="n">
        <v>0</v>
      </c>
    </row>
    <row r="363" spans="1:8">
      <c r="A363" t="s">
        <v>4</v>
      </c>
      <c r="B363" s="4" t="s">
        <v>5</v>
      </c>
      <c r="C363" s="4" t="s">
        <v>10</v>
      </c>
    </row>
    <row r="364" spans="1:8">
      <c r="A364" t="n">
        <v>3932</v>
      </c>
      <c r="B364" s="21" t="n">
        <v>16</v>
      </c>
      <c r="C364" s="7" t="n">
        <v>50</v>
      </c>
    </row>
    <row r="365" spans="1:8">
      <c r="A365" t="s">
        <v>4</v>
      </c>
      <c r="B365" s="4" t="s">
        <v>5</v>
      </c>
      <c r="C365" s="4" t="s">
        <v>10</v>
      </c>
      <c r="D365" s="4" t="s">
        <v>13</v>
      </c>
      <c r="E365" s="4" t="s">
        <v>24</v>
      </c>
      <c r="F365" s="4" t="s">
        <v>10</v>
      </c>
    </row>
    <row r="366" spans="1:8">
      <c r="A366" t="n">
        <v>3935</v>
      </c>
      <c r="B366" s="44" t="n">
        <v>59</v>
      </c>
      <c r="C366" s="7" t="n">
        <v>7032</v>
      </c>
      <c r="D366" s="7" t="n">
        <v>1</v>
      </c>
      <c r="E366" s="7" t="n">
        <v>0.150000005960464</v>
      </c>
      <c r="F366" s="7" t="n">
        <v>0</v>
      </c>
    </row>
    <row r="367" spans="1:8">
      <c r="A367" t="s">
        <v>4</v>
      </c>
      <c r="B367" s="4" t="s">
        <v>5</v>
      </c>
      <c r="C367" s="4" t="s">
        <v>10</v>
      </c>
    </row>
    <row r="368" spans="1:8">
      <c r="A368" t="n">
        <v>3945</v>
      </c>
      <c r="B368" s="21" t="n">
        <v>16</v>
      </c>
      <c r="C368" s="7" t="n">
        <v>1000</v>
      </c>
    </row>
    <row r="369" spans="1:8">
      <c r="A369" t="s">
        <v>4</v>
      </c>
      <c r="B369" s="4" t="s">
        <v>5</v>
      </c>
      <c r="C369" s="4" t="s">
        <v>13</v>
      </c>
      <c r="D369" s="4" t="s">
        <v>10</v>
      </c>
      <c r="E369" s="4" t="s">
        <v>6</v>
      </c>
    </row>
    <row r="370" spans="1:8">
      <c r="A370" t="n">
        <v>3948</v>
      </c>
      <c r="B370" s="40" t="n">
        <v>51</v>
      </c>
      <c r="C370" s="7" t="n">
        <v>4</v>
      </c>
      <c r="D370" s="7" t="n">
        <v>0</v>
      </c>
      <c r="E370" s="7" t="s">
        <v>77</v>
      </c>
    </row>
    <row r="371" spans="1:8">
      <c r="A371" t="s">
        <v>4</v>
      </c>
      <c r="B371" s="4" t="s">
        <v>5</v>
      </c>
      <c r="C371" s="4" t="s">
        <v>10</v>
      </c>
    </row>
    <row r="372" spans="1:8">
      <c r="A372" t="n">
        <v>3962</v>
      </c>
      <c r="B372" s="21" t="n">
        <v>16</v>
      </c>
      <c r="C372" s="7" t="n">
        <v>0</v>
      </c>
    </row>
    <row r="373" spans="1:8">
      <c r="A373" t="s">
        <v>4</v>
      </c>
      <c r="B373" s="4" t="s">
        <v>5</v>
      </c>
      <c r="C373" s="4" t="s">
        <v>10</v>
      </c>
      <c r="D373" s="4" t="s">
        <v>67</v>
      </c>
      <c r="E373" s="4" t="s">
        <v>13</v>
      </c>
      <c r="F373" s="4" t="s">
        <v>13</v>
      </c>
    </row>
    <row r="374" spans="1:8">
      <c r="A374" t="n">
        <v>3965</v>
      </c>
      <c r="B374" s="41" t="n">
        <v>26</v>
      </c>
      <c r="C374" s="7" t="n">
        <v>0</v>
      </c>
      <c r="D374" s="7" t="s">
        <v>78</v>
      </c>
      <c r="E374" s="7" t="n">
        <v>2</v>
      </c>
      <c r="F374" s="7" t="n">
        <v>0</v>
      </c>
    </row>
    <row r="375" spans="1:8">
      <c r="A375" t="s">
        <v>4</v>
      </c>
      <c r="B375" s="4" t="s">
        <v>5</v>
      </c>
    </row>
    <row r="376" spans="1:8">
      <c r="A376" t="n">
        <v>4000</v>
      </c>
      <c r="B376" s="42" t="n">
        <v>28</v>
      </c>
    </row>
    <row r="377" spans="1:8">
      <c r="A377" t="s">
        <v>4</v>
      </c>
      <c r="B377" s="4" t="s">
        <v>5</v>
      </c>
      <c r="C377" s="4" t="s">
        <v>13</v>
      </c>
      <c r="D377" s="4" t="s">
        <v>10</v>
      </c>
      <c r="E377" s="4" t="s">
        <v>6</v>
      </c>
    </row>
    <row r="378" spans="1:8">
      <c r="A378" t="n">
        <v>4001</v>
      </c>
      <c r="B378" s="40" t="n">
        <v>51</v>
      </c>
      <c r="C378" s="7" t="n">
        <v>4</v>
      </c>
      <c r="D378" s="7" t="n">
        <v>7032</v>
      </c>
      <c r="E378" s="7" t="s">
        <v>79</v>
      </c>
    </row>
    <row r="379" spans="1:8">
      <c r="A379" t="s">
        <v>4</v>
      </c>
      <c r="B379" s="4" t="s">
        <v>5</v>
      </c>
      <c r="C379" s="4" t="s">
        <v>10</v>
      </c>
    </row>
    <row r="380" spans="1:8">
      <c r="A380" t="n">
        <v>4014</v>
      </c>
      <c r="B380" s="21" t="n">
        <v>16</v>
      </c>
      <c r="C380" s="7" t="n">
        <v>0</v>
      </c>
    </row>
    <row r="381" spans="1:8">
      <c r="A381" t="s">
        <v>4</v>
      </c>
      <c r="B381" s="4" t="s">
        <v>5</v>
      </c>
      <c r="C381" s="4" t="s">
        <v>10</v>
      </c>
      <c r="D381" s="4" t="s">
        <v>67</v>
      </c>
      <c r="E381" s="4" t="s">
        <v>13</v>
      </c>
      <c r="F381" s="4" t="s">
        <v>13</v>
      </c>
    </row>
    <row r="382" spans="1:8">
      <c r="A382" t="n">
        <v>4017</v>
      </c>
      <c r="B382" s="41" t="n">
        <v>26</v>
      </c>
      <c r="C382" s="7" t="n">
        <v>7032</v>
      </c>
      <c r="D382" s="7" t="s">
        <v>80</v>
      </c>
      <c r="E382" s="7" t="n">
        <v>2</v>
      </c>
      <c r="F382" s="7" t="n">
        <v>0</v>
      </c>
    </row>
    <row r="383" spans="1:8">
      <c r="A383" t="s">
        <v>4</v>
      </c>
      <c r="B383" s="4" t="s">
        <v>5</v>
      </c>
    </row>
    <row r="384" spans="1:8">
      <c r="A384" t="n">
        <v>4047</v>
      </c>
      <c r="B384" s="42" t="n">
        <v>28</v>
      </c>
    </row>
    <row r="385" spans="1:6">
      <c r="A385" t="s">
        <v>4</v>
      </c>
      <c r="B385" s="4" t="s">
        <v>5</v>
      </c>
      <c r="C385" s="4" t="s">
        <v>13</v>
      </c>
      <c r="D385" s="4" t="s">
        <v>10</v>
      </c>
      <c r="E385" s="4" t="s">
        <v>6</v>
      </c>
    </row>
    <row r="386" spans="1:6">
      <c r="A386" t="n">
        <v>4048</v>
      </c>
      <c r="B386" s="40" t="n">
        <v>51</v>
      </c>
      <c r="C386" s="7" t="n">
        <v>4</v>
      </c>
      <c r="D386" s="7" t="n">
        <v>5</v>
      </c>
      <c r="E386" s="7" t="s">
        <v>81</v>
      </c>
    </row>
    <row r="387" spans="1:6">
      <c r="A387" t="s">
        <v>4</v>
      </c>
      <c r="B387" s="4" t="s">
        <v>5</v>
      </c>
      <c r="C387" s="4" t="s">
        <v>10</v>
      </c>
    </row>
    <row r="388" spans="1:6">
      <c r="A388" t="n">
        <v>4061</v>
      </c>
      <c r="B388" s="21" t="n">
        <v>16</v>
      </c>
      <c r="C388" s="7" t="n">
        <v>0</v>
      </c>
    </row>
    <row r="389" spans="1:6">
      <c r="A389" t="s">
        <v>4</v>
      </c>
      <c r="B389" s="4" t="s">
        <v>5</v>
      </c>
      <c r="C389" s="4" t="s">
        <v>10</v>
      </c>
      <c r="D389" s="4" t="s">
        <v>67</v>
      </c>
      <c r="E389" s="4" t="s">
        <v>13</v>
      </c>
      <c r="F389" s="4" t="s">
        <v>13</v>
      </c>
    </row>
    <row r="390" spans="1:6">
      <c r="A390" t="n">
        <v>4064</v>
      </c>
      <c r="B390" s="41" t="n">
        <v>26</v>
      </c>
      <c r="C390" s="7" t="n">
        <v>5</v>
      </c>
      <c r="D390" s="7" t="s">
        <v>82</v>
      </c>
      <c r="E390" s="7" t="n">
        <v>2</v>
      </c>
      <c r="F390" s="7" t="n">
        <v>0</v>
      </c>
    </row>
    <row r="391" spans="1:6">
      <c r="A391" t="s">
        <v>4</v>
      </c>
      <c r="B391" s="4" t="s">
        <v>5</v>
      </c>
    </row>
    <row r="392" spans="1:6">
      <c r="A392" t="n">
        <v>4119</v>
      </c>
      <c r="B392" s="42" t="n">
        <v>28</v>
      </c>
    </row>
    <row r="393" spans="1:6">
      <c r="A393" t="s">
        <v>4</v>
      </c>
      <c r="B393" s="4" t="s">
        <v>5</v>
      </c>
      <c r="C393" s="4" t="s">
        <v>13</v>
      </c>
      <c r="D393" s="4" t="s">
        <v>10</v>
      </c>
      <c r="E393" s="4" t="s">
        <v>24</v>
      </c>
    </row>
    <row r="394" spans="1:6">
      <c r="A394" t="n">
        <v>4120</v>
      </c>
      <c r="B394" s="25" t="n">
        <v>58</v>
      </c>
      <c r="C394" s="7" t="n">
        <v>101</v>
      </c>
      <c r="D394" s="7" t="n">
        <v>800</v>
      </c>
      <c r="E394" s="7" t="n">
        <v>1</v>
      </c>
    </row>
    <row r="395" spans="1:6">
      <c r="A395" t="s">
        <v>4</v>
      </c>
      <c r="B395" s="4" t="s">
        <v>5</v>
      </c>
      <c r="C395" s="4" t="s">
        <v>13</v>
      </c>
      <c r="D395" s="4" t="s">
        <v>10</v>
      </c>
    </row>
    <row r="396" spans="1:6">
      <c r="A396" t="n">
        <v>4128</v>
      </c>
      <c r="B396" s="25" t="n">
        <v>58</v>
      </c>
      <c r="C396" s="7" t="n">
        <v>254</v>
      </c>
      <c r="D396" s="7" t="n">
        <v>0</v>
      </c>
    </row>
    <row r="397" spans="1:6">
      <c r="A397" t="s">
        <v>4</v>
      </c>
      <c r="B397" s="4" t="s">
        <v>5</v>
      </c>
      <c r="C397" s="4" t="s">
        <v>13</v>
      </c>
      <c r="D397" s="4" t="s">
        <v>13</v>
      </c>
      <c r="E397" s="4" t="s">
        <v>24</v>
      </c>
      <c r="F397" s="4" t="s">
        <v>24</v>
      </c>
      <c r="G397" s="4" t="s">
        <v>24</v>
      </c>
      <c r="H397" s="4" t="s">
        <v>10</v>
      </c>
    </row>
    <row r="398" spans="1:6">
      <c r="A398" t="n">
        <v>4132</v>
      </c>
      <c r="B398" s="37" t="n">
        <v>45</v>
      </c>
      <c r="C398" s="7" t="n">
        <v>2</v>
      </c>
      <c r="D398" s="7" t="n">
        <v>3</v>
      </c>
      <c r="E398" s="7" t="n">
        <v>-1.25999999046326</v>
      </c>
      <c r="F398" s="7" t="n">
        <v>6.05999994277954</v>
      </c>
      <c r="G398" s="7" t="n">
        <v>-0.119999997317791</v>
      </c>
      <c r="H398" s="7" t="n">
        <v>0</v>
      </c>
    </row>
    <row r="399" spans="1:6">
      <c r="A399" t="s">
        <v>4</v>
      </c>
      <c r="B399" s="4" t="s">
        <v>5</v>
      </c>
      <c r="C399" s="4" t="s">
        <v>13</v>
      </c>
      <c r="D399" s="4" t="s">
        <v>13</v>
      </c>
      <c r="E399" s="4" t="s">
        <v>24</v>
      </c>
      <c r="F399" s="4" t="s">
        <v>24</v>
      </c>
      <c r="G399" s="4" t="s">
        <v>24</v>
      </c>
      <c r="H399" s="4" t="s">
        <v>10</v>
      </c>
      <c r="I399" s="4" t="s">
        <v>13</v>
      </c>
    </row>
    <row r="400" spans="1:6">
      <c r="A400" t="n">
        <v>4149</v>
      </c>
      <c r="B400" s="37" t="n">
        <v>45</v>
      </c>
      <c r="C400" s="7" t="n">
        <v>4</v>
      </c>
      <c r="D400" s="7" t="n">
        <v>3</v>
      </c>
      <c r="E400" s="7" t="n">
        <v>368.559997558594</v>
      </c>
      <c r="F400" s="7" t="n">
        <v>90.8300018310547</v>
      </c>
      <c r="G400" s="7" t="n">
        <v>0</v>
      </c>
      <c r="H400" s="7" t="n">
        <v>0</v>
      </c>
      <c r="I400" s="7" t="n">
        <v>0</v>
      </c>
    </row>
    <row r="401" spans="1:9">
      <c r="A401" t="s">
        <v>4</v>
      </c>
      <c r="B401" s="4" t="s">
        <v>5</v>
      </c>
      <c r="C401" s="4" t="s">
        <v>13</v>
      </c>
      <c r="D401" s="4" t="s">
        <v>13</v>
      </c>
      <c r="E401" s="4" t="s">
        <v>24</v>
      </c>
      <c r="F401" s="4" t="s">
        <v>10</v>
      </c>
    </row>
    <row r="402" spans="1:9">
      <c r="A402" t="n">
        <v>4167</v>
      </c>
      <c r="B402" s="37" t="n">
        <v>45</v>
      </c>
      <c r="C402" s="7" t="n">
        <v>5</v>
      </c>
      <c r="D402" s="7" t="n">
        <v>3</v>
      </c>
      <c r="E402" s="7" t="n">
        <v>4.69999980926514</v>
      </c>
      <c r="F402" s="7" t="n">
        <v>0</v>
      </c>
    </row>
    <row r="403" spans="1:9">
      <c r="A403" t="s">
        <v>4</v>
      </c>
      <c r="B403" s="4" t="s">
        <v>5</v>
      </c>
      <c r="C403" s="4" t="s">
        <v>13</v>
      </c>
      <c r="D403" s="4" t="s">
        <v>13</v>
      </c>
      <c r="E403" s="4" t="s">
        <v>24</v>
      </c>
      <c r="F403" s="4" t="s">
        <v>10</v>
      </c>
    </row>
    <row r="404" spans="1:9">
      <c r="A404" t="n">
        <v>4176</v>
      </c>
      <c r="B404" s="37" t="n">
        <v>45</v>
      </c>
      <c r="C404" s="7" t="n">
        <v>11</v>
      </c>
      <c r="D404" s="7" t="n">
        <v>3</v>
      </c>
      <c r="E404" s="7" t="n">
        <v>38.5999984741211</v>
      </c>
      <c r="F404" s="7" t="n">
        <v>0</v>
      </c>
    </row>
    <row r="405" spans="1:9">
      <c r="A405" t="s">
        <v>4</v>
      </c>
      <c r="B405" s="4" t="s">
        <v>5</v>
      </c>
      <c r="C405" s="4" t="s">
        <v>13</v>
      </c>
      <c r="D405" s="4" t="s">
        <v>13</v>
      </c>
      <c r="E405" s="4" t="s">
        <v>24</v>
      </c>
      <c r="F405" s="4" t="s">
        <v>24</v>
      </c>
      <c r="G405" s="4" t="s">
        <v>24</v>
      </c>
      <c r="H405" s="4" t="s">
        <v>10</v>
      </c>
    </row>
    <row r="406" spans="1:9">
      <c r="A406" t="n">
        <v>4185</v>
      </c>
      <c r="B406" s="37" t="n">
        <v>45</v>
      </c>
      <c r="C406" s="7" t="n">
        <v>2</v>
      </c>
      <c r="D406" s="7" t="n">
        <v>3</v>
      </c>
      <c r="E406" s="7" t="n">
        <v>-1.25999999046326</v>
      </c>
      <c r="F406" s="7" t="n">
        <v>7.32000017166138</v>
      </c>
      <c r="G406" s="7" t="n">
        <v>-0.119999997317791</v>
      </c>
      <c r="H406" s="7" t="n">
        <v>7500</v>
      </c>
    </row>
    <row r="407" spans="1:9">
      <c r="A407" t="s">
        <v>4</v>
      </c>
      <c r="B407" s="4" t="s">
        <v>5</v>
      </c>
      <c r="C407" s="4" t="s">
        <v>13</v>
      </c>
      <c r="D407" s="4" t="s">
        <v>13</v>
      </c>
      <c r="E407" s="4" t="s">
        <v>24</v>
      </c>
      <c r="F407" s="4" t="s">
        <v>24</v>
      </c>
      <c r="G407" s="4" t="s">
        <v>24</v>
      </c>
      <c r="H407" s="4" t="s">
        <v>10</v>
      </c>
      <c r="I407" s="4" t="s">
        <v>13</v>
      </c>
    </row>
    <row r="408" spans="1:9">
      <c r="A408" t="n">
        <v>4202</v>
      </c>
      <c r="B408" s="37" t="n">
        <v>45</v>
      </c>
      <c r="C408" s="7" t="n">
        <v>4</v>
      </c>
      <c r="D408" s="7" t="n">
        <v>3</v>
      </c>
      <c r="E408" s="7" t="n">
        <v>352.570007324219</v>
      </c>
      <c r="F408" s="7" t="n">
        <v>90.8300018310547</v>
      </c>
      <c r="G408" s="7" t="n">
        <v>0</v>
      </c>
      <c r="H408" s="7" t="n">
        <v>7500</v>
      </c>
      <c r="I408" s="7" t="n">
        <v>0</v>
      </c>
    </row>
    <row r="409" spans="1:9">
      <c r="A409" t="s">
        <v>4</v>
      </c>
      <c r="B409" s="4" t="s">
        <v>5</v>
      </c>
      <c r="C409" s="4" t="s">
        <v>13</v>
      </c>
      <c r="D409" s="4" t="s">
        <v>13</v>
      </c>
      <c r="E409" s="4" t="s">
        <v>24</v>
      </c>
      <c r="F409" s="4" t="s">
        <v>10</v>
      </c>
    </row>
    <row r="410" spans="1:9">
      <c r="A410" t="n">
        <v>4220</v>
      </c>
      <c r="B410" s="37" t="n">
        <v>45</v>
      </c>
      <c r="C410" s="7" t="n">
        <v>5</v>
      </c>
      <c r="D410" s="7" t="n">
        <v>3</v>
      </c>
      <c r="E410" s="7" t="n">
        <v>3.40000009536743</v>
      </c>
      <c r="F410" s="7" t="n">
        <v>7500</v>
      </c>
    </row>
    <row r="411" spans="1:9">
      <c r="A411" t="s">
        <v>4</v>
      </c>
      <c r="B411" s="4" t="s">
        <v>5</v>
      </c>
      <c r="C411" s="4" t="s">
        <v>13</v>
      </c>
      <c r="D411" s="4" t="s">
        <v>10</v>
      </c>
      <c r="E411" s="4" t="s">
        <v>10</v>
      </c>
      <c r="F411" s="4" t="s">
        <v>10</v>
      </c>
      <c r="G411" s="4" t="s">
        <v>10</v>
      </c>
      <c r="H411" s="4" t="s">
        <v>10</v>
      </c>
      <c r="I411" s="4" t="s">
        <v>6</v>
      </c>
      <c r="J411" s="4" t="s">
        <v>24</v>
      </c>
      <c r="K411" s="4" t="s">
        <v>24</v>
      </c>
      <c r="L411" s="4" t="s">
        <v>24</v>
      </c>
      <c r="M411" s="4" t="s">
        <v>9</v>
      </c>
      <c r="N411" s="4" t="s">
        <v>9</v>
      </c>
      <c r="O411" s="4" t="s">
        <v>24</v>
      </c>
      <c r="P411" s="4" t="s">
        <v>24</v>
      </c>
      <c r="Q411" s="4" t="s">
        <v>24</v>
      </c>
      <c r="R411" s="4" t="s">
        <v>24</v>
      </c>
      <c r="S411" s="4" t="s">
        <v>13</v>
      </c>
    </row>
    <row r="412" spans="1:9">
      <c r="A412" t="n">
        <v>4229</v>
      </c>
      <c r="B412" s="30" t="n">
        <v>39</v>
      </c>
      <c r="C412" s="7" t="n">
        <v>12</v>
      </c>
      <c r="D412" s="7" t="n">
        <v>65533</v>
      </c>
      <c r="E412" s="7" t="n">
        <v>200</v>
      </c>
      <c r="F412" s="7" t="n">
        <v>0</v>
      </c>
      <c r="G412" s="7" t="n">
        <v>65533</v>
      </c>
      <c r="H412" s="7" t="n">
        <v>3</v>
      </c>
      <c r="I412" s="7" t="s">
        <v>20</v>
      </c>
      <c r="J412" s="7" t="n">
        <v>-6.8899998664856</v>
      </c>
      <c r="K412" s="7" t="n">
        <v>8.39999961853027</v>
      </c>
      <c r="L412" s="7" t="n">
        <v>0</v>
      </c>
      <c r="M412" s="7" t="n">
        <v>0</v>
      </c>
      <c r="N412" s="7" t="n">
        <v>0</v>
      </c>
      <c r="O412" s="7" t="n">
        <v>0</v>
      </c>
      <c r="P412" s="7" t="n">
        <v>2</v>
      </c>
      <c r="Q412" s="7" t="n">
        <v>2</v>
      </c>
      <c r="R412" s="7" t="n">
        <v>2</v>
      </c>
      <c r="S412" s="7" t="n">
        <v>100</v>
      </c>
    </row>
    <row r="413" spans="1:9">
      <c r="A413" t="s">
        <v>4</v>
      </c>
      <c r="B413" s="4" t="s">
        <v>5</v>
      </c>
      <c r="C413" s="4" t="s">
        <v>13</v>
      </c>
      <c r="D413" s="4" t="s">
        <v>10</v>
      </c>
      <c r="E413" s="4" t="s">
        <v>10</v>
      </c>
      <c r="F413" s="4" t="s">
        <v>9</v>
      </c>
    </row>
    <row r="414" spans="1:9">
      <c r="A414" t="n">
        <v>4279</v>
      </c>
      <c r="B414" s="45" t="n">
        <v>84</v>
      </c>
      <c r="C414" s="7" t="n">
        <v>0</v>
      </c>
      <c r="D414" s="7" t="n">
        <v>0</v>
      </c>
      <c r="E414" s="7" t="n">
        <v>0</v>
      </c>
      <c r="F414" s="7" t="n">
        <v>1056964608</v>
      </c>
    </row>
    <row r="415" spans="1:9">
      <c r="A415" t="s">
        <v>4</v>
      </c>
      <c r="B415" s="4" t="s">
        <v>5</v>
      </c>
      <c r="C415" s="4" t="s">
        <v>13</v>
      </c>
      <c r="D415" s="4" t="s">
        <v>24</v>
      </c>
      <c r="E415" s="4" t="s">
        <v>24</v>
      </c>
      <c r="F415" s="4" t="s">
        <v>24</v>
      </c>
    </row>
    <row r="416" spans="1:9">
      <c r="A416" t="n">
        <v>4289</v>
      </c>
      <c r="B416" s="37" t="n">
        <v>45</v>
      </c>
      <c r="C416" s="7" t="n">
        <v>9</v>
      </c>
      <c r="D416" s="7" t="n">
        <v>0.0199999995529652</v>
      </c>
      <c r="E416" s="7" t="n">
        <v>0.0199999995529652</v>
      </c>
      <c r="F416" s="7" t="n">
        <v>7</v>
      </c>
    </row>
    <row r="417" spans="1:19">
      <c r="A417" t="s">
        <v>4</v>
      </c>
      <c r="B417" s="4" t="s">
        <v>5</v>
      </c>
      <c r="C417" s="4" t="s">
        <v>10</v>
      </c>
      <c r="D417" s="4" t="s">
        <v>24</v>
      </c>
      <c r="E417" s="4" t="s">
        <v>24</v>
      </c>
      <c r="F417" s="4" t="s">
        <v>24</v>
      </c>
      <c r="G417" s="4" t="s">
        <v>10</v>
      </c>
      <c r="H417" s="4" t="s">
        <v>10</v>
      </c>
    </row>
    <row r="418" spans="1:19">
      <c r="A418" t="n">
        <v>4303</v>
      </c>
      <c r="B418" s="39" t="n">
        <v>60</v>
      </c>
      <c r="C418" s="7" t="n">
        <v>0</v>
      </c>
      <c r="D418" s="7" t="n">
        <v>0</v>
      </c>
      <c r="E418" s="7" t="n">
        <v>20</v>
      </c>
      <c r="F418" s="7" t="n">
        <v>0</v>
      </c>
      <c r="G418" s="7" t="n">
        <v>2000</v>
      </c>
      <c r="H418" s="7" t="n">
        <v>0</v>
      </c>
    </row>
    <row r="419" spans="1:19">
      <c r="A419" t="s">
        <v>4</v>
      </c>
      <c r="B419" s="4" t="s">
        <v>5</v>
      </c>
      <c r="C419" s="4" t="s">
        <v>10</v>
      </c>
      <c r="D419" s="4" t="s">
        <v>24</v>
      </c>
      <c r="E419" s="4" t="s">
        <v>24</v>
      </c>
      <c r="F419" s="4" t="s">
        <v>24</v>
      </c>
      <c r="G419" s="4" t="s">
        <v>10</v>
      </c>
      <c r="H419" s="4" t="s">
        <v>10</v>
      </c>
    </row>
    <row r="420" spans="1:19">
      <c r="A420" t="n">
        <v>4322</v>
      </c>
      <c r="B420" s="39" t="n">
        <v>60</v>
      </c>
      <c r="C420" s="7" t="n">
        <v>3</v>
      </c>
      <c r="D420" s="7" t="n">
        <v>0</v>
      </c>
      <c r="E420" s="7" t="n">
        <v>20</v>
      </c>
      <c r="F420" s="7" t="n">
        <v>0</v>
      </c>
      <c r="G420" s="7" t="n">
        <v>2000</v>
      </c>
      <c r="H420" s="7" t="n">
        <v>0</v>
      </c>
    </row>
    <row r="421" spans="1:19">
      <c r="A421" t="s">
        <v>4</v>
      </c>
      <c r="B421" s="4" t="s">
        <v>5</v>
      </c>
      <c r="C421" s="4" t="s">
        <v>10</v>
      </c>
      <c r="D421" s="4" t="s">
        <v>24</v>
      </c>
      <c r="E421" s="4" t="s">
        <v>24</v>
      </c>
      <c r="F421" s="4" t="s">
        <v>24</v>
      </c>
      <c r="G421" s="4" t="s">
        <v>10</v>
      </c>
      <c r="H421" s="4" t="s">
        <v>10</v>
      </c>
    </row>
    <row r="422" spans="1:19">
      <c r="A422" t="n">
        <v>4341</v>
      </c>
      <c r="B422" s="39" t="n">
        <v>60</v>
      </c>
      <c r="C422" s="7" t="n">
        <v>61491</v>
      </c>
      <c r="D422" s="7" t="n">
        <v>0</v>
      </c>
      <c r="E422" s="7" t="n">
        <v>20</v>
      </c>
      <c r="F422" s="7" t="n">
        <v>0</v>
      </c>
      <c r="G422" s="7" t="n">
        <v>2000</v>
      </c>
      <c r="H422" s="7" t="n">
        <v>0</v>
      </c>
    </row>
    <row r="423" spans="1:19">
      <c r="A423" t="s">
        <v>4</v>
      </c>
      <c r="B423" s="4" t="s">
        <v>5</v>
      </c>
      <c r="C423" s="4" t="s">
        <v>10</v>
      </c>
      <c r="D423" s="4" t="s">
        <v>24</v>
      </c>
      <c r="E423" s="4" t="s">
        <v>24</v>
      </c>
      <c r="F423" s="4" t="s">
        <v>24</v>
      </c>
      <c r="G423" s="4" t="s">
        <v>10</v>
      </c>
      <c r="H423" s="4" t="s">
        <v>10</v>
      </c>
    </row>
    <row r="424" spans="1:19">
      <c r="A424" t="n">
        <v>4360</v>
      </c>
      <c r="B424" s="39" t="n">
        <v>60</v>
      </c>
      <c r="C424" s="7" t="n">
        <v>61492</v>
      </c>
      <c r="D424" s="7" t="n">
        <v>0</v>
      </c>
      <c r="E424" s="7" t="n">
        <v>20</v>
      </c>
      <c r="F424" s="7" t="n">
        <v>0</v>
      </c>
      <c r="G424" s="7" t="n">
        <v>2000</v>
      </c>
      <c r="H424" s="7" t="n">
        <v>0</v>
      </c>
    </row>
    <row r="425" spans="1:19">
      <c r="A425" t="s">
        <v>4</v>
      </c>
      <c r="B425" s="4" t="s">
        <v>5</v>
      </c>
      <c r="C425" s="4" t="s">
        <v>10</v>
      </c>
      <c r="D425" s="4" t="s">
        <v>24</v>
      </c>
      <c r="E425" s="4" t="s">
        <v>24</v>
      </c>
      <c r="F425" s="4" t="s">
        <v>24</v>
      </c>
      <c r="G425" s="4" t="s">
        <v>10</v>
      </c>
      <c r="H425" s="4" t="s">
        <v>10</v>
      </c>
    </row>
    <row r="426" spans="1:19">
      <c r="A426" t="n">
        <v>4379</v>
      </c>
      <c r="B426" s="39" t="n">
        <v>60</v>
      </c>
      <c r="C426" s="7" t="n">
        <v>61493</v>
      </c>
      <c r="D426" s="7" t="n">
        <v>0</v>
      </c>
      <c r="E426" s="7" t="n">
        <v>20</v>
      </c>
      <c r="F426" s="7" t="n">
        <v>0</v>
      </c>
      <c r="G426" s="7" t="n">
        <v>2000</v>
      </c>
      <c r="H426" s="7" t="n">
        <v>0</v>
      </c>
    </row>
    <row r="427" spans="1:19">
      <c r="A427" t="s">
        <v>4</v>
      </c>
      <c r="B427" s="4" t="s">
        <v>5</v>
      </c>
      <c r="C427" s="4" t="s">
        <v>10</v>
      </c>
      <c r="D427" s="4" t="s">
        <v>24</v>
      </c>
      <c r="E427" s="4" t="s">
        <v>24</v>
      </c>
      <c r="F427" s="4" t="s">
        <v>24</v>
      </c>
      <c r="G427" s="4" t="s">
        <v>10</v>
      </c>
      <c r="H427" s="4" t="s">
        <v>10</v>
      </c>
    </row>
    <row r="428" spans="1:19">
      <c r="A428" t="n">
        <v>4398</v>
      </c>
      <c r="B428" s="39" t="n">
        <v>60</v>
      </c>
      <c r="C428" s="7" t="n">
        <v>61494</v>
      </c>
      <c r="D428" s="7" t="n">
        <v>0</v>
      </c>
      <c r="E428" s="7" t="n">
        <v>20</v>
      </c>
      <c r="F428" s="7" t="n">
        <v>0</v>
      </c>
      <c r="G428" s="7" t="n">
        <v>2000</v>
      </c>
      <c r="H428" s="7" t="n">
        <v>0</v>
      </c>
    </row>
    <row r="429" spans="1:19">
      <c r="A429" t="s">
        <v>4</v>
      </c>
      <c r="B429" s="4" t="s">
        <v>5</v>
      </c>
      <c r="C429" s="4" t="s">
        <v>13</v>
      </c>
      <c r="D429" s="4" t="s">
        <v>10</v>
      </c>
      <c r="E429" s="4" t="s">
        <v>24</v>
      </c>
      <c r="F429" s="4" t="s">
        <v>10</v>
      </c>
      <c r="G429" s="4" t="s">
        <v>9</v>
      </c>
      <c r="H429" s="4" t="s">
        <v>9</v>
      </c>
      <c r="I429" s="4" t="s">
        <v>10</v>
      </c>
      <c r="J429" s="4" t="s">
        <v>10</v>
      </c>
      <c r="K429" s="4" t="s">
        <v>9</v>
      </c>
      <c r="L429" s="4" t="s">
        <v>9</v>
      </c>
      <c r="M429" s="4" t="s">
        <v>9</v>
      </c>
      <c r="N429" s="4" t="s">
        <v>9</v>
      </c>
      <c r="O429" s="4" t="s">
        <v>6</v>
      </c>
    </row>
    <row r="430" spans="1:19">
      <c r="A430" t="n">
        <v>4417</v>
      </c>
      <c r="B430" s="10" t="n">
        <v>50</v>
      </c>
      <c r="C430" s="7" t="n">
        <v>0</v>
      </c>
      <c r="D430" s="7" t="n">
        <v>4332</v>
      </c>
      <c r="E430" s="7" t="n">
        <v>0.699999988079071</v>
      </c>
      <c r="F430" s="7" t="n">
        <v>300</v>
      </c>
      <c r="G430" s="7" t="n">
        <v>0</v>
      </c>
      <c r="H430" s="7" t="n">
        <v>-1069547520</v>
      </c>
      <c r="I430" s="7" t="n">
        <v>0</v>
      </c>
      <c r="J430" s="7" t="n">
        <v>65533</v>
      </c>
      <c r="K430" s="7" t="n">
        <v>0</v>
      </c>
      <c r="L430" s="7" t="n">
        <v>0</v>
      </c>
      <c r="M430" s="7" t="n">
        <v>0</v>
      </c>
      <c r="N430" s="7" t="n">
        <v>0</v>
      </c>
      <c r="O430" s="7" t="s">
        <v>20</v>
      </c>
    </row>
    <row r="431" spans="1:19">
      <c r="A431" t="s">
        <v>4</v>
      </c>
      <c r="B431" s="4" t="s">
        <v>5</v>
      </c>
      <c r="C431" s="4" t="s">
        <v>13</v>
      </c>
      <c r="D431" s="4" t="s">
        <v>10</v>
      </c>
      <c r="E431" s="4" t="s">
        <v>24</v>
      </c>
      <c r="F431" s="4" t="s">
        <v>10</v>
      </c>
      <c r="G431" s="4" t="s">
        <v>9</v>
      </c>
      <c r="H431" s="4" t="s">
        <v>9</v>
      </c>
      <c r="I431" s="4" t="s">
        <v>10</v>
      </c>
      <c r="J431" s="4" t="s">
        <v>10</v>
      </c>
      <c r="K431" s="4" t="s">
        <v>9</v>
      </c>
      <c r="L431" s="4" t="s">
        <v>9</v>
      </c>
      <c r="M431" s="4" t="s">
        <v>9</v>
      </c>
      <c r="N431" s="4" t="s">
        <v>9</v>
      </c>
      <c r="O431" s="4" t="s">
        <v>6</v>
      </c>
    </row>
    <row r="432" spans="1:19">
      <c r="A432" t="n">
        <v>4456</v>
      </c>
      <c r="B432" s="10" t="n">
        <v>50</v>
      </c>
      <c r="C432" s="7" t="n">
        <v>0</v>
      </c>
      <c r="D432" s="7" t="n">
        <v>4520</v>
      </c>
      <c r="E432" s="7" t="n">
        <v>0.400000005960464</v>
      </c>
      <c r="F432" s="7" t="n">
        <v>2000</v>
      </c>
      <c r="G432" s="7" t="n">
        <v>0</v>
      </c>
      <c r="H432" s="7" t="n">
        <v>0</v>
      </c>
      <c r="I432" s="7" t="n">
        <v>0</v>
      </c>
      <c r="J432" s="7" t="n">
        <v>65533</v>
      </c>
      <c r="K432" s="7" t="n">
        <v>0</v>
      </c>
      <c r="L432" s="7" t="n">
        <v>0</v>
      </c>
      <c r="M432" s="7" t="n">
        <v>0</v>
      </c>
      <c r="N432" s="7" t="n">
        <v>0</v>
      </c>
      <c r="O432" s="7" t="s">
        <v>20</v>
      </c>
    </row>
    <row r="433" spans="1:15">
      <c r="A433" t="s">
        <v>4</v>
      </c>
      <c r="B433" s="4" t="s">
        <v>5</v>
      </c>
      <c r="C433" s="4" t="s">
        <v>13</v>
      </c>
      <c r="D433" s="4" t="s">
        <v>10</v>
      </c>
      <c r="E433" s="4" t="s">
        <v>24</v>
      </c>
      <c r="F433" s="4" t="s">
        <v>10</v>
      </c>
      <c r="G433" s="4" t="s">
        <v>9</v>
      </c>
      <c r="H433" s="4" t="s">
        <v>9</v>
      </c>
      <c r="I433" s="4" t="s">
        <v>10</v>
      </c>
      <c r="J433" s="4" t="s">
        <v>10</v>
      </c>
      <c r="K433" s="4" t="s">
        <v>9</v>
      </c>
      <c r="L433" s="4" t="s">
        <v>9</v>
      </c>
      <c r="M433" s="4" t="s">
        <v>9</v>
      </c>
      <c r="N433" s="4" t="s">
        <v>9</v>
      </c>
      <c r="O433" s="4" t="s">
        <v>6</v>
      </c>
    </row>
    <row r="434" spans="1:15">
      <c r="A434" t="n">
        <v>4495</v>
      </c>
      <c r="B434" s="10" t="n">
        <v>50</v>
      </c>
      <c r="C434" s="7" t="n">
        <v>0</v>
      </c>
      <c r="D434" s="7" t="n">
        <v>2243</v>
      </c>
      <c r="E434" s="7" t="n">
        <v>0.400000005960464</v>
      </c>
      <c r="F434" s="7" t="n">
        <v>2000</v>
      </c>
      <c r="G434" s="7" t="n">
        <v>0</v>
      </c>
      <c r="H434" s="7" t="n">
        <v>0</v>
      </c>
      <c r="I434" s="7" t="n">
        <v>0</v>
      </c>
      <c r="J434" s="7" t="n">
        <v>65533</v>
      </c>
      <c r="K434" s="7" t="n">
        <v>0</v>
      </c>
      <c r="L434" s="7" t="n">
        <v>0</v>
      </c>
      <c r="M434" s="7" t="n">
        <v>0</v>
      </c>
      <c r="N434" s="7" t="n">
        <v>0</v>
      </c>
      <c r="O434" s="7" t="s">
        <v>20</v>
      </c>
    </row>
    <row r="435" spans="1:15">
      <c r="A435" t="s">
        <v>4</v>
      </c>
      <c r="B435" s="4" t="s">
        <v>5</v>
      </c>
      <c r="C435" s="4" t="s">
        <v>10</v>
      </c>
    </row>
    <row r="436" spans="1:15">
      <c r="A436" t="n">
        <v>4534</v>
      </c>
      <c r="B436" s="21" t="n">
        <v>16</v>
      </c>
      <c r="C436" s="7" t="n">
        <v>7000</v>
      </c>
    </row>
    <row r="437" spans="1:15">
      <c r="A437" t="s">
        <v>4</v>
      </c>
      <c r="B437" s="4" t="s">
        <v>5</v>
      </c>
      <c r="C437" s="4" t="s">
        <v>13</v>
      </c>
      <c r="D437" s="4" t="s">
        <v>10</v>
      </c>
      <c r="E437" s="4" t="s">
        <v>24</v>
      </c>
      <c r="F437" s="4" t="s">
        <v>10</v>
      </c>
      <c r="G437" s="4" t="s">
        <v>9</v>
      </c>
      <c r="H437" s="4" t="s">
        <v>9</v>
      </c>
      <c r="I437" s="4" t="s">
        <v>10</v>
      </c>
      <c r="J437" s="4" t="s">
        <v>10</v>
      </c>
      <c r="K437" s="4" t="s">
        <v>9</v>
      </c>
      <c r="L437" s="4" t="s">
        <v>9</v>
      </c>
      <c r="M437" s="4" t="s">
        <v>9</v>
      </c>
      <c r="N437" s="4" t="s">
        <v>9</v>
      </c>
      <c r="O437" s="4" t="s">
        <v>6</v>
      </c>
    </row>
    <row r="438" spans="1:15">
      <c r="A438" t="n">
        <v>4537</v>
      </c>
      <c r="B438" s="10" t="n">
        <v>50</v>
      </c>
      <c r="C438" s="7" t="n">
        <v>0</v>
      </c>
      <c r="D438" s="7" t="n">
        <v>5306</v>
      </c>
      <c r="E438" s="7" t="n">
        <v>1</v>
      </c>
      <c r="F438" s="7" t="n">
        <v>0</v>
      </c>
      <c r="G438" s="7" t="n">
        <v>0</v>
      </c>
      <c r="H438" s="7" t="n">
        <v>0</v>
      </c>
      <c r="I438" s="7" t="n">
        <v>0</v>
      </c>
      <c r="J438" s="7" t="n">
        <v>65533</v>
      </c>
      <c r="K438" s="7" t="n">
        <v>0</v>
      </c>
      <c r="L438" s="7" t="n">
        <v>0</v>
      </c>
      <c r="M438" s="7" t="n">
        <v>0</v>
      </c>
      <c r="N438" s="7" t="n">
        <v>0</v>
      </c>
      <c r="O438" s="7" t="s">
        <v>20</v>
      </c>
    </row>
    <row r="439" spans="1:15">
      <c r="A439" t="s">
        <v>4</v>
      </c>
      <c r="B439" s="4" t="s">
        <v>5</v>
      </c>
      <c r="C439" s="4" t="s">
        <v>13</v>
      </c>
      <c r="D439" s="4" t="s">
        <v>10</v>
      </c>
      <c r="E439" s="4" t="s">
        <v>10</v>
      </c>
    </row>
    <row r="440" spans="1:15">
      <c r="A440" t="n">
        <v>4576</v>
      </c>
      <c r="B440" s="10" t="n">
        <v>50</v>
      </c>
      <c r="C440" s="7" t="n">
        <v>1</v>
      </c>
      <c r="D440" s="7" t="n">
        <v>4520</v>
      </c>
      <c r="E440" s="7" t="n">
        <v>2000</v>
      </c>
    </row>
    <row r="441" spans="1:15">
      <c r="A441" t="s">
        <v>4</v>
      </c>
      <c r="B441" s="4" t="s">
        <v>5</v>
      </c>
      <c r="C441" s="4" t="s">
        <v>13</v>
      </c>
      <c r="D441" s="4" t="s">
        <v>10</v>
      </c>
      <c r="E441" s="4" t="s">
        <v>10</v>
      </c>
    </row>
    <row r="442" spans="1:15">
      <c r="A442" t="n">
        <v>4582</v>
      </c>
      <c r="B442" s="10" t="n">
        <v>50</v>
      </c>
      <c r="C442" s="7" t="n">
        <v>1</v>
      </c>
      <c r="D442" s="7" t="n">
        <v>2243</v>
      </c>
      <c r="E442" s="7" t="n">
        <v>2000</v>
      </c>
    </row>
    <row r="443" spans="1:15">
      <c r="A443" t="s">
        <v>4</v>
      </c>
      <c r="B443" s="4" t="s">
        <v>5</v>
      </c>
      <c r="C443" s="4" t="s">
        <v>13</v>
      </c>
      <c r="D443" s="4" t="s">
        <v>10</v>
      </c>
      <c r="E443" s="4" t="s">
        <v>24</v>
      </c>
    </row>
    <row r="444" spans="1:15">
      <c r="A444" t="n">
        <v>4588</v>
      </c>
      <c r="B444" s="25" t="n">
        <v>58</v>
      </c>
      <c r="C444" s="7" t="n">
        <v>3</v>
      </c>
      <c r="D444" s="7" t="n">
        <v>500</v>
      </c>
      <c r="E444" s="7" t="n">
        <v>1</v>
      </c>
    </row>
    <row r="445" spans="1:15">
      <c r="A445" t="s">
        <v>4</v>
      </c>
      <c r="B445" s="4" t="s">
        <v>5</v>
      </c>
      <c r="C445" s="4" t="s">
        <v>13</v>
      </c>
      <c r="D445" s="4" t="s">
        <v>10</v>
      </c>
    </row>
    <row r="446" spans="1:15">
      <c r="A446" t="n">
        <v>4596</v>
      </c>
      <c r="B446" s="25" t="n">
        <v>58</v>
      </c>
      <c r="C446" s="7" t="n">
        <v>255</v>
      </c>
      <c r="D446" s="7" t="n">
        <v>0</v>
      </c>
    </row>
    <row r="447" spans="1:15">
      <c r="A447" t="s">
        <v>4</v>
      </c>
      <c r="B447" s="4" t="s">
        <v>5</v>
      </c>
      <c r="C447" s="4" t="s">
        <v>13</v>
      </c>
      <c r="D447" s="4" t="s">
        <v>10</v>
      </c>
      <c r="E447" s="4" t="s">
        <v>10</v>
      </c>
    </row>
    <row r="448" spans="1:15">
      <c r="A448" t="n">
        <v>4600</v>
      </c>
      <c r="B448" s="30" t="n">
        <v>39</v>
      </c>
      <c r="C448" s="7" t="n">
        <v>16</v>
      </c>
      <c r="D448" s="7" t="n">
        <v>65533</v>
      </c>
      <c r="E448" s="7" t="n">
        <v>200</v>
      </c>
    </row>
    <row r="449" spans="1:15">
      <c r="A449" t="s">
        <v>4</v>
      </c>
      <c r="B449" s="4" t="s">
        <v>5</v>
      </c>
      <c r="C449" s="4" t="s">
        <v>13</v>
      </c>
      <c r="D449" s="4" t="s">
        <v>10</v>
      </c>
      <c r="E449" s="4" t="s">
        <v>10</v>
      </c>
      <c r="F449" s="4" t="s">
        <v>9</v>
      </c>
    </row>
    <row r="450" spans="1:15">
      <c r="A450" t="n">
        <v>4606</v>
      </c>
      <c r="B450" s="45" t="n">
        <v>84</v>
      </c>
      <c r="C450" s="7" t="n">
        <v>1</v>
      </c>
      <c r="D450" s="7" t="n">
        <v>0</v>
      </c>
      <c r="E450" s="7" t="n">
        <v>0</v>
      </c>
      <c r="F450" s="7" t="n">
        <v>0</v>
      </c>
    </row>
    <row r="451" spans="1:15">
      <c r="A451" t="s">
        <v>4</v>
      </c>
      <c r="B451" s="4" t="s">
        <v>5</v>
      </c>
      <c r="C451" s="4" t="s">
        <v>10</v>
      </c>
      <c r="D451" s="4" t="s">
        <v>9</v>
      </c>
    </row>
    <row r="452" spans="1:15">
      <c r="A452" t="n">
        <v>4616</v>
      </c>
      <c r="B452" s="46" t="n">
        <v>44</v>
      </c>
      <c r="C452" s="7" t="n">
        <v>1000</v>
      </c>
      <c r="D452" s="7" t="n">
        <v>1</v>
      </c>
    </row>
    <row r="453" spans="1:15">
      <c r="A453" t="s">
        <v>4</v>
      </c>
      <c r="B453" s="4" t="s">
        <v>5</v>
      </c>
      <c r="C453" s="4" t="s">
        <v>10</v>
      </c>
    </row>
    <row r="454" spans="1:15">
      <c r="A454" t="n">
        <v>4623</v>
      </c>
      <c r="B454" s="21" t="n">
        <v>16</v>
      </c>
      <c r="C454" s="7" t="n">
        <v>1500</v>
      </c>
    </row>
    <row r="455" spans="1:15">
      <c r="A455" t="s">
        <v>4</v>
      </c>
      <c r="B455" s="4" t="s">
        <v>5</v>
      </c>
      <c r="C455" s="4" t="s">
        <v>13</v>
      </c>
      <c r="D455" s="4" t="s">
        <v>10</v>
      </c>
      <c r="E455" s="4" t="s">
        <v>9</v>
      </c>
      <c r="F455" s="4" t="s">
        <v>10</v>
      </c>
      <c r="G455" s="4" t="s">
        <v>9</v>
      </c>
      <c r="H455" s="4" t="s">
        <v>13</v>
      </c>
    </row>
    <row r="456" spans="1:15">
      <c r="A456" t="n">
        <v>4626</v>
      </c>
      <c r="B456" s="43" t="n">
        <v>49</v>
      </c>
      <c r="C456" s="7" t="n">
        <v>0</v>
      </c>
      <c r="D456" s="7" t="n">
        <v>425</v>
      </c>
      <c r="E456" s="7" t="n">
        <v>1065353216</v>
      </c>
      <c r="F456" s="7" t="n">
        <v>0</v>
      </c>
      <c r="G456" s="7" t="n">
        <v>0</v>
      </c>
      <c r="H456" s="7" t="n">
        <v>0</v>
      </c>
    </row>
    <row r="457" spans="1:15">
      <c r="A457" t="s">
        <v>4</v>
      </c>
      <c r="B457" s="4" t="s">
        <v>5</v>
      </c>
      <c r="C457" s="4" t="s">
        <v>13</v>
      </c>
      <c r="D457" s="4" t="s">
        <v>10</v>
      </c>
      <c r="E457" s="4" t="s">
        <v>24</v>
      </c>
    </row>
    <row r="458" spans="1:15">
      <c r="A458" t="n">
        <v>4641</v>
      </c>
      <c r="B458" s="25" t="n">
        <v>58</v>
      </c>
      <c r="C458" s="7" t="n">
        <v>103</v>
      </c>
      <c r="D458" s="7" t="n">
        <v>5000</v>
      </c>
      <c r="E458" s="7" t="n">
        <v>1</v>
      </c>
    </row>
    <row r="459" spans="1:15">
      <c r="A459" t="s">
        <v>4</v>
      </c>
      <c r="B459" s="4" t="s">
        <v>5</v>
      </c>
      <c r="C459" s="4" t="s">
        <v>13</v>
      </c>
      <c r="D459" s="4" t="s">
        <v>13</v>
      </c>
      <c r="E459" s="4" t="s">
        <v>24</v>
      </c>
      <c r="F459" s="4" t="s">
        <v>24</v>
      </c>
      <c r="G459" s="4" t="s">
        <v>24</v>
      </c>
      <c r="H459" s="4" t="s">
        <v>10</v>
      </c>
    </row>
    <row r="460" spans="1:15">
      <c r="A460" t="n">
        <v>4649</v>
      </c>
      <c r="B460" s="37" t="n">
        <v>45</v>
      </c>
      <c r="C460" s="7" t="n">
        <v>2</v>
      </c>
      <c r="D460" s="7" t="n">
        <v>3</v>
      </c>
      <c r="E460" s="7" t="n">
        <v>-6.86999988555908</v>
      </c>
      <c r="F460" s="7" t="n">
        <v>7.5</v>
      </c>
      <c r="G460" s="7" t="n">
        <v>-0.0900000035762787</v>
      </c>
      <c r="H460" s="7" t="n">
        <v>0</v>
      </c>
    </row>
    <row r="461" spans="1:15">
      <c r="A461" t="s">
        <v>4</v>
      </c>
      <c r="B461" s="4" t="s">
        <v>5</v>
      </c>
      <c r="C461" s="4" t="s">
        <v>13</v>
      </c>
      <c r="D461" s="4" t="s">
        <v>13</v>
      </c>
      <c r="E461" s="4" t="s">
        <v>24</v>
      </c>
      <c r="F461" s="4" t="s">
        <v>24</v>
      </c>
      <c r="G461" s="4" t="s">
        <v>24</v>
      </c>
      <c r="H461" s="4" t="s">
        <v>10</v>
      </c>
      <c r="I461" s="4" t="s">
        <v>13</v>
      </c>
    </row>
    <row r="462" spans="1:15">
      <c r="A462" t="n">
        <v>4666</v>
      </c>
      <c r="B462" s="37" t="n">
        <v>45</v>
      </c>
      <c r="C462" s="7" t="n">
        <v>4</v>
      </c>
      <c r="D462" s="7" t="n">
        <v>3</v>
      </c>
      <c r="E462" s="7" t="n">
        <v>330.760009765625</v>
      </c>
      <c r="F462" s="7" t="n">
        <v>63.4000015258789</v>
      </c>
      <c r="G462" s="7" t="n">
        <v>0</v>
      </c>
      <c r="H462" s="7" t="n">
        <v>0</v>
      </c>
      <c r="I462" s="7" t="n">
        <v>0</v>
      </c>
    </row>
    <row r="463" spans="1:15">
      <c r="A463" t="s">
        <v>4</v>
      </c>
      <c r="B463" s="4" t="s">
        <v>5</v>
      </c>
      <c r="C463" s="4" t="s">
        <v>13</v>
      </c>
      <c r="D463" s="4" t="s">
        <v>13</v>
      </c>
      <c r="E463" s="4" t="s">
        <v>24</v>
      </c>
      <c r="F463" s="4" t="s">
        <v>10</v>
      </c>
    </row>
    <row r="464" spans="1:15">
      <c r="A464" t="n">
        <v>4684</v>
      </c>
      <c r="B464" s="37" t="n">
        <v>45</v>
      </c>
      <c r="C464" s="7" t="n">
        <v>5</v>
      </c>
      <c r="D464" s="7" t="n">
        <v>3</v>
      </c>
      <c r="E464" s="7" t="n">
        <v>3.40000009536743</v>
      </c>
      <c r="F464" s="7" t="n">
        <v>0</v>
      </c>
    </row>
    <row r="465" spans="1:9">
      <c r="A465" t="s">
        <v>4</v>
      </c>
      <c r="B465" s="4" t="s">
        <v>5</v>
      </c>
      <c r="C465" s="4" t="s">
        <v>13</v>
      </c>
      <c r="D465" s="4" t="s">
        <v>13</v>
      </c>
      <c r="E465" s="4" t="s">
        <v>24</v>
      </c>
      <c r="F465" s="4" t="s">
        <v>10</v>
      </c>
    </row>
    <row r="466" spans="1:9">
      <c r="A466" t="n">
        <v>4693</v>
      </c>
      <c r="B466" s="37" t="n">
        <v>45</v>
      </c>
      <c r="C466" s="7" t="n">
        <v>11</v>
      </c>
      <c r="D466" s="7" t="n">
        <v>3</v>
      </c>
      <c r="E466" s="7" t="n">
        <v>58.7000007629395</v>
      </c>
      <c r="F466" s="7" t="n">
        <v>0</v>
      </c>
    </row>
    <row r="467" spans="1:9">
      <c r="A467" t="s">
        <v>4</v>
      </c>
      <c r="B467" s="4" t="s">
        <v>5</v>
      </c>
      <c r="C467" s="4" t="s">
        <v>13</v>
      </c>
      <c r="D467" s="4" t="s">
        <v>13</v>
      </c>
      <c r="E467" s="4" t="s">
        <v>24</v>
      </c>
      <c r="F467" s="4" t="s">
        <v>24</v>
      </c>
      <c r="G467" s="4" t="s">
        <v>24</v>
      </c>
      <c r="H467" s="4" t="s">
        <v>10</v>
      </c>
    </row>
    <row r="468" spans="1:9">
      <c r="A468" t="n">
        <v>4702</v>
      </c>
      <c r="B468" s="37" t="n">
        <v>45</v>
      </c>
      <c r="C468" s="7" t="n">
        <v>2</v>
      </c>
      <c r="D468" s="7" t="n">
        <v>3</v>
      </c>
      <c r="E468" s="7" t="n">
        <v>-6.86999988555908</v>
      </c>
      <c r="F468" s="7" t="n">
        <v>9.89999961853027</v>
      </c>
      <c r="G468" s="7" t="n">
        <v>-0.0900000035762787</v>
      </c>
      <c r="H468" s="7" t="n">
        <v>6000</v>
      </c>
    </row>
    <row r="469" spans="1:9">
      <c r="A469" t="s">
        <v>4</v>
      </c>
      <c r="B469" s="4" t="s">
        <v>5</v>
      </c>
      <c r="C469" s="4" t="s">
        <v>13</v>
      </c>
      <c r="D469" s="4" t="s">
        <v>13</v>
      </c>
      <c r="E469" s="4" t="s">
        <v>24</v>
      </c>
      <c r="F469" s="4" t="s">
        <v>24</v>
      </c>
      <c r="G469" s="4" t="s">
        <v>24</v>
      </c>
      <c r="H469" s="4" t="s">
        <v>10</v>
      </c>
      <c r="I469" s="4" t="s">
        <v>13</v>
      </c>
    </row>
    <row r="470" spans="1:9">
      <c r="A470" t="n">
        <v>4719</v>
      </c>
      <c r="B470" s="37" t="n">
        <v>45</v>
      </c>
      <c r="C470" s="7" t="n">
        <v>4</v>
      </c>
      <c r="D470" s="7" t="n">
        <v>3</v>
      </c>
      <c r="E470" s="7" t="n">
        <v>331.549987792969</v>
      </c>
      <c r="F470" s="7" t="n">
        <v>110.870002746582</v>
      </c>
      <c r="G470" s="7" t="n">
        <v>0</v>
      </c>
      <c r="H470" s="7" t="n">
        <v>6000</v>
      </c>
      <c r="I470" s="7" t="n">
        <v>0</v>
      </c>
    </row>
    <row r="471" spans="1:9">
      <c r="A471" t="s">
        <v>4</v>
      </c>
      <c r="B471" s="4" t="s">
        <v>5</v>
      </c>
      <c r="C471" s="4" t="s">
        <v>13</v>
      </c>
      <c r="D471" s="4" t="s">
        <v>13</v>
      </c>
      <c r="E471" s="4" t="s">
        <v>24</v>
      </c>
      <c r="F471" s="4" t="s">
        <v>10</v>
      </c>
    </row>
    <row r="472" spans="1:9">
      <c r="A472" t="n">
        <v>4737</v>
      </c>
      <c r="B472" s="37" t="n">
        <v>45</v>
      </c>
      <c r="C472" s="7" t="n">
        <v>5</v>
      </c>
      <c r="D472" s="7" t="n">
        <v>3</v>
      </c>
      <c r="E472" s="7" t="n">
        <v>3</v>
      </c>
      <c r="F472" s="7" t="n">
        <v>6000</v>
      </c>
    </row>
    <row r="473" spans="1:9">
      <c r="A473" t="s">
        <v>4</v>
      </c>
      <c r="B473" s="4" t="s">
        <v>5</v>
      </c>
      <c r="C473" s="4" t="s">
        <v>13</v>
      </c>
      <c r="D473" s="4" t="s">
        <v>10</v>
      </c>
    </row>
    <row r="474" spans="1:9">
      <c r="A474" t="n">
        <v>4746</v>
      </c>
      <c r="B474" s="25" t="n">
        <v>58</v>
      </c>
      <c r="C474" s="7" t="n">
        <v>255</v>
      </c>
      <c r="D474" s="7" t="n">
        <v>0</v>
      </c>
    </row>
    <row r="475" spans="1:9">
      <c r="A475" t="s">
        <v>4</v>
      </c>
      <c r="B475" s="4" t="s">
        <v>5</v>
      </c>
      <c r="C475" s="4" t="s">
        <v>13</v>
      </c>
      <c r="D475" s="4" t="s">
        <v>10</v>
      </c>
    </row>
    <row r="476" spans="1:9">
      <c r="A476" t="n">
        <v>4750</v>
      </c>
      <c r="B476" s="37" t="n">
        <v>45</v>
      </c>
      <c r="C476" s="7" t="n">
        <v>7</v>
      </c>
      <c r="D476" s="7" t="n">
        <v>255</v>
      </c>
    </row>
    <row r="477" spans="1:9">
      <c r="A477" t="s">
        <v>4</v>
      </c>
      <c r="B477" s="4" t="s">
        <v>5</v>
      </c>
      <c r="C477" s="4" t="s">
        <v>13</v>
      </c>
      <c r="D477" s="4" t="s">
        <v>10</v>
      </c>
      <c r="E477" s="4" t="s">
        <v>24</v>
      </c>
    </row>
    <row r="478" spans="1:9">
      <c r="A478" t="n">
        <v>4754</v>
      </c>
      <c r="B478" s="25" t="n">
        <v>58</v>
      </c>
      <c r="C478" s="7" t="n">
        <v>101</v>
      </c>
      <c r="D478" s="7" t="n">
        <v>800</v>
      </c>
      <c r="E478" s="7" t="n">
        <v>1</v>
      </c>
    </row>
    <row r="479" spans="1:9">
      <c r="A479" t="s">
        <v>4</v>
      </c>
      <c r="B479" s="4" t="s">
        <v>5</v>
      </c>
      <c r="C479" s="4" t="s">
        <v>13</v>
      </c>
      <c r="D479" s="4" t="s">
        <v>10</v>
      </c>
    </row>
    <row r="480" spans="1:9">
      <c r="A480" t="n">
        <v>4762</v>
      </c>
      <c r="B480" s="25" t="n">
        <v>58</v>
      </c>
      <c r="C480" s="7" t="n">
        <v>254</v>
      </c>
      <c r="D480" s="7" t="n">
        <v>0</v>
      </c>
    </row>
    <row r="481" spans="1:9">
      <c r="A481" t="s">
        <v>4</v>
      </c>
      <c r="B481" s="4" t="s">
        <v>5</v>
      </c>
      <c r="C481" s="4" t="s">
        <v>13</v>
      </c>
      <c r="D481" s="4" t="s">
        <v>10</v>
      </c>
      <c r="E481" s="4" t="s">
        <v>10</v>
      </c>
      <c r="F481" s="4" t="s">
        <v>9</v>
      </c>
    </row>
    <row r="482" spans="1:9">
      <c r="A482" t="n">
        <v>4766</v>
      </c>
      <c r="B482" s="45" t="n">
        <v>84</v>
      </c>
      <c r="C482" s="7" t="n">
        <v>0</v>
      </c>
      <c r="D482" s="7" t="n">
        <v>0</v>
      </c>
      <c r="E482" s="7" t="n">
        <v>0</v>
      </c>
      <c r="F482" s="7" t="n">
        <v>1053609165</v>
      </c>
    </row>
    <row r="483" spans="1:9">
      <c r="A483" t="s">
        <v>4</v>
      </c>
      <c r="B483" s="4" t="s">
        <v>5</v>
      </c>
      <c r="C483" s="4" t="s">
        <v>13</v>
      </c>
      <c r="D483" s="4" t="s">
        <v>13</v>
      </c>
      <c r="E483" s="4" t="s">
        <v>24</v>
      </c>
      <c r="F483" s="4" t="s">
        <v>24</v>
      </c>
      <c r="G483" s="4" t="s">
        <v>24</v>
      </c>
      <c r="H483" s="4" t="s">
        <v>10</v>
      </c>
    </row>
    <row r="484" spans="1:9">
      <c r="A484" t="n">
        <v>4776</v>
      </c>
      <c r="B484" s="37" t="n">
        <v>45</v>
      </c>
      <c r="C484" s="7" t="n">
        <v>2</v>
      </c>
      <c r="D484" s="7" t="n">
        <v>3</v>
      </c>
      <c r="E484" s="7" t="n">
        <v>0.239999994635582</v>
      </c>
      <c r="F484" s="7" t="n">
        <v>6.67000007629395</v>
      </c>
      <c r="G484" s="7" t="n">
        <v>0.0599999986588955</v>
      </c>
      <c r="H484" s="7" t="n">
        <v>0</v>
      </c>
    </row>
    <row r="485" spans="1:9">
      <c r="A485" t="s">
        <v>4</v>
      </c>
      <c r="B485" s="4" t="s">
        <v>5</v>
      </c>
      <c r="C485" s="4" t="s">
        <v>13</v>
      </c>
      <c r="D485" s="4" t="s">
        <v>13</v>
      </c>
      <c r="E485" s="4" t="s">
        <v>24</v>
      </c>
      <c r="F485" s="4" t="s">
        <v>24</v>
      </c>
      <c r="G485" s="4" t="s">
        <v>24</v>
      </c>
      <c r="H485" s="4" t="s">
        <v>10</v>
      </c>
      <c r="I485" s="4" t="s">
        <v>13</v>
      </c>
    </row>
    <row r="486" spans="1:9">
      <c r="A486" t="n">
        <v>4793</v>
      </c>
      <c r="B486" s="37" t="n">
        <v>45</v>
      </c>
      <c r="C486" s="7" t="n">
        <v>4</v>
      </c>
      <c r="D486" s="7" t="n">
        <v>3</v>
      </c>
      <c r="E486" s="7" t="n">
        <v>354.089996337891</v>
      </c>
      <c r="F486" s="7" t="n">
        <v>87.5800018310547</v>
      </c>
      <c r="G486" s="7" t="n">
        <v>6</v>
      </c>
      <c r="H486" s="7" t="n">
        <v>0</v>
      </c>
      <c r="I486" s="7" t="n">
        <v>0</v>
      </c>
    </row>
    <row r="487" spans="1:9">
      <c r="A487" t="s">
        <v>4</v>
      </c>
      <c r="B487" s="4" t="s">
        <v>5</v>
      </c>
      <c r="C487" s="4" t="s">
        <v>13</v>
      </c>
      <c r="D487" s="4" t="s">
        <v>13</v>
      </c>
      <c r="E487" s="4" t="s">
        <v>24</v>
      </c>
      <c r="F487" s="4" t="s">
        <v>10</v>
      </c>
    </row>
    <row r="488" spans="1:9">
      <c r="A488" t="n">
        <v>4811</v>
      </c>
      <c r="B488" s="37" t="n">
        <v>45</v>
      </c>
      <c r="C488" s="7" t="n">
        <v>5</v>
      </c>
      <c r="D488" s="7" t="n">
        <v>3</v>
      </c>
      <c r="E488" s="7" t="n">
        <v>3</v>
      </c>
      <c r="F488" s="7" t="n">
        <v>0</v>
      </c>
    </row>
    <row r="489" spans="1:9">
      <c r="A489" t="s">
        <v>4</v>
      </c>
      <c r="B489" s="4" t="s">
        <v>5</v>
      </c>
      <c r="C489" s="4" t="s">
        <v>13</v>
      </c>
      <c r="D489" s="4" t="s">
        <v>13</v>
      </c>
      <c r="E489" s="4" t="s">
        <v>24</v>
      </c>
      <c r="F489" s="4" t="s">
        <v>10</v>
      </c>
    </row>
    <row r="490" spans="1:9">
      <c r="A490" t="n">
        <v>4820</v>
      </c>
      <c r="B490" s="37" t="n">
        <v>45</v>
      </c>
      <c r="C490" s="7" t="n">
        <v>11</v>
      </c>
      <c r="D490" s="7" t="n">
        <v>3</v>
      </c>
      <c r="E490" s="7" t="n">
        <v>24.2999992370605</v>
      </c>
      <c r="F490" s="7" t="n">
        <v>0</v>
      </c>
    </row>
    <row r="491" spans="1:9">
      <c r="A491" t="s">
        <v>4</v>
      </c>
      <c r="B491" s="4" t="s">
        <v>5</v>
      </c>
      <c r="C491" s="4" t="s">
        <v>13</v>
      </c>
      <c r="D491" s="4" t="s">
        <v>13</v>
      </c>
      <c r="E491" s="4" t="s">
        <v>24</v>
      </c>
      <c r="F491" s="4" t="s">
        <v>24</v>
      </c>
      <c r="G491" s="4" t="s">
        <v>24</v>
      </c>
      <c r="H491" s="4" t="s">
        <v>10</v>
      </c>
    </row>
    <row r="492" spans="1:9">
      <c r="A492" t="n">
        <v>4829</v>
      </c>
      <c r="B492" s="37" t="n">
        <v>45</v>
      </c>
      <c r="C492" s="7" t="n">
        <v>2</v>
      </c>
      <c r="D492" s="7" t="n">
        <v>0</v>
      </c>
      <c r="E492" s="7" t="n">
        <v>2.25999999046326</v>
      </c>
      <c r="F492" s="7" t="n">
        <v>6.5</v>
      </c>
      <c r="G492" s="7" t="n">
        <v>0.140000000596046</v>
      </c>
      <c r="H492" s="7" t="n">
        <v>4000</v>
      </c>
    </row>
    <row r="493" spans="1:9">
      <c r="A493" t="s">
        <v>4</v>
      </c>
      <c r="B493" s="4" t="s">
        <v>5</v>
      </c>
      <c r="C493" s="4" t="s">
        <v>13</v>
      </c>
      <c r="D493" s="4" t="s">
        <v>13</v>
      </c>
      <c r="E493" s="4" t="s">
        <v>24</v>
      </c>
      <c r="F493" s="4" t="s">
        <v>24</v>
      </c>
      <c r="G493" s="4" t="s">
        <v>24</v>
      </c>
      <c r="H493" s="4" t="s">
        <v>10</v>
      </c>
      <c r="I493" s="4" t="s">
        <v>13</v>
      </c>
    </row>
    <row r="494" spans="1:9">
      <c r="A494" t="n">
        <v>4846</v>
      </c>
      <c r="B494" s="37" t="n">
        <v>45</v>
      </c>
      <c r="C494" s="7" t="n">
        <v>4</v>
      </c>
      <c r="D494" s="7" t="n">
        <v>3</v>
      </c>
      <c r="E494" s="7" t="n">
        <v>348.600006103516</v>
      </c>
      <c r="F494" s="7" t="n">
        <v>88.4800033569336</v>
      </c>
      <c r="G494" s="7" t="n">
        <v>6</v>
      </c>
      <c r="H494" s="7" t="n">
        <v>4000</v>
      </c>
      <c r="I494" s="7" t="n">
        <v>0</v>
      </c>
    </row>
    <row r="495" spans="1:9">
      <c r="A495" t="s">
        <v>4</v>
      </c>
      <c r="B495" s="4" t="s">
        <v>5</v>
      </c>
      <c r="C495" s="4" t="s">
        <v>10</v>
      </c>
      <c r="D495" s="4" t="s">
        <v>24</v>
      </c>
      <c r="E495" s="4" t="s">
        <v>24</v>
      </c>
      <c r="F495" s="4" t="s">
        <v>24</v>
      </c>
      <c r="G495" s="4" t="s">
        <v>24</v>
      </c>
    </row>
    <row r="496" spans="1:9">
      <c r="A496" t="n">
        <v>4864</v>
      </c>
      <c r="B496" s="34" t="n">
        <v>46</v>
      </c>
      <c r="C496" s="7" t="n">
        <v>61492</v>
      </c>
      <c r="D496" s="7" t="n">
        <v>0.829999983310699</v>
      </c>
      <c r="E496" s="7" t="n">
        <v>5.40000009536743</v>
      </c>
      <c r="F496" s="7" t="n">
        <v>0.689999997615814</v>
      </c>
      <c r="G496" s="7" t="n">
        <v>271.899993896484</v>
      </c>
    </row>
    <row r="497" spans="1:9">
      <c r="A497" t="s">
        <v>4</v>
      </c>
      <c r="B497" s="4" t="s">
        <v>5</v>
      </c>
      <c r="C497" s="4" t="s">
        <v>13</v>
      </c>
      <c r="D497" s="4" t="s">
        <v>10</v>
      </c>
    </row>
    <row r="498" spans="1:9">
      <c r="A498" t="n">
        <v>4883</v>
      </c>
      <c r="B498" s="25" t="n">
        <v>58</v>
      </c>
      <c r="C498" s="7" t="n">
        <v>255</v>
      </c>
      <c r="D498" s="7" t="n">
        <v>0</v>
      </c>
    </row>
    <row r="499" spans="1:9">
      <c r="A499" t="s">
        <v>4</v>
      </c>
      <c r="B499" s="4" t="s">
        <v>5</v>
      </c>
      <c r="C499" s="4" t="s">
        <v>10</v>
      </c>
      <c r="D499" s="4" t="s">
        <v>13</v>
      </c>
      <c r="E499" s="4" t="s">
        <v>24</v>
      </c>
      <c r="F499" s="4" t="s">
        <v>10</v>
      </c>
    </row>
    <row r="500" spans="1:9">
      <c r="A500" t="n">
        <v>4887</v>
      </c>
      <c r="B500" s="44" t="n">
        <v>59</v>
      </c>
      <c r="C500" s="7" t="n">
        <v>0</v>
      </c>
      <c r="D500" s="7" t="n">
        <v>1</v>
      </c>
      <c r="E500" s="7" t="n">
        <v>0.150000005960464</v>
      </c>
      <c r="F500" s="7" t="n">
        <v>0</v>
      </c>
    </row>
    <row r="501" spans="1:9">
      <c r="A501" t="s">
        <v>4</v>
      </c>
      <c r="B501" s="4" t="s">
        <v>5</v>
      </c>
      <c r="C501" s="4" t="s">
        <v>10</v>
      </c>
      <c r="D501" s="4" t="s">
        <v>13</v>
      </c>
      <c r="E501" s="4" t="s">
        <v>24</v>
      </c>
      <c r="F501" s="4" t="s">
        <v>10</v>
      </c>
    </row>
    <row r="502" spans="1:9">
      <c r="A502" t="n">
        <v>4897</v>
      </c>
      <c r="B502" s="44" t="n">
        <v>59</v>
      </c>
      <c r="C502" s="7" t="n">
        <v>3</v>
      </c>
      <c r="D502" s="7" t="n">
        <v>1</v>
      </c>
      <c r="E502" s="7" t="n">
        <v>0.150000005960464</v>
      </c>
      <c r="F502" s="7" t="n">
        <v>0</v>
      </c>
    </row>
    <row r="503" spans="1:9">
      <c r="A503" t="s">
        <v>4</v>
      </c>
      <c r="B503" s="4" t="s">
        <v>5</v>
      </c>
      <c r="C503" s="4" t="s">
        <v>10</v>
      </c>
    </row>
    <row r="504" spans="1:9">
      <c r="A504" t="n">
        <v>4907</v>
      </c>
      <c r="B504" s="21" t="n">
        <v>16</v>
      </c>
      <c r="C504" s="7" t="n">
        <v>50</v>
      </c>
    </row>
    <row r="505" spans="1:9">
      <c r="A505" t="s">
        <v>4</v>
      </c>
      <c r="B505" s="4" t="s">
        <v>5</v>
      </c>
      <c r="C505" s="4" t="s">
        <v>10</v>
      </c>
      <c r="D505" s="4" t="s">
        <v>13</v>
      </c>
      <c r="E505" s="4" t="s">
        <v>24</v>
      </c>
      <c r="F505" s="4" t="s">
        <v>10</v>
      </c>
    </row>
    <row r="506" spans="1:9">
      <c r="A506" t="n">
        <v>4910</v>
      </c>
      <c r="B506" s="44" t="n">
        <v>59</v>
      </c>
      <c r="C506" s="7" t="n">
        <v>61491</v>
      </c>
      <c r="D506" s="7" t="n">
        <v>1</v>
      </c>
      <c r="E506" s="7" t="n">
        <v>0.150000005960464</v>
      </c>
      <c r="F506" s="7" t="n">
        <v>0</v>
      </c>
    </row>
    <row r="507" spans="1:9">
      <c r="A507" t="s">
        <v>4</v>
      </c>
      <c r="B507" s="4" t="s">
        <v>5</v>
      </c>
      <c r="C507" s="4" t="s">
        <v>10</v>
      </c>
      <c r="D507" s="4" t="s">
        <v>13</v>
      </c>
      <c r="E507" s="4" t="s">
        <v>24</v>
      </c>
      <c r="F507" s="4" t="s">
        <v>10</v>
      </c>
    </row>
    <row r="508" spans="1:9">
      <c r="A508" t="n">
        <v>4920</v>
      </c>
      <c r="B508" s="44" t="n">
        <v>59</v>
      </c>
      <c r="C508" s="7" t="n">
        <v>61492</v>
      </c>
      <c r="D508" s="7" t="n">
        <v>1</v>
      </c>
      <c r="E508" s="7" t="n">
        <v>0.150000005960464</v>
      </c>
      <c r="F508" s="7" t="n">
        <v>0</v>
      </c>
    </row>
    <row r="509" spans="1:9">
      <c r="A509" t="s">
        <v>4</v>
      </c>
      <c r="B509" s="4" t="s">
        <v>5</v>
      </c>
      <c r="C509" s="4" t="s">
        <v>10</v>
      </c>
    </row>
    <row r="510" spans="1:9">
      <c r="A510" t="n">
        <v>4930</v>
      </c>
      <c r="B510" s="21" t="n">
        <v>16</v>
      </c>
      <c r="C510" s="7" t="n">
        <v>50</v>
      </c>
    </row>
    <row r="511" spans="1:9">
      <c r="A511" t="s">
        <v>4</v>
      </c>
      <c r="B511" s="4" t="s">
        <v>5</v>
      </c>
      <c r="C511" s="4" t="s">
        <v>10</v>
      </c>
      <c r="D511" s="4" t="s">
        <v>13</v>
      </c>
      <c r="E511" s="4" t="s">
        <v>24</v>
      </c>
      <c r="F511" s="4" t="s">
        <v>10</v>
      </c>
    </row>
    <row r="512" spans="1:9">
      <c r="A512" t="n">
        <v>4933</v>
      </c>
      <c r="B512" s="44" t="n">
        <v>59</v>
      </c>
      <c r="C512" s="7" t="n">
        <v>61493</v>
      </c>
      <c r="D512" s="7" t="n">
        <v>1</v>
      </c>
      <c r="E512" s="7" t="n">
        <v>0.150000005960464</v>
      </c>
      <c r="F512" s="7" t="n">
        <v>0</v>
      </c>
    </row>
    <row r="513" spans="1:6">
      <c r="A513" t="s">
        <v>4</v>
      </c>
      <c r="B513" s="4" t="s">
        <v>5</v>
      </c>
      <c r="C513" s="4" t="s">
        <v>10</v>
      </c>
      <c r="D513" s="4" t="s">
        <v>13</v>
      </c>
      <c r="E513" s="4" t="s">
        <v>24</v>
      </c>
      <c r="F513" s="4" t="s">
        <v>10</v>
      </c>
    </row>
    <row r="514" spans="1:6">
      <c r="A514" t="n">
        <v>4943</v>
      </c>
      <c r="B514" s="44" t="n">
        <v>59</v>
      </c>
      <c r="C514" s="7" t="n">
        <v>61494</v>
      </c>
      <c r="D514" s="7" t="n">
        <v>1</v>
      </c>
      <c r="E514" s="7" t="n">
        <v>0.150000005960464</v>
      </c>
      <c r="F514" s="7" t="n">
        <v>0</v>
      </c>
    </row>
    <row r="515" spans="1:6">
      <c r="A515" t="s">
        <v>4</v>
      </c>
      <c r="B515" s="4" t="s">
        <v>5</v>
      </c>
      <c r="C515" s="4" t="s">
        <v>10</v>
      </c>
    </row>
    <row r="516" spans="1:6">
      <c r="A516" t="n">
        <v>4953</v>
      </c>
      <c r="B516" s="21" t="n">
        <v>16</v>
      </c>
      <c r="C516" s="7" t="n">
        <v>50</v>
      </c>
    </row>
    <row r="517" spans="1:6">
      <c r="A517" t="s">
        <v>4</v>
      </c>
      <c r="B517" s="4" t="s">
        <v>5</v>
      </c>
      <c r="C517" s="4" t="s">
        <v>10</v>
      </c>
      <c r="D517" s="4" t="s">
        <v>13</v>
      </c>
      <c r="E517" s="4" t="s">
        <v>24</v>
      </c>
      <c r="F517" s="4" t="s">
        <v>10</v>
      </c>
    </row>
    <row r="518" spans="1:6">
      <c r="A518" t="n">
        <v>4956</v>
      </c>
      <c r="B518" s="44" t="n">
        <v>59</v>
      </c>
      <c r="C518" s="7" t="n">
        <v>7032</v>
      </c>
      <c r="D518" s="7" t="n">
        <v>1</v>
      </c>
      <c r="E518" s="7" t="n">
        <v>0.150000005960464</v>
      </c>
      <c r="F518" s="7" t="n">
        <v>0</v>
      </c>
    </row>
    <row r="519" spans="1:6">
      <c r="A519" t="s">
        <v>4</v>
      </c>
      <c r="B519" s="4" t="s">
        <v>5</v>
      </c>
      <c r="C519" s="4" t="s">
        <v>10</v>
      </c>
    </row>
    <row r="520" spans="1:6">
      <c r="A520" t="n">
        <v>4966</v>
      </c>
      <c r="B520" s="21" t="n">
        <v>16</v>
      </c>
      <c r="C520" s="7" t="n">
        <v>300</v>
      </c>
    </row>
    <row r="521" spans="1:6">
      <c r="A521" t="s">
        <v>4</v>
      </c>
      <c r="B521" s="4" t="s">
        <v>5</v>
      </c>
      <c r="C521" s="4" t="s">
        <v>10</v>
      </c>
      <c r="D521" s="4" t="s">
        <v>13</v>
      </c>
      <c r="E521" s="4" t="s">
        <v>6</v>
      </c>
      <c r="F521" s="4" t="s">
        <v>24</v>
      </c>
      <c r="G521" s="4" t="s">
        <v>24</v>
      </c>
      <c r="H521" s="4" t="s">
        <v>24</v>
      </c>
    </row>
    <row r="522" spans="1:6">
      <c r="A522" t="n">
        <v>4969</v>
      </c>
      <c r="B522" s="47" t="n">
        <v>48</v>
      </c>
      <c r="C522" s="7" t="n">
        <v>0</v>
      </c>
      <c r="D522" s="7" t="n">
        <v>0</v>
      </c>
      <c r="E522" s="7" t="s">
        <v>61</v>
      </c>
      <c r="F522" s="7" t="n">
        <v>-1</v>
      </c>
      <c r="G522" s="7" t="n">
        <v>1</v>
      </c>
      <c r="H522" s="7" t="n">
        <v>0</v>
      </c>
    </row>
    <row r="523" spans="1:6">
      <c r="A523" t="s">
        <v>4</v>
      </c>
      <c r="B523" s="4" t="s">
        <v>5</v>
      </c>
      <c r="C523" s="4" t="s">
        <v>10</v>
      </c>
    </row>
    <row r="524" spans="1:6">
      <c r="A524" t="n">
        <v>4995</v>
      </c>
      <c r="B524" s="21" t="n">
        <v>16</v>
      </c>
      <c r="C524" s="7" t="n">
        <v>100</v>
      </c>
    </row>
    <row r="525" spans="1:6">
      <c r="A525" t="s">
        <v>4</v>
      </c>
      <c r="B525" s="4" t="s">
        <v>5</v>
      </c>
      <c r="C525" s="4" t="s">
        <v>10</v>
      </c>
      <c r="D525" s="4" t="s">
        <v>13</v>
      </c>
      <c r="E525" s="4" t="s">
        <v>6</v>
      </c>
      <c r="F525" s="4" t="s">
        <v>24</v>
      </c>
      <c r="G525" s="4" t="s">
        <v>24</v>
      </c>
      <c r="H525" s="4" t="s">
        <v>24</v>
      </c>
    </row>
    <row r="526" spans="1:6">
      <c r="A526" t="n">
        <v>4998</v>
      </c>
      <c r="B526" s="47" t="n">
        <v>48</v>
      </c>
      <c r="C526" s="7" t="n">
        <v>3</v>
      </c>
      <c r="D526" s="7" t="n">
        <v>0</v>
      </c>
      <c r="E526" s="7" t="s">
        <v>61</v>
      </c>
      <c r="F526" s="7" t="n">
        <v>-1</v>
      </c>
      <c r="G526" s="7" t="n">
        <v>1</v>
      </c>
      <c r="H526" s="7" t="n">
        <v>0</v>
      </c>
    </row>
    <row r="527" spans="1:6">
      <c r="A527" t="s">
        <v>4</v>
      </c>
      <c r="B527" s="4" t="s">
        <v>5</v>
      </c>
      <c r="C527" s="4" t="s">
        <v>10</v>
      </c>
    </row>
    <row r="528" spans="1:6">
      <c r="A528" t="n">
        <v>5024</v>
      </c>
      <c r="B528" s="21" t="n">
        <v>16</v>
      </c>
      <c r="C528" s="7" t="n">
        <v>100</v>
      </c>
    </row>
    <row r="529" spans="1:8">
      <c r="A529" t="s">
        <v>4</v>
      </c>
      <c r="B529" s="4" t="s">
        <v>5</v>
      </c>
      <c r="C529" s="4" t="s">
        <v>10</v>
      </c>
      <c r="D529" s="4" t="s">
        <v>13</v>
      </c>
      <c r="E529" s="4" t="s">
        <v>6</v>
      </c>
      <c r="F529" s="4" t="s">
        <v>24</v>
      </c>
      <c r="G529" s="4" t="s">
        <v>24</v>
      </c>
      <c r="H529" s="4" t="s">
        <v>24</v>
      </c>
    </row>
    <row r="530" spans="1:8">
      <c r="A530" t="n">
        <v>5027</v>
      </c>
      <c r="B530" s="47" t="n">
        <v>48</v>
      </c>
      <c r="C530" s="7" t="n">
        <v>61491</v>
      </c>
      <c r="D530" s="7" t="n">
        <v>0</v>
      </c>
      <c r="E530" s="7" t="s">
        <v>61</v>
      </c>
      <c r="F530" s="7" t="n">
        <v>-1</v>
      </c>
      <c r="G530" s="7" t="n">
        <v>1</v>
      </c>
      <c r="H530" s="7" t="n">
        <v>0</v>
      </c>
    </row>
    <row r="531" spans="1:8">
      <c r="A531" t="s">
        <v>4</v>
      </c>
      <c r="B531" s="4" t="s">
        <v>5</v>
      </c>
      <c r="C531" s="4" t="s">
        <v>10</v>
      </c>
    </row>
    <row r="532" spans="1:8">
      <c r="A532" t="n">
        <v>5053</v>
      </c>
      <c r="B532" s="21" t="n">
        <v>16</v>
      </c>
      <c r="C532" s="7" t="n">
        <v>100</v>
      </c>
    </row>
    <row r="533" spans="1:8">
      <c r="A533" t="s">
        <v>4</v>
      </c>
      <c r="B533" s="4" t="s">
        <v>5</v>
      </c>
      <c r="C533" s="4" t="s">
        <v>10</v>
      </c>
      <c r="D533" s="4" t="s">
        <v>13</v>
      </c>
      <c r="E533" s="4" t="s">
        <v>6</v>
      </c>
      <c r="F533" s="4" t="s">
        <v>24</v>
      </c>
      <c r="G533" s="4" t="s">
        <v>24</v>
      </c>
      <c r="H533" s="4" t="s">
        <v>24</v>
      </c>
    </row>
    <row r="534" spans="1:8">
      <c r="A534" t="n">
        <v>5056</v>
      </c>
      <c r="B534" s="47" t="n">
        <v>48</v>
      </c>
      <c r="C534" s="7" t="n">
        <v>61492</v>
      </c>
      <c r="D534" s="7" t="n">
        <v>0</v>
      </c>
      <c r="E534" s="7" t="s">
        <v>61</v>
      </c>
      <c r="F534" s="7" t="n">
        <v>-1</v>
      </c>
      <c r="G534" s="7" t="n">
        <v>1</v>
      </c>
      <c r="H534" s="7" t="n">
        <v>0</v>
      </c>
    </row>
    <row r="535" spans="1:8">
      <c r="A535" t="s">
        <v>4</v>
      </c>
      <c r="B535" s="4" t="s">
        <v>5</v>
      </c>
      <c r="C535" s="4" t="s">
        <v>10</v>
      </c>
    </row>
    <row r="536" spans="1:8">
      <c r="A536" t="n">
        <v>5082</v>
      </c>
      <c r="B536" s="21" t="n">
        <v>16</v>
      </c>
      <c r="C536" s="7" t="n">
        <v>100</v>
      </c>
    </row>
    <row r="537" spans="1:8">
      <c r="A537" t="s">
        <v>4</v>
      </c>
      <c r="B537" s="4" t="s">
        <v>5</v>
      </c>
      <c r="C537" s="4" t="s">
        <v>10</v>
      </c>
      <c r="D537" s="4" t="s">
        <v>13</v>
      </c>
      <c r="E537" s="4" t="s">
        <v>6</v>
      </c>
      <c r="F537" s="4" t="s">
        <v>24</v>
      </c>
      <c r="G537" s="4" t="s">
        <v>24</v>
      </c>
      <c r="H537" s="4" t="s">
        <v>24</v>
      </c>
    </row>
    <row r="538" spans="1:8">
      <c r="A538" t="n">
        <v>5085</v>
      </c>
      <c r="B538" s="47" t="n">
        <v>48</v>
      </c>
      <c r="C538" s="7" t="n">
        <v>61493</v>
      </c>
      <c r="D538" s="7" t="n">
        <v>0</v>
      </c>
      <c r="E538" s="7" t="s">
        <v>61</v>
      </c>
      <c r="F538" s="7" t="n">
        <v>-1</v>
      </c>
      <c r="G538" s="7" t="n">
        <v>1</v>
      </c>
      <c r="H538" s="7" t="n">
        <v>0</v>
      </c>
    </row>
    <row r="539" spans="1:8">
      <c r="A539" t="s">
        <v>4</v>
      </c>
      <c r="B539" s="4" t="s">
        <v>5</v>
      </c>
      <c r="C539" s="4" t="s">
        <v>10</v>
      </c>
    </row>
    <row r="540" spans="1:8">
      <c r="A540" t="n">
        <v>5111</v>
      </c>
      <c r="B540" s="21" t="n">
        <v>16</v>
      </c>
      <c r="C540" s="7" t="n">
        <v>100</v>
      </c>
    </row>
    <row r="541" spans="1:8">
      <c r="A541" t="s">
        <v>4</v>
      </c>
      <c r="B541" s="4" t="s">
        <v>5</v>
      </c>
      <c r="C541" s="4" t="s">
        <v>10</v>
      </c>
      <c r="D541" s="4" t="s">
        <v>13</v>
      </c>
      <c r="E541" s="4" t="s">
        <v>6</v>
      </c>
      <c r="F541" s="4" t="s">
        <v>24</v>
      </c>
      <c r="G541" s="4" t="s">
        <v>24</v>
      </c>
      <c r="H541" s="4" t="s">
        <v>24</v>
      </c>
    </row>
    <row r="542" spans="1:8">
      <c r="A542" t="n">
        <v>5114</v>
      </c>
      <c r="B542" s="47" t="n">
        <v>48</v>
      </c>
      <c r="C542" s="7" t="n">
        <v>61494</v>
      </c>
      <c r="D542" s="7" t="n">
        <v>0</v>
      </c>
      <c r="E542" s="7" t="s">
        <v>61</v>
      </c>
      <c r="F542" s="7" t="n">
        <v>-1</v>
      </c>
      <c r="G542" s="7" t="n">
        <v>1</v>
      </c>
      <c r="H542" s="7" t="n">
        <v>0</v>
      </c>
    </row>
    <row r="543" spans="1:8">
      <c r="A543" t="s">
        <v>4</v>
      </c>
      <c r="B543" s="4" t="s">
        <v>5</v>
      </c>
      <c r="C543" s="4" t="s">
        <v>10</v>
      </c>
    </row>
    <row r="544" spans="1:8">
      <c r="A544" t="n">
        <v>5140</v>
      </c>
      <c r="B544" s="21" t="n">
        <v>16</v>
      </c>
      <c r="C544" s="7" t="n">
        <v>2300</v>
      </c>
    </row>
    <row r="545" spans="1:8">
      <c r="A545" t="s">
        <v>4</v>
      </c>
      <c r="B545" s="4" t="s">
        <v>5</v>
      </c>
      <c r="C545" s="4" t="s">
        <v>13</v>
      </c>
      <c r="D545" s="4" t="s">
        <v>10</v>
      </c>
      <c r="E545" s="4" t="s">
        <v>10</v>
      </c>
      <c r="F545" s="4" t="s">
        <v>13</v>
      </c>
    </row>
    <row r="546" spans="1:8">
      <c r="A546" t="n">
        <v>5143</v>
      </c>
      <c r="B546" s="48" t="n">
        <v>25</v>
      </c>
      <c r="C546" s="7" t="n">
        <v>1</v>
      </c>
      <c r="D546" s="7" t="n">
        <v>65535</v>
      </c>
      <c r="E546" s="7" t="n">
        <v>500</v>
      </c>
      <c r="F546" s="7" t="n">
        <v>0</v>
      </c>
    </row>
    <row r="547" spans="1:8">
      <c r="A547" t="s">
        <v>4</v>
      </c>
      <c r="B547" s="4" t="s">
        <v>5</v>
      </c>
      <c r="C547" s="4" t="s">
        <v>13</v>
      </c>
      <c r="D547" s="24" t="s">
        <v>50</v>
      </c>
      <c r="E547" s="4" t="s">
        <v>5</v>
      </c>
      <c r="F547" s="4" t="s">
        <v>13</v>
      </c>
      <c r="G547" s="4" t="s">
        <v>10</v>
      </c>
      <c r="H547" s="24" t="s">
        <v>51</v>
      </c>
      <c r="I547" s="4" t="s">
        <v>13</v>
      </c>
      <c r="J547" s="4" t="s">
        <v>42</v>
      </c>
    </row>
    <row r="548" spans="1:8">
      <c r="A548" t="n">
        <v>5150</v>
      </c>
      <c r="B548" s="16" t="n">
        <v>5</v>
      </c>
      <c r="C548" s="7" t="n">
        <v>28</v>
      </c>
      <c r="D548" s="24" t="s">
        <v>3</v>
      </c>
      <c r="E548" s="28" t="n">
        <v>64</v>
      </c>
      <c r="F548" s="7" t="n">
        <v>5</v>
      </c>
      <c r="G548" s="7" t="n">
        <v>2</v>
      </c>
      <c r="H548" s="24" t="s">
        <v>3</v>
      </c>
      <c r="I548" s="7" t="n">
        <v>1</v>
      </c>
      <c r="J548" s="17" t="n">
        <f t="normal" ca="1">A562</f>
        <v>0</v>
      </c>
    </row>
    <row r="549" spans="1:8">
      <c r="A549" t="s">
        <v>4</v>
      </c>
      <c r="B549" s="4" t="s">
        <v>5</v>
      </c>
      <c r="C549" s="4" t="s">
        <v>10</v>
      </c>
    </row>
    <row r="550" spans="1:8">
      <c r="A550" t="n">
        <v>5161</v>
      </c>
      <c r="B550" s="21" t="n">
        <v>16</v>
      </c>
      <c r="C550" s="7" t="n">
        <v>300</v>
      </c>
    </row>
    <row r="551" spans="1:8">
      <c r="A551" t="s">
        <v>4</v>
      </c>
      <c r="B551" s="4" t="s">
        <v>5</v>
      </c>
      <c r="C551" s="4" t="s">
        <v>13</v>
      </c>
      <c r="D551" s="4" t="s">
        <v>24</v>
      </c>
      <c r="E551" s="4" t="s">
        <v>24</v>
      </c>
      <c r="F551" s="4" t="s">
        <v>24</v>
      </c>
    </row>
    <row r="552" spans="1:8">
      <c r="A552" t="n">
        <v>5164</v>
      </c>
      <c r="B552" s="37" t="n">
        <v>45</v>
      </c>
      <c r="C552" s="7" t="n">
        <v>9</v>
      </c>
      <c r="D552" s="7" t="n">
        <v>0.0500000007450581</v>
      </c>
      <c r="E552" s="7" t="n">
        <v>0.0500000007450581</v>
      </c>
      <c r="F552" s="7" t="n">
        <v>0.200000002980232</v>
      </c>
    </row>
    <row r="553" spans="1:8">
      <c r="A553" t="s">
        <v>4</v>
      </c>
      <c r="B553" s="4" t="s">
        <v>5</v>
      </c>
      <c r="C553" s="4" t="s">
        <v>13</v>
      </c>
      <c r="D553" s="4" t="s">
        <v>10</v>
      </c>
      <c r="E553" s="4" t="s">
        <v>6</v>
      </c>
    </row>
    <row r="554" spans="1:8">
      <c r="A554" t="n">
        <v>5178</v>
      </c>
      <c r="B554" s="40" t="n">
        <v>51</v>
      </c>
      <c r="C554" s="7" t="n">
        <v>4</v>
      </c>
      <c r="D554" s="7" t="n">
        <v>2</v>
      </c>
      <c r="E554" s="7" t="s">
        <v>81</v>
      </c>
    </row>
    <row r="555" spans="1:8">
      <c r="A555" t="s">
        <v>4</v>
      </c>
      <c r="B555" s="4" t="s">
        <v>5</v>
      </c>
      <c r="C555" s="4" t="s">
        <v>10</v>
      </c>
    </row>
    <row r="556" spans="1:8">
      <c r="A556" t="n">
        <v>5191</v>
      </c>
      <c r="B556" s="21" t="n">
        <v>16</v>
      </c>
      <c r="C556" s="7" t="n">
        <v>0</v>
      </c>
    </row>
    <row r="557" spans="1:8">
      <c r="A557" t="s">
        <v>4</v>
      </c>
      <c r="B557" s="4" t="s">
        <v>5</v>
      </c>
      <c r="C557" s="4" t="s">
        <v>10</v>
      </c>
      <c r="D557" s="4" t="s">
        <v>67</v>
      </c>
      <c r="E557" s="4" t="s">
        <v>13</v>
      </c>
      <c r="F557" s="4" t="s">
        <v>13</v>
      </c>
    </row>
    <row r="558" spans="1:8">
      <c r="A558" t="n">
        <v>5194</v>
      </c>
      <c r="B558" s="41" t="n">
        <v>26</v>
      </c>
      <c r="C558" s="7" t="n">
        <v>2</v>
      </c>
      <c r="D558" s="7" t="s">
        <v>83</v>
      </c>
      <c r="E558" s="7" t="n">
        <v>2</v>
      </c>
      <c r="F558" s="7" t="n">
        <v>0</v>
      </c>
    </row>
    <row r="559" spans="1:8">
      <c r="A559" t="s">
        <v>4</v>
      </c>
      <c r="B559" s="4" t="s">
        <v>5</v>
      </c>
    </row>
    <row r="560" spans="1:8">
      <c r="A560" t="n">
        <v>5221</v>
      </c>
      <c r="B560" s="42" t="n">
        <v>28</v>
      </c>
    </row>
    <row r="561" spans="1:10">
      <c r="A561" t="s">
        <v>4</v>
      </c>
      <c r="B561" s="4" t="s">
        <v>5</v>
      </c>
      <c r="C561" s="4" t="s">
        <v>13</v>
      </c>
      <c r="D561" s="24" t="s">
        <v>50</v>
      </c>
      <c r="E561" s="4" t="s">
        <v>5</v>
      </c>
      <c r="F561" s="4" t="s">
        <v>13</v>
      </c>
      <c r="G561" s="4" t="s">
        <v>10</v>
      </c>
      <c r="H561" s="24" t="s">
        <v>51</v>
      </c>
      <c r="I561" s="4" t="s">
        <v>13</v>
      </c>
      <c r="J561" s="4" t="s">
        <v>42</v>
      </c>
    </row>
    <row r="562" spans="1:10">
      <c r="A562" t="n">
        <v>5222</v>
      </c>
      <c r="B562" s="16" t="n">
        <v>5</v>
      </c>
      <c r="C562" s="7" t="n">
        <v>28</v>
      </c>
      <c r="D562" s="24" t="s">
        <v>3</v>
      </c>
      <c r="E562" s="28" t="n">
        <v>64</v>
      </c>
      <c r="F562" s="7" t="n">
        <v>5</v>
      </c>
      <c r="G562" s="7" t="n">
        <v>4</v>
      </c>
      <c r="H562" s="24" t="s">
        <v>3</v>
      </c>
      <c r="I562" s="7" t="n">
        <v>1</v>
      </c>
      <c r="J562" s="17" t="n">
        <f t="normal" ca="1">A576</f>
        <v>0</v>
      </c>
    </row>
    <row r="563" spans="1:10">
      <c r="A563" t="s">
        <v>4</v>
      </c>
      <c r="B563" s="4" t="s">
        <v>5</v>
      </c>
      <c r="C563" s="4" t="s">
        <v>10</v>
      </c>
    </row>
    <row r="564" spans="1:10">
      <c r="A564" t="n">
        <v>5233</v>
      </c>
      <c r="B564" s="21" t="n">
        <v>16</v>
      </c>
      <c r="C564" s="7" t="n">
        <v>300</v>
      </c>
    </row>
    <row r="565" spans="1:10">
      <c r="A565" t="s">
        <v>4</v>
      </c>
      <c r="B565" s="4" t="s">
        <v>5</v>
      </c>
      <c r="C565" s="4" t="s">
        <v>13</v>
      </c>
      <c r="D565" s="4" t="s">
        <v>24</v>
      </c>
      <c r="E565" s="4" t="s">
        <v>24</v>
      </c>
      <c r="F565" s="4" t="s">
        <v>24</v>
      </c>
    </row>
    <row r="566" spans="1:10">
      <c r="A566" t="n">
        <v>5236</v>
      </c>
      <c r="B566" s="37" t="n">
        <v>45</v>
      </c>
      <c r="C566" s="7" t="n">
        <v>9</v>
      </c>
      <c r="D566" s="7" t="n">
        <v>0.0500000007450581</v>
      </c>
      <c r="E566" s="7" t="n">
        <v>0.0500000007450581</v>
      </c>
      <c r="F566" s="7" t="n">
        <v>0.200000002980232</v>
      </c>
    </row>
    <row r="567" spans="1:10">
      <c r="A567" t="s">
        <v>4</v>
      </c>
      <c r="B567" s="4" t="s">
        <v>5</v>
      </c>
      <c r="C567" s="4" t="s">
        <v>13</v>
      </c>
      <c r="D567" s="4" t="s">
        <v>10</v>
      </c>
      <c r="E567" s="4" t="s">
        <v>6</v>
      </c>
    </row>
    <row r="568" spans="1:10">
      <c r="A568" t="n">
        <v>5250</v>
      </c>
      <c r="B568" s="40" t="n">
        <v>51</v>
      </c>
      <c r="C568" s="7" t="n">
        <v>4</v>
      </c>
      <c r="D568" s="7" t="n">
        <v>4</v>
      </c>
      <c r="E568" s="7" t="s">
        <v>81</v>
      </c>
    </row>
    <row r="569" spans="1:10">
      <c r="A569" t="s">
        <v>4</v>
      </c>
      <c r="B569" s="4" t="s">
        <v>5</v>
      </c>
      <c r="C569" s="4" t="s">
        <v>10</v>
      </c>
    </row>
    <row r="570" spans="1:10">
      <c r="A570" t="n">
        <v>5263</v>
      </c>
      <c r="B570" s="21" t="n">
        <v>16</v>
      </c>
      <c r="C570" s="7" t="n">
        <v>0</v>
      </c>
    </row>
    <row r="571" spans="1:10">
      <c r="A571" t="s">
        <v>4</v>
      </c>
      <c r="B571" s="4" t="s">
        <v>5</v>
      </c>
      <c r="C571" s="4" t="s">
        <v>10</v>
      </c>
      <c r="D571" s="4" t="s">
        <v>67</v>
      </c>
      <c r="E571" s="4" t="s">
        <v>13</v>
      </c>
      <c r="F571" s="4" t="s">
        <v>13</v>
      </c>
    </row>
    <row r="572" spans="1:10">
      <c r="A572" t="n">
        <v>5266</v>
      </c>
      <c r="B572" s="41" t="n">
        <v>26</v>
      </c>
      <c r="C572" s="7" t="n">
        <v>4</v>
      </c>
      <c r="D572" s="7" t="s">
        <v>84</v>
      </c>
      <c r="E572" s="7" t="n">
        <v>2</v>
      </c>
      <c r="F572" s="7" t="n">
        <v>0</v>
      </c>
    </row>
    <row r="573" spans="1:10">
      <c r="A573" t="s">
        <v>4</v>
      </c>
      <c r="B573" s="4" t="s">
        <v>5</v>
      </c>
    </row>
    <row r="574" spans="1:10">
      <c r="A574" t="n">
        <v>5314</v>
      </c>
      <c r="B574" s="42" t="n">
        <v>28</v>
      </c>
    </row>
    <row r="575" spans="1:10">
      <c r="A575" t="s">
        <v>4</v>
      </c>
      <c r="B575" s="4" t="s">
        <v>5</v>
      </c>
      <c r="C575" s="4" t="s">
        <v>13</v>
      </c>
      <c r="D575" s="24" t="s">
        <v>50</v>
      </c>
      <c r="E575" s="4" t="s">
        <v>5</v>
      </c>
      <c r="F575" s="4" t="s">
        <v>13</v>
      </c>
      <c r="G575" s="4" t="s">
        <v>10</v>
      </c>
      <c r="H575" s="24" t="s">
        <v>51</v>
      </c>
      <c r="I575" s="4" t="s">
        <v>13</v>
      </c>
      <c r="J575" s="4" t="s">
        <v>42</v>
      </c>
    </row>
    <row r="576" spans="1:10">
      <c r="A576" t="n">
        <v>5315</v>
      </c>
      <c r="B576" s="16" t="n">
        <v>5</v>
      </c>
      <c r="C576" s="7" t="n">
        <v>28</v>
      </c>
      <c r="D576" s="24" t="s">
        <v>3</v>
      </c>
      <c r="E576" s="28" t="n">
        <v>64</v>
      </c>
      <c r="F576" s="7" t="n">
        <v>5</v>
      </c>
      <c r="G576" s="7" t="n">
        <v>1</v>
      </c>
      <c r="H576" s="24" t="s">
        <v>3</v>
      </c>
      <c r="I576" s="7" t="n">
        <v>1</v>
      </c>
      <c r="J576" s="17" t="n">
        <f t="normal" ca="1">A586</f>
        <v>0</v>
      </c>
    </row>
    <row r="577" spans="1:10">
      <c r="A577" t="s">
        <v>4</v>
      </c>
      <c r="B577" s="4" t="s">
        <v>5</v>
      </c>
      <c r="C577" s="4" t="s">
        <v>13</v>
      </c>
      <c r="D577" s="4" t="s">
        <v>10</v>
      </c>
      <c r="E577" s="4" t="s">
        <v>6</v>
      </c>
    </row>
    <row r="578" spans="1:10">
      <c r="A578" t="n">
        <v>5326</v>
      </c>
      <c r="B578" s="40" t="n">
        <v>51</v>
      </c>
      <c r="C578" s="7" t="n">
        <v>4</v>
      </c>
      <c r="D578" s="7" t="n">
        <v>1</v>
      </c>
      <c r="E578" s="7" t="s">
        <v>85</v>
      </c>
    </row>
    <row r="579" spans="1:10">
      <c r="A579" t="s">
        <v>4</v>
      </c>
      <c r="B579" s="4" t="s">
        <v>5</v>
      </c>
      <c r="C579" s="4" t="s">
        <v>10</v>
      </c>
    </row>
    <row r="580" spans="1:10">
      <c r="A580" t="n">
        <v>5339</v>
      </c>
      <c r="B580" s="21" t="n">
        <v>16</v>
      </c>
      <c r="C580" s="7" t="n">
        <v>0</v>
      </c>
    </row>
    <row r="581" spans="1:10">
      <c r="A581" t="s">
        <v>4</v>
      </c>
      <c r="B581" s="4" t="s">
        <v>5</v>
      </c>
      <c r="C581" s="4" t="s">
        <v>10</v>
      </c>
      <c r="D581" s="4" t="s">
        <v>67</v>
      </c>
      <c r="E581" s="4" t="s">
        <v>13</v>
      </c>
      <c r="F581" s="4" t="s">
        <v>13</v>
      </c>
    </row>
    <row r="582" spans="1:10">
      <c r="A582" t="n">
        <v>5342</v>
      </c>
      <c r="B582" s="41" t="n">
        <v>26</v>
      </c>
      <c r="C582" s="7" t="n">
        <v>1</v>
      </c>
      <c r="D582" s="7" t="s">
        <v>86</v>
      </c>
      <c r="E582" s="7" t="n">
        <v>2</v>
      </c>
      <c r="F582" s="7" t="n">
        <v>0</v>
      </c>
    </row>
    <row r="583" spans="1:10">
      <c r="A583" t="s">
        <v>4</v>
      </c>
      <c r="B583" s="4" t="s">
        <v>5</v>
      </c>
    </row>
    <row r="584" spans="1:10">
      <c r="A584" t="n">
        <v>5370</v>
      </c>
      <c r="B584" s="42" t="n">
        <v>28</v>
      </c>
    </row>
    <row r="585" spans="1:10">
      <c r="A585" t="s">
        <v>4</v>
      </c>
      <c r="B585" s="4" t="s">
        <v>5</v>
      </c>
      <c r="C585" s="4" t="s">
        <v>13</v>
      </c>
      <c r="D585" s="24" t="s">
        <v>50</v>
      </c>
      <c r="E585" s="4" t="s">
        <v>5</v>
      </c>
      <c r="F585" s="4" t="s">
        <v>13</v>
      </c>
      <c r="G585" s="4" t="s">
        <v>10</v>
      </c>
      <c r="H585" s="24" t="s">
        <v>51</v>
      </c>
      <c r="I585" s="4" t="s">
        <v>13</v>
      </c>
      <c r="J585" s="4" t="s">
        <v>42</v>
      </c>
    </row>
    <row r="586" spans="1:10">
      <c r="A586" t="n">
        <v>5371</v>
      </c>
      <c r="B586" s="16" t="n">
        <v>5</v>
      </c>
      <c r="C586" s="7" t="n">
        <v>28</v>
      </c>
      <c r="D586" s="24" t="s">
        <v>3</v>
      </c>
      <c r="E586" s="28" t="n">
        <v>64</v>
      </c>
      <c r="F586" s="7" t="n">
        <v>5</v>
      </c>
      <c r="G586" s="7" t="n">
        <v>9</v>
      </c>
      <c r="H586" s="24" t="s">
        <v>3</v>
      </c>
      <c r="I586" s="7" t="n">
        <v>1</v>
      </c>
      <c r="J586" s="17" t="n">
        <f t="normal" ca="1">A596</f>
        <v>0</v>
      </c>
    </row>
    <row r="587" spans="1:10">
      <c r="A587" t="s">
        <v>4</v>
      </c>
      <c r="B587" s="4" t="s">
        <v>5</v>
      </c>
      <c r="C587" s="4" t="s">
        <v>13</v>
      </c>
      <c r="D587" s="4" t="s">
        <v>10</v>
      </c>
      <c r="E587" s="4" t="s">
        <v>6</v>
      </c>
    </row>
    <row r="588" spans="1:10">
      <c r="A588" t="n">
        <v>5382</v>
      </c>
      <c r="B588" s="40" t="n">
        <v>51</v>
      </c>
      <c r="C588" s="7" t="n">
        <v>4</v>
      </c>
      <c r="D588" s="7" t="n">
        <v>9</v>
      </c>
      <c r="E588" s="7" t="s">
        <v>81</v>
      </c>
    </row>
    <row r="589" spans="1:10">
      <c r="A589" t="s">
        <v>4</v>
      </c>
      <c r="B589" s="4" t="s">
        <v>5</v>
      </c>
      <c r="C589" s="4" t="s">
        <v>10</v>
      </c>
    </row>
    <row r="590" spans="1:10">
      <c r="A590" t="n">
        <v>5395</v>
      </c>
      <c r="B590" s="21" t="n">
        <v>16</v>
      </c>
      <c r="C590" s="7" t="n">
        <v>0</v>
      </c>
    </row>
    <row r="591" spans="1:10">
      <c r="A591" t="s">
        <v>4</v>
      </c>
      <c r="B591" s="4" t="s">
        <v>5</v>
      </c>
      <c r="C591" s="4" t="s">
        <v>10</v>
      </c>
      <c r="D591" s="4" t="s">
        <v>67</v>
      </c>
      <c r="E591" s="4" t="s">
        <v>13</v>
      </c>
      <c r="F591" s="4" t="s">
        <v>13</v>
      </c>
    </row>
    <row r="592" spans="1:10">
      <c r="A592" t="n">
        <v>5398</v>
      </c>
      <c r="B592" s="41" t="n">
        <v>26</v>
      </c>
      <c r="C592" s="7" t="n">
        <v>9</v>
      </c>
      <c r="D592" s="7" t="s">
        <v>87</v>
      </c>
      <c r="E592" s="7" t="n">
        <v>2</v>
      </c>
      <c r="F592" s="7" t="n">
        <v>0</v>
      </c>
    </row>
    <row r="593" spans="1:10">
      <c r="A593" t="s">
        <v>4</v>
      </c>
      <c r="B593" s="4" t="s">
        <v>5</v>
      </c>
    </row>
    <row r="594" spans="1:10">
      <c r="A594" t="n">
        <v>5455</v>
      </c>
      <c r="B594" s="42" t="n">
        <v>28</v>
      </c>
    </row>
    <row r="595" spans="1:10">
      <c r="A595" t="s">
        <v>4</v>
      </c>
      <c r="B595" s="4" t="s">
        <v>5</v>
      </c>
      <c r="C595" s="4" t="s">
        <v>13</v>
      </c>
      <c r="D595" s="24" t="s">
        <v>50</v>
      </c>
      <c r="E595" s="4" t="s">
        <v>5</v>
      </c>
      <c r="F595" s="4" t="s">
        <v>13</v>
      </c>
      <c r="G595" s="4" t="s">
        <v>10</v>
      </c>
      <c r="H595" s="24" t="s">
        <v>51</v>
      </c>
      <c r="I595" s="4" t="s">
        <v>13</v>
      </c>
      <c r="J595" s="4" t="s">
        <v>42</v>
      </c>
    </row>
    <row r="596" spans="1:10">
      <c r="A596" t="n">
        <v>5456</v>
      </c>
      <c r="B596" s="16" t="n">
        <v>5</v>
      </c>
      <c r="C596" s="7" t="n">
        <v>28</v>
      </c>
      <c r="D596" s="24" t="s">
        <v>3</v>
      </c>
      <c r="E596" s="28" t="n">
        <v>64</v>
      </c>
      <c r="F596" s="7" t="n">
        <v>5</v>
      </c>
      <c r="G596" s="7" t="n">
        <v>6</v>
      </c>
      <c r="H596" s="24" t="s">
        <v>3</v>
      </c>
      <c r="I596" s="7" t="n">
        <v>1</v>
      </c>
      <c r="J596" s="17" t="n">
        <f t="normal" ca="1">A616</f>
        <v>0</v>
      </c>
    </row>
    <row r="597" spans="1:10">
      <c r="A597" t="s">
        <v>4</v>
      </c>
      <c r="B597" s="4" t="s">
        <v>5</v>
      </c>
      <c r="C597" s="4" t="s">
        <v>13</v>
      </c>
      <c r="D597" s="4" t="s">
        <v>10</v>
      </c>
      <c r="E597" s="4" t="s">
        <v>6</v>
      </c>
    </row>
    <row r="598" spans="1:10">
      <c r="A598" t="n">
        <v>5467</v>
      </c>
      <c r="B598" s="40" t="n">
        <v>51</v>
      </c>
      <c r="C598" s="7" t="n">
        <v>4</v>
      </c>
      <c r="D598" s="7" t="n">
        <v>6</v>
      </c>
      <c r="E598" s="7" t="s">
        <v>85</v>
      </c>
    </row>
    <row r="599" spans="1:10">
      <c r="A599" t="s">
        <v>4</v>
      </c>
      <c r="B599" s="4" t="s">
        <v>5</v>
      </c>
      <c r="C599" s="4" t="s">
        <v>10</v>
      </c>
    </row>
    <row r="600" spans="1:10">
      <c r="A600" t="n">
        <v>5480</v>
      </c>
      <c r="B600" s="21" t="n">
        <v>16</v>
      </c>
      <c r="C600" s="7" t="n">
        <v>0</v>
      </c>
    </row>
    <row r="601" spans="1:10">
      <c r="A601" t="s">
        <v>4</v>
      </c>
      <c r="B601" s="4" t="s">
        <v>5</v>
      </c>
      <c r="C601" s="4" t="s">
        <v>10</v>
      </c>
      <c r="D601" s="4" t="s">
        <v>67</v>
      </c>
      <c r="E601" s="4" t="s">
        <v>13</v>
      </c>
      <c r="F601" s="4" t="s">
        <v>13</v>
      </c>
    </row>
    <row r="602" spans="1:10">
      <c r="A602" t="n">
        <v>5483</v>
      </c>
      <c r="B602" s="41" t="n">
        <v>26</v>
      </c>
      <c r="C602" s="7" t="n">
        <v>6</v>
      </c>
      <c r="D602" s="7" t="s">
        <v>88</v>
      </c>
      <c r="E602" s="7" t="n">
        <v>2</v>
      </c>
      <c r="F602" s="7" t="n">
        <v>0</v>
      </c>
    </row>
    <row r="603" spans="1:10">
      <c r="A603" t="s">
        <v>4</v>
      </c>
      <c r="B603" s="4" t="s">
        <v>5</v>
      </c>
    </row>
    <row r="604" spans="1:10">
      <c r="A604" t="n">
        <v>5518</v>
      </c>
      <c r="B604" s="42" t="n">
        <v>28</v>
      </c>
    </row>
    <row r="605" spans="1:10">
      <c r="A605" t="s">
        <v>4</v>
      </c>
      <c r="B605" s="4" t="s">
        <v>5</v>
      </c>
      <c r="C605" s="4" t="s">
        <v>13</v>
      </c>
      <c r="D605" s="4" t="s">
        <v>10</v>
      </c>
      <c r="E605" s="4" t="s">
        <v>6</v>
      </c>
    </row>
    <row r="606" spans="1:10">
      <c r="A606" t="n">
        <v>5519</v>
      </c>
      <c r="B606" s="40" t="n">
        <v>51</v>
      </c>
      <c r="C606" s="7" t="n">
        <v>4</v>
      </c>
      <c r="D606" s="7" t="n">
        <v>0</v>
      </c>
      <c r="E606" s="7" t="s">
        <v>85</v>
      </c>
    </row>
    <row r="607" spans="1:10">
      <c r="A607" t="s">
        <v>4</v>
      </c>
      <c r="B607" s="4" t="s">
        <v>5</v>
      </c>
      <c r="C607" s="4" t="s">
        <v>10</v>
      </c>
    </row>
    <row r="608" spans="1:10">
      <c r="A608" t="n">
        <v>5532</v>
      </c>
      <c r="B608" s="21" t="n">
        <v>16</v>
      </c>
      <c r="C608" s="7" t="n">
        <v>0</v>
      </c>
    </row>
    <row r="609" spans="1:10">
      <c r="A609" t="s">
        <v>4</v>
      </c>
      <c r="B609" s="4" t="s">
        <v>5</v>
      </c>
      <c r="C609" s="4" t="s">
        <v>10</v>
      </c>
      <c r="D609" s="4" t="s">
        <v>67</v>
      </c>
      <c r="E609" s="4" t="s">
        <v>13</v>
      </c>
      <c r="F609" s="4" t="s">
        <v>13</v>
      </c>
    </row>
    <row r="610" spans="1:10">
      <c r="A610" t="n">
        <v>5535</v>
      </c>
      <c r="B610" s="41" t="n">
        <v>26</v>
      </c>
      <c r="C610" s="7" t="n">
        <v>0</v>
      </c>
      <c r="D610" s="7" t="s">
        <v>89</v>
      </c>
      <c r="E610" s="7" t="n">
        <v>2</v>
      </c>
      <c r="F610" s="7" t="n">
        <v>0</v>
      </c>
    </row>
    <row r="611" spans="1:10">
      <c r="A611" t="s">
        <v>4</v>
      </c>
      <c r="B611" s="4" t="s">
        <v>5</v>
      </c>
    </row>
    <row r="612" spans="1:10">
      <c r="A612" t="n">
        <v>5609</v>
      </c>
      <c r="B612" s="42" t="n">
        <v>28</v>
      </c>
    </row>
    <row r="613" spans="1:10">
      <c r="A613" t="s">
        <v>4</v>
      </c>
      <c r="B613" s="4" t="s">
        <v>5</v>
      </c>
      <c r="C613" s="4" t="s">
        <v>42</v>
      </c>
    </row>
    <row r="614" spans="1:10">
      <c r="A614" t="n">
        <v>5610</v>
      </c>
      <c r="B614" s="18" t="n">
        <v>3</v>
      </c>
      <c r="C614" s="17" t="n">
        <f t="normal" ca="1">A624</f>
        <v>0</v>
      </c>
    </row>
    <row r="615" spans="1:10">
      <c r="A615" t="s">
        <v>4</v>
      </c>
      <c r="B615" s="4" t="s">
        <v>5</v>
      </c>
      <c r="C615" s="4" t="s">
        <v>13</v>
      </c>
      <c r="D615" s="4" t="s">
        <v>10</v>
      </c>
      <c r="E615" s="4" t="s">
        <v>6</v>
      </c>
    </row>
    <row r="616" spans="1:10">
      <c r="A616" t="n">
        <v>5615</v>
      </c>
      <c r="B616" s="40" t="n">
        <v>51</v>
      </c>
      <c r="C616" s="7" t="n">
        <v>4</v>
      </c>
      <c r="D616" s="7" t="n">
        <v>0</v>
      </c>
      <c r="E616" s="7" t="s">
        <v>85</v>
      </c>
    </row>
    <row r="617" spans="1:10">
      <c r="A617" t="s">
        <v>4</v>
      </c>
      <c r="B617" s="4" t="s">
        <v>5</v>
      </c>
      <c r="C617" s="4" t="s">
        <v>10</v>
      </c>
    </row>
    <row r="618" spans="1:10">
      <c r="A618" t="n">
        <v>5628</v>
      </c>
      <c r="B618" s="21" t="n">
        <v>16</v>
      </c>
      <c r="C618" s="7" t="n">
        <v>0</v>
      </c>
    </row>
    <row r="619" spans="1:10">
      <c r="A619" t="s">
        <v>4</v>
      </c>
      <c r="B619" s="4" t="s">
        <v>5</v>
      </c>
      <c r="C619" s="4" t="s">
        <v>10</v>
      </c>
      <c r="D619" s="4" t="s">
        <v>67</v>
      </c>
      <c r="E619" s="4" t="s">
        <v>13</v>
      </c>
      <c r="F619" s="4" t="s">
        <v>13</v>
      </c>
    </row>
    <row r="620" spans="1:10">
      <c r="A620" t="n">
        <v>5631</v>
      </c>
      <c r="B620" s="41" t="n">
        <v>26</v>
      </c>
      <c r="C620" s="7" t="n">
        <v>0</v>
      </c>
      <c r="D620" s="7" t="s">
        <v>90</v>
      </c>
      <c r="E620" s="7" t="n">
        <v>2</v>
      </c>
      <c r="F620" s="7" t="n">
        <v>0</v>
      </c>
    </row>
    <row r="621" spans="1:10">
      <c r="A621" t="s">
        <v>4</v>
      </c>
      <c r="B621" s="4" t="s">
        <v>5</v>
      </c>
    </row>
    <row r="622" spans="1:10">
      <c r="A622" t="n">
        <v>5698</v>
      </c>
      <c r="B622" s="42" t="n">
        <v>28</v>
      </c>
    </row>
    <row r="623" spans="1:10">
      <c r="A623" t="s">
        <v>4</v>
      </c>
      <c r="B623" s="4" t="s">
        <v>5</v>
      </c>
      <c r="C623" s="4" t="s">
        <v>13</v>
      </c>
      <c r="D623" s="24" t="s">
        <v>50</v>
      </c>
      <c r="E623" s="4" t="s">
        <v>5</v>
      </c>
      <c r="F623" s="4" t="s">
        <v>13</v>
      </c>
      <c r="G623" s="4" t="s">
        <v>10</v>
      </c>
      <c r="H623" s="24" t="s">
        <v>51</v>
      </c>
      <c r="I623" s="4" t="s">
        <v>13</v>
      </c>
      <c r="J623" s="4" t="s">
        <v>42</v>
      </c>
    </row>
    <row r="624" spans="1:10">
      <c r="A624" t="n">
        <v>5699</v>
      </c>
      <c r="B624" s="16" t="n">
        <v>5</v>
      </c>
      <c r="C624" s="7" t="n">
        <v>28</v>
      </c>
      <c r="D624" s="24" t="s">
        <v>3</v>
      </c>
      <c r="E624" s="28" t="n">
        <v>64</v>
      </c>
      <c r="F624" s="7" t="n">
        <v>5</v>
      </c>
      <c r="G624" s="7" t="n">
        <v>8</v>
      </c>
      <c r="H624" s="24" t="s">
        <v>3</v>
      </c>
      <c r="I624" s="7" t="n">
        <v>1</v>
      </c>
      <c r="J624" s="17" t="n">
        <f t="normal" ca="1">A634</f>
        <v>0</v>
      </c>
    </row>
    <row r="625" spans="1:10">
      <c r="A625" t="s">
        <v>4</v>
      </c>
      <c r="B625" s="4" t="s">
        <v>5</v>
      </c>
      <c r="C625" s="4" t="s">
        <v>13</v>
      </c>
      <c r="D625" s="4" t="s">
        <v>10</v>
      </c>
      <c r="E625" s="4" t="s">
        <v>6</v>
      </c>
    </row>
    <row r="626" spans="1:10">
      <c r="A626" t="n">
        <v>5710</v>
      </c>
      <c r="B626" s="40" t="n">
        <v>51</v>
      </c>
      <c r="C626" s="7" t="n">
        <v>4</v>
      </c>
      <c r="D626" s="7" t="n">
        <v>8</v>
      </c>
      <c r="E626" s="7" t="s">
        <v>70</v>
      </c>
    </row>
    <row r="627" spans="1:10">
      <c r="A627" t="s">
        <v>4</v>
      </c>
      <c r="B627" s="4" t="s">
        <v>5</v>
      </c>
      <c r="C627" s="4" t="s">
        <v>10</v>
      </c>
    </row>
    <row r="628" spans="1:10">
      <c r="A628" t="n">
        <v>5724</v>
      </c>
      <c r="B628" s="21" t="n">
        <v>16</v>
      </c>
      <c r="C628" s="7" t="n">
        <v>0</v>
      </c>
    </row>
    <row r="629" spans="1:10">
      <c r="A629" t="s">
        <v>4</v>
      </c>
      <c r="B629" s="4" t="s">
        <v>5</v>
      </c>
      <c r="C629" s="4" t="s">
        <v>10</v>
      </c>
      <c r="D629" s="4" t="s">
        <v>67</v>
      </c>
      <c r="E629" s="4" t="s">
        <v>13</v>
      </c>
      <c r="F629" s="4" t="s">
        <v>13</v>
      </c>
    </row>
    <row r="630" spans="1:10">
      <c r="A630" t="n">
        <v>5727</v>
      </c>
      <c r="B630" s="41" t="n">
        <v>26</v>
      </c>
      <c r="C630" s="7" t="n">
        <v>8</v>
      </c>
      <c r="D630" s="7" t="s">
        <v>91</v>
      </c>
      <c r="E630" s="7" t="n">
        <v>2</v>
      </c>
      <c r="F630" s="7" t="n">
        <v>0</v>
      </c>
    </row>
    <row r="631" spans="1:10">
      <c r="A631" t="s">
        <v>4</v>
      </c>
      <c r="B631" s="4" t="s">
        <v>5</v>
      </c>
    </row>
    <row r="632" spans="1:10">
      <c r="A632" t="n">
        <v>5797</v>
      </c>
      <c r="B632" s="42" t="n">
        <v>28</v>
      </c>
    </row>
    <row r="633" spans="1:10">
      <c r="A633" t="s">
        <v>4</v>
      </c>
      <c r="B633" s="4" t="s">
        <v>5</v>
      </c>
      <c r="C633" s="4" t="s">
        <v>10</v>
      </c>
    </row>
    <row r="634" spans="1:10">
      <c r="A634" t="n">
        <v>5798</v>
      </c>
      <c r="B634" s="21" t="n">
        <v>16</v>
      </c>
      <c r="C634" s="7" t="n">
        <v>500</v>
      </c>
    </row>
    <row r="635" spans="1:10">
      <c r="A635" t="s">
        <v>4</v>
      </c>
      <c r="B635" s="4" t="s">
        <v>5</v>
      </c>
      <c r="C635" s="4" t="s">
        <v>13</v>
      </c>
      <c r="D635" s="4" t="s">
        <v>24</v>
      </c>
      <c r="E635" s="4" t="s">
        <v>24</v>
      </c>
      <c r="F635" s="4" t="s">
        <v>24</v>
      </c>
    </row>
    <row r="636" spans="1:10">
      <c r="A636" t="n">
        <v>5801</v>
      </c>
      <c r="B636" s="37" t="n">
        <v>45</v>
      </c>
      <c r="C636" s="7" t="n">
        <v>9</v>
      </c>
      <c r="D636" s="7" t="n">
        <v>0.0500000007450581</v>
      </c>
      <c r="E636" s="7" t="n">
        <v>0.0500000007450581</v>
      </c>
      <c r="F636" s="7" t="n">
        <v>0.200000002980232</v>
      </c>
    </row>
    <row r="637" spans="1:10">
      <c r="A637" t="s">
        <v>4</v>
      </c>
      <c r="B637" s="4" t="s">
        <v>5</v>
      </c>
      <c r="C637" s="4" t="s">
        <v>13</v>
      </c>
      <c r="D637" s="4" t="s">
        <v>10</v>
      </c>
      <c r="E637" s="4" t="s">
        <v>6</v>
      </c>
    </row>
    <row r="638" spans="1:10">
      <c r="A638" t="n">
        <v>5815</v>
      </c>
      <c r="B638" s="40" t="n">
        <v>51</v>
      </c>
      <c r="C638" s="7" t="n">
        <v>4</v>
      </c>
      <c r="D638" s="7" t="n">
        <v>5</v>
      </c>
      <c r="E638" s="7" t="s">
        <v>85</v>
      </c>
    </row>
    <row r="639" spans="1:10">
      <c r="A639" t="s">
        <v>4</v>
      </c>
      <c r="B639" s="4" t="s">
        <v>5</v>
      </c>
      <c r="C639" s="4" t="s">
        <v>10</v>
      </c>
    </row>
    <row r="640" spans="1:10">
      <c r="A640" t="n">
        <v>5828</v>
      </c>
      <c r="B640" s="21" t="n">
        <v>16</v>
      </c>
      <c r="C640" s="7" t="n">
        <v>0</v>
      </c>
    </row>
    <row r="641" spans="1:6">
      <c r="A641" t="s">
        <v>4</v>
      </c>
      <c r="B641" s="4" t="s">
        <v>5</v>
      </c>
      <c r="C641" s="4" t="s">
        <v>10</v>
      </c>
      <c r="D641" s="4" t="s">
        <v>67</v>
      </c>
      <c r="E641" s="4" t="s">
        <v>13</v>
      </c>
      <c r="F641" s="4" t="s">
        <v>13</v>
      </c>
    </row>
    <row r="642" spans="1:6">
      <c r="A642" t="n">
        <v>5831</v>
      </c>
      <c r="B642" s="41" t="n">
        <v>26</v>
      </c>
      <c r="C642" s="7" t="n">
        <v>5</v>
      </c>
      <c r="D642" s="7" t="s">
        <v>92</v>
      </c>
      <c r="E642" s="7" t="n">
        <v>2</v>
      </c>
      <c r="F642" s="7" t="n">
        <v>0</v>
      </c>
    </row>
    <row r="643" spans="1:6">
      <c r="A643" t="s">
        <v>4</v>
      </c>
      <c r="B643" s="4" t="s">
        <v>5</v>
      </c>
    </row>
    <row r="644" spans="1:6">
      <c r="A644" t="n">
        <v>5864</v>
      </c>
      <c r="B644" s="42" t="n">
        <v>28</v>
      </c>
    </row>
    <row r="645" spans="1:6">
      <c r="A645" t="s">
        <v>4</v>
      </c>
      <c r="B645" s="4" t="s">
        <v>5</v>
      </c>
      <c r="C645" s="4" t="s">
        <v>13</v>
      </c>
      <c r="D645" s="4" t="s">
        <v>10</v>
      </c>
      <c r="E645" s="4" t="s">
        <v>6</v>
      </c>
    </row>
    <row r="646" spans="1:6">
      <c r="A646" t="n">
        <v>5865</v>
      </c>
      <c r="B646" s="40" t="n">
        <v>51</v>
      </c>
      <c r="C646" s="7" t="n">
        <v>4</v>
      </c>
      <c r="D646" s="7" t="n">
        <v>7032</v>
      </c>
      <c r="E646" s="7" t="s">
        <v>93</v>
      </c>
    </row>
    <row r="647" spans="1:6">
      <c r="A647" t="s">
        <v>4</v>
      </c>
      <c r="B647" s="4" t="s">
        <v>5</v>
      </c>
      <c r="C647" s="4" t="s">
        <v>10</v>
      </c>
    </row>
    <row r="648" spans="1:6">
      <c r="A648" t="n">
        <v>5879</v>
      </c>
      <c r="B648" s="21" t="n">
        <v>16</v>
      </c>
      <c r="C648" s="7" t="n">
        <v>0</v>
      </c>
    </row>
    <row r="649" spans="1:6">
      <c r="A649" t="s">
        <v>4</v>
      </c>
      <c r="B649" s="4" t="s">
        <v>5</v>
      </c>
      <c r="C649" s="4" t="s">
        <v>10</v>
      </c>
      <c r="D649" s="4" t="s">
        <v>67</v>
      </c>
      <c r="E649" s="4" t="s">
        <v>13</v>
      </c>
      <c r="F649" s="4" t="s">
        <v>13</v>
      </c>
      <c r="G649" s="4" t="s">
        <v>67</v>
      </c>
      <c r="H649" s="4" t="s">
        <v>13</v>
      </c>
      <c r="I649" s="4" t="s">
        <v>13</v>
      </c>
    </row>
    <row r="650" spans="1:6">
      <c r="A650" t="n">
        <v>5882</v>
      </c>
      <c r="B650" s="41" t="n">
        <v>26</v>
      </c>
      <c r="C650" s="7" t="n">
        <v>7032</v>
      </c>
      <c r="D650" s="7" t="s">
        <v>94</v>
      </c>
      <c r="E650" s="7" t="n">
        <v>2</v>
      </c>
      <c r="F650" s="7" t="n">
        <v>3</v>
      </c>
      <c r="G650" s="7" t="s">
        <v>95</v>
      </c>
      <c r="H650" s="7" t="n">
        <v>2</v>
      </c>
      <c r="I650" s="7" t="n">
        <v>0</v>
      </c>
    </row>
    <row r="651" spans="1:6">
      <c r="A651" t="s">
        <v>4</v>
      </c>
      <c r="B651" s="4" t="s">
        <v>5</v>
      </c>
    </row>
    <row r="652" spans="1:6">
      <c r="A652" t="n">
        <v>6040</v>
      </c>
      <c r="B652" s="42" t="n">
        <v>28</v>
      </c>
    </row>
    <row r="653" spans="1:6">
      <c r="A653" t="s">
        <v>4</v>
      </c>
      <c r="B653" s="4" t="s">
        <v>5</v>
      </c>
      <c r="C653" s="4" t="s">
        <v>13</v>
      </c>
      <c r="D653" s="4" t="s">
        <v>10</v>
      </c>
      <c r="E653" s="4" t="s">
        <v>6</v>
      </c>
    </row>
    <row r="654" spans="1:6">
      <c r="A654" t="n">
        <v>6041</v>
      </c>
      <c r="B654" s="40" t="n">
        <v>51</v>
      </c>
      <c r="C654" s="7" t="n">
        <v>4</v>
      </c>
      <c r="D654" s="7" t="n">
        <v>3</v>
      </c>
      <c r="E654" s="7" t="s">
        <v>93</v>
      </c>
    </row>
    <row r="655" spans="1:6">
      <c r="A655" t="s">
        <v>4</v>
      </c>
      <c r="B655" s="4" t="s">
        <v>5</v>
      </c>
      <c r="C655" s="4" t="s">
        <v>10</v>
      </c>
    </row>
    <row r="656" spans="1:6">
      <c r="A656" t="n">
        <v>6055</v>
      </c>
      <c r="B656" s="21" t="n">
        <v>16</v>
      </c>
      <c r="C656" s="7" t="n">
        <v>0</v>
      </c>
    </row>
    <row r="657" spans="1:9">
      <c r="A657" t="s">
        <v>4</v>
      </c>
      <c r="B657" s="4" t="s">
        <v>5</v>
      </c>
      <c r="C657" s="4" t="s">
        <v>10</v>
      </c>
      <c r="D657" s="4" t="s">
        <v>67</v>
      </c>
      <c r="E657" s="4" t="s">
        <v>13</v>
      </c>
      <c r="F657" s="4" t="s">
        <v>13</v>
      </c>
      <c r="G657" s="4" t="s">
        <v>67</v>
      </c>
      <c r="H657" s="4" t="s">
        <v>13</v>
      </c>
      <c r="I657" s="4" t="s">
        <v>13</v>
      </c>
    </row>
    <row r="658" spans="1:9">
      <c r="A658" t="n">
        <v>6058</v>
      </c>
      <c r="B658" s="41" t="n">
        <v>26</v>
      </c>
      <c r="C658" s="7" t="n">
        <v>3</v>
      </c>
      <c r="D658" s="7" t="s">
        <v>96</v>
      </c>
      <c r="E658" s="7" t="n">
        <v>2</v>
      </c>
      <c r="F658" s="7" t="n">
        <v>3</v>
      </c>
      <c r="G658" s="7" t="s">
        <v>97</v>
      </c>
      <c r="H658" s="7" t="n">
        <v>2</v>
      </c>
      <c r="I658" s="7" t="n">
        <v>0</v>
      </c>
    </row>
    <row r="659" spans="1:9">
      <c r="A659" t="s">
        <v>4</v>
      </c>
      <c r="B659" s="4" t="s">
        <v>5</v>
      </c>
    </row>
    <row r="660" spans="1:9">
      <c r="A660" t="n">
        <v>6198</v>
      </c>
      <c r="B660" s="42" t="n">
        <v>28</v>
      </c>
    </row>
    <row r="661" spans="1:9">
      <c r="A661" t="s">
        <v>4</v>
      </c>
      <c r="B661" s="4" t="s">
        <v>5</v>
      </c>
      <c r="C661" s="4" t="s">
        <v>13</v>
      </c>
      <c r="D661" s="24" t="s">
        <v>50</v>
      </c>
      <c r="E661" s="4" t="s">
        <v>5</v>
      </c>
      <c r="F661" s="4" t="s">
        <v>13</v>
      </c>
      <c r="G661" s="4" t="s">
        <v>10</v>
      </c>
      <c r="H661" s="24" t="s">
        <v>51</v>
      </c>
      <c r="I661" s="4" t="s">
        <v>13</v>
      </c>
      <c r="J661" s="4" t="s">
        <v>42</v>
      </c>
    </row>
    <row r="662" spans="1:9">
      <c r="A662" t="n">
        <v>6199</v>
      </c>
      <c r="B662" s="16" t="n">
        <v>5</v>
      </c>
      <c r="C662" s="7" t="n">
        <v>28</v>
      </c>
      <c r="D662" s="24" t="s">
        <v>3</v>
      </c>
      <c r="E662" s="28" t="n">
        <v>64</v>
      </c>
      <c r="F662" s="7" t="n">
        <v>5</v>
      </c>
      <c r="G662" s="7" t="n">
        <v>11</v>
      </c>
      <c r="H662" s="24" t="s">
        <v>3</v>
      </c>
      <c r="I662" s="7" t="n">
        <v>1</v>
      </c>
      <c r="J662" s="17" t="n">
        <f t="normal" ca="1">A672</f>
        <v>0</v>
      </c>
    </row>
    <row r="663" spans="1:9">
      <c r="A663" t="s">
        <v>4</v>
      </c>
      <c r="B663" s="4" t="s">
        <v>5</v>
      </c>
      <c r="C663" s="4" t="s">
        <v>13</v>
      </c>
      <c r="D663" s="4" t="s">
        <v>10</v>
      </c>
      <c r="E663" s="4" t="s">
        <v>6</v>
      </c>
    </row>
    <row r="664" spans="1:9">
      <c r="A664" t="n">
        <v>6210</v>
      </c>
      <c r="B664" s="40" t="n">
        <v>51</v>
      </c>
      <c r="C664" s="7" t="n">
        <v>4</v>
      </c>
      <c r="D664" s="7" t="n">
        <v>11</v>
      </c>
      <c r="E664" s="7" t="s">
        <v>85</v>
      </c>
    </row>
    <row r="665" spans="1:9">
      <c r="A665" t="s">
        <v>4</v>
      </c>
      <c r="B665" s="4" t="s">
        <v>5</v>
      </c>
      <c r="C665" s="4" t="s">
        <v>10</v>
      </c>
    </row>
    <row r="666" spans="1:9">
      <c r="A666" t="n">
        <v>6223</v>
      </c>
      <c r="B666" s="21" t="n">
        <v>16</v>
      </c>
      <c r="C666" s="7" t="n">
        <v>0</v>
      </c>
    </row>
    <row r="667" spans="1:9">
      <c r="A667" t="s">
        <v>4</v>
      </c>
      <c r="B667" s="4" t="s">
        <v>5</v>
      </c>
      <c r="C667" s="4" t="s">
        <v>10</v>
      </c>
      <c r="D667" s="4" t="s">
        <v>67</v>
      </c>
      <c r="E667" s="4" t="s">
        <v>13</v>
      </c>
      <c r="F667" s="4" t="s">
        <v>13</v>
      </c>
    </row>
    <row r="668" spans="1:9">
      <c r="A668" t="n">
        <v>6226</v>
      </c>
      <c r="B668" s="41" t="n">
        <v>26</v>
      </c>
      <c r="C668" s="7" t="n">
        <v>11</v>
      </c>
      <c r="D668" s="7" t="s">
        <v>98</v>
      </c>
      <c r="E668" s="7" t="n">
        <v>2</v>
      </c>
      <c r="F668" s="7" t="n">
        <v>0</v>
      </c>
    </row>
    <row r="669" spans="1:9">
      <c r="A669" t="s">
        <v>4</v>
      </c>
      <c r="B669" s="4" t="s">
        <v>5</v>
      </c>
    </row>
    <row r="670" spans="1:9">
      <c r="A670" t="n">
        <v>6247</v>
      </c>
      <c r="B670" s="42" t="n">
        <v>28</v>
      </c>
    </row>
    <row r="671" spans="1:9">
      <c r="A671" t="s">
        <v>4</v>
      </c>
      <c r="B671" s="4" t="s">
        <v>5</v>
      </c>
      <c r="C671" s="4" t="s">
        <v>13</v>
      </c>
      <c r="D671" s="24" t="s">
        <v>50</v>
      </c>
      <c r="E671" s="4" t="s">
        <v>5</v>
      </c>
      <c r="F671" s="4" t="s">
        <v>13</v>
      </c>
      <c r="G671" s="4" t="s">
        <v>10</v>
      </c>
      <c r="H671" s="24" t="s">
        <v>51</v>
      </c>
      <c r="I671" s="4" t="s">
        <v>13</v>
      </c>
      <c r="J671" s="4" t="s">
        <v>42</v>
      </c>
    </row>
    <row r="672" spans="1:9">
      <c r="A672" t="n">
        <v>6248</v>
      </c>
      <c r="B672" s="16" t="n">
        <v>5</v>
      </c>
      <c r="C672" s="7" t="n">
        <v>28</v>
      </c>
      <c r="D672" s="24" t="s">
        <v>3</v>
      </c>
      <c r="E672" s="28" t="n">
        <v>64</v>
      </c>
      <c r="F672" s="7" t="n">
        <v>5</v>
      </c>
      <c r="G672" s="7" t="n">
        <v>7</v>
      </c>
      <c r="H672" s="24" t="s">
        <v>3</v>
      </c>
      <c r="I672" s="7" t="n">
        <v>1</v>
      </c>
      <c r="J672" s="17" t="n">
        <f t="normal" ca="1">A682</f>
        <v>0</v>
      </c>
    </row>
    <row r="673" spans="1:10">
      <c r="A673" t="s">
        <v>4</v>
      </c>
      <c r="B673" s="4" t="s">
        <v>5</v>
      </c>
      <c r="C673" s="4" t="s">
        <v>13</v>
      </c>
      <c r="D673" s="4" t="s">
        <v>10</v>
      </c>
      <c r="E673" s="4" t="s">
        <v>6</v>
      </c>
    </row>
    <row r="674" spans="1:10">
      <c r="A674" t="n">
        <v>6259</v>
      </c>
      <c r="B674" s="40" t="n">
        <v>51</v>
      </c>
      <c r="C674" s="7" t="n">
        <v>4</v>
      </c>
      <c r="D674" s="7" t="n">
        <v>7</v>
      </c>
      <c r="E674" s="7" t="s">
        <v>85</v>
      </c>
    </row>
    <row r="675" spans="1:10">
      <c r="A675" t="s">
        <v>4</v>
      </c>
      <c r="B675" s="4" t="s">
        <v>5</v>
      </c>
      <c r="C675" s="4" t="s">
        <v>10</v>
      </c>
    </row>
    <row r="676" spans="1:10">
      <c r="A676" t="n">
        <v>6272</v>
      </c>
      <c r="B676" s="21" t="n">
        <v>16</v>
      </c>
      <c r="C676" s="7" t="n">
        <v>0</v>
      </c>
    </row>
    <row r="677" spans="1:10">
      <c r="A677" t="s">
        <v>4</v>
      </c>
      <c r="B677" s="4" t="s">
        <v>5</v>
      </c>
      <c r="C677" s="4" t="s">
        <v>10</v>
      </c>
      <c r="D677" s="4" t="s">
        <v>67</v>
      </c>
      <c r="E677" s="4" t="s">
        <v>13</v>
      </c>
      <c r="F677" s="4" t="s">
        <v>13</v>
      </c>
    </row>
    <row r="678" spans="1:10">
      <c r="A678" t="n">
        <v>6275</v>
      </c>
      <c r="B678" s="41" t="n">
        <v>26</v>
      </c>
      <c r="C678" s="7" t="n">
        <v>7</v>
      </c>
      <c r="D678" s="7" t="s">
        <v>99</v>
      </c>
      <c r="E678" s="7" t="n">
        <v>2</v>
      </c>
      <c r="F678" s="7" t="n">
        <v>0</v>
      </c>
    </row>
    <row r="679" spans="1:10">
      <c r="A679" t="s">
        <v>4</v>
      </c>
      <c r="B679" s="4" t="s">
        <v>5</v>
      </c>
    </row>
    <row r="680" spans="1:10">
      <c r="A680" t="n">
        <v>6306</v>
      </c>
      <c r="B680" s="42" t="n">
        <v>28</v>
      </c>
    </row>
    <row r="681" spans="1:10">
      <c r="A681" t="s">
        <v>4</v>
      </c>
      <c r="B681" s="4" t="s">
        <v>5</v>
      </c>
      <c r="C681" s="4" t="s">
        <v>10</v>
      </c>
      <c r="D681" s="4" t="s">
        <v>13</v>
      </c>
    </row>
    <row r="682" spans="1:10">
      <c r="A682" t="n">
        <v>6307</v>
      </c>
      <c r="B682" s="49" t="n">
        <v>89</v>
      </c>
      <c r="C682" s="7" t="n">
        <v>65533</v>
      </c>
      <c r="D682" s="7" t="n">
        <v>1</v>
      </c>
    </row>
    <row r="683" spans="1:10">
      <c r="A683" t="s">
        <v>4</v>
      </c>
      <c r="B683" s="4" t="s">
        <v>5</v>
      </c>
      <c r="C683" s="4" t="s">
        <v>13</v>
      </c>
      <c r="D683" s="4" t="s">
        <v>10</v>
      </c>
      <c r="E683" s="4" t="s">
        <v>10</v>
      </c>
      <c r="F683" s="4" t="s">
        <v>13</v>
      </c>
    </row>
    <row r="684" spans="1:10">
      <c r="A684" t="n">
        <v>6311</v>
      </c>
      <c r="B684" s="48" t="n">
        <v>25</v>
      </c>
      <c r="C684" s="7" t="n">
        <v>1</v>
      </c>
      <c r="D684" s="7" t="n">
        <v>65535</v>
      </c>
      <c r="E684" s="7" t="n">
        <v>65535</v>
      </c>
      <c r="F684" s="7" t="n">
        <v>0</v>
      </c>
    </row>
    <row r="685" spans="1:10">
      <c r="A685" t="s">
        <v>4</v>
      </c>
      <c r="B685" s="4" t="s">
        <v>5</v>
      </c>
      <c r="C685" s="4" t="s">
        <v>13</v>
      </c>
      <c r="D685" s="4" t="s">
        <v>10</v>
      </c>
      <c r="E685" s="4" t="s">
        <v>10</v>
      </c>
      <c r="F685" s="4" t="s">
        <v>9</v>
      </c>
    </row>
    <row r="686" spans="1:10">
      <c r="A686" t="n">
        <v>6318</v>
      </c>
      <c r="B686" s="45" t="n">
        <v>84</v>
      </c>
      <c r="C686" s="7" t="n">
        <v>0</v>
      </c>
      <c r="D686" s="7" t="n">
        <v>2</v>
      </c>
      <c r="E686" s="7" t="n">
        <v>0</v>
      </c>
      <c r="F686" s="7" t="n">
        <v>1041865114</v>
      </c>
    </row>
    <row r="687" spans="1:10">
      <c r="A687" t="s">
        <v>4</v>
      </c>
      <c r="B687" s="4" t="s">
        <v>5</v>
      </c>
      <c r="C687" s="4" t="s">
        <v>10</v>
      </c>
      <c r="D687" s="4" t="s">
        <v>13</v>
      </c>
      <c r="E687" s="4" t="s">
        <v>6</v>
      </c>
      <c r="F687" s="4" t="s">
        <v>24</v>
      </c>
      <c r="G687" s="4" t="s">
        <v>24</v>
      </c>
      <c r="H687" s="4" t="s">
        <v>24</v>
      </c>
    </row>
    <row r="688" spans="1:10">
      <c r="A688" t="n">
        <v>6328</v>
      </c>
      <c r="B688" s="47" t="n">
        <v>48</v>
      </c>
      <c r="C688" s="7" t="n">
        <v>1000</v>
      </c>
      <c r="D688" s="7" t="n">
        <v>0</v>
      </c>
      <c r="E688" s="7" t="s">
        <v>62</v>
      </c>
      <c r="F688" s="7" t="n">
        <v>0.400000005960464</v>
      </c>
      <c r="G688" s="7" t="n">
        <v>1</v>
      </c>
      <c r="H688" s="7" t="n">
        <v>0</v>
      </c>
    </row>
    <row r="689" spans="1:8">
      <c r="A689" t="s">
        <v>4</v>
      </c>
      <c r="B689" s="4" t="s">
        <v>5</v>
      </c>
      <c r="C689" s="4" t="s">
        <v>10</v>
      </c>
    </row>
    <row r="690" spans="1:8">
      <c r="A690" t="n">
        <v>6356</v>
      </c>
      <c r="B690" s="21" t="n">
        <v>16</v>
      </c>
      <c r="C690" s="7" t="n">
        <v>1000</v>
      </c>
    </row>
    <row r="691" spans="1:8">
      <c r="A691" t="s">
        <v>4</v>
      </c>
      <c r="B691" s="4" t="s">
        <v>5</v>
      </c>
      <c r="C691" s="4" t="s">
        <v>13</v>
      </c>
      <c r="D691" s="4" t="s">
        <v>13</v>
      </c>
      <c r="E691" s="4" t="s">
        <v>24</v>
      </c>
      <c r="F691" s="4" t="s">
        <v>10</v>
      </c>
    </row>
    <row r="692" spans="1:8">
      <c r="A692" t="n">
        <v>6359</v>
      </c>
      <c r="B692" s="37" t="n">
        <v>45</v>
      </c>
      <c r="C692" s="7" t="n">
        <v>5</v>
      </c>
      <c r="D692" s="7" t="n">
        <v>3</v>
      </c>
      <c r="E692" s="7" t="n">
        <v>4.19999980926514</v>
      </c>
      <c r="F692" s="7" t="n">
        <v>1000</v>
      </c>
    </row>
    <row r="693" spans="1:8">
      <c r="A693" t="s">
        <v>4</v>
      </c>
      <c r="B693" s="4" t="s">
        <v>5</v>
      </c>
      <c r="C693" s="4" t="s">
        <v>13</v>
      </c>
      <c r="D693" s="4" t="s">
        <v>10</v>
      </c>
      <c r="E693" s="4" t="s">
        <v>10</v>
      </c>
      <c r="F693" s="4" t="s">
        <v>9</v>
      </c>
    </row>
    <row r="694" spans="1:8">
      <c r="A694" t="n">
        <v>6368</v>
      </c>
      <c r="B694" s="45" t="n">
        <v>84</v>
      </c>
      <c r="C694" s="7" t="n">
        <v>0</v>
      </c>
      <c r="D694" s="7" t="n">
        <v>2</v>
      </c>
      <c r="E694" s="7" t="n">
        <v>0</v>
      </c>
      <c r="F694" s="7" t="n">
        <v>1059481190</v>
      </c>
    </row>
    <row r="695" spans="1:8">
      <c r="A695" t="s">
        <v>4</v>
      </c>
      <c r="B695" s="4" t="s">
        <v>5</v>
      </c>
      <c r="C695" s="4" t="s">
        <v>13</v>
      </c>
      <c r="D695" s="4" t="s">
        <v>24</v>
      </c>
      <c r="E695" s="4" t="s">
        <v>24</v>
      </c>
      <c r="F695" s="4" t="s">
        <v>24</v>
      </c>
    </row>
    <row r="696" spans="1:8">
      <c r="A696" t="n">
        <v>6378</v>
      </c>
      <c r="B696" s="37" t="n">
        <v>45</v>
      </c>
      <c r="C696" s="7" t="n">
        <v>9</v>
      </c>
      <c r="D696" s="7" t="n">
        <v>0.0299999993294477</v>
      </c>
      <c r="E696" s="7" t="n">
        <v>0.0299999993294477</v>
      </c>
      <c r="F696" s="7" t="n">
        <v>1.5</v>
      </c>
    </row>
    <row r="697" spans="1:8">
      <c r="A697" t="s">
        <v>4</v>
      </c>
      <c r="B697" s="4" t="s">
        <v>5</v>
      </c>
      <c r="C697" s="4" t="s">
        <v>13</v>
      </c>
      <c r="D697" s="4" t="s">
        <v>9</v>
      </c>
      <c r="E697" s="4" t="s">
        <v>9</v>
      </c>
      <c r="F697" s="4" t="s">
        <v>9</v>
      </c>
    </row>
    <row r="698" spans="1:8">
      <c r="A698" t="n">
        <v>6392</v>
      </c>
      <c r="B698" s="10" t="n">
        <v>50</v>
      </c>
      <c r="C698" s="7" t="n">
        <v>255</v>
      </c>
      <c r="D698" s="7" t="n">
        <v>1050253722</v>
      </c>
      <c r="E698" s="7" t="n">
        <v>1065353216</v>
      </c>
      <c r="F698" s="7" t="n">
        <v>1069547520</v>
      </c>
    </row>
    <row r="699" spans="1:8">
      <c r="A699" t="s">
        <v>4</v>
      </c>
      <c r="B699" s="4" t="s">
        <v>5</v>
      </c>
      <c r="C699" s="4" t="s">
        <v>13</v>
      </c>
      <c r="D699" s="4" t="s">
        <v>10</v>
      </c>
      <c r="E699" s="4" t="s">
        <v>24</v>
      </c>
      <c r="F699" s="4" t="s">
        <v>10</v>
      </c>
      <c r="G699" s="4" t="s">
        <v>9</v>
      </c>
      <c r="H699" s="4" t="s">
        <v>9</v>
      </c>
      <c r="I699" s="4" t="s">
        <v>10</v>
      </c>
      <c r="J699" s="4" t="s">
        <v>10</v>
      </c>
      <c r="K699" s="4" t="s">
        <v>9</v>
      </c>
      <c r="L699" s="4" t="s">
        <v>9</v>
      </c>
      <c r="M699" s="4" t="s">
        <v>9</v>
      </c>
      <c r="N699" s="4" t="s">
        <v>9</v>
      </c>
      <c r="O699" s="4" t="s">
        <v>6</v>
      </c>
    </row>
    <row r="700" spans="1:8">
      <c r="A700" t="n">
        <v>6406</v>
      </c>
      <c r="B700" s="10" t="n">
        <v>50</v>
      </c>
      <c r="C700" s="7" t="n">
        <v>0</v>
      </c>
      <c r="D700" s="7" t="n">
        <v>2134</v>
      </c>
      <c r="E700" s="7" t="n">
        <v>0.5</v>
      </c>
      <c r="F700" s="7" t="n">
        <v>0</v>
      </c>
      <c r="G700" s="7" t="n">
        <v>0</v>
      </c>
      <c r="H700" s="7" t="n">
        <v>1084227584</v>
      </c>
      <c r="I700" s="7" t="n">
        <v>0</v>
      </c>
      <c r="J700" s="7" t="n">
        <v>65533</v>
      </c>
      <c r="K700" s="7" t="n">
        <v>0</v>
      </c>
      <c r="L700" s="7" t="n">
        <v>0</v>
      </c>
      <c r="M700" s="7" t="n">
        <v>0</v>
      </c>
      <c r="N700" s="7" t="n">
        <v>0</v>
      </c>
      <c r="O700" s="7" t="s">
        <v>20</v>
      </c>
    </row>
    <row r="701" spans="1:8">
      <c r="A701" t="s">
        <v>4</v>
      </c>
      <c r="B701" s="4" t="s">
        <v>5</v>
      </c>
      <c r="C701" s="4" t="s">
        <v>13</v>
      </c>
      <c r="D701" s="4" t="s">
        <v>10</v>
      </c>
      <c r="E701" s="4" t="s">
        <v>24</v>
      </c>
      <c r="F701" s="4" t="s">
        <v>10</v>
      </c>
      <c r="G701" s="4" t="s">
        <v>9</v>
      </c>
      <c r="H701" s="4" t="s">
        <v>9</v>
      </c>
      <c r="I701" s="4" t="s">
        <v>10</v>
      </c>
      <c r="J701" s="4" t="s">
        <v>10</v>
      </c>
      <c r="K701" s="4" t="s">
        <v>9</v>
      </c>
      <c r="L701" s="4" t="s">
        <v>9</v>
      </c>
      <c r="M701" s="4" t="s">
        <v>9</v>
      </c>
      <c r="N701" s="4" t="s">
        <v>9</v>
      </c>
      <c r="O701" s="4" t="s">
        <v>6</v>
      </c>
    </row>
    <row r="702" spans="1:8">
      <c r="A702" t="n">
        <v>6445</v>
      </c>
      <c r="B702" s="10" t="n">
        <v>50</v>
      </c>
      <c r="C702" s="7" t="n">
        <v>0</v>
      </c>
      <c r="D702" s="7" t="n">
        <v>4221</v>
      </c>
      <c r="E702" s="7" t="n">
        <v>1</v>
      </c>
      <c r="F702" s="7" t="n">
        <v>0</v>
      </c>
      <c r="G702" s="7" t="n">
        <v>0</v>
      </c>
      <c r="H702" s="7" t="n">
        <v>-1082130432</v>
      </c>
      <c r="I702" s="7" t="n">
        <v>0</v>
      </c>
      <c r="J702" s="7" t="n">
        <v>65533</v>
      </c>
      <c r="K702" s="7" t="n">
        <v>0</v>
      </c>
      <c r="L702" s="7" t="n">
        <v>0</v>
      </c>
      <c r="M702" s="7" t="n">
        <v>0</v>
      </c>
      <c r="N702" s="7" t="n">
        <v>0</v>
      </c>
      <c r="O702" s="7" t="s">
        <v>20</v>
      </c>
    </row>
    <row r="703" spans="1:8">
      <c r="A703" t="s">
        <v>4</v>
      </c>
      <c r="B703" s="4" t="s">
        <v>5</v>
      </c>
      <c r="C703" s="4" t="s">
        <v>13</v>
      </c>
      <c r="D703" s="4" t="s">
        <v>10</v>
      </c>
      <c r="E703" s="4" t="s">
        <v>24</v>
      </c>
      <c r="F703" s="4" t="s">
        <v>10</v>
      </c>
      <c r="G703" s="4" t="s">
        <v>9</v>
      </c>
      <c r="H703" s="4" t="s">
        <v>9</v>
      </c>
      <c r="I703" s="4" t="s">
        <v>10</v>
      </c>
      <c r="J703" s="4" t="s">
        <v>10</v>
      </c>
      <c r="K703" s="4" t="s">
        <v>9</v>
      </c>
      <c r="L703" s="4" t="s">
        <v>9</v>
      </c>
      <c r="M703" s="4" t="s">
        <v>9</v>
      </c>
      <c r="N703" s="4" t="s">
        <v>9</v>
      </c>
      <c r="O703" s="4" t="s">
        <v>6</v>
      </c>
    </row>
    <row r="704" spans="1:8">
      <c r="A704" t="n">
        <v>6484</v>
      </c>
      <c r="B704" s="10" t="n">
        <v>50</v>
      </c>
      <c r="C704" s="7" t="n">
        <v>0</v>
      </c>
      <c r="D704" s="7" t="n">
        <v>4261</v>
      </c>
      <c r="E704" s="7" t="n">
        <v>0.899999976158142</v>
      </c>
      <c r="F704" s="7" t="n">
        <v>0</v>
      </c>
      <c r="G704" s="7" t="n">
        <v>0</v>
      </c>
      <c r="H704" s="7" t="n">
        <v>-1069547520</v>
      </c>
      <c r="I704" s="7" t="n">
        <v>0</v>
      </c>
      <c r="J704" s="7" t="n">
        <v>65533</v>
      </c>
      <c r="K704" s="7" t="n">
        <v>0</v>
      </c>
      <c r="L704" s="7" t="n">
        <v>0</v>
      </c>
      <c r="M704" s="7" t="n">
        <v>0</v>
      </c>
      <c r="N704" s="7" t="n">
        <v>0</v>
      </c>
      <c r="O704" s="7" t="s">
        <v>20</v>
      </c>
    </row>
    <row r="705" spans="1:15">
      <c r="A705" t="s">
        <v>4</v>
      </c>
      <c r="B705" s="4" t="s">
        <v>5</v>
      </c>
      <c r="C705" s="4" t="s">
        <v>10</v>
      </c>
    </row>
    <row r="706" spans="1:15">
      <c r="A706" t="n">
        <v>6523</v>
      </c>
      <c r="B706" s="21" t="n">
        <v>16</v>
      </c>
      <c r="C706" s="7" t="n">
        <v>1500</v>
      </c>
    </row>
    <row r="707" spans="1:15">
      <c r="A707" t="s">
        <v>4</v>
      </c>
      <c r="B707" s="4" t="s">
        <v>5</v>
      </c>
      <c r="C707" s="4" t="s">
        <v>10</v>
      </c>
    </row>
    <row r="708" spans="1:15">
      <c r="A708" t="n">
        <v>6526</v>
      </c>
      <c r="B708" s="50" t="n">
        <v>12</v>
      </c>
      <c r="C708" s="7" t="n">
        <v>6465</v>
      </c>
    </row>
    <row r="709" spans="1:15">
      <c r="A709" t="s">
        <v>4</v>
      </c>
      <c r="B709" s="4" t="s">
        <v>5</v>
      </c>
      <c r="C709" s="4" t="s">
        <v>13</v>
      </c>
      <c r="D709" s="4" t="s">
        <v>9</v>
      </c>
      <c r="E709" s="4" t="s">
        <v>13</v>
      </c>
      <c r="F709" s="4" t="s">
        <v>13</v>
      </c>
      <c r="G709" s="4" t="s">
        <v>9</v>
      </c>
      <c r="H709" s="4" t="s">
        <v>13</v>
      </c>
      <c r="I709" s="4" t="s">
        <v>9</v>
      </c>
      <c r="J709" s="4" t="s">
        <v>13</v>
      </c>
    </row>
    <row r="710" spans="1:15">
      <c r="A710" t="n">
        <v>6529</v>
      </c>
      <c r="B710" s="51" t="n">
        <v>33</v>
      </c>
      <c r="C710" s="7" t="n">
        <v>0</v>
      </c>
      <c r="D710" s="7" t="n">
        <v>2</v>
      </c>
      <c r="E710" s="7" t="n">
        <v>0</v>
      </c>
      <c r="F710" s="7" t="n">
        <v>0</v>
      </c>
      <c r="G710" s="7" t="n">
        <v>-1</v>
      </c>
      <c r="H710" s="7" t="n">
        <v>0</v>
      </c>
      <c r="I710" s="7" t="n">
        <v>-1</v>
      </c>
      <c r="J710" s="7" t="n">
        <v>0</v>
      </c>
    </row>
    <row r="711" spans="1:15">
      <c r="A711" t="s">
        <v>4</v>
      </c>
      <c r="B711" s="4" t="s">
        <v>5</v>
      </c>
    </row>
    <row r="712" spans="1:15">
      <c r="A712" t="n">
        <v>6547</v>
      </c>
      <c r="B712" s="5" t="n">
        <v>1</v>
      </c>
    </row>
    <row r="713" spans="1:15" s="3" customFormat="1" customHeight="0">
      <c r="A713" s="3" t="s">
        <v>2</v>
      </c>
      <c r="B713" s="3" t="s">
        <v>100</v>
      </c>
    </row>
    <row r="714" spans="1:15">
      <c r="A714" t="s">
        <v>4</v>
      </c>
      <c r="B714" s="4" t="s">
        <v>5</v>
      </c>
      <c r="C714" s="4" t="s">
        <v>13</v>
      </c>
      <c r="D714" s="4" t="s">
        <v>13</v>
      </c>
      <c r="E714" s="4" t="s">
        <v>13</v>
      </c>
      <c r="F714" s="4" t="s">
        <v>13</v>
      </c>
    </row>
    <row r="715" spans="1:15">
      <c r="A715" t="n">
        <v>6548</v>
      </c>
      <c r="B715" s="23" t="n">
        <v>14</v>
      </c>
      <c r="C715" s="7" t="n">
        <v>2</v>
      </c>
      <c r="D715" s="7" t="n">
        <v>0</v>
      </c>
      <c r="E715" s="7" t="n">
        <v>0</v>
      </c>
      <c r="F715" s="7" t="n">
        <v>0</v>
      </c>
    </row>
    <row r="716" spans="1:15">
      <c r="A716" t="s">
        <v>4</v>
      </c>
      <c r="B716" s="4" t="s">
        <v>5</v>
      </c>
      <c r="C716" s="4" t="s">
        <v>13</v>
      </c>
      <c r="D716" s="24" t="s">
        <v>50</v>
      </c>
      <c r="E716" s="4" t="s">
        <v>5</v>
      </c>
      <c r="F716" s="4" t="s">
        <v>13</v>
      </c>
      <c r="G716" s="4" t="s">
        <v>10</v>
      </c>
      <c r="H716" s="24" t="s">
        <v>51</v>
      </c>
      <c r="I716" s="4" t="s">
        <v>13</v>
      </c>
      <c r="J716" s="4" t="s">
        <v>9</v>
      </c>
      <c r="K716" s="4" t="s">
        <v>13</v>
      </c>
      <c r="L716" s="4" t="s">
        <v>13</v>
      </c>
      <c r="M716" s="24" t="s">
        <v>50</v>
      </c>
      <c r="N716" s="4" t="s">
        <v>5</v>
      </c>
      <c r="O716" s="4" t="s">
        <v>13</v>
      </c>
      <c r="P716" s="4" t="s">
        <v>10</v>
      </c>
      <c r="Q716" s="24" t="s">
        <v>51</v>
      </c>
      <c r="R716" s="4" t="s">
        <v>13</v>
      </c>
      <c r="S716" s="4" t="s">
        <v>9</v>
      </c>
      <c r="T716" s="4" t="s">
        <v>13</v>
      </c>
      <c r="U716" s="4" t="s">
        <v>13</v>
      </c>
      <c r="V716" s="4" t="s">
        <v>13</v>
      </c>
      <c r="W716" s="4" t="s">
        <v>42</v>
      </c>
    </row>
    <row r="717" spans="1:15">
      <c r="A717" t="n">
        <v>6553</v>
      </c>
      <c r="B717" s="16" t="n">
        <v>5</v>
      </c>
      <c r="C717" s="7" t="n">
        <v>28</v>
      </c>
      <c r="D717" s="24" t="s">
        <v>3</v>
      </c>
      <c r="E717" s="9" t="n">
        <v>162</v>
      </c>
      <c r="F717" s="7" t="n">
        <v>3</v>
      </c>
      <c r="G717" s="7" t="n">
        <v>28779</v>
      </c>
      <c r="H717" s="24" t="s">
        <v>3</v>
      </c>
      <c r="I717" s="7" t="n">
        <v>0</v>
      </c>
      <c r="J717" s="7" t="n">
        <v>1</v>
      </c>
      <c r="K717" s="7" t="n">
        <v>2</v>
      </c>
      <c r="L717" s="7" t="n">
        <v>28</v>
      </c>
      <c r="M717" s="24" t="s">
        <v>3</v>
      </c>
      <c r="N717" s="9" t="n">
        <v>162</v>
      </c>
      <c r="O717" s="7" t="n">
        <v>3</v>
      </c>
      <c r="P717" s="7" t="n">
        <v>28779</v>
      </c>
      <c r="Q717" s="24" t="s">
        <v>3</v>
      </c>
      <c r="R717" s="7" t="n">
        <v>0</v>
      </c>
      <c r="S717" s="7" t="n">
        <v>2</v>
      </c>
      <c r="T717" s="7" t="n">
        <v>2</v>
      </c>
      <c r="U717" s="7" t="n">
        <v>11</v>
      </c>
      <c r="V717" s="7" t="n">
        <v>1</v>
      </c>
      <c r="W717" s="17" t="n">
        <f t="normal" ca="1">A721</f>
        <v>0</v>
      </c>
    </row>
    <row r="718" spans="1:15">
      <c r="A718" t="s">
        <v>4</v>
      </c>
      <c r="B718" s="4" t="s">
        <v>5</v>
      </c>
      <c r="C718" s="4" t="s">
        <v>13</v>
      </c>
      <c r="D718" s="4" t="s">
        <v>10</v>
      </c>
      <c r="E718" s="4" t="s">
        <v>24</v>
      </c>
    </row>
    <row r="719" spans="1:15">
      <c r="A719" t="n">
        <v>6582</v>
      </c>
      <c r="B719" s="25" t="n">
        <v>58</v>
      </c>
      <c r="C719" s="7" t="n">
        <v>0</v>
      </c>
      <c r="D719" s="7" t="n">
        <v>0</v>
      </c>
      <c r="E719" s="7" t="n">
        <v>1</v>
      </c>
    </row>
    <row r="720" spans="1:15">
      <c r="A720" t="s">
        <v>4</v>
      </c>
      <c r="B720" s="4" t="s">
        <v>5</v>
      </c>
      <c r="C720" s="4" t="s">
        <v>13</v>
      </c>
      <c r="D720" s="24" t="s">
        <v>50</v>
      </c>
      <c r="E720" s="4" t="s">
        <v>5</v>
      </c>
      <c r="F720" s="4" t="s">
        <v>13</v>
      </c>
      <c r="G720" s="4" t="s">
        <v>10</v>
      </c>
      <c r="H720" s="24" t="s">
        <v>51</v>
      </c>
      <c r="I720" s="4" t="s">
        <v>13</v>
      </c>
      <c r="J720" s="4" t="s">
        <v>9</v>
      </c>
      <c r="K720" s="4" t="s">
        <v>13</v>
      </c>
      <c r="L720" s="4" t="s">
        <v>13</v>
      </c>
      <c r="M720" s="24" t="s">
        <v>50</v>
      </c>
      <c r="N720" s="4" t="s">
        <v>5</v>
      </c>
      <c r="O720" s="4" t="s">
        <v>13</v>
      </c>
      <c r="P720" s="4" t="s">
        <v>10</v>
      </c>
      <c r="Q720" s="24" t="s">
        <v>51</v>
      </c>
      <c r="R720" s="4" t="s">
        <v>13</v>
      </c>
      <c r="S720" s="4" t="s">
        <v>9</v>
      </c>
      <c r="T720" s="4" t="s">
        <v>13</v>
      </c>
      <c r="U720" s="4" t="s">
        <v>13</v>
      </c>
      <c r="V720" s="4" t="s">
        <v>13</v>
      </c>
      <c r="W720" s="4" t="s">
        <v>42</v>
      </c>
    </row>
    <row r="721" spans="1:23">
      <c r="A721" t="n">
        <v>6590</v>
      </c>
      <c r="B721" s="16" t="n">
        <v>5</v>
      </c>
      <c r="C721" s="7" t="n">
        <v>28</v>
      </c>
      <c r="D721" s="24" t="s">
        <v>3</v>
      </c>
      <c r="E721" s="9" t="n">
        <v>162</v>
      </c>
      <c r="F721" s="7" t="n">
        <v>3</v>
      </c>
      <c r="G721" s="7" t="n">
        <v>28779</v>
      </c>
      <c r="H721" s="24" t="s">
        <v>3</v>
      </c>
      <c r="I721" s="7" t="n">
        <v>0</v>
      </c>
      <c r="J721" s="7" t="n">
        <v>1</v>
      </c>
      <c r="K721" s="7" t="n">
        <v>3</v>
      </c>
      <c r="L721" s="7" t="n">
        <v>28</v>
      </c>
      <c r="M721" s="24" t="s">
        <v>3</v>
      </c>
      <c r="N721" s="9" t="n">
        <v>162</v>
      </c>
      <c r="O721" s="7" t="n">
        <v>3</v>
      </c>
      <c r="P721" s="7" t="n">
        <v>28779</v>
      </c>
      <c r="Q721" s="24" t="s">
        <v>3</v>
      </c>
      <c r="R721" s="7" t="n">
        <v>0</v>
      </c>
      <c r="S721" s="7" t="n">
        <v>2</v>
      </c>
      <c r="T721" s="7" t="n">
        <v>3</v>
      </c>
      <c r="U721" s="7" t="n">
        <v>9</v>
      </c>
      <c r="V721" s="7" t="n">
        <v>1</v>
      </c>
      <c r="W721" s="17" t="n">
        <f t="normal" ca="1">A731</f>
        <v>0</v>
      </c>
    </row>
    <row r="722" spans="1:23">
      <c r="A722" t="s">
        <v>4</v>
      </c>
      <c r="B722" s="4" t="s">
        <v>5</v>
      </c>
      <c r="C722" s="4" t="s">
        <v>13</v>
      </c>
      <c r="D722" s="24" t="s">
        <v>50</v>
      </c>
      <c r="E722" s="4" t="s">
        <v>5</v>
      </c>
      <c r="F722" s="4" t="s">
        <v>10</v>
      </c>
      <c r="G722" s="4" t="s">
        <v>13</v>
      </c>
      <c r="H722" s="4" t="s">
        <v>13</v>
      </c>
      <c r="I722" s="4" t="s">
        <v>6</v>
      </c>
      <c r="J722" s="24" t="s">
        <v>51</v>
      </c>
      <c r="K722" s="4" t="s">
        <v>13</v>
      </c>
      <c r="L722" s="4" t="s">
        <v>13</v>
      </c>
      <c r="M722" s="24" t="s">
        <v>50</v>
      </c>
      <c r="N722" s="4" t="s">
        <v>5</v>
      </c>
      <c r="O722" s="4" t="s">
        <v>13</v>
      </c>
      <c r="P722" s="24" t="s">
        <v>51</v>
      </c>
      <c r="Q722" s="4" t="s">
        <v>13</v>
      </c>
      <c r="R722" s="4" t="s">
        <v>9</v>
      </c>
      <c r="S722" s="4" t="s">
        <v>13</v>
      </c>
      <c r="T722" s="4" t="s">
        <v>13</v>
      </c>
      <c r="U722" s="4" t="s">
        <v>13</v>
      </c>
      <c r="V722" s="24" t="s">
        <v>50</v>
      </c>
      <c r="W722" s="4" t="s">
        <v>5</v>
      </c>
      <c r="X722" s="4" t="s">
        <v>13</v>
      </c>
      <c r="Y722" s="24" t="s">
        <v>51</v>
      </c>
      <c r="Z722" s="4" t="s">
        <v>13</v>
      </c>
      <c r="AA722" s="4" t="s">
        <v>9</v>
      </c>
      <c r="AB722" s="4" t="s">
        <v>13</v>
      </c>
      <c r="AC722" s="4" t="s">
        <v>13</v>
      </c>
      <c r="AD722" s="4" t="s">
        <v>13</v>
      </c>
      <c r="AE722" s="4" t="s">
        <v>42</v>
      </c>
    </row>
    <row r="723" spans="1:23">
      <c r="A723" t="n">
        <v>6619</v>
      </c>
      <c r="B723" s="16" t="n">
        <v>5</v>
      </c>
      <c r="C723" s="7" t="n">
        <v>28</v>
      </c>
      <c r="D723" s="24" t="s">
        <v>3</v>
      </c>
      <c r="E723" s="26" t="n">
        <v>47</v>
      </c>
      <c r="F723" s="7" t="n">
        <v>61456</v>
      </c>
      <c r="G723" s="7" t="n">
        <v>2</v>
      </c>
      <c r="H723" s="7" t="n">
        <v>0</v>
      </c>
      <c r="I723" s="7" t="s">
        <v>52</v>
      </c>
      <c r="J723" s="24" t="s">
        <v>3</v>
      </c>
      <c r="K723" s="7" t="n">
        <v>8</v>
      </c>
      <c r="L723" s="7" t="n">
        <v>28</v>
      </c>
      <c r="M723" s="24" t="s">
        <v>3</v>
      </c>
      <c r="N723" s="11" t="n">
        <v>74</v>
      </c>
      <c r="O723" s="7" t="n">
        <v>65</v>
      </c>
      <c r="P723" s="24" t="s">
        <v>3</v>
      </c>
      <c r="Q723" s="7" t="n">
        <v>0</v>
      </c>
      <c r="R723" s="7" t="n">
        <v>1</v>
      </c>
      <c r="S723" s="7" t="n">
        <v>3</v>
      </c>
      <c r="T723" s="7" t="n">
        <v>9</v>
      </c>
      <c r="U723" s="7" t="n">
        <v>28</v>
      </c>
      <c r="V723" s="24" t="s">
        <v>3</v>
      </c>
      <c r="W723" s="11" t="n">
        <v>74</v>
      </c>
      <c r="X723" s="7" t="n">
        <v>65</v>
      </c>
      <c r="Y723" s="24" t="s">
        <v>3</v>
      </c>
      <c r="Z723" s="7" t="n">
        <v>0</v>
      </c>
      <c r="AA723" s="7" t="n">
        <v>2</v>
      </c>
      <c r="AB723" s="7" t="n">
        <v>3</v>
      </c>
      <c r="AC723" s="7" t="n">
        <v>9</v>
      </c>
      <c r="AD723" s="7" t="n">
        <v>1</v>
      </c>
      <c r="AE723" s="17" t="n">
        <f t="normal" ca="1">A727</f>
        <v>0</v>
      </c>
    </row>
    <row r="724" spans="1:23">
      <c r="A724" t="s">
        <v>4</v>
      </c>
      <c r="B724" s="4" t="s">
        <v>5</v>
      </c>
      <c r="C724" s="4" t="s">
        <v>10</v>
      </c>
      <c r="D724" s="4" t="s">
        <v>13</v>
      </c>
      <c r="E724" s="4" t="s">
        <v>13</v>
      </c>
      <c r="F724" s="4" t="s">
        <v>6</v>
      </c>
    </row>
    <row r="725" spans="1:23">
      <c r="A725" t="n">
        <v>6667</v>
      </c>
      <c r="B725" s="26" t="n">
        <v>47</v>
      </c>
      <c r="C725" s="7" t="n">
        <v>61456</v>
      </c>
      <c r="D725" s="7" t="n">
        <v>0</v>
      </c>
      <c r="E725" s="7" t="n">
        <v>0</v>
      </c>
      <c r="F725" s="7" t="s">
        <v>53</v>
      </c>
    </row>
    <row r="726" spans="1:23">
      <c r="A726" t="s">
        <v>4</v>
      </c>
      <c r="B726" s="4" t="s">
        <v>5</v>
      </c>
      <c r="C726" s="4" t="s">
        <v>13</v>
      </c>
      <c r="D726" s="4" t="s">
        <v>10</v>
      </c>
      <c r="E726" s="4" t="s">
        <v>24</v>
      </c>
    </row>
    <row r="727" spans="1:23">
      <c r="A727" t="n">
        <v>6680</v>
      </c>
      <c r="B727" s="25" t="n">
        <v>58</v>
      </c>
      <c r="C727" s="7" t="n">
        <v>0</v>
      </c>
      <c r="D727" s="7" t="n">
        <v>300</v>
      </c>
      <c r="E727" s="7" t="n">
        <v>1</v>
      </c>
    </row>
    <row r="728" spans="1:23">
      <c r="A728" t="s">
        <v>4</v>
      </c>
      <c r="B728" s="4" t="s">
        <v>5</v>
      </c>
      <c r="C728" s="4" t="s">
        <v>13</v>
      </c>
      <c r="D728" s="4" t="s">
        <v>10</v>
      </c>
    </row>
    <row r="729" spans="1:23">
      <c r="A729" t="n">
        <v>6688</v>
      </c>
      <c r="B729" s="25" t="n">
        <v>58</v>
      </c>
      <c r="C729" s="7" t="n">
        <v>255</v>
      </c>
      <c r="D729" s="7" t="n">
        <v>0</v>
      </c>
    </row>
    <row r="730" spans="1:23">
      <c r="A730" t="s">
        <v>4</v>
      </c>
      <c r="B730" s="4" t="s">
        <v>5</v>
      </c>
      <c r="C730" s="4" t="s">
        <v>13</v>
      </c>
      <c r="D730" s="4" t="s">
        <v>13</v>
      </c>
      <c r="E730" s="4" t="s">
        <v>13</v>
      </c>
      <c r="F730" s="4" t="s">
        <v>13</v>
      </c>
    </row>
    <row r="731" spans="1:23">
      <c r="A731" t="n">
        <v>6692</v>
      </c>
      <c r="B731" s="23" t="n">
        <v>14</v>
      </c>
      <c r="C731" s="7" t="n">
        <v>0</v>
      </c>
      <c r="D731" s="7" t="n">
        <v>0</v>
      </c>
      <c r="E731" s="7" t="n">
        <v>0</v>
      </c>
      <c r="F731" s="7" t="n">
        <v>64</v>
      </c>
    </row>
    <row r="732" spans="1:23">
      <c r="A732" t="s">
        <v>4</v>
      </c>
      <c r="B732" s="4" t="s">
        <v>5</v>
      </c>
      <c r="C732" s="4" t="s">
        <v>13</v>
      </c>
      <c r="D732" s="4" t="s">
        <v>10</v>
      </c>
    </row>
    <row r="733" spans="1:23">
      <c r="A733" t="n">
        <v>6697</v>
      </c>
      <c r="B733" s="19" t="n">
        <v>22</v>
      </c>
      <c r="C733" s="7" t="n">
        <v>0</v>
      </c>
      <c r="D733" s="7" t="n">
        <v>28779</v>
      </c>
    </row>
    <row r="734" spans="1:23">
      <c r="A734" t="s">
        <v>4</v>
      </c>
      <c r="B734" s="4" t="s">
        <v>5</v>
      </c>
      <c r="C734" s="4" t="s">
        <v>13</v>
      </c>
      <c r="D734" s="4" t="s">
        <v>10</v>
      </c>
    </row>
    <row r="735" spans="1:23">
      <c r="A735" t="n">
        <v>6701</v>
      </c>
      <c r="B735" s="25" t="n">
        <v>58</v>
      </c>
      <c r="C735" s="7" t="n">
        <v>5</v>
      </c>
      <c r="D735" s="7" t="n">
        <v>300</v>
      </c>
    </row>
    <row r="736" spans="1:23">
      <c r="A736" t="s">
        <v>4</v>
      </c>
      <c r="B736" s="4" t="s">
        <v>5</v>
      </c>
      <c r="C736" s="4" t="s">
        <v>24</v>
      </c>
      <c r="D736" s="4" t="s">
        <v>10</v>
      </c>
    </row>
    <row r="737" spans="1:31">
      <c r="A737" t="n">
        <v>6705</v>
      </c>
      <c r="B737" s="27" t="n">
        <v>103</v>
      </c>
      <c r="C737" s="7" t="n">
        <v>0</v>
      </c>
      <c r="D737" s="7" t="n">
        <v>300</v>
      </c>
    </row>
    <row r="738" spans="1:31">
      <c r="A738" t="s">
        <v>4</v>
      </c>
      <c r="B738" s="4" t="s">
        <v>5</v>
      </c>
      <c r="C738" s="4" t="s">
        <v>13</v>
      </c>
    </row>
    <row r="739" spans="1:31">
      <c r="A739" t="n">
        <v>6712</v>
      </c>
      <c r="B739" s="28" t="n">
        <v>64</v>
      </c>
      <c r="C739" s="7" t="n">
        <v>7</v>
      </c>
    </row>
    <row r="740" spans="1:31">
      <c r="A740" t="s">
        <v>4</v>
      </c>
      <c r="B740" s="4" t="s">
        <v>5</v>
      </c>
      <c r="C740" s="4" t="s">
        <v>13</v>
      </c>
      <c r="D740" s="4" t="s">
        <v>10</v>
      </c>
    </row>
    <row r="741" spans="1:31">
      <c r="A741" t="n">
        <v>6714</v>
      </c>
      <c r="B741" s="29" t="n">
        <v>72</v>
      </c>
      <c r="C741" s="7" t="n">
        <v>5</v>
      </c>
      <c r="D741" s="7" t="n">
        <v>0</v>
      </c>
    </row>
    <row r="742" spans="1:31">
      <c r="A742" t="s">
        <v>4</v>
      </c>
      <c r="B742" s="4" t="s">
        <v>5</v>
      </c>
      <c r="C742" s="4" t="s">
        <v>13</v>
      </c>
      <c r="D742" s="24" t="s">
        <v>50</v>
      </c>
      <c r="E742" s="4" t="s">
        <v>5</v>
      </c>
      <c r="F742" s="4" t="s">
        <v>13</v>
      </c>
      <c r="G742" s="4" t="s">
        <v>10</v>
      </c>
      <c r="H742" s="24" t="s">
        <v>51</v>
      </c>
      <c r="I742" s="4" t="s">
        <v>13</v>
      </c>
      <c r="J742" s="4" t="s">
        <v>9</v>
      </c>
      <c r="K742" s="4" t="s">
        <v>13</v>
      </c>
      <c r="L742" s="4" t="s">
        <v>13</v>
      </c>
      <c r="M742" s="4" t="s">
        <v>42</v>
      </c>
    </row>
    <row r="743" spans="1:31">
      <c r="A743" t="n">
        <v>6718</v>
      </c>
      <c r="B743" s="16" t="n">
        <v>5</v>
      </c>
      <c r="C743" s="7" t="n">
        <v>28</v>
      </c>
      <c r="D743" s="24" t="s">
        <v>3</v>
      </c>
      <c r="E743" s="9" t="n">
        <v>162</v>
      </c>
      <c r="F743" s="7" t="n">
        <v>4</v>
      </c>
      <c r="G743" s="7" t="n">
        <v>28779</v>
      </c>
      <c r="H743" s="24" t="s">
        <v>3</v>
      </c>
      <c r="I743" s="7" t="n">
        <v>0</v>
      </c>
      <c r="J743" s="7" t="n">
        <v>1</v>
      </c>
      <c r="K743" s="7" t="n">
        <v>2</v>
      </c>
      <c r="L743" s="7" t="n">
        <v>1</v>
      </c>
      <c r="M743" s="17" t="n">
        <f t="normal" ca="1">A749</f>
        <v>0</v>
      </c>
    </row>
    <row r="744" spans="1:31">
      <c r="A744" t="s">
        <v>4</v>
      </c>
      <c r="B744" s="4" t="s">
        <v>5</v>
      </c>
      <c r="C744" s="4" t="s">
        <v>13</v>
      </c>
      <c r="D744" s="4" t="s">
        <v>6</v>
      </c>
    </row>
    <row r="745" spans="1:31">
      <c r="A745" t="n">
        <v>6735</v>
      </c>
      <c r="B745" s="8" t="n">
        <v>2</v>
      </c>
      <c r="C745" s="7" t="n">
        <v>10</v>
      </c>
      <c r="D745" s="7" t="s">
        <v>54</v>
      </c>
    </row>
    <row r="746" spans="1:31">
      <c r="A746" t="s">
        <v>4</v>
      </c>
      <c r="B746" s="4" t="s">
        <v>5</v>
      </c>
      <c r="C746" s="4" t="s">
        <v>10</v>
      </c>
    </row>
    <row r="747" spans="1:31">
      <c r="A747" t="n">
        <v>6752</v>
      </c>
      <c r="B747" s="21" t="n">
        <v>16</v>
      </c>
      <c r="C747" s="7" t="n">
        <v>0</v>
      </c>
    </row>
    <row r="748" spans="1:31">
      <c r="A748" t="s">
        <v>4</v>
      </c>
      <c r="B748" s="4" t="s">
        <v>5</v>
      </c>
      <c r="C748" s="4" t="s">
        <v>13</v>
      </c>
      <c r="D748" s="4" t="s">
        <v>10</v>
      </c>
      <c r="E748" s="4" t="s">
        <v>10</v>
      </c>
      <c r="F748" s="4" t="s">
        <v>10</v>
      </c>
      <c r="G748" s="4" t="s">
        <v>10</v>
      </c>
      <c r="H748" s="4" t="s">
        <v>10</v>
      </c>
      <c r="I748" s="4" t="s">
        <v>10</v>
      </c>
      <c r="J748" s="4" t="s">
        <v>10</v>
      </c>
      <c r="K748" s="4" t="s">
        <v>10</v>
      </c>
      <c r="L748" s="4" t="s">
        <v>10</v>
      </c>
      <c r="M748" s="4" t="s">
        <v>10</v>
      </c>
      <c r="N748" s="4" t="s">
        <v>9</v>
      </c>
      <c r="O748" s="4" t="s">
        <v>9</v>
      </c>
      <c r="P748" s="4" t="s">
        <v>9</v>
      </c>
      <c r="Q748" s="4" t="s">
        <v>9</v>
      </c>
      <c r="R748" s="4" t="s">
        <v>13</v>
      </c>
      <c r="S748" s="4" t="s">
        <v>6</v>
      </c>
    </row>
    <row r="749" spans="1:31">
      <c r="A749" t="n">
        <v>6755</v>
      </c>
      <c r="B749" s="52" t="n">
        <v>75</v>
      </c>
      <c r="C749" s="7" t="n">
        <v>0</v>
      </c>
      <c r="D749" s="7" t="n">
        <v>384</v>
      </c>
      <c r="E749" s="7" t="n">
        <v>328</v>
      </c>
      <c r="F749" s="7" t="n">
        <v>896</v>
      </c>
      <c r="G749" s="7" t="n">
        <v>392</v>
      </c>
      <c r="H749" s="7" t="n">
        <v>0</v>
      </c>
      <c r="I749" s="7" t="n">
        <v>0</v>
      </c>
      <c r="J749" s="7" t="n">
        <v>0</v>
      </c>
      <c r="K749" s="7" t="n">
        <v>0</v>
      </c>
      <c r="L749" s="7" t="n">
        <v>512</v>
      </c>
      <c r="M749" s="7" t="n">
        <v>64</v>
      </c>
      <c r="N749" s="7" t="n">
        <v>1065353216</v>
      </c>
      <c r="O749" s="7" t="n">
        <v>1065353216</v>
      </c>
      <c r="P749" s="7" t="n">
        <v>1065353216</v>
      </c>
      <c r="Q749" s="7" t="n">
        <v>0</v>
      </c>
      <c r="R749" s="7" t="n">
        <v>0</v>
      </c>
      <c r="S749" s="7" t="s">
        <v>101</v>
      </c>
    </row>
    <row r="750" spans="1:31">
      <c r="A750" t="s">
        <v>4</v>
      </c>
      <c r="B750" s="4" t="s">
        <v>5</v>
      </c>
      <c r="C750" s="4" t="s">
        <v>13</v>
      </c>
      <c r="D750" s="4" t="s">
        <v>10</v>
      </c>
      <c r="E750" s="4" t="s">
        <v>10</v>
      </c>
      <c r="F750" s="4" t="s">
        <v>10</v>
      </c>
      <c r="G750" s="4" t="s">
        <v>10</v>
      </c>
      <c r="H750" s="4" t="s">
        <v>10</v>
      </c>
      <c r="I750" s="4" t="s">
        <v>10</v>
      </c>
      <c r="J750" s="4" t="s">
        <v>10</v>
      </c>
      <c r="K750" s="4" t="s">
        <v>10</v>
      </c>
      <c r="L750" s="4" t="s">
        <v>10</v>
      </c>
      <c r="M750" s="4" t="s">
        <v>10</v>
      </c>
      <c r="N750" s="4" t="s">
        <v>9</v>
      </c>
      <c r="O750" s="4" t="s">
        <v>9</v>
      </c>
      <c r="P750" s="4" t="s">
        <v>9</v>
      </c>
      <c r="Q750" s="4" t="s">
        <v>9</v>
      </c>
      <c r="R750" s="4" t="s">
        <v>13</v>
      </c>
      <c r="S750" s="4" t="s">
        <v>6</v>
      </c>
    </row>
    <row r="751" spans="1:31">
      <c r="A751" t="n">
        <v>6804</v>
      </c>
      <c r="B751" s="52" t="n">
        <v>75</v>
      </c>
      <c r="C751" s="7" t="n">
        <v>1</v>
      </c>
      <c r="D751" s="7" t="n">
        <v>384</v>
      </c>
      <c r="E751" s="7" t="n">
        <v>328</v>
      </c>
      <c r="F751" s="7" t="n">
        <v>896</v>
      </c>
      <c r="G751" s="7" t="n">
        <v>392</v>
      </c>
      <c r="H751" s="7" t="n">
        <v>0</v>
      </c>
      <c r="I751" s="7" t="n">
        <v>0</v>
      </c>
      <c r="J751" s="7" t="n">
        <v>0</v>
      </c>
      <c r="K751" s="7" t="n">
        <v>64</v>
      </c>
      <c r="L751" s="7" t="n">
        <v>512</v>
      </c>
      <c r="M751" s="7" t="n">
        <v>128</v>
      </c>
      <c r="N751" s="7" t="n">
        <v>1065353216</v>
      </c>
      <c r="O751" s="7" t="n">
        <v>1065353216</v>
      </c>
      <c r="P751" s="7" t="n">
        <v>1065353216</v>
      </c>
      <c r="Q751" s="7" t="n">
        <v>0</v>
      </c>
      <c r="R751" s="7" t="n">
        <v>0</v>
      </c>
      <c r="S751" s="7" t="s">
        <v>101</v>
      </c>
    </row>
    <row r="752" spans="1:31">
      <c r="A752" t="s">
        <v>4</v>
      </c>
      <c r="B752" s="4" t="s">
        <v>5</v>
      </c>
      <c r="C752" s="4" t="s">
        <v>13</v>
      </c>
      <c r="D752" s="4" t="s">
        <v>10</v>
      </c>
      <c r="E752" s="4" t="s">
        <v>13</v>
      </c>
      <c r="F752" s="4" t="s">
        <v>6</v>
      </c>
    </row>
    <row r="753" spans="1:19">
      <c r="A753" t="n">
        <v>6853</v>
      </c>
      <c r="B753" s="30" t="n">
        <v>39</v>
      </c>
      <c r="C753" s="7" t="n">
        <v>10</v>
      </c>
      <c r="D753" s="7" t="n">
        <v>65533</v>
      </c>
      <c r="E753" s="7" t="n">
        <v>200</v>
      </c>
      <c r="F753" s="7" t="s">
        <v>102</v>
      </c>
    </row>
    <row r="754" spans="1:19">
      <c r="A754" t="s">
        <v>4</v>
      </c>
      <c r="B754" s="4" t="s">
        <v>5</v>
      </c>
      <c r="C754" s="4" t="s">
        <v>10</v>
      </c>
      <c r="D754" s="4" t="s">
        <v>6</v>
      </c>
      <c r="E754" s="4" t="s">
        <v>6</v>
      </c>
      <c r="F754" s="4" t="s">
        <v>6</v>
      </c>
      <c r="G754" s="4" t="s">
        <v>13</v>
      </c>
      <c r="H754" s="4" t="s">
        <v>9</v>
      </c>
      <c r="I754" s="4" t="s">
        <v>24</v>
      </c>
      <c r="J754" s="4" t="s">
        <v>24</v>
      </c>
      <c r="K754" s="4" t="s">
        <v>24</v>
      </c>
      <c r="L754" s="4" t="s">
        <v>24</v>
      </c>
      <c r="M754" s="4" t="s">
        <v>24</v>
      </c>
      <c r="N754" s="4" t="s">
        <v>24</v>
      </c>
      <c r="O754" s="4" t="s">
        <v>24</v>
      </c>
      <c r="P754" s="4" t="s">
        <v>6</v>
      </c>
      <c r="Q754" s="4" t="s">
        <v>6</v>
      </c>
      <c r="R754" s="4" t="s">
        <v>9</v>
      </c>
      <c r="S754" s="4" t="s">
        <v>13</v>
      </c>
      <c r="T754" s="4" t="s">
        <v>9</v>
      </c>
      <c r="U754" s="4" t="s">
        <v>9</v>
      </c>
      <c r="V754" s="4" t="s">
        <v>10</v>
      </c>
    </row>
    <row r="755" spans="1:19">
      <c r="A755" t="n">
        <v>6875</v>
      </c>
      <c r="B755" s="13" t="n">
        <v>19</v>
      </c>
      <c r="C755" s="7" t="n">
        <v>1000</v>
      </c>
      <c r="D755" s="7" t="s">
        <v>56</v>
      </c>
      <c r="E755" s="7" t="s">
        <v>20</v>
      </c>
      <c r="F755" s="7" t="s">
        <v>20</v>
      </c>
      <c r="G755" s="7" t="n">
        <v>0</v>
      </c>
      <c r="H755" s="7" t="n">
        <v>1</v>
      </c>
      <c r="I755" s="7" t="n">
        <v>0</v>
      </c>
      <c r="J755" s="7" t="n">
        <v>0</v>
      </c>
      <c r="K755" s="7" t="n">
        <v>0</v>
      </c>
      <c r="L755" s="7" t="n">
        <v>0</v>
      </c>
      <c r="M755" s="7" t="n">
        <v>1</v>
      </c>
      <c r="N755" s="7" t="n">
        <v>1.60000002384186</v>
      </c>
      <c r="O755" s="7" t="n">
        <v>0.0900000035762787</v>
      </c>
      <c r="P755" s="7" t="s">
        <v>57</v>
      </c>
      <c r="Q755" s="7" t="s">
        <v>20</v>
      </c>
      <c r="R755" s="7" t="n">
        <v>-1</v>
      </c>
      <c r="S755" s="7" t="n">
        <v>0</v>
      </c>
      <c r="T755" s="7" t="n">
        <v>0</v>
      </c>
      <c r="U755" s="7" t="n">
        <v>0</v>
      </c>
      <c r="V755" s="7" t="n">
        <v>0</v>
      </c>
    </row>
    <row r="756" spans="1:19">
      <c r="A756" t="s">
        <v>4</v>
      </c>
      <c r="B756" s="4" t="s">
        <v>5</v>
      </c>
      <c r="C756" s="4" t="s">
        <v>10</v>
      </c>
      <c r="D756" s="4" t="s">
        <v>6</v>
      </c>
      <c r="E756" s="4" t="s">
        <v>6</v>
      </c>
      <c r="F756" s="4" t="s">
        <v>6</v>
      </c>
      <c r="G756" s="4" t="s">
        <v>13</v>
      </c>
      <c r="H756" s="4" t="s">
        <v>9</v>
      </c>
      <c r="I756" s="4" t="s">
        <v>24</v>
      </c>
      <c r="J756" s="4" t="s">
        <v>24</v>
      </c>
      <c r="K756" s="4" t="s">
        <v>24</v>
      </c>
      <c r="L756" s="4" t="s">
        <v>24</v>
      </c>
      <c r="M756" s="4" t="s">
        <v>24</v>
      </c>
      <c r="N756" s="4" t="s">
        <v>24</v>
      </c>
      <c r="O756" s="4" t="s">
        <v>24</v>
      </c>
      <c r="P756" s="4" t="s">
        <v>6</v>
      </c>
      <c r="Q756" s="4" t="s">
        <v>6</v>
      </c>
      <c r="R756" s="4" t="s">
        <v>9</v>
      </c>
      <c r="S756" s="4" t="s">
        <v>13</v>
      </c>
      <c r="T756" s="4" t="s">
        <v>9</v>
      </c>
      <c r="U756" s="4" t="s">
        <v>9</v>
      </c>
      <c r="V756" s="4" t="s">
        <v>10</v>
      </c>
    </row>
    <row r="757" spans="1:19">
      <c r="A757" t="n">
        <v>6949</v>
      </c>
      <c r="B757" s="13" t="n">
        <v>19</v>
      </c>
      <c r="C757" s="7" t="n">
        <v>7032</v>
      </c>
      <c r="D757" s="7" t="s">
        <v>58</v>
      </c>
      <c r="E757" s="7" t="s">
        <v>59</v>
      </c>
      <c r="F757" s="7" t="s">
        <v>20</v>
      </c>
      <c r="G757" s="7" t="n">
        <v>0</v>
      </c>
      <c r="H757" s="7" t="n">
        <v>1</v>
      </c>
      <c r="I757" s="7" t="n">
        <v>0</v>
      </c>
      <c r="J757" s="7" t="n">
        <v>0</v>
      </c>
      <c r="K757" s="7" t="n">
        <v>0</v>
      </c>
      <c r="L757" s="7" t="n">
        <v>0</v>
      </c>
      <c r="M757" s="7" t="n">
        <v>1</v>
      </c>
      <c r="N757" s="7" t="n">
        <v>1.60000002384186</v>
      </c>
      <c r="O757" s="7" t="n">
        <v>0.0900000035762787</v>
      </c>
      <c r="P757" s="7" t="s">
        <v>20</v>
      </c>
      <c r="Q757" s="7" t="s">
        <v>20</v>
      </c>
      <c r="R757" s="7" t="n">
        <v>-1</v>
      </c>
      <c r="S757" s="7" t="n">
        <v>0</v>
      </c>
      <c r="T757" s="7" t="n">
        <v>0</v>
      </c>
      <c r="U757" s="7" t="n">
        <v>0</v>
      </c>
      <c r="V757" s="7" t="n">
        <v>0</v>
      </c>
    </row>
    <row r="758" spans="1:19">
      <c r="A758" t="s">
        <v>4</v>
      </c>
      <c r="B758" s="4" t="s">
        <v>5</v>
      </c>
      <c r="C758" s="4" t="s">
        <v>10</v>
      </c>
      <c r="D758" s="4" t="s">
        <v>13</v>
      </c>
      <c r="E758" s="4" t="s">
        <v>13</v>
      </c>
      <c r="F758" s="4" t="s">
        <v>6</v>
      </c>
    </row>
    <row r="759" spans="1:19">
      <c r="A759" t="n">
        <v>7019</v>
      </c>
      <c r="B759" s="31" t="n">
        <v>20</v>
      </c>
      <c r="C759" s="7" t="n">
        <v>1000</v>
      </c>
      <c r="D759" s="7" t="n">
        <v>3</v>
      </c>
      <c r="E759" s="7" t="n">
        <v>10</v>
      </c>
      <c r="F759" s="7" t="s">
        <v>60</v>
      </c>
    </row>
    <row r="760" spans="1:19">
      <c r="A760" t="s">
        <v>4</v>
      </c>
      <c r="B760" s="4" t="s">
        <v>5</v>
      </c>
      <c r="C760" s="4" t="s">
        <v>10</v>
      </c>
    </row>
    <row r="761" spans="1:19">
      <c r="A761" t="n">
        <v>7037</v>
      </c>
      <c r="B761" s="21" t="n">
        <v>16</v>
      </c>
      <c r="C761" s="7" t="n">
        <v>0</v>
      </c>
    </row>
    <row r="762" spans="1:19">
      <c r="A762" t="s">
        <v>4</v>
      </c>
      <c r="B762" s="4" t="s">
        <v>5</v>
      </c>
      <c r="C762" s="4" t="s">
        <v>10</v>
      </c>
      <c r="D762" s="4" t="s">
        <v>13</v>
      </c>
      <c r="E762" s="4" t="s">
        <v>13</v>
      </c>
      <c r="F762" s="4" t="s">
        <v>6</v>
      </c>
    </row>
    <row r="763" spans="1:19">
      <c r="A763" t="n">
        <v>7040</v>
      </c>
      <c r="B763" s="31" t="n">
        <v>20</v>
      </c>
      <c r="C763" s="7" t="n">
        <v>7032</v>
      </c>
      <c r="D763" s="7" t="n">
        <v>3</v>
      </c>
      <c r="E763" s="7" t="n">
        <v>10</v>
      </c>
      <c r="F763" s="7" t="s">
        <v>60</v>
      </c>
    </row>
    <row r="764" spans="1:19">
      <c r="A764" t="s">
        <v>4</v>
      </c>
      <c r="B764" s="4" t="s">
        <v>5</v>
      </c>
      <c r="C764" s="4" t="s">
        <v>10</v>
      </c>
    </row>
    <row r="765" spans="1:19">
      <c r="A765" t="n">
        <v>7058</v>
      </c>
      <c r="B765" s="21" t="n">
        <v>16</v>
      </c>
      <c r="C765" s="7" t="n">
        <v>0</v>
      </c>
    </row>
    <row r="766" spans="1:19">
      <c r="A766" t="s">
        <v>4</v>
      </c>
      <c r="B766" s="4" t="s">
        <v>5</v>
      </c>
      <c r="C766" s="4" t="s">
        <v>10</v>
      </c>
      <c r="D766" s="4" t="s">
        <v>13</v>
      </c>
      <c r="E766" s="4" t="s">
        <v>13</v>
      </c>
      <c r="F766" s="4" t="s">
        <v>6</v>
      </c>
    </row>
    <row r="767" spans="1:19">
      <c r="A767" t="n">
        <v>7061</v>
      </c>
      <c r="B767" s="31" t="n">
        <v>20</v>
      </c>
      <c r="C767" s="7" t="n">
        <v>0</v>
      </c>
      <c r="D767" s="7" t="n">
        <v>3</v>
      </c>
      <c r="E767" s="7" t="n">
        <v>10</v>
      </c>
      <c r="F767" s="7" t="s">
        <v>60</v>
      </c>
    </row>
    <row r="768" spans="1:19">
      <c r="A768" t="s">
        <v>4</v>
      </c>
      <c r="B768" s="4" t="s">
        <v>5</v>
      </c>
      <c r="C768" s="4" t="s">
        <v>10</v>
      </c>
    </row>
    <row r="769" spans="1:22">
      <c r="A769" t="n">
        <v>7079</v>
      </c>
      <c r="B769" s="21" t="n">
        <v>16</v>
      </c>
      <c r="C769" s="7" t="n">
        <v>0</v>
      </c>
    </row>
    <row r="770" spans="1:22">
      <c r="A770" t="s">
        <v>4</v>
      </c>
      <c r="B770" s="4" t="s">
        <v>5</v>
      </c>
      <c r="C770" s="4" t="s">
        <v>10</v>
      </c>
      <c r="D770" s="4" t="s">
        <v>13</v>
      </c>
      <c r="E770" s="4" t="s">
        <v>13</v>
      </c>
      <c r="F770" s="4" t="s">
        <v>6</v>
      </c>
    </row>
    <row r="771" spans="1:22">
      <c r="A771" t="n">
        <v>7082</v>
      </c>
      <c r="B771" s="31" t="n">
        <v>20</v>
      </c>
      <c r="C771" s="7" t="n">
        <v>3</v>
      </c>
      <c r="D771" s="7" t="n">
        <v>3</v>
      </c>
      <c r="E771" s="7" t="n">
        <v>10</v>
      </c>
      <c r="F771" s="7" t="s">
        <v>60</v>
      </c>
    </row>
    <row r="772" spans="1:22">
      <c r="A772" t="s">
        <v>4</v>
      </c>
      <c r="B772" s="4" t="s">
        <v>5</v>
      </c>
      <c r="C772" s="4" t="s">
        <v>10</v>
      </c>
    </row>
    <row r="773" spans="1:22">
      <c r="A773" t="n">
        <v>7100</v>
      </c>
      <c r="B773" s="21" t="n">
        <v>16</v>
      </c>
      <c r="C773" s="7" t="n">
        <v>0</v>
      </c>
    </row>
    <row r="774" spans="1:22">
      <c r="A774" t="s">
        <v>4</v>
      </c>
      <c r="B774" s="4" t="s">
        <v>5</v>
      </c>
      <c r="C774" s="4" t="s">
        <v>10</v>
      </c>
      <c r="D774" s="4" t="s">
        <v>13</v>
      </c>
      <c r="E774" s="4" t="s">
        <v>13</v>
      </c>
      <c r="F774" s="4" t="s">
        <v>6</v>
      </c>
    </row>
    <row r="775" spans="1:22">
      <c r="A775" t="n">
        <v>7103</v>
      </c>
      <c r="B775" s="31" t="n">
        <v>20</v>
      </c>
      <c r="C775" s="7" t="n">
        <v>61491</v>
      </c>
      <c r="D775" s="7" t="n">
        <v>3</v>
      </c>
      <c r="E775" s="7" t="n">
        <v>10</v>
      </c>
      <c r="F775" s="7" t="s">
        <v>60</v>
      </c>
    </row>
    <row r="776" spans="1:22">
      <c r="A776" t="s">
        <v>4</v>
      </c>
      <c r="B776" s="4" t="s">
        <v>5</v>
      </c>
      <c r="C776" s="4" t="s">
        <v>10</v>
      </c>
    </row>
    <row r="777" spans="1:22">
      <c r="A777" t="n">
        <v>7121</v>
      </c>
      <c r="B777" s="21" t="n">
        <v>16</v>
      </c>
      <c r="C777" s="7" t="n">
        <v>0</v>
      </c>
    </row>
    <row r="778" spans="1:22">
      <c r="A778" t="s">
        <v>4</v>
      </c>
      <c r="B778" s="4" t="s">
        <v>5</v>
      </c>
      <c r="C778" s="4" t="s">
        <v>10</v>
      </c>
      <c r="D778" s="4" t="s">
        <v>13</v>
      </c>
      <c r="E778" s="4" t="s">
        <v>13</v>
      </c>
      <c r="F778" s="4" t="s">
        <v>6</v>
      </c>
    </row>
    <row r="779" spans="1:22">
      <c r="A779" t="n">
        <v>7124</v>
      </c>
      <c r="B779" s="31" t="n">
        <v>20</v>
      </c>
      <c r="C779" s="7" t="n">
        <v>61492</v>
      </c>
      <c r="D779" s="7" t="n">
        <v>3</v>
      </c>
      <c r="E779" s="7" t="n">
        <v>10</v>
      </c>
      <c r="F779" s="7" t="s">
        <v>60</v>
      </c>
    </row>
    <row r="780" spans="1:22">
      <c r="A780" t="s">
        <v>4</v>
      </c>
      <c r="B780" s="4" t="s">
        <v>5</v>
      </c>
      <c r="C780" s="4" t="s">
        <v>10</v>
      </c>
    </row>
    <row r="781" spans="1:22">
      <c r="A781" t="n">
        <v>7142</v>
      </c>
      <c r="B781" s="21" t="n">
        <v>16</v>
      </c>
      <c r="C781" s="7" t="n">
        <v>0</v>
      </c>
    </row>
    <row r="782" spans="1:22">
      <c r="A782" t="s">
        <v>4</v>
      </c>
      <c r="B782" s="4" t="s">
        <v>5</v>
      </c>
      <c r="C782" s="4" t="s">
        <v>10</v>
      </c>
      <c r="D782" s="4" t="s">
        <v>13</v>
      </c>
      <c r="E782" s="4" t="s">
        <v>13</v>
      </c>
      <c r="F782" s="4" t="s">
        <v>6</v>
      </c>
    </row>
    <row r="783" spans="1:22">
      <c r="A783" t="n">
        <v>7145</v>
      </c>
      <c r="B783" s="31" t="n">
        <v>20</v>
      </c>
      <c r="C783" s="7" t="n">
        <v>61493</v>
      </c>
      <c r="D783" s="7" t="n">
        <v>3</v>
      </c>
      <c r="E783" s="7" t="n">
        <v>10</v>
      </c>
      <c r="F783" s="7" t="s">
        <v>60</v>
      </c>
    </row>
    <row r="784" spans="1:22">
      <c r="A784" t="s">
        <v>4</v>
      </c>
      <c r="B784" s="4" t="s">
        <v>5</v>
      </c>
      <c r="C784" s="4" t="s">
        <v>10</v>
      </c>
    </row>
    <row r="785" spans="1:6">
      <c r="A785" t="n">
        <v>7163</v>
      </c>
      <c r="B785" s="21" t="n">
        <v>16</v>
      </c>
      <c r="C785" s="7" t="n">
        <v>0</v>
      </c>
    </row>
    <row r="786" spans="1:6">
      <c r="A786" t="s">
        <v>4</v>
      </c>
      <c r="B786" s="4" t="s">
        <v>5</v>
      </c>
      <c r="C786" s="4" t="s">
        <v>10</v>
      </c>
      <c r="D786" s="4" t="s">
        <v>13</v>
      </c>
      <c r="E786" s="4" t="s">
        <v>13</v>
      </c>
      <c r="F786" s="4" t="s">
        <v>6</v>
      </c>
    </row>
    <row r="787" spans="1:6">
      <c r="A787" t="n">
        <v>7166</v>
      </c>
      <c r="B787" s="31" t="n">
        <v>20</v>
      </c>
      <c r="C787" s="7" t="n">
        <v>61494</v>
      </c>
      <c r="D787" s="7" t="n">
        <v>3</v>
      </c>
      <c r="E787" s="7" t="n">
        <v>10</v>
      </c>
      <c r="F787" s="7" t="s">
        <v>60</v>
      </c>
    </row>
    <row r="788" spans="1:6">
      <c r="A788" t="s">
        <v>4</v>
      </c>
      <c r="B788" s="4" t="s">
        <v>5</v>
      </c>
      <c r="C788" s="4" t="s">
        <v>10</v>
      </c>
    </row>
    <row r="789" spans="1:6">
      <c r="A789" t="n">
        <v>7184</v>
      </c>
      <c r="B789" s="21" t="n">
        <v>16</v>
      </c>
      <c r="C789" s="7" t="n">
        <v>0</v>
      </c>
    </row>
    <row r="790" spans="1:6">
      <c r="A790" t="s">
        <v>4</v>
      </c>
      <c r="B790" s="4" t="s">
        <v>5</v>
      </c>
      <c r="C790" s="4" t="s">
        <v>10</v>
      </c>
      <c r="D790" s="4" t="s">
        <v>13</v>
      </c>
      <c r="E790" s="4" t="s">
        <v>13</v>
      </c>
      <c r="F790" s="4" t="s">
        <v>6</v>
      </c>
    </row>
    <row r="791" spans="1:6">
      <c r="A791" t="n">
        <v>7187</v>
      </c>
      <c r="B791" s="31" t="n">
        <v>20</v>
      </c>
      <c r="C791" s="7" t="n">
        <v>7032</v>
      </c>
      <c r="D791" s="7" t="n">
        <v>3</v>
      </c>
      <c r="E791" s="7" t="n">
        <v>10</v>
      </c>
      <c r="F791" s="7" t="s">
        <v>60</v>
      </c>
    </row>
    <row r="792" spans="1:6">
      <c r="A792" t="s">
        <v>4</v>
      </c>
      <c r="B792" s="4" t="s">
        <v>5</v>
      </c>
      <c r="C792" s="4" t="s">
        <v>10</v>
      </c>
    </row>
    <row r="793" spans="1:6">
      <c r="A793" t="n">
        <v>7205</v>
      </c>
      <c r="B793" s="21" t="n">
        <v>16</v>
      </c>
      <c r="C793" s="7" t="n">
        <v>0</v>
      </c>
    </row>
    <row r="794" spans="1:6">
      <c r="A794" t="s">
        <v>4</v>
      </c>
      <c r="B794" s="4" t="s">
        <v>5</v>
      </c>
      <c r="C794" s="4" t="s">
        <v>13</v>
      </c>
      <c r="D794" s="4" t="s">
        <v>10</v>
      </c>
      <c r="E794" s="4" t="s">
        <v>13</v>
      </c>
      <c r="F794" s="4" t="s">
        <v>6</v>
      </c>
      <c r="G794" s="4" t="s">
        <v>6</v>
      </c>
      <c r="H794" s="4" t="s">
        <v>6</v>
      </c>
      <c r="I794" s="4" t="s">
        <v>6</v>
      </c>
      <c r="J794" s="4" t="s">
        <v>6</v>
      </c>
      <c r="K794" s="4" t="s">
        <v>6</v>
      </c>
      <c r="L794" s="4" t="s">
        <v>6</v>
      </c>
      <c r="M794" s="4" t="s">
        <v>6</v>
      </c>
      <c r="N794" s="4" t="s">
        <v>6</v>
      </c>
      <c r="O794" s="4" t="s">
        <v>6</v>
      </c>
      <c r="P794" s="4" t="s">
        <v>6</v>
      </c>
      <c r="Q794" s="4" t="s">
        <v>6</v>
      </c>
      <c r="R794" s="4" t="s">
        <v>6</v>
      </c>
      <c r="S794" s="4" t="s">
        <v>6</v>
      </c>
      <c r="T794" s="4" t="s">
        <v>6</v>
      </c>
      <c r="U794" s="4" t="s">
        <v>6</v>
      </c>
    </row>
    <row r="795" spans="1:6">
      <c r="A795" t="n">
        <v>7208</v>
      </c>
      <c r="B795" s="32" t="n">
        <v>36</v>
      </c>
      <c r="C795" s="7" t="n">
        <v>8</v>
      </c>
      <c r="D795" s="7" t="n">
        <v>1000</v>
      </c>
      <c r="E795" s="7" t="n">
        <v>0</v>
      </c>
      <c r="F795" s="7" t="s">
        <v>103</v>
      </c>
      <c r="G795" s="7" t="s">
        <v>20</v>
      </c>
      <c r="H795" s="7" t="s">
        <v>20</v>
      </c>
      <c r="I795" s="7" t="s">
        <v>20</v>
      </c>
      <c r="J795" s="7" t="s">
        <v>20</v>
      </c>
      <c r="K795" s="7" t="s">
        <v>20</v>
      </c>
      <c r="L795" s="7" t="s">
        <v>20</v>
      </c>
      <c r="M795" s="7" t="s">
        <v>20</v>
      </c>
      <c r="N795" s="7" t="s">
        <v>20</v>
      </c>
      <c r="O795" s="7" t="s">
        <v>20</v>
      </c>
      <c r="P795" s="7" t="s">
        <v>20</v>
      </c>
      <c r="Q795" s="7" t="s">
        <v>20</v>
      </c>
      <c r="R795" s="7" t="s">
        <v>20</v>
      </c>
      <c r="S795" s="7" t="s">
        <v>20</v>
      </c>
      <c r="T795" s="7" t="s">
        <v>20</v>
      </c>
      <c r="U795" s="7" t="s">
        <v>20</v>
      </c>
    </row>
    <row r="796" spans="1:6">
      <c r="A796" t="s">
        <v>4</v>
      </c>
      <c r="B796" s="4" t="s">
        <v>5</v>
      </c>
      <c r="C796" s="4" t="s">
        <v>10</v>
      </c>
      <c r="D796" s="4" t="s">
        <v>13</v>
      </c>
      <c r="E796" s="4" t="s">
        <v>13</v>
      </c>
      <c r="F796" s="4" t="s">
        <v>6</v>
      </c>
    </row>
    <row r="797" spans="1:6">
      <c r="A797" t="n">
        <v>7239</v>
      </c>
      <c r="B797" s="26" t="n">
        <v>47</v>
      </c>
      <c r="C797" s="7" t="n">
        <v>1000</v>
      </c>
      <c r="D797" s="7" t="n">
        <v>0</v>
      </c>
      <c r="E797" s="7" t="n">
        <v>1</v>
      </c>
      <c r="F797" s="7" t="s">
        <v>53</v>
      </c>
    </row>
    <row r="798" spans="1:6">
      <c r="A798" t="s">
        <v>4</v>
      </c>
      <c r="B798" s="4" t="s">
        <v>5</v>
      </c>
      <c r="C798" s="4" t="s">
        <v>13</v>
      </c>
      <c r="D798" s="4" t="s">
        <v>10</v>
      </c>
      <c r="E798" s="4" t="s">
        <v>13</v>
      </c>
      <c r="F798" s="4" t="s">
        <v>6</v>
      </c>
      <c r="G798" s="4" t="s">
        <v>6</v>
      </c>
      <c r="H798" s="4" t="s">
        <v>6</v>
      </c>
      <c r="I798" s="4" t="s">
        <v>6</v>
      </c>
      <c r="J798" s="4" t="s">
        <v>6</v>
      </c>
      <c r="K798" s="4" t="s">
        <v>6</v>
      </c>
      <c r="L798" s="4" t="s">
        <v>6</v>
      </c>
      <c r="M798" s="4" t="s">
        <v>6</v>
      </c>
      <c r="N798" s="4" t="s">
        <v>6</v>
      </c>
      <c r="O798" s="4" t="s">
        <v>6</v>
      </c>
      <c r="P798" s="4" t="s">
        <v>6</v>
      </c>
      <c r="Q798" s="4" t="s">
        <v>6</v>
      </c>
      <c r="R798" s="4" t="s">
        <v>6</v>
      </c>
      <c r="S798" s="4" t="s">
        <v>6</v>
      </c>
      <c r="T798" s="4" t="s">
        <v>6</v>
      </c>
      <c r="U798" s="4" t="s">
        <v>6</v>
      </c>
    </row>
    <row r="799" spans="1:6">
      <c r="A799" t="n">
        <v>7252</v>
      </c>
      <c r="B799" s="32" t="n">
        <v>36</v>
      </c>
      <c r="C799" s="7" t="n">
        <v>8</v>
      </c>
      <c r="D799" s="7" t="n">
        <v>0</v>
      </c>
      <c r="E799" s="7" t="n">
        <v>0</v>
      </c>
      <c r="F799" s="7" t="s">
        <v>104</v>
      </c>
      <c r="G799" s="7" t="s">
        <v>105</v>
      </c>
      <c r="H799" s="7" t="s">
        <v>20</v>
      </c>
      <c r="I799" s="7" t="s">
        <v>20</v>
      </c>
      <c r="J799" s="7" t="s">
        <v>20</v>
      </c>
      <c r="K799" s="7" t="s">
        <v>20</v>
      </c>
      <c r="L799" s="7" t="s">
        <v>20</v>
      </c>
      <c r="M799" s="7" t="s">
        <v>20</v>
      </c>
      <c r="N799" s="7" t="s">
        <v>20</v>
      </c>
      <c r="O799" s="7" t="s">
        <v>20</v>
      </c>
      <c r="P799" s="7" t="s">
        <v>20</v>
      </c>
      <c r="Q799" s="7" t="s">
        <v>20</v>
      </c>
      <c r="R799" s="7" t="s">
        <v>20</v>
      </c>
      <c r="S799" s="7" t="s">
        <v>20</v>
      </c>
      <c r="T799" s="7" t="s">
        <v>20</v>
      </c>
      <c r="U799" s="7" t="s">
        <v>20</v>
      </c>
    </row>
    <row r="800" spans="1:6">
      <c r="A800" t="s">
        <v>4</v>
      </c>
      <c r="B800" s="4" t="s">
        <v>5</v>
      </c>
      <c r="C800" s="4" t="s">
        <v>13</v>
      </c>
      <c r="D800" s="4" t="s">
        <v>10</v>
      </c>
      <c r="E800" s="4" t="s">
        <v>13</v>
      </c>
      <c r="F800" s="4" t="s">
        <v>6</v>
      </c>
      <c r="G800" s="4" t="s">
        <v>6</v>
      </c>
      <c r="H800" s="4" t="s">
        <v>6</v>
      </c>
      <c r="I800" s="4" t="s">
        <v>6</v>
      </c>
      <c r="J800" s="4" t="s">
        <v>6</v>
      </c>
      <c r="K800" s="4" t="s">
        <v>6</v>
      </c>
      <c r="L800" s="4" t="s">
        <v>6</v>
      </c>
      <c r="M800" s="4" t="s">
        <v>6</v>
      </c>
      <c r="N800" s="4" t="s">
        <v>6</v>
      </c>
      <c r="O800" s="4" t="s">
        <v>6</v>
      </c>
      <c r="P800" s="4" t="s">
        <v>6</v>
      </c>
      <c r="Q800" s="4" t="s">
        <v>6</v>
      </c>
      <c r="R800" s="4" t="s">
        <v>6</v>
      </c>
      <c r="S800" s="4" t="s">
        <v>6</v>
      </c>
      <c r="T800" s="4" t="s">
        <v>6</v>
      </c>
      <c r="U800" s="4" t="s">
        <v>6</v>
      </c>
    </row>
    <row r="801" spans="1:21">
      <c r="A801" t="n">
        <v>7296</v>
      </c>
      <c r="B801" s="32" t="n">
        <v>36</v>
      </c>
      <c r="C801" s="7" t="n">
        <v>8</v>
      </c>
      <c r="D801" s="7" t="n">
        <v>3</v>
      </c>
      <c r="E801" s="7" t="n">
        <v>0</v>
      </c>
      <c r="F801" s="7" t="s">
        <v>104</v>
      </c>
      <c r="G801" s="7" t="s">
        <v>106</v>
      </c>
      <c r="H801" s="7" t="s">
        <v>20</v>
      </c>
      <c r="I801" s="7" t="s">
        <v>20</v>
      </c>
      <c r="J801" s="7" t="s">
        <v>20</v>
      </c>
      <c r="K801" s="7" t="s">
        <v>20</v>
      </c>
      <c r="L801" s="7" t="s">
        <v>20</v>
      </c>
      <c r="M801" s="7" t="s">
        <v>20</v>
      </c>
      <c r="N801" s="7" t="s">
        <v>20</v>
      </c>
      <c r="O801" s="7" t="s">
        <v>20</v>
      </c>
      <c r="P801" s="7" t="s">
        <v>20</v>
      </c>
      <c r="Q801" s="7" t="s">
        <v>20</v>
      </c>
      <c r="R801" s="7" t="s">
        <v>20</v>
      </c>
      <c r="S801" s="7" t="s">
        <v>20</v>
      </c>
      <c r="T801" s="7" t="s">
        <v>20</v>
      </c>
      <c r="U801" s="7" t="s">
        <v>20</v>
      </c>
    </row>
    <row r="802" spans="1:21">
      <c r="A802" t="s">
        <v>4</v>
      </c>
      <c r="B802" s="4" t="s">
        <v>5</v>
      </c>
      <c r="C802" s="4" t="s">
        <v>13</v>
      </c>
      <c r="D802" s="4" t="s">
        <v>10</v>
      </c>
      <c r="E802" s="4" t="s">
        <v>13</v>
      </c>
      <c r="F802" s="4" t="s">
        <v>6</v>
      </c>
      <c r="G802" s="4" t="s">
        <v>6</v>
      </c>
      <c r="H802" s="4" t="s">
        <v>6</v>
      </c>
      <c r="I802" s="4" t="s">
        <v>6</v>
      </c>
      <c r="J802" s="4" t="s">
        <v>6</v>
      </c>
      <c r="K802" s="4" t="s">
        <v>6</v>
      </c>
      <c r="L802" s="4" t="s">
        <v>6</v>
      </c>
      <c r="M802" s="4" t="s">
        <v>6</v>
      </c>
      <c r="N802" s="4" t="s">
        <v>6</v>
      </c>
      <c r="O802" s="4" t="s">
        <v>6</v>
      </c>
      <c r="P802" s="4" t="s">
        <v>6</v>
      </c>
      <c r="Q802" s="4" t="s">
        <v>6</v>
      </c>
      <c r="R802" s="4" t="s">
        <v>6</v>
      </c>
      <c r="S802" s="4" t="s">
        <v>6</v>
      </c>
      <c r="T802" s="4" t="s">
        <v>6</v>
      </c>
      <c r="U802" s="4" t="s">
        <v>6</v>
      </c>
    </row>
    <row r="803" spans="1:21">
      <c r="A803" t="n">
        <v>7341</v>
      </c>
      <c r="B803" s="32" t="n">
        <v>36</v>
      </c>
      <c r="C803" s="7" t="n">
        <v>8</v>
      </c>
      <c r="D803" s="7" t="n">
        <v>61491</v>
      </c>
      <c r="E803" s="7" t="n">
        <v>0</v>
      </c>
      <c r="F803" s="7" t="s">
        <v>104</v>
      </c>
      <c r="G803" s="7" t="s">
        <v>105</v>
      </c>
      <c r="H803" s="7" t="s">
        <v>20</v>
      </c>
      <c r="I803" s="7" t="s">
        <v>20</v>
      </c>
      <c r="J803" s="7" t="s">
        <v>20</v>
      </c>
      <c r="K803" s="7" t="s">
        <v>20</v>
      </c>
      <c r="L803" s="7" t="s">
        <v>20</v>
      </c>
      <c r="M803" s="7" t="s">
        <v>20</v>
      </c>
      <c r="N803" s="7" t="s">
        <v>20</v>
      </c>
      <c r="O803" s="7" t="s">
        <v>20</v>
      </c>
      <c r="P803" s="7" t="s">
        <v>20</v>
      </c>
      <c r="Q803" s="7" t="s">
        <v>20</v>
      </c>
      <c r="R803" s="7" t="s">
        <v>20</v>
      </c>
      <c r="S803" s="7" t="s">
        <v>20</v>
      </c>
      <c r="T803" s="7" t="s">
        <v>20</v>
      </c>
      <c r="U803" s="7" t="s">
        <v>20</v>
      </c>
    </row>
    <row r="804" spans="1:21">
      <c r="A804" t="s">
        <v>4</v>
      </c>
      <c r="B804" s="4" t="s">
        <v>5</v>
      </c>
      <c r="C804" s="4" t="s">
        <v>13</v>
      </c>
      <c r="D804" s="4" t="s">
        <v>10</v>
      </c>
      <c r="E804" s="4" t="s">
        <v>13</v>
      </c>
      <c r="F804" s="4" t="s">
        <v>6</v>
      </c>
      <c r="G804" s="4" t="s">
        <v>6</v>
      </c>
      <c r="H804" s="4" t="s">
        <v>6</v>
      </c>
      <c r="I804" s="4" t="s">
        <v>6</v>
      </c>
      <c r="J804" s="4" t="s">
        <v>6</v>
      </c>
      <c r="K804" s="4" t="s">
        <v>6</v>
      </c>
      <c r="L804" s="4" t="s">
        <v>6</v>
      </c>
      <c r="M804" s="4" t="s">
        <v>6</v>
      </c>
      <c r="N804" s="4" t="s">
        <v>6</v>
      </c>
      <c r="O804" s="4" t="s">
        <v>6</v>
      </c>
      <c r="P804" s="4" t="s">
        <v>6</v>
      </c>
      <c r="Q804" s="4" t="s">
        <v>6</v>
      </c>
      <c r="R804" s="4" t="s">
        <v>6</v>
      </c>
      <c r="S804" s="4" t="s">
        <v>6</v>
      </c>
      <c r="T804" s="4" t="s">
        <v>6</v>
      </c>
      <c r="U804" s="4" t="s">
        <v>6</v>
      </c>
    </row>
    <row r="805" spans="1:21">
      <c r="A805" t="n">
        <v>7385</v>
      </c>
      <c r="B805" s="32" t="n">
        <v>36</v>
      </c>
      <c r="C805" s="7" t="n">
        <v>8</v>
      </c>
      <c r="D805" s="7" t="n">
        <v>61492</v>
      </c>
      <c r="E805" s="7" t="n">
        <v>0</v>
      </c>
      <c r="F805" s="7" t="s">
        <v>104</v>
      </c>
      <c r="G805" s="7" t="s">
        <v>105</v>
      </c>
      <c r="H805" s="7" t="s">
        <v>20</v>
      </c>
      <c r="I805" s="7" t="s">
        <v>20</v>
      </c>
      <c r="J805" s="7" t="s">
        <v>20</v>
      </c>
      <c r="K805" s="7" t="s">
        <v>20</v>
      </c>
      <c r="L805" s="7" t="s">
        <v>20</v>
      </c>
      <c r="M805" s="7" t="s">
        <v>20</v>
      </c>
      <c r="N805" s="7" t="s">
        <v>20</v>
      </c>
      <c r="O805" s="7" t="s">
        <v>20</v>
      </c>
      <c r="P805" s="7" t="s">
        <v>20</v>
      </c>
      <c r="Q805" s="7" t="s">
        <v>20</v>
      </c>
      <c r="R805" s="7" t="s">
        <v>20</v>
      </c>
      <c r="S805" s="7" t="s">
        <v>20</v>
      </c>
      <c r="T805" s="7" t="s">
        <v>20</v>
      </c>
      <c r="U805" s="7" t="s">
        <v>20</v>
      </c>
    </row>
    <row r="806" spans="1:21">
      <c r="A806" t="s">
        <v>4</v>
      </c>
      <c r="B806" s="4" t="s">
        <v>5</v>
      </c>
      <c r="C806" s="4" t="s">
        <v>13</v>
      </c>
      <c r="D806" s="4" t="s">
        <v>10</v>
      </c>
      <c r="E806" s="4" t="s">
        <v>13</v>
      </c>
      <c r="F806" s="4" t="s">
        <v>6</v>
      </c>
      <c r="G806" s="4" t="s">
        <v>6</v>
      </c>
      <c r="H806" s="4" t="s">
        <v>6</v>
      </c>
      <c r="I806" s="4" t="s">
        <v>6</v>
      </c>
      <c r="J806" s="4" t="s">
        <v>6</v>
      </c>
      <c r="K806" s="4" t="s">
        <v>6</v>
      </c>
      <c r="L806" s="4" t="s">
        <v>6</v>
      </c>
      <c r="M806" s="4" t="s">
        <v>6</v>
      </c>
      <c r="N806" s="4" t="s">
        <v>6</v>
      </c>
      <c r="O806" s="4" t="s">
        <v>6</v>
      </c>
      <c r="P806" s="4" t="s">
        <v>6</v>
      </c>
      <c r="Q806" s="4" t="s">
        <v>6</v>
      </c>
      <c r="R806" s="4" t="s">
        <v>6</v>
      </c>
      <c r="S806" s="4" t="s">
        <v>6</v>
      </c>
      <c r="T806" s="4" t="s">
        <v>6</v>
      </c>
      <c r="U806" s="4" t="s">
        <v>6</v>
      </c>
    </row>
    <row r="807" spans="1:21">
      <c r="A807" t="n">
        <v>7429</v>
      </c>
      <c r="B807" s="32" t="n">
        <v>36</v>
      </c>
      <c r="C807" s="7" t="n">
        <v>8</v>
      </c>
      <c r="D807" s="7" t="n">
        <v>61493</v>
      </c>
      <c r="E807" s="7" t="n">
        <v>0</v>
      </c>
      <c r="F807" s="7" t="s">
        <v>104</v>
      </c>
      <c r="G807" s="7" t="s">
        <v>107</v>
      </c>
      <c r="H807" s="7" t="s">
        <v>20</v>
      </c>
      <c r="I807" s="7" t="s">
        <v>20</v>
      </c>
      <c r="J807" s="7" t="s">
        <v>20</v>
      </c>
      <c r="K807" s="7" t="s">
        <v>20</v>
      </c>
      <c r="L807" s="7" t="s">
        <v>20</v>
      </c>
      <c r="M807" s="7" t="s">
        <v>20</v>
      </c>
      <c r="N807" s="7" t="s">
        <v>20</v>
      </c>
      <c r="O807" s="7" t="s">
        <v>20</v>
      </c>
      <c r="P807" s="7" t="s">
        <v>20</v>
      </c>
      <c r="Q807" s="7" t="s">
        <v>20</v>
      </c>
      <c r="R807" s="7" t="s">
        <v>20</v>
      </c>
      <c r="S807" s="7" t="s">
        <v>20</v>
      </c>
      <c r="T807" s="7" t="s">
        <v>20</v>
      </c>
      <c r="U807" s="7" t="s">
        <v>20</v>
      </c>
    </row>
    <row r="808" spans="1:21">
      <c r="A808" t="s">
        <v>4</v>
      </c>
      <c r="B808" s="4" t="s">
        <v>5</v>
      </c>
      <c r="C808" s="4" t="s">
        <v>13</v>
      </c>
      <c r="D808" s="4" t="s">
        <v>10</v>
      </c>
      <c r="E808" s="4" t="s">
        <v>13</v>
      </c>
      <c r="F808" s="4" t="s">
        <v>6</v>
      </c>
      <c r="G808" s="4" t="s">
        <v>6</v>
      </c>
      <c r="H808" s="4" t="s">
        <v>6</v>
      </c>
      <c r="I808" s="4" t="s">
        <v>6</v>
      </c>
      <c r="J808" s="4" t="s">
        <v>6</v>
      </c>
      <c r="K808" s="4" t="s">
        <v>6</v>
      </c>
      <c r="L808" s="4" t="s">
        <v>6</v>
      </c>
      <c r="M808" s="4" t="s">
        <v>6</v>
      </c>
      <c r="N808" s="4" t="s">
        <v>6</v>
      </c>
      <c r="O808" s="4" t="s">
        <v>6</v>
      </c>
      <c r="P808" s="4" t="s">
        <v>6</v>
      </c>
      <c r="Q808" s="4" t="s">
        <v>6</v>
      </c>
      <c r="R808" s="4" t="s">
        <v>6</v>
      </c>
      <c r="S808" s="4" t="s">
        <v>6</v>
      </c>
      <c r="T808" s="4" t="s">
        <v>6</v>
      </c>
      <c r="U808" s="4" t="s">
        <v>6</v>
      </c>
    </row>
    <row r="809" spans="1:21">
      <c r="A809" t="n">
        <v>7474</v>
      </c>
      <c r="B809" s="32" t="n">
        <v>36</v>
      </c>
      <c r="C809" s="7" t="n">
        <v>8</v>
      </c>
      <c r="D809" s="7" t="n">
        <v>61494</v>
      </c>
      <c r="E809" s="7" t="n">
        <v>0</v>
      </c>
      <c r="F809" s="7" t="s">
        <v>104</v>
      </c>
      <c r="G809" s="7" t="s">
        <v>106</v>
      </c>
      <c r="H809" s="7" t="s">
        <v>20</v>
      </c>
      <c r="I809" s="7" t="s">
        <v>20</v>
      </c>
      <c r="J809" s="7" t="s">
        <v>20</v>
      </c>
      <c r="K809" s="7" t="s">
        <v>20</v>
      </c>
      <c r="L809" s="7" t="s">
        <v>20</v>
      </c>
      <c r="M809" s="7" t="s">
        <v>20</v>
      </c>
      <c r="N809" s="7" t="s">
        <v>20</v>
      </c>
      <c r="O809" s="7" t="s">
        <v>20</v>
      </c>
      <c r="P809" s="7" t="s">
        <v>20</v>
      </c>
      <c r="Q809" s="7" t="s">
        <v>20</v>
      </c>
      <c r="R809" s="7" t="s">
        <v>20</v>
      </c>
      <c r="S809" s="7" t="s">
        <v>20</v>
      </c>
      <c r="T809" s="7" t="s">
        <v>20</v>
      </c>
      <c r="U809" s="7" t="s">
        <v>20</v>
      </c>
    </row>
    <row r="810" spans="1:21">
      <c r="A810" t="s">
        <v>4</v>
      </c>
      <c r="B810" s="4" t="s">
        <v>5</v>
      </c>
      <c r="C810" s="4" t="s">
        <v>13</v>
      </c>
      <c r="D810" s="4" t="s">
        <v>10</v>
      </c>
      <c r="E810" s="4" t="s">
        <v>13</v>
      </c>
      <c r="F810" s="4" t="s">
        <v>6</v>
      </c>
      <c r="G810" s="4" t="s">
        <v>6</v>
      </c>
      <c r="H810" s="4" t="s">
        <v>6</v>
      </c>
      <c r="I810" s="4" t="s">
        <v>6</v>
      </c>
      <c r="J810" s="4" t="s">
        <v>6</v>
      </c>
      <c r="K810" s="4" t="s">
        <v>6</v>
      </c>
      <c r="L810" s="4" t="s">
        <v>6</v>
      </c>
      <c r="M810" s="4" t="s">
        <v>6</v>
      </c>
      <c r="N810" s="4" t="s">
        <v>6</v>
      </c>
      <c r="O810" s="4" t="s">
        <v>6</v>
      </c>
      <c r="P810" s="4" t="s">
        <v>6</v>
      </c>
      <c r="Q810" s="4" t="s">
        <v>6</v>
      </c>
      <c r="R810" s="4" t="s">
        <v>6</v>
      </c>
      <c r="S810" s="4" t="s">
        <v>6</v>
      </c>
      <c r="T810" s="4" t="s">
        <v>6</v>
      </c>
      <c r="U810" s="4" t="s">
        <v>6</v>
      </c>
    </row>
    <row r="811" spans="1:21">
      <c r="A811" t="n">
        <v>7519</v>
      </c>
      <c r="B811" s="32" t="n">
        <v>36</v>
      </c>
      <c r="C811" s="7" t="n">
        <v>8</v>
      </c>
      <c r="D811" s="7" t="n">
        <v>61440</v>
      </c>
      <c r="E811" s="7" t="n">
        <v>0</v>
      </c>
      <c r="F811" s="7" t="s">
        <v>105</v>
      </c>
      <c r="G811" s="7" t="s">
        <v>20</v>
      </c>
      <c r="H811" s="7" t="s">
        <v>20</v>
      </c>
      <c r="I811" s="7" t="s">
        <v>20</v>
      </c>
      <c r="J811" s="7" t="s">
        <v>20</v>
      </c>
      <c r="K811" s="7" t="s">
        <v>20</v>
      </c>
      <c r="L811" s="7" t="s">
        <v>20</v>
      </c>
      <c r="M811" s="7" t="s">
        <v>20</v>
      </c>
      <c r="N811" s="7" t="s">
        <v>20</v>
      </c>
      <c r="O811" s="7" t="s">
        <v>20</v>
      </c>
      <c r="P811" s="7" t="s">
        <v>20</v>
      </c>
      <c r="Q811" s="7" t="s">
        <v>20</v>
      </c>
      <c r="R811" s="7" t="s">
        <v>20</v>
      </c>
      <c r="S811" s="7" t="s">
        <v>20</v>
      </c>
      <c r="T811" s="7" t="s">
        <v>20</v>
      </c>
      <c r="U811" s="7" t="s">
        <v>20</v>
      </c>
    </row>
    <row r="812" spans="1:21">
      <c r="A812" t="s">
        <v>4</v>
      </c>
      <c r="B812" s="4" t="s">
        <v>5</v>
      </c>
      <c r="C812" s="4" t="s">
        <v>13</v>
      </c>
      <c r="D812" s="4" t="s">
        <v>10</v>
      </c>
      <c r="E812" s="4" t="s">
        <v>13</v>
      </c>
      <c r="F812" s="4" t="s">
        <v>6</v>
      </c>
      <c r="G812" s="4" t="s">
        <v>6</v>
      </c>
      <c r="H812" s="4" t="s">
        <v>6</v>
      </c>
      <c r="I812" s="4" t="s">
        <v>6</v>
      </c>
      <c r="J812" s="4" t="s">
        <v>6</v>
      </c>
      <c r="K812" s="4" t="s">
        <v>6</v>
      </c>
      <c r="L812" s="4" t="s">
        <v>6</v>
      </c>
      <c r="M812" s="4" t="s">
        <v>6</v>
      </c>
      <c r="N812" s="4" t="s">
        <v>6</v>
      </c>
      <c r="O812" s="4" t="s">
        <v>6</v>
      </c>
      <c r="P812" s="4" t="s">
        <v>6</v>
      </c>
      <c r="Q812" s="4" t="s">
        <v>6</v>
      </c>
      <c r="R812" s="4" t="s">
        <v>6</v>
      </c>
      <c r="S812" s="4" t="s">
        <v>6</v>
      </c>
      <c r="T812" s="4" t="s">
        <v>6</v>
      </c>
      <c r="U812" s="4" t="s">
        <v>6</v>
      </c>
    </row>
    <row r="813" spans="1:21">
      <c r="A813" t="n">
        <v>7553</v>
      </c>
      <c r="B813" s="32" t="n">
        <v>36</v>
      </c>
      <c r="C813" s="7" t="n">
        <v>8</v>
      </c>
      <c r="D813" s="7" t="n">
        <v>61441</v>
      </c>
      <c r="E813" s="7" t="n">
        <v>0</v>
      </c>
      <c r="F813" s="7" t="s">
        <v>106</v>
      </c>
      <c r="G813" s="7" t="s">
        <v>20</v>
      </c>
      <c r="H813" s="7" t="s">
        <v>20</v>
      </c>
      <c r="I813" s="7" t="s">
        <v>20</v>
      </c>
      <c r="J813" s="7" t="s">
        <v>20</v>
      </c>
      <c r="K813" s="7" t="s">
        <v>20</v>
      </c>
      <c r="L813" s="7" t="s">
        <v>20</v>
      </c>
      <c r="M813" s="7" t="s">
        <v>20</v>
      </c>
      <c r="N813" s="7" t="s">
        <v>20</v>
      </c>
      <c r="O813" s="7" t="s">
        <v>20</v>
      </c>
      <c r="P813" s="7" t="s">
        <v>20</v>
      </c>
      <c r="Q813" s="7" t="s">
        <v>20</v>
      </c>
      <c r="R813" s="7" t="s">
        <v>20</v>
      </c>
      <c r="S813" s="7" t="s">
        <v>20</v>
      </c>
      <c r="T813" s="7" t="s">
        <v>20</v>
      </c>
      <c r="U813" s="7" t="s">
        <v>20</v>
      </c>
    </row>
    <row r="814" spans="1:21">
      <c r="A814" t="s">
        <v>4</v>
      </c>
      <c r="B814" s="4" t="s">
        <v>5</v>
      </c>
      <c r="C814" s="4" t="s">
        <v>13</v>
      </c>
      <c r="D814" s="4" t="s">
        <v>10</v>
      </c>
      <c r="E814" s="4" t="s">
        <v>13</v>
      </c>
      <c r="F814" s="4" t="s">
        <v>6</v>
      </c>
      <c r="G814" s="4" t="s">
        <v>6</v>
      </c>
      <c r="H814" s="4" t="s">
        <v>6</v>
      </c>
      <c r="I814" s="4" t="s">
        <v>6</v>
      </c>
      <c r="J814" s="4" t="s">
        <v>6</v>
      </c>
      <c r="K814" s="4" t="s">
        <v>6</v>
      </c>
      <c r="L814" s="4" t="s">
        <v>6</v>
      </c>
      <c r="M814" s="4" t="s">
        <v>6</v>
      </c>
      <c r="N814" s="4" t="s">
        <v>6</v>
      </c>
      <c r="O814" s="4" t="s">
        <v>6</v>
      </c>
      <c r="P814" s="4" t="s">
        <v>6</v>
      </c>
      <c r="Q814" s="4" t="s">
        <v>6</v>
      </c>
      <c r="R814" s="4" t="s">
        <v>6</v>
      </c>
      <c r="S814" s="4" t="s">
        <v>6</v>
      </c>
      <c r="T814" s="4" t="s">
        <v>6</v>
      </c>
      <c r="U814" s="4" t="s">
        <v>6</v>
      </c>
    </row>
    <row r="815" spans="1:21">
      <c r="A815" t="n">
        <v>7588</v>
      </c>
      <c r="B815" s="32" t="n">
        <v>36</v>
      </c>
      <c r="C815" s="7" t="n">
        <v>8</v>
      </c>
      <c r="D815" s="7" t="n">
        <v>61442</v>
      </c>
      <c r="E815" s="7" t="n">
        <v>0</v>
      </c>
      <c r="F815" s="7" t="s">
        <v>105</v>
      </c>
      <c r="G815" s="7" t="s">
        <v>20</v>
      </c>
      <c r="H815" s="7" t="s">
        <v>20</v>
      </c>
      <c r="I815" s="7" t="s">
        <v>20</v>
      </c>
      <c r="J815" s="7" t="s">
        <v>20</v>
      </c>
      <c r="K815" s="7" t="s">
        <v>20</v>
      </c>
      <c r="L815" s="7" t="s">
        <v>20</v>
      </c>
      <c r="M815" s="7" t="s">
        <v>20</v>
      </c>
      <c r="N815" s="7" t="s">
        <v>20</v>
      </c>
      <c r="O815" s="7" t="s">
        <v>20</v>
      </c>
      <c r="P815" s="7" t="s">
        <v>20</v>
      </c>
      <c r="Q815" s="7" t="s">
        <v>20</v>
      </c>
      <c r="R815" s="7" t="s">
        <v>20</v>
      </c>
      <c r="S815" s="7" t="s">
        <v>20</v>
      </c>
      <c r="T815" s="7" t="s">
        <v>20</v>
      </c>
      <c r="U815" s="7" t="s">
        <v>20</v>
      </c>
    </row>
    <row r="816" spans="1:21">
      <c r="A816" t="s">
        <v>4</v>
      </c>
      <c r="B816" s="4" t="s">
        <v>5</v>
      </c>
      <c r="C816" s="4" t="s">
        <v>13</v>
      </c>
      <c r="D816" s="4" t="s">
        <v>10</v>
      </c>
      <c r="E816" s="4" t="s">
        <v>13</v>
      </c>
      <c r="F816" s="4" t="s">
        <v>6</v>
      </c>
      <c r="G816" s="4" t="s">
        <v>6</v>
      </c>
      <c r="H816" s="4" t="s">
        <v>6</v>
      </c>
      <c r="I816" s="4" t="s">
        <v>6</v>
      </c>
      <c r="J816" s="4" t="s">
        <v>6</v>
      </c>
      <c r="K816" s="4" t="s">
        <v>6</v>
      </c>
      <c r="L816" s="4" t="s">
        <v>6</v>
      </c>
      <c r="M816" s="4" t="s">
        <v>6</v>
      </c>
      <c r="N816" s="4" t="s">
        <v>6</v>
      </c>
      <c r="O816" s="4" t="s">
        <v>6</v>
      </c>
      <c r="P816" s="4" t="s">
        <v>6</v>
      </c>
      <c r="Q816" s="4" t="s">
        <v>6</v>
      </c>
      <c r="R816" s="4" t="s">
        <v>6</v>
      </c>
      <c r="S816" s="4" t="s">
        <v>6</v>
      </c>
      <c r="T816" s="4" t="s">
        <v>6</v>
      </c>
      <c r="U816" s="4" t="s">
        <v>6</v>
      </c>
    </row>
    <row r="817" spans="1:21">
      <c r="A817" t="n">
        <v>7622</v>
      </c>
      <c r="B817" s="32" t="n">
        <v>36</v>
      </c>
      <c r="C817" s="7" t="n">
        <v>8</v>
      </c>
      <c r="D817" s="7" t="n">
        <v>61443</v>
      </c>
      <c r="E817" s="7" t="n">
        <v>0</v>
      </c>
      <c r="F817" s="7" t="s">
        <v>105</v>
      </c>
      <c r="G817" s="7" t="s">
        <v>20</v>
      </c>
      <c r="H817" s="7" t="s">
        <v>20</v>
      </c>
      <c r="I817" s="7" t="s">
        <v>20</v>
      </c>
      <c r="J817" s="7" t="s">
        <v>20</v>
      </c>
      <c r="K817" s="7" t="s">
        <v>20</v>
      </c>
      <c r="L817" s="7" t="s">
        <v>20</v>
      </c>
      <c r="M817" s="7" t="s">
        <v>20</v>
      </c>
      <c r="N817" s="7" t="s">
        <v>20</v>
      </c>
      <c r="O817" s="7" t="s">
        <v>20</v>
      </c>
      <c r="P817" s="7" t="s">
        <v>20</v>
      </c>
      <c r="Q817" s="7" t="s">
        <v>20</v>
      </c>
      <c r="R817" s="7" t="s">
        <v>20</v>
      </c>
      <c r="S817" s="7" t="s">
        <v>20</v>
      </c>
      <c r="T817" s="7" t="s">
        <v>20</v>
      </c>
      <c r="U817" s="7" t="s">
        <v>20</v>
      </c>
    </row>
    <row r="818" spans="1:21">
      <c r="A818" t="s">
        <v>4</v>
      </c>
      <c r="B818" s="4" t="s">
        <v>5</v>
      </c>
      <c r="C818" s="4" t="s">
        <v>13</v>
      </c>
      <c r="D818" s="4" t="s">
        <v>10</v>
      </c>
      <c r="E818" s="4" t="s">
        <v>13</v>
      </c>
      <c r="F818" s="4" t="s">
        <v>6</v>
      </c>
      <c r="G818" s="4" t="s">
        <v>6</v>
      </c>
      <c r="H818" s="4" t="s">
        <v>6</v>
      </c>
      <c r="I818" s="4" t="s">
        <v>6</v>
      </c>
      <c r="J818" s="4" t="s">
        <v>6</v>
      </c>
      <c r="K818" s="4" t="s">
        <v>6</v>
      </c>
      <c r="L818" s="4" t="s">
        <v>6</v>
      </c>
      <c r="M818" s="4" t="s">
        <v>6</v>
      </c>
      <c r="N818" s="4" t="s">
        <v>6</v>
      </c>
      <c r="O818" s="4" t="s">
        <v>6</v>
      </c>
      <c r="P818" s="4" t="s">
        <v>6</v>
      </c>
      <c r="Q818" s="4" t="s">
        <v>6</v>
      </c>
      <c r="R818" s="4" t="s">
        <v>6</v>
      </c>
      <c r="S818" s="4" t="s">
        <v>6</v>
      </c>
      <c r="T818" s="4" t="s">
        <v>6</v>
      </c>
      <c r="U818" s="4" t="s">
        <v>6</v>
      </c>
    </row>
    <row r="819" spans="1:21">
      <c r="A819" t="n">
        <v>7656</v>
      </c>
      <c r="B819" s="32" t="n">
        <v>36</v>
      </c>
      <c r="C819" s="7" t="n">
        <v>8</v>
      </c>
      <c r="D819" s="7" t="n">
        <v>61444</v>
      </c>
      <c r="E819" s="7" t="n">
        <v>0</v>
      </c>
      <c r="F819" s="7" t="s">
        <v>107</v>
      </c>
      <c r="G819" s="7" t="s">
        <v>20</v>
      </c>
      <c r="H819" s="7" t="s">
        <v>20</v>
      </c>
      <c r="I819" s="7" t="s">
        <v>20</v>
      </c>
      <c r="J819" s="7" t="s">
        <v>20</v>
      </c>
      <c r="K819" s="7" t="s">
        <v>20</v>
      </c>
      <c r="L819" s="7" t="s">
        <v>20</v>
      </c>
      <c r="M819" s="7" t="s">
        <v>20</v>
      </c>
      <c r="N819" s="7" t="s">
        <v>20</v>
      </c>
      <c r="O819" s="7" t="s">
        <v>20</v>
      </c>
      <c r="P819" s="7" t="s">
        <v>20</v>
      </c>
      <c r="Q819" s="7" t="s">
        <v>20</v>
      </c>
      <c r="R819" s="7" t="s">
        <v>20</v>
      </c>
      <c r="S819" s="7" t="s">
        <v>20</v>
      </c>
      <c r="T819" s="7" t="s">
        <v>20</v>
      </c>
      <c r="U819" s="7" t="s">
        <v>20</v>
      </c>
    </row>
    <row r="820" spans="1:21">
      <c r="A820" t="s">
        <v>4</v>
      </c>
      <c r="B820" s="4" t="s">
        <v>5</v>
      </c>
      <c r="C820" s="4" t="s">
        <v>13</v>
      </c>
      <c r="D820" s="4" t="s">
        <v>10</v>
      </c>
      <c r="E820" s="4" t="s">
        <v>13</v>
      </c>
      <c r="F820" s="4" t="s">
        <v>6</v>
      </c>
      <c r="G820" s="4" t="s">
        <v>6</v>
      </c>
      <c r="H820" s="4" t="s">
        <v>6</v>
      </c>
      <c r="I820" s="4" t="s">
        <v>6</v>
      </c>
      <c r="J820" s="4" t="s">
        <v>6</v>
      </c>
      <c r="K820" s="4" t="s">
        <v>6</v>
      </c>
      <c r="L820" s="4" t="s">
        <v>6</v>
      </c>
      <c r="M820" s="4" t="s">
        <v>6</v>
      </c>
      <c r="N820" s="4" t="s">
        <v>6</v>
      </c>
      <c r="O820" s="4" t="s">
        <v>6</v>
      </c>
      <c r="P820" s="4" t="s">
        <v>6</v>
      </c>
      <c r="Q820" s="4" t="s">
        <v>6</v>
      </c>
      <c r="R820" s="4" t="s">
        <v>6</v>
      </c>
      <c r="S820" s="4" t="s">
        <v>6</v>
      </c>
      <c r="T820" s="4" t="s">
        <v>6</v>
      </c>
      <c r="U820" s="4" t="s">
        <v>6</v>
      </c>
    </row>
    <row r="821" spans="1:21">
      <c r="A821" t="n">
        <v>7691</v>
      </c>
      <c r="B821" s="32" t="n">
        <v>36</v>
      </c>
      <c r="C821" s="7" t="n">
        <v>8</v>
      </c>
      <c r="D821" s="7" t="n">
        <v>61445</v>
      </c>
      <c r="E821" s="7" t="n">
        <v>0</v>
      </c>
      <c r="F821" s="7" t="s">
        <v>106</v>
      </c>
      <c r="G821" s="7" t="s">
        <v>20</v>
      </c>
      <c r="H821" s="7" t="s">
        <v>20</v>
      </c>
      <c r="I821" s="7" t="s">
        <v>20</v>
      </c>
      <c r="J821" s="7" t="s">
        <v>20</v>
      </c>
      <c r="K821" s="7" t="s">
        <v>20</v>
      </c>
      <c r="L821" s="7" t="s">
        <v>20</v>
      </c>
      <c r="M821" s="7" t="s">
        <v>20</v>
      </c>
      <c r="N821" s="7" t="s">
        <v>20</v>
      </c>
      <c r="O821" s="7" t="s">
        <v>20</v>
      </c>
      <c r="P821" s="7" t="s">
        <v>20</v>
      </c>
      <c r="Q821" s="7" t="s">
        <v>20</v>
      </c>
      <c r="R821" s="7" t="s">
        <v>20</v>
      </c>
      <c r="S821" s="7" t="s">
        <v>20</v>
      </c>
      <c r="T821" s="7" t="s">
        <v>20</v>
      </c>
      <c r="U821" s="7" t="s">
        <v>20</v>
      </c>
    </row>
    <row r="822" spans="1:21">
      <c r="A822" t="s">
        <v>4</v>
      </c>
      <c r="B822" s="4" t="s">
        <v>5</v>
      </c>
      <c r="C822" s="4" t="s">
        <v>13</v>
      </c>
      <c r="D822" s="4" t="s">
        <v>10</v>
      </c>
      <c r="E822" s="4" t="s">
        <v>13</v>
      </c>
      <c r="F822" s="4" t="s">
        <v>6</v>
      </c>
      <c r="G822" s="4" t="s">
        <v>6</v>
      </c>
      <c r="H822" s="4" t="s">
        <v>6</v>
      </c>
      <c r="I822" s="4" t="s">
        <v>6</v>
      </c>
      <c r="J822" s="4" t="s">
        <v>6</v>
      </c>
      <c r="K822" s="4" t="s">
        <v>6</v>
      </c>
      <c r="L822" s="4" t="s">
        <v>6</v>
      </c>
      <c r="M822" s="4" t="s">
        <v>6</v>
      </c>
      <c r="N822" s="4" t="s">
        <v>6</v>
      </c>
      <c r="O822" s="4" t="s">
        <v>6</v>
      </c>
      <c r="P822" s="4" t="s">
        <v>6</v>
      </c>
      <c r="Q822" s="4" t="s">
        <v>6</v>
      </c>
      <c r="R822" s="4" t="s">
        <v>6</v>
      </c>
      <c r="S822" s="4" t="s">
        <v>6</v>
      </c>
      <c r="T822" s="4" t="s">
        <v>6</v>
      </c>
      <c r="U822" s="4" t="s">
        <v>6</v>
      </c>
    </row>
    <row r="823" spans="1:21">
      <c r="A823" t="n">
        <v>7726</v>
      </c>
      <c r="B823" s="32" t="n">
        <v>36</v>
      </c>
      <c r="C823" s="7" t="n">
        <v>8</v>
      </c>
      <c r="D823" s="7" t="n">
        <v>5</v>
      </c>
      <c r="E823" s="7" t="n">
        <v>0</v>
      </c>
      <c r="F823" s="7" t="s">
        <v>108</v>
      </c>
      <c r="G823" s="7" t="s">
        <v>20</v>
      </c>
      <c r="H823" s="7" t="s">
        <v>20</v>
      </c>
      <c r="I823" s="7" t="s">
        <v>20</v>
      </c>
      <c r="J823" s="7" t="s">
        <v>20</v>
      </c>
      <c r="K823" s="7" t="s">
        <v>20</v>
      </c>
      <c r="L823" s="7" t="s">
        <v>20</v>
      </c>
      <c r="M823" s="7" t="s">
        <v>20</v>
      </c>
      <c r="N823" s="7" t="s">
        <v>20</v>
      </c>
      <c r="O823" s="7" t="s">
        <v>20</v>
      </c>
      <c r="P823" s="7" t="s">
        <v>20</v>
      </c>
      <c r="Q823" s="7" t="s">
        <v>20</v>
      </c>
      <c r="R823" s="7" t="s">
        <v>20</v>
      </c>
      <c r="S823" s="7" t="s">
        <v>20</v>
      </c>
      <c r="T823" s="7" t="s">
        <v>20</v>
      </c>
      <c r="U823" s="7" t="s">
        <v>20</v>
      </c>
    </row>
    <row r="824" spans="1:21">
      <c r="A824" t="s">
        <v>4</v>
      </c>
      <c r="B824" s="4" t="s">
        <v>5</v>
      </c>
      <c r="C824" s="4" t="s">
        <v>10</v>
      </c>
      <c r="D824" s="4" t="s">
        <v>9</v>
      </c>
    </row>
    <row r="825" spans="1:21">
      <c r="A825" t="n">
        <v>7758</v>
      </c>
      <c r="B825" s="35" t="n">
        <v>43</v>
      </c>
      <c r="C825" s="7" t="n">
        <v>61440</v>
      </c>
      <c r="D825" s="7" t="n">
        <v>16</v>
      </c>
    </row>
    <row r="826" spans="1:21">
      <c r="A826" t="s">
        <v>4</v>
      </c>
      <c r="B826" s="4" t="s">
        <v>5</v>
      </c>
      <c r="C826" s="4" t="s">
        <v>10</v>
      </c>
      <c r="D826" s="4" t="s">
        <v>13</v>
      </c>
      <c r="E826" s="4" t="s">
        <v>13</v>
      </c>
      <c r="F826" s="4" t="s">
        <v>6</v>
      </c>
    </row>
    <row r="827" spans="1:21">
      <c r="A827" t="n">
        <v>7765</v>
      </c>
      <c r="B827" s="26" t="n">
        <v>47</v>
      </c>
      <c r="C827" s="7" t="n">
        <v>61440</v>
      </c>
      <c r="D827" s="7" t="n">
        <v>0</v>
      </c>
      <c r="E827" s="7" t="n">
        <v>0</v>
      </c>
      <c r="F827" s="7" t="s">
        <v>109</v>
      </c>
    </row>
    <row r="828" spans="1:21">
      <c r="A828" t="s">
        <v>4</v>
      </c>
      <c r="B828" s="4" t="s">
        <v>5</v>
      </c>
      <c r="C828" s="4" t="s">
        <v>10</v>
      </c>
    </row>
    <row r="829" spans="1:21">
      <c r="A829" t="n">
        <v>7787</v>
      </c>
      <c r="B829" s="21" t="n">
        <v>16</v>
      </c>
      <c r="C829" s="7" t="n">
        <v>0</v>
      </c>
    </row>
    <row r="830" spans="1:21">
      <c r="A830" t="s">
        <v>4</v>
      </c>
      <c r="B830" s="4" t="s">
        <v>5</v>
      </c>
      <c r="C830" s="4" t="s">
        <v>10</v>
      </c>
      <c r="D830" s="4" t="s">
        <v>13</v>
      </c>
      <c r="E830" s="4" t="s">
        <v>6</v>
      </c>
      <c r="F830" s="4" t="s">
        <v>24</v>
      </c>
      <c r="G830" s="4" t="s">
        <v>24</v>
      </c>
      <c r="H830" s="4" t="s">
        <v>24</v>
      </c>
    </row>
    <row r="831" spans="1:21">
      <c r="A831" t="n">
        <v>7790</v>
      </c>
      <c r="B831" s="47" t="n">
        <v>48</v>
      </c>
      <c r="C831" s="7" t="n">
        <v>61440</v>
      </c>
      <c r="D831" s="7" t="n">
        <v>0</v>
      </c>
      <c r="E831" s="7" t="s">
        <v>53</v>
      </c>
      <c r="F831" s="7" t="n">
        <v>0</v>
      </c>
      <c r="G831" s="7" t="n">
        <v>1</v>
      </c>
      <c r="H831" s="7" t="n">
        <v>0</v>
      </c>
    </row>
    <row r="832" spans="1:21">
      <c r="A832" t="s">
        <v>4</v>
      </c>
      <c r="B832" s="4" t="s">
        <v>5</v>
      </c>
      <c r="C832" s="4" t="s">
        <v>10</v>
      </c>
      <c r="D832" s="4" t="s">
        <v>9</v>
      </c>
    </row>
    <row r="833" spans="1:21">
      <c r="A833" t="n">
        <v>7814</v>
      </c>
      <c r="B833" s="35" t="n">
        <v>43</v>
      </c>
      <c r="C833" s="7" t="n">
        <v>61441</v>
      </c>
      <c r="D833" s="7" t="n">
        <v>16</v>
      </c>
    </row>
    <row r="834" spans="1:21">
      <c r="A834" t="s">
        <v>4</v>
      </c>
      <c r="B834" s="4" t="s">
        <v>5</v>
      </c>
      <c r="C834" s="4" t="s">
        <v>10</v>
      </c>
      <c r="D834" s="4" t="s">
        <v>13</v>
      </c>
      <c r="E834" s="4" t="s">
        <v>13</v>
      </c>
      <c r="F834" s="4" t="s">
        <v>6</v>
      </c>
    </row>
    <row r="835" spans="1:21">
      <c r="A835" t="n">
        <v>7821</v>
      </c>
      <c r="B835" s="26" t="n">
        <v>47</v>
      </c>
      <c r="C835" s="7" t="n">
        <v>61441</v>
      </c>
      <c r="D835" s="7" t="n">
        <v>0</v>
      </c>
      <c r="E835" s="7" t="n">
        <v>0</v>
      </c>
      <c r="F835" s="7" t="s">
        <v>109</v>
      </c>
    </row>
    <row r="836" spans="1:21">
      <c r="A836" t="s">
        <v>4</v>
      </c>
      <c r="B836" s="4" t="s">
        <v>5</v>
      </c>
      <c r="C836" s="4" t="s">
        <v>10</v>
      </c>
    </row>
    <row r="837" spans="1:21">
      <c r="A837" t="n">
        <v>7843</v>
      </c>
      <c r="B837" s="21" t="n">
        <v>16</v>
      </c>
      <c r="C837" s="7" t="n">
        <v>0</v>
      </c>
    </row>
    <row r="838" spans="1:21">
      <c r="A838" t="s">
        <v>4</v>
      </c>
      <c r="B838" s="4" t="s">
        <v>5</v>
      </c>
      <c r="C838" s="4" t="s">
        <v>10</v>
      </c>
      <c r="D838" s="4" t="s">
        <v>13</v>
      </c>
      <c r="E838" s="4" t="s">
        <v>6</v>
      </c>
      <c r="F838" s="4" t="s">
        <v>24</v>
      </c>
      <c r="G838" s="4" t="s">
        <v>24</v>
      </c>
      <c r="H838" s="4" t="s">
        <v>24</v>
      </c>
    </row>
    <row r="839" spans="1:21">
      <c r="A839" t="n">
        <v>7846</v>
      </c>
      <c r="B839" s="47" t="n">
        <v>48</v>
      </c>
      <c r="C839" s="7" t="n">
        <v>61441</v>
      </c>
      <c r="D839" s="7" t="n">
        <v>0</v>
      </c>
      <c r="E839" s="7" t="s">
        <v>53</v>
      </c>
      <c r="F839" s="7" t="n">
        <v>0</v>
      </c>
      <c r="G839" s="7" t="n">
        <v>1</v>
      </c>
      <c r="H839" s="7" t="n">
        <v>0</v>
      </c>
    </row>
    <row r="840" spans="1:21">
      <c r="A840" t="s">
        <v>4</v>
      </c>
      <c r="B840" s="4" t="s">
        <v>5</v>
      </c>
      <c r="C840" s="4" t="s">
        <v>10</v>
      </c>
      <c r="D840" s="4" t="s">
        <v>9</v>
      </c>
    </row>
    <row r="841" spans="1:21">
      <c r="A841" t="n">
        <v>7870</v>
      </c>
      <c r="B841" s="35" t="n">
        <v>43</v>
      </c>
      <c r="C841" s="7" t="n">
        <v>61442</v>
      </c>
      <c r="D841" s="7" t="n">
        <v>16</v>
      </c>
    </row>
    <row r="842" spans="1:21">
      <c r="A842" t="s">
        <v>4</v>
      </c>
      <c r="B842" s="4" t="s">
        <v>5</v>
      </c>
      <c r="C842" s="4" t="s">
        <v>10</v>
      </c>
      <c r="D842" s="4" t="s">
        <v>13</v>
      </c>
      <c r="E842" s="4" t="s">
        <v>13</v>
      </c>
      <c r="F842" s="4" t="s">
        <v>6</v>
      </c>
    </row>
    <row r="843" spans="1:21">
      <c r="A843" t="n">
        <v>7877</v>
      </c>
      <c r="B843" s="26" t="n">
        <v>47</v>
      </c>
      <c r="C843" s="7" t="n">
        <v>61442</v>
      </c>
      <c r="D843" s="7" t="n">
        <v>0</v>
      </c>
      <c r="E843" s="7" t="n">
        <v>0</v>
      </c>
      <c r="F843" s="7" t="s">
        <v>109</v>
      </c>
    </row>
    <row r="844" spans="1:21">
      <c r="A844" t="s">
        <v>4</v>
      </c>
      <c r="B844" s="4" t="s">
        <v>5</v>
      </c>
      <c r="C844" s="4" t="s">
        <v>10</v>
      </c>
    </row>
    <row r="845" spans="1:21">
      <c r="A845" t="n">
        <v>7899</v>
      </c>
      <c r="B845" s="21" t="n">
        <v>16</v>
      </c>
      <c r="C845" s="7" t="n">
        <v>0</v>
      </c>
    </row>
    <row r="846" spans="1:21">
      <c r="A846" t="s">
        <v>4</v>
      </c>
      <c r="B846" s="4" t="s">
        <v>5</v>
      </c>
      <c r="C846" s="4" t="s">
        <v>10</v>
      </c>
      <c r="D846" s="4" t="s">
        <v>13</v>
      </c>
      <c r="E846" s="4" t="s">
        <v>6</v>
      </c>
      <c r="F846" s="4" t="s">
        <v>24</v>
      </c>
      <c r="G846" s="4" t="s">
        <v>24</v>
      </c>
      <c r="H846" s="4" t="s">
        <v>24</v>
      </c>
    </row>
    <row r="847" spans="1:21">
      <c r="A847" t="n">
        <v>7902</v>
      </c>
      <c r="B847" s="47" t="n">
        <v>48</v>
      </c>
      <c r="C847" s="7" t="n">
        <v>61442</v>
      </c>
      <c r="D847" s="7" t="n">
        <v>0</v>
      </c>
      <c r="E847" s="7" t="s">
        <v>53</v>
      </c>
      <c r="F847" s="7" t="n">
        <v>0</v>
      </c>
      <c r="G847" s="7" t="n">
        <v>1</v>
      </c>
      <c r="H847" s="7" t="n">
        <v>0</v>
      </c>
    </row>
    <row r="848" spans="1:21">
      <c r="A848" t="s">
        <v>4</v>
      </c>
      <c r="B848" s="4" t="s">
        <v>5</v>
      </c>
      <c r="C848" s="4" t="s">
        <v>10</v>
      </c>
      <c r="D848" s="4" t="s">
        <v>9</v>
      </c>
    </row>
    <row r="849" spans="1:8">
      <c r="A849" t="n">
        <v>7926</v>
      </c>
      <c r="B849" s="35" t="n">
        <v>43</v>
      </c>
      <c r="C849" s="7" t="n">
        <v>61443</v>
      </c>
      <c r="D849" s="7" t="n">
        <v>16</v>
      </c>
    </row>
    <row r="850" spans="1:8">
      <c r="A850" t="s">
        <v>4</v>
      </c>
      <c r="B850" s="4" t="s">
        <v>5</v>
      </c>
      <c r="C850" s="4" t="s">
        <v>10</v>
      </c>
      <c r="D850" s="4" t="s">
        <v>13</v>
      </c>
      <c r="E850" s="4" t="s">
        <v>13</v>
      </c>
      <c r="F850" s="4" t="s">
        <v>6</v>
      </c>
    </row>
    <row r="851" spans="1:8">
      <c r="A851" t="n">
        <v>7933</v>
      </c>
      <c r="B851" s="26" t="n">
        <v>47</v>
      </c>
      <c r="C851" s="7" t="n">
        <v>61443</v>
      </c>
      <c r="D851" s="7" t="n">
        <v>0</v>
      </c>
      <c r="E851" s="7" t="n">
        <v>0</v>
      </c>
      <c r="F851" s="7" t="s">
        <v>109</v>
      </c>
    </row>
    <row r="852" spans="1:8">
      <c r="A852" t="s">
        <v>4</v>
      </c>
      <c r="B852" s="4" t="s">
        <v>5</v>
      </c>
      <c r="C852" s="4" t="s">
        <v>10</v>
      </c>
    </row>
    <row r="853" spans="1:8">
      <c r="A853" t="n">
        <v>7955</v>
      </c>
      <c r="B853" s="21" t="n">
        <v>16</v>
      </c>
      <c r="C853" s="7" t="n">
        <v>0</v>
      </c>
    </row>
    <row r="854" spans="1:8">
      <c r="A854" t="s">
        <v>4</v>
      </c>
      <c r="B854" s="4" t="s">
        <v>5</v>
      </c>
      <c r="C854" s="4" t="s">
        <v>10</v>
      </c>
      <c r="D854" s="4" t="s">
        <v>13</v>
      </c>
      <c r="E854" s="4" t="s">
        <v>6</v>
      </c>
      <c r="F854" s="4" t="s">
        <v>24</v>
      </c>
      <c r="G854" s="4" t="s">
        <v>24</v>
      </c>
      <c r="H854" s="4" t="s">
        <v>24</v>
      </c>
    </row>
    <row r="855" spans="1:8">
      <c r="A855" t="n">
        <v>7958</v>
      </c>
      <c r="B855" s="47" t="n">
        <v>48</v>
      </c>
      <c r="C855" s="7" t="n">
        <v>61443</v>
      </c>
      <c r="D855" s="7" t="n">
        <v>0</v>
      </c>
      <c r="E855" s="7" t="s">
        <v>53</v>
      </c>
      <c r="F855" s="7" t="n">
        <v>0</v>
      </c>
      <c r="G855" s="7" t="n">
        <v>1</v>
      </c>
      <c r="H855" s="7" t="n">
        <v>0</v>
      </c>
    </row>
    <row r="856" spans="1:8">
      <c r="A856" t="s">
        <v>4</v>
      </c>
      <c r="B856" s="4" t="s">
        <v>5</v>
      </c>
      <c r="C856" s="4" t="s">
        <v>10</v>
      </c>
      <c r="D856" s="4" t="s">
        <v>9</v>
      </c>
    </row>
    <row r="857" spans="1:8">
      <c r="A857" t="n">
        <v>7982</v>
      </c>
      <c r="B857" s="35" t="n">
        <v>43</v>
      </c>
      <c r="C857" s="7" t="n">
        <v>61444</v>
      </c>
      <c r="D857" s="7" t="n">
        <v>16</v>
      </c>
    </row>
    <row r="858" spans="1:8">
      <c r="A858" t="s">
        <v>4</v>
      </c>
      <c r="B858" s="4" t="s">
        <v>5</v>
      </c>
      <c r="C858" s="4" t="s">
        <v>10</v>
      </c>
      <c r="D858" s="4" t="s">
        <v>13</v>
      </c>
      <c r="E858" s="4" t="s">
        <v>13</v>
      </c>
      <c r="F858" s="4" t="s">
        <v>6</v>
      </c>
    </row>
    <row r="859" spans="1:8">
      <c r="A859" t="n">
        <v>7989</v>
      </c>
      <c r="B859" s="26" t="n">
        <v>47</v>
      </c>
      <c r="C859" s="7" t="n">
        <v>61444</v>
      </c>
      <c r="D859" s="7" t="n">
        <v>0</v>
      </c>
      <c r="E859" s="7" t="n">
        <v>0</v>
      </c>
      <c r="F859" s="7" t="s">
        <v>109</v>
      </c>
    </row>
    <row r="860" spans="1:8">
      <c r="A860" t="s">
        <v>4</v>
      </c>
      <c r="B860" s="4" t="s">
        <v>5</v>
      </c>
      <c r="C860" s="4" t="s">
        <v>10</v>
      </c>
    </row>
    <row r="861" spans="1:8">
      <c r="A861" t="n">
        <v>8011</v>
      </c>
      <c r="B861" s="21" t="n">
        <v>16</v>
      </c>
      <c r="C861" s="7" t="n">
        <v>0</v>
      </c>
    </row>
    <row r="862" spans="1:8">
      <c r="A862" t="s">
        <v>4</v>
      </c>
      <c r="B862" s="4" t="s">
        <v>5</v>
      </c>
      <c r="C862" s="4" t="s">
        <v>10</v>
      </c>
      <c r="D862" s="4" t="s">
        <v>13</v>
      </c>
      <c r="E862" s="4" t="s">
        <v>6</v>
      </c>
      <c r="F862" s="4" t="s">
        <v>24</v>
      </c>
      <c r="G862" s="4" t="s">
        <v>24</v>
      </c>
      <c r="H862" s="4" t="s">
        <v>24</v>
      </c>
    </row>
    <row r="863" spans="1:8">
      <c r="A863" t="n">
        <v>8014</v>
      </c>
      <c r="B863" s="47" t="n">
        <v>48</v>
      </c>
      <c r="C863" s="7" t="n">
        <v>61444</v>
      </c>
      <c r="D863" s="7" t="n">
        <v>0</v>
      </c>
      <c r="E863" s="7" t="s">
        <v>53</v>
      </c>
      <c r="F863" s="7" t="n">
        <v>0</v>
      </c>
      <c r="G863" s="7" t="n">
        <v>1</v>
      </c>
      <c r="H863" s="7" t="n">
        <v>0</v>
      </c>
    </row>
    <row r="864" spans="1:8">
      <c r="A864" t="s">
        <v>4</v>
      </c>
      <c r="B864" s="4" t="s">
        <v>5</v>
      </c>
      <c r="C864" s="4" t="s">
        <v>10</v>
      </c>
      <c r="D864" s="4" t="s">
        <v>9</v>
      </c>
    </row>
    <row r="865" spans="1:8">
      <c r="A865" t="n">
        <v>8038</v>
      </c>
      <c r="B865" s="35" t="n">
        <v>43</v>
      </c>
      <c r="C865" s="7" t="n">
        <v>61445</v>
      </c>
      <c r="D865" s="7" t="n">
        <v>16</v>
      </c>
    </row>
    <row r="866" spans="1:8">
      <c r="A866" t="s">
        <v>4</v>
      </c>
      <c r="B866" s="4" t="s">
        <v>5</v>
      </c>
      <c r="C866" s="4" t="s">
        <v>10</v>
      </c>
      <c r="D866" s="4" t="s">
        <v>13</v>
      </c>
      <c r="E866" s="4" t="s">
        <v>13</v>
      </c>
      <c r="F866" s="4" t="s">
        <v>6</v>
      </c>
    </row>
    <row r="867" spans="1:8">
      <c r="A867" t="n">
        <v>8045</v>
      </c>
      <c r="B867" s="26" t="n">
        <v>47</v>
      </c>
      <c r="C867" s="7" t="n">
        <v>61445</v>
      </c>
      <c r="D867" s="7" t="n">
        <v>0</v>
      </c>
      <c r="E867" s="7" t="n">
        <v>0</v>
      </c>
      <c r="F867" s="7" t="s">
        <v>109</v>
      </c>
    </row>
    <row r="868" spans="1:8">
      <c r="A868" t="s">
        <v>4</v>
      </c>
      <c r="B868" s="4" t="s">
        <v>5</v>
      </c>
      <c r="C868" s="4" t="s">
        <v>10</v>
      </c>
    </row>
    <row r="869" spans="1:8">
      <c r="A869" t="n">
        <v>8067</v>
      </c>
      <c r="B869" s="21" t="n">
        <v>16</v>
      </c>
      <c r="C869" s="7" t="n">
        <v>0</v>
      </c>
    </row>
    <row r="870" spans="1:8">
      <c r="A870" t="s">
        <v>4</v>
      </c>
      <c r="B870" s="4" t="s">
        <v>5</v>
      </c>
      <c r="C870" s="4" t="s">
        <v>10</v>
      </c>
      <c r="D870" s="4" t="s">
        <v>13</v>
      </c>
      <c r="E870" s="4" t="s">
        <v>6</v>
      </c>
      <c r="F870" s="4" t="s">
        <v>24</v>
      </c>
      <c r="G870" s="4" t="s">
        <v>24</v>
      </c>
      <c r="H870" s="4" t="s">
        <v>24</v>
      </c>
    </row>
    <row r="871" spans="1:8">
      <c r="A871" t="n">
        <v>8070</v>
      </c>
      <c r="B871" s="47" t="n">
        <v>48</v>
      </c>
      <c r="C871" s="7" t="n">
        <v>61445</v>
      </c>
      <c r="D871" s="7" t="n">
        <v>0</v>
      </c>
      <c r="E871" s="7" t="s">
        <v>53</v>
      </c>
      <c r="F871" s="7" t="n">
        <v>0</v>
      </c>
      <c r="G871" s="7" t="n">
        <v>1</v>
      </c>
      <c r="H871" s="7" t="n">
        <v>0</v>
      </c>
    </row>
    <row r="872" spans="1:8">
      <c r="A872" t="s">
        <v>4</v>
      </c>
      <c r="B872" s="4" t="s">
        <v>5</v>
      </c>
      <c r="C872" s="4" t="s">
        <v>13</v>
      </c>
    </row>
    <row r="873" spans="1:8">
      <c r="A873" t="n">
        <v>8094</v>
      </c>
      <c r="B873" s="33" t="n">
        <v>116</v>
      </c>
      <c r="C873" s="7" t="n">
        <v>0</v>
      </c>
    </row>
    <row r="874" spans="1:8">
      <c r="A874" t="s">
        <v>4</v>
      </c>
      <c r="B874" s="4" t="s">
        <v>5</v>
      </c>
      <c r="C874" s="4" t="s">
        <v>13</v>
      </c>
      <c r="D874" s="4" t="s">
        <v>10</v>
      </c>
    </row>
    <row r="875" spans="1:8">
      <c r="A875" t="n">
        <v>8096</v>
      </c>
      <c r="B875" s="33" t="n">
        <v>116</v>
      </c>
      <c r="C875" s="7" t="n">
        <v>2</v>
      </c>
      <c r="D875" s="7" t="n">
        <v>1</v>
      </c>
    </row>
    <row r="876" spans="1:8">
      <c r="A876" t="s">
        <v>4</v>
      </c>
      <c r="B876" s="4" t="s">
        <v>5</v>
      </c>
      <c r="C876" s="4" t="s">
        <v>13</v>
      </c>
      <c r="D876" s="4" t="s">
        <v>9</v>
      </c>
    </row>
    <row r="877" spans="1:8">
      <c r="A877" t="n">
        <v>8100</v>
      </c>
      <c r="B877" s="33" t="n">
        <v>116</v>
      </c>
      <c r="C877" s="7" t="n">
        <v>5</v>
      </c>
      <c r="D877" s="7" t="n">
        <v>1106247680</v>
      </c>
    </row>
    <row r="878" spans="1:8">
      <c r="A878" t="s">
        <v>4</v>
      </c>
      <c r="B878" s="4" t="s">
        <v>5</v>
      </c>
      <c r="C878" s="4" t="s">
        <v>13</v>
      </c>
      <c r="D878" s="4" t="s">
        <v>10</v>
      </c>
    </row>
    <row r="879" spans="1:8">
      <c r="A879" t="n">
        <v>8106</v>
      </c>
      <c r="B879" s="33" t="n">
        <v>116</v>
      </c>
      <c r="C879" s="7" t="n">
        <v>6</v>
      </c>
      <c r="D879" s="7" t="n">
        <v>1</v>
      </c>
    </row>
    <row r="880" spans="1:8">
      <c r="A880" t="s">
        <v>4</v>
      </c>
      <c r="B880" s="4" t="s">
        <v>5</v>
      </c>
      <c r="C880" s="4" t="s">
        <v>10</v>
      </c>
    </row>
    <row r="881" spans="1:8">
      <c r="A881" t="n">
        <v>8110</v>
      </c>
      <c r="B881" s="53" t="n">
        <v>13</v>
      </c>
      <c r="C881" s="7" t="n">
        <v>6465</v>
      </c>
    </row>
    <row r="882" spans="1:8">
      <c r="A882" t="s">
        <v>4</v>
      </c>
      <c r="B882" s="4" t="s">
        <v>5</v>
      </c>
      <c r="C882" s="4" t="s">
        <v>13</v>
      </c>
    </row>
    <row r="883" spans="1:8">
      <c r="A883" t="n">
        <v>8113</v>
      </c>
      <c r="B883" s="11" t="n">
        <v>74</v>
      </c>
      <c r="C883" s="7" t="n">
        <v>18</v>
      </c>
    </row>
    <row r="884" spans="1:8">
      <c r="A884" t="s">
        <v>4</v>
      </c>
      <c r="B884" s="4" t="s">
        <v>5</v>
      </c>
      <c r="C884" s="4" t="s">
        <v>10</v>
      </c>
      <c r="D884" s="4" t="s">
        <v>24</v>
      </c>
      <c r="E884" s="4" t="s">
        <v>24</v>
      </c>
      <c r="F884" s="4" t="s">
        <v>24</v>
      </c>
      <c r="G884" s="4" t="s">
        <v>24</v>
      </c>
    </row>
    <row r="885" spans="1:8">
      <c r="A885" t="n">
        <v>8115</v>
      </c>
      <c r="B885" s="34" t="n">
        <v>46</v>
      </c>
      <c r="C885" s="7" t="n">
        <v>1000</v>
      </c>
      <c r="D885" s="7" t="n">
        <v>-6.8899998664856</v>
      </c>
      <c r="E885" s="7" t="n">
        <v>5.40000009536743</v>
      </c>
      <c r="F885" s="7" t="n">
        <v>0</v>
      </c>
      <c r="G885" s="7" t="n">
        <v>90</v>
      </c>
    </row>
    <row r="886" spans="1:8">
      <c r="A886" t="s">
        <v>4</v>
      </c>
      <c r="B886" s="4" t="s">
        <v>5</v>
      </c>
      <c r="C886" s="4" t="s">
        <v>10</v>
      </c>
      <c r="D886" s="4" t="s">
        <v>24</v>
      </c>
      <c r="E886" s="4" t="s">
        <v>24</v>
      </c>
      <c r="F886" s="4" t="s">
        <v>24</v>
      </c>
      <c r="G886" s="4" t="s">
        <v>24</v>
      </c>
    </row>
    <row r="887" spans="1:8">
      <c r="A887" t="n">
        <v>8134</v>
      </c>
      <c r="B887" s="34" t="n">
        <v>46</v>
      </c>
      <c r="C887" s="7" t="n">
        <v>0</v>
      </c>
      <c r="D887" s="7" t="n">
        <v>-1.29999995231628</v>
      </c>
      <c r="E887" s="7" t="n">
        <v>5.40000009536743</v>
      </c>
      <c r="F887" s="7" t="n">
        <v>0.150000005960464</v>
      </c>
      <c r="G887" s="7" t="n">
        <v>271.899993896484</v>
      </c>
    </row>
    <row r="888" spans="1:8">
      <c r="A888" t="s">
        <v>4</v>
      </c>
      <c r="B888" s="4" t="s">
        <v>5</v>
      </c>
      <c r="C888" s="4" t="s">
        <v>10</v>
      </c>
      <c r="D888" s="4" t="s">
        <v>24</v>
      </c>
      <c r="E888" s="4" t="s">
        <v>24</v>
      </c>
      <c r="F888" s="4" t="s">
        <v>24</v>
      </c>
      <c r="G888" s="4" t="s">
        <v>24</v>
      </c>
    </row>
    <row r="889" spans="1:8">
      <c r="A889" t="n">
        <v>8153</v>
      </c>
      <c r="B889" s="34" t="n">
        <v>46</v>
      </c>
      <c r="C889" s="7" t="n">
        <v>3</v>
      </c>
      <c r="D889" s="7" t="n">
        <v>-1</v>
      </c>
      <c r="E889" s="7" t="n">
        <v>5.40000009536743</v>
      </c>
      <c r="F889" s="7" t="n">
        <v>1.26999998092651</v>
      </c>
      <c r="G889" s="7" t="n">
        <v>271.899993896484</v>
      </c>
    </row>
    <row r="890" spans="1:8">
      <c r="A890" t="s">
        <v>4</v>
      </c>
      <c r="B890" s="4" t="s">
        <v>5</v>
      </c>
      <c r="C890" s="4" t="s">
        <v>10</v>
      </c>
      <c r="D890" s="4" t="s">
        <v>24</v>
      </c>
      <c r="E890" s="4" t="s">
        <v>24</v>
      </c>
      <c r="F890" s="4" t="s">
        <v>24</v>
      </c>
      <c r="G890" s="4" t="s">
        <v>24</v>
      </c>
    </row>
    <row r="891" spans="1:8">
      <c r="A891" t="n">
        <v>8172</v>
      </c>
      <c r="B891" s="34" t="n">
        <v>46</v>
      </c>
      <c r="C891" s="7" t="n">
        <v>61491</v>
      </c>
      <c r="D891" s="7" t="n">
        <v>-1</v>
      </c>
      <c r="E891" s="7" t="n">
        <v>5.40000009536743</v>
      </c>
      <c r="F891" s="7" t="n">
        <v>-0.980000019073486</v>
      </c>
      <c r="G891" s="7" t="n">
        <v>271.899993896484</v>
      </c>
    </row>
    <row r="892" spans="1:8">
      <c r="A892" t="s">
        <v>4</v>
      </c>
      <c r="B892" s="4" t="s">
        <v>5</v>
      </c>
      <c r="C892" s="4" t="s">
        <v>10</v>
      </c>
      <c r="D892" s="4" t="s">
        <v>24</v>
      </c>
      <c r="E892" s="4" t="s">
        <v>24</v>
      </c>
      <c r="F892" s="4" t="s">
        <v>24</v>
      </c>
      <c r="G892" s="4" t="s">
        <v>24</v>
      </c>
    </row>
    <row r="893" spans="1:8">
      <c r="A893" t="n">
        <v>8191</v>
      </c>
      <c r="B893" s="34" t="n">
        <v>46</v>
      </c>
      <c r="C893" s="7" t="n">
        <v>61492</v>
      </c>
      <c r="D893" s="7" t="n">
        <v>0.829999983310699</v>
      </c>
      <c r="E893" s="7" t="n">
        <v>5.40000009536743</v>
      </c>
      <c r="F893" s="7" t="n">
        <v>0.689999997615814</v>
      </c>
      <c r="G893" s="7" t="n">
        <v>271.899993896484</v>
      </c>
    </row>
    <row r="894" spans="1:8">
      <c r="A894" t="s">
        <v>4</v>
      </c>
      <c r="B894" s="4" t="s">
        <v>5</v>
      </c>
      <c r="C894" s="4" t="s">
        <v>10</v>
      </c>
      <c r="D894" s="4" t="s">
        <v>24</v>
      </c>
      <c r="E894" s="4" t="s">
        <v>24</v>
      </c>
      <c r="F894" s="4" t="s">
        <v>24</v>
      </c>
      <c r="G894" s="4" t="s">
        <v>24</v>
      </c>
    </row>
    <row r="895" spans="1:8">
      <c r="A895" t="n">
        <v>8210</v>
      </c>
      <c r="B895" s="34" t="n">
        <v>46</v>
      </c>
      <c r="C895" s="7" t="n">
        <v>61493</v>
      </c>
      <c r="D895" s="7" t="n">
        <v>0.769999980926514</v>
      </c>
      <c r="E895" s="7" t="n">
        <v>5.40000009536743</v>
      </c>
      <c r="F895" s="7" t="n">
        <v>-0.389999985694885</v>
      </c>
      <c r="G895" s="7" t="n">
        <v>271.899993896484</v>
      </c>
    </row>
    <row r="896" spans="1:8">
      <c r="A896" t="s">
        <v>4</v>
      </c>
      <c r="B896" s="4" t="s">
        <v>5</v>
      </c>
      <c r="C896" s="4" t="s">
        <v>10</v>
      </c>
      <c r="D896" s="4" t="s">
        <v>24</v>
      </c>
      <c r="E896" s="4" t="s">
        <v>24</v>
      </c>
      <c r="F896" s="4" t="s">
        <v>24</v>
      </c>
      <c r="G896" s="4" t="s">
        <v>24</v>
      </c>
    </row>
    <row r="897" spans="1:7">
      <c r="A897" t="n">
        <v>8229</v>
      </c>
      <c r="B897" s="34" t="n">
        <v>46</v>
      </c>
      <c r="C897" s="7" t="n">
        <v>61494</v>
      </c>
      <c r="D897" s="7" t="n">
        <v>-0.0299999993294477</v>
      </c>
      <c r="E897" s="7" t="n">
        <v>5.40000009536743</v>
      </c>
      <c r="F897" s="7" t="n">
        <v>-1.57000005245209</v>
      </c>
      <c r="G897" s="7" t="n">
        <v>271.899993896484</v>
      </c>
    </row>
    <row r="898" spans="1:7">
      <c r="A898" t="s">
        <v>4</v>
      </c>
      <c r="B898" s="4" t="s">
        <v>5</v>
      </c>
      <c r="C898" s="4" t="s">
        <v>10</v>
      </c>
      <c r="D898" s="4" t="s">
        <v>24</v>
      </c>
      <c r="E898" s="4" t="s">
        <v>24</v>
      </c>
      <c r="F898" s="4" t="s">
        <v>24</v>
      </c>
      <c r="G898" s="4" t="s">
        <v>24</v>
      </c>
    </row>
    <row r="899" spans="1:7">
      <c r="A899" t="n">
        <v>8248</v>
      </c>
      <c r="B899" s="34" t="n">
        <v>46</v>
      </c>
      <c r="C899" s="7" t="n">
        <v>7032</v>
      </c>
      <c r="D899" s="7" t="n">
        <v>0.610000014305115</v>
      </c>
      <c r="E899" s="7" t="n">
        <v>5.40000009536743</v>
      </c>
      <c r="F899" s="7" t="n">
        <v>2.00999999046326</v>
      </c>
      <c r="G899" s="7" t="n">
        <v>271.899993896484</v>
      </c>
    </row>
    <row r="900" spans="1:7">
      <c r="A900" t="s">
        <v>4</v>
      </c>
      <c r="B900" s="4" t="s">
        <v>5</v>
      </c>
      <c r="C900" s="4" t="s">
        <v>13</v>
      </c>
      <c r="D900" s="4" t="s">
        <v>13</v>
      </c>
      <c r="E900" s="4" t="s">
        <v>24</v>
      </c>
      <c r="F900" s="4" t="s">
        <v>24</v>
      </c>
      <c r="G900" s="4" t="s">
        <v>24</v>
      </c>
      <c r="H900" s="4" t="s">
        <v>10</v>
      </c>
    </row>
    <row r="901" spans="1:7">
      <c r="A901" t="n">
        <v>8267</v>
      </c>
      <c r="B901" s="37" t="n">
        <v>45</v>
      </c>
      <c r="C901" s="7" t="n">
        <v>2</v>
      </c>
      <c r="D901" s="7" t="n">
        <v>3</v>
      </c>
      <c r="E901" s="7" t="n">
        <v>-6.94000005722046</v>
      </c>
      <c r="F901" s="7" t="n">
        <v>9.44999980926514</v>
      </c>
      <c r="G901" s="7" t="n">
        <v>-0.0799999982118607</v>
      </c>
      <c r="H901" s="7" t="n">
        <v>0</v>
      </c>
    </row>
    <row r="902" spans="1:7">
      <c r="A902" t="s">
        <v>4</v>
      </c>
      <c r="B902" s="4" t="s">
        <v>5</v>
      </c>
      <c r="C902" s="4" t="s">
        <v>13</v>
      </c>
      <c r="D902" s="4" t="s">
        <v>13</v>
      </c>
      <c r="E902" s="4" t="s">
        <v>24</v>
      </c>
      <c r="F902" s="4" t="s">
        <v>24</v>
      </c>
      <c r="G902" s="4" t="s">
        <v>24</v>
      </c>
      <c r="H902" s="4" t="s">
        <v>10</v>
      </c>
      <c r="I902" s="4" t="s">
        <v>13</v>
      </c>
    </row>
    <row r="903" spans="1:7">
      <c r="A903" t="n">
        <v>8284</v>
      </c>
      <c r="B903" s="37" t="n">
        <v>45</v>
      </c>
      <c r="C903" s="7" t="n">
        <v>4</v>
      </c>
      <c r="D903" s="7" t="n">
        <v>3</v>
      </c>
      <c r="E903" s="7" t="n">
        <v>384.660003662109</v>
      </c>
      <c r="F903" s="7" t="n">
        <v>117.76000213623</v>
      </c>
      <c r="G903" s="7" t="n">
        <v>0</v>
      </c>
      <c r="H903" s="7" t="n">
        <v>0</v>
      </c>
      <c r="I903" s="7" t="n">
        <v>0</v>
      </c>
    </row>
    <row r="904" spans="1:7">
      <c r="A904" t="s">
        <v>4</v>
      </c>
      <c r="B904" s="4" t="s">
        <v>5</v>
      </c>
      <c r="C904" s="4" t="s">
        <v>13</v>
      </c>
      <c r="D904" s="4" t="s">
        <v>13</v>
      </c>
      <c r="E904" s="4" t="s">
        <v>24</v>
      </c>
      <c r="F904" s="4" t="s">
        <v>10</v>
      </c>
    </row>
    <row r="905" spans="1:7">
      <c r="A905" t="n">
        <v>8302</v>
      </c>
      <c r="B905" s="37" t="n">
        <v>45</v>
      </c>
      <c r="C905" s="7" t="n">
        <v>5</v>
      </c>
      <c r="D905" s="7" t="n">
        <v>3</v>
      </c>
      <c r="E905" s="7" t="n">
        <v>4.19999980926514</v>
      </c>
      <c r="F905" s="7" t="n">
        <v>0</v>
      </c>
    </row>
    <row r="906" spans="1:7">
      <c r="A906" t="s">
        <v>4</v>
      </c>
      <c r="B906" s="4" t="s">
        <v>5</v>
      </c>
      <c r="C906" s="4" t="s">
        <v>13</v>
      </c>
      <c r="D906" s="4" t="s">
        <v>13</v>
      </c>
      <c r="E906" s="4" t="s">
        <v>24</v>
      </c>
      <c r="F906" s="4" t="s">
        <v>10</v>
      </c>
    </row>
    <row r="907" spans="1:7">
      <c r="A907" t="n">
        <v>8311</v>
      </c>
      <c r="B907" s="37" t="n">
        <v>45</v>
      </c>
      <c r="C907" s="7" t="n">
        <v>11</v>
      </c>
      <c r="D907" s="7" t="n">
        <v>3</v>
      </c>
      <c r="E907" s="7" t="n">
        <v>38.5999984741211</v>
      </c>
      <c r="F907" s="7" t="n">
        <v>0</v>
      </c>
    </row>
    <row r="908" spans="1:7">
      <c r="A908" t="s">
        <v>4</v>
      </c>
      <c r="B908" s="4" t="s">
        <v>5</v>
      </c>
      <c r="C908" s="4" t="s">
        <v>13</v>
      </c>
      <c r="D908" s="4" t="s">
        <v>13</v>
      </c>
      <c r="E908" s="4" t="s">
        <v>24</v>
      </c>
      <c r="F908" s="4" t="s">
        <v>24</v>
      </c>
      <c r="G908" s="4" t="s">
        <v>24</v>
      </c>
      <c r="H908" s="4" t="s">
        <v>10</v>
      </c>
    </row>
    <row r="909" spans="1:7">
      <c r="A909" t="n">
        <v>8320</v>
      </c>
      <c r="B909" s="37" t="n">
        <v>45</v>
      </c>
      <c r="C909" s="7" t="n">
        <v>2</v>
      </c>
      <c r="D909" s="7" t="n">
        <v>3</v>
      </c>
      <c r="E909" s="7" t="n">
        <v>-6.57000017166138</v>
      </c>
      <c r="F909" s="7" t="n">
        <v>9.18000030517578</v>
      </c>
      <c r="G909" s="7" t="n">
        <v>-0.0599999986588955</v>
      </c>
      <c r="H909" s="7" t="n">
        <v>7000</v>
      </c>
    </row>
    <row r="910" spans="1:7">
      <c r="A910" t="s">
        <v>4</v>
      </c>
      <c r="B910" s="4" t="s">
        <v>5</v>
      </c>
      <c r="C910" s="4" t="s">
        <v>13</v>
      </c>
      <c r="D910" s="4" t="s">
        <v>13</v>
      </c>
      <c r="E910" s="4" t="s">
        <v>24</v>
      </c>
      <c r="F910" s="4" t="s">
        <v>24</v>
      </c>
      <c r="G910" s="4" t="s">
        <v>24</v>
      </c>
      <c r="H910" s="4" t="s">
        <v>10</v>
      </c>
      <c r="I910" s="4" t="s">
        <v>13</v>
      </c>
    </row>
    <row r="911" spans="1:7">
      <c r="A911" t="n">
        <v>8337</v>
      </c>
      <c r="B911" s="37" t="n">
        <v>45</v>
      </c>
      <c r="C911" s="7" t="n">
        <v>4</v>
      </c>
      <c r="D911" s="7" t="n">
        <v>3</v>
      </c>
      <c r="E911" s="7" t="n">
        <v>344.459991455078</v>
      </c>
      <c r="F911" s="7" t="n">
        <v>91.629997253418</v>
      </c>
      <c r="G911" s="7" t="n">
        <v>0</v>
      </c>
      <c r="H911" s="7" t="n">
        <v>7000</v>
      </c>
      <c r="I911" s="7" t="n">
        <v>0</v>
      </c>
    </row>
    <row r="912" spans="1:7">
      <c r="A912" t="s">
        <v>4</v>
      </c>
      <c r="B912" s="4" t="s">
        <v>5</v>
      </c>
      <c r="C912" s="4" t="s">
        <v>13</v>
      </c>
      <c r="D912" s="4" t="s">
        <v>13</v>
      </c>
      <c r="E912" s="4" t="s">
        <v>24</v>
      </c>
      <c r="F912" s="4" t="s">
        <v>10</v>
      </c>
    </row>
    <row r="913" spans="1:9">
      <c r="A913" t="n">
        <v>8355</v>
      </c>
      <c r="B913" s="37" t="n">
        <v>45</v>
      </c>
      <c r="C913" s="7" t="n">
        <v>5</v>
      </c>
      <c r="D913" s="7" t="n">
        <v>3</v>
      </c>
      <c r="E913" s="7" t="n">
        <v>11.6999998092651</v>
      </c>
      <c r="F913" s="7" t="n">
        <v>7000</v>
      </c>
    </row>
    <row r="914" spans="1:9">
      <c r="A914" t="s">
        <v>4</v>
      </c>
      <c r="B914" s="4" t="s">
        <v>5</v>
      </c>
      <c r="C914" s="4" t="s">
        <v>13</v>
      </c>
      <c r="D914" s="4" t="s">
        <v>10</v>
      </c>
      <c r="E914" s="4" t="s">
        <v>10</v>
      </c>
      <c r="F914" s="4" t="s">
        <v>10</v>
      </c>
      <c r="G914" s="4" t="s">
        <v>10</v>
      </c>
      <c r="H914" s="4" t="s">
        <v>10</v>
      </c>
      <c r="I914" s="4" t="s">
        <v>6</v>
      </c>
      <c r="J914" s="4" t="s">
        <v>24</v>
      </c>
      <c r="K914" s="4" t="s">
        <v>24</v>
      </c>
      <c r="L914" s="4" t="s">
        <v>24</v>
      </c>
      <c r="M914" s="4" t="s">
        <v>9</v>
      </c>
      <c r="N914" s="4" t="s">
        <v>9</v>
      </c>
      <c r="O914" s="4" t="s">
        <v>24</v>
      </c>
      <c r="P914" s="4" t="s">
        <v>24</v>
      </c>
      <c r="Q914" s="4" t="s">
        <v>24</v>
      </c>
      <c r="R914" s="4" t="s">
        <v>24</v>
      </c>
      <c r="S914" s="4" t="s">
        <v>13</v>
      </c>
    </row>
    <row r="915" spans="1:9">
      <c r="A915" t="n">
        <v>8364</v>
      </c>
      <c r="B915" s="30" t="n">
        <v>39</v>
      </c>
      <c r="C915" s="7" t="n">
        <v>12</v>
      </c>
      <c r="D915" s="7" t="n">
        <v>65533</v>
      </c>
      <c r="E915" s="7" t="n">
        <v>200</v>
      </c>
      <c r="F915" s="7" t="n">
        <v>0</v>
      </c>
      <c r="G915" s="7" t="n">
        <v>65533</v>
      </c>
      <c r="H915" s="7" t="n">
        <v>3</v>
      </c>
      <c r="I915" s="7" t="s">
        <v>20</v>
      </c>
      <c r="J915" s="7" t="n">
        <v>-6.8899998664856</v>
      </c>
      <c r="K915" s="7" t="n">
        <v>8.39999961853027</v>
      </c>
      <c r="L915" s="7" t="n">
        <v>0</v>
      </c>
      <c r="M915" s="7" t="n">
        <v>0</v>
      </c>
      <c r="N915" s="7" t="n">
        <v>0</v>
      </c>
      <c r="O915" s="7" t="n">
        <v>0</v>
      </c>
      <c r="P915" s="7" t="n">
        <v>1</v>
      </c>
      <c r="Q915" s="7" t="n">
        <v>1</v>
      </c>
      <c r="R915" s="7" t="n">
        <v>1</v>
      </c>
      <c r="S915" s="7" t="n">
        <v>255</v>
      </c>
    </row>
    <row r="916" spans="1:9">
      <c r="A916" t="s">
        <v>4</v>
      </c>
      <c r="B916" s="4" t="s">
        <v>5</v>
      </c>
      <c r="C916" s="4" t="s">
        <v>10</v>
      </c>
      <c r="D916" s="4" t="s">
        <v>9</v>
      </c>
      <c r="E916" s="4" t="s">
        <v>9</v>
      </c>
      <c r="F916" s="4" t="s">
        <v>9</v>
      </c>
      <c r="G916" s="4" t="s">
        <v>9</v>
      </c>
      <c r="H916" s="4" t="s">
        <v>10</v>
      </c>
      <c r="I916" s="4" t="s">
        <v>13</v>
      </c>
    </row>
    <row r="917" spans="1:9">
      <c r="A917" t="n">
        <v>8414</v>
      </c>
      <c r="B917" s="54" t="n">
        <v>66</v>
      </c>
      <c r="C917" s="7" t="n">
        <v>1000</v>
      </c>
      <c r="D917" s="7" t="n">
        <v>1065353216</v>
      </c>
      <c r="E917" s="7" t="n">
        <v>1065353216</v>
      </c>
      <c r="F917" s="7" t="n">
        <v>1065353216</v>
      </c>
      <c r="G917" s="7" t="n">
        <v>0</v>
      </c>
      <c r="H917" s="7" t="n">
        <v>6000</v>
      </c>
      <c r="I917" s="7" t="n">
        <v>3</v>
      </c>
    </row>
    <row r="918" spans="1:9">
      <c r="A918" t="s">
        <v>4</v>
      </c>
      <c r="B918" s="4" t="s">
        <v>5</v>
      </c>
      <c r="C918" s="4" t="s">
        <v>10</v>
      </c>
      <c r="D918" s="4" t="s">
        <v>6</v>
      </c>
      <c r="E918" s="4" t="s">
        <v>13</v>
      </c>
      <c r="F918" s="4" t="s">
        <v>13</v>
      </c>
      <c r="G918" s="4" t="s">
        <v>13</v>
      </c>
      <c r="H918" s="4" t="s">
        <v>13</v>
      </c>
      <c r="I918" s="4" t="s">
        <v>13</v>
      </c>
      <c r="J918" s="4" t="s">
        <v>24</v>
      </c>
      <c r="K918" s="4" t="s">
        <v>24</v>
      </c>
      <c r="L918" s="4" t="s">
        <v>24</v>
      </c>
      <c r="M918" s="4" t="s">
        <v>24</v>
      </c>
      <c r="N918" s="4" t="s">
        <v>13</v>
      </c>
    </row>
    <row r="919" spans="1:9">
      <c r="A919" t="n">
        <v>8436</v>
      </c>
      <c r="B919" s="55" t="n">
        <v>34</v>
      </c>
      <c r="C919" s="7" t="n">
        <v>1000</v>
      </c>
      <c r="D919" s="7" t="s">
        <v>110</v>
      </c>
      <c r="E919" s="7" t="n">
        <v>1</v>
      </c>
      <c r="F919" s="7" t="n">
        <v>0</v>
      </c>
      <c r="G919" s="7" t="n">
        <v>0</v>
      </c>
      <c r="H919" s="7" t="n">
        <v>0</v>
      </c>
      <c r="I919" s="7" t="n">
        <v>0</v>
      </c>
      <c r="J919" s="7" t="n">
        <v>0.200000002980232</v>
      </c>
      <c r="K919" s="7" t="n">
        <v>-1</v>
      </c>
      <c r="L919" s="7" t="n">
        <v>-1</v>
      </c>
      <c r="M919" s="7" t="n">
        <v>-1</v>
      </c>
      <c r="N919" s="7" t="n">
        <v>0</v>
      </c>
    </row>
    <row r="920" spans="1:9">
      <c r="A920" t="s">
        <v>4</v>
      </c>
      <c r="B920" s="4" t="s">
        <v>5</v>
      </c>
      <c r="C920" s="4" t="s">
        <v>13</v>
      </c>
      <c r="D920" s="4" t="s">
        <v>10</v>
      </c>
      <c r="E920" s="4" t="s">
        <v>24</v>
      </c>
      <c r="F920" s="4" t="s">
        <v>10</v>
      </c>
      <c r="G920" s="4" t="s">
        <v>9</v>
      </c>
      <c r="H920" s="4" t="s">
        <v>9</v>
      </c>
      <c r="I920" s="4" t="s">
        <v>10</v>
      </c>
      <c r="J920" s="4" t="s">
        <v>10</v>
      </c>
      <c r="K920" s="4" t="s">
        <v>9</v>
      </c>
      <c r="L920" s="4" t="s">
        <v>9</v>
      </c>
      <c r="M920" s="4" t="s">
        <v>9</v>
      </c>
      <c r="N920" s="4" t="s">
        <v>9</v>
      </c>
      <c r="O920" s="4" t="s">
        <v>6</v>
      </c>
    </row>
    <row r="921" spans="1:9">
      <c r="A921" t="n">
        <v>8471</v>
      </c>
      <c r="B921" s="10" t="n">
        <v>50</v>
      </c>
      <c r="C921" s="7" t="n">
        <v>0</v>
      </c>
      <c r="D921" s="7" t="n">
        <v>2134</v>
      </c>
      <c r="E921" s="7" t="n">
        <v>0.5</v>
      </c>
      <c r="F921" s="7" t="n">
        <v>0</v>
      </c>
      <c r="G921" s="7" t="n">
        <v>0</v>
      </c>
      <c r="H921" s="7" t="n">
        <v>1077936128</v>
      </c>
      <c r="I921" s="7" t="n">
        <v>0</v>
      </c>
      <c r="J921" s="7" t="n">
        <v>65533</v>
      </c>
      <c r="K921" s="7" t="n">
        <v>0</v>
      </c>
      <c r="L921" s="7" t="n">
        <v>0</v>
      </c>
      <c r="M921" s="7" t="n">
        <v>0</v>
      </c>
      <c r="N921" s="7" t="n">
        <v>0</v>
      </c>
      <c r="O921" s="7" t="s">
        <v>20</v>
      </c>
    </row>
    <row r="922" spans="1:9">
      <c r="A922" t="s">
        <v>4</v>
      </c>
      <c r="B922" s="4" t="s">
        <v>5</v>
      </c>
      <c r="C922" s="4" t="s">
        <v>13</v>
      </c>
      <c r="D922" s="4" t="s">
        <v>10</v>
      </c>
      <c r="E922" s="4" t="s">
        <v>24</v>
      </c>
      <c r="F922" s="4" t="s">
        <v>10</v>
      </c>
      <c r="G922" s="4" t="s">
        <v>9</v>
      </c>
      <c r="H922" s="4" t="s">
        <v>9</v>
      </c>
      <c r="I922" s="4" t="s">
        <v>10</v>
      </c>
      <c r="J922" s="4" t="s">
        <v>10</v>
      </c>
      <c r="K922" s="4" t="s">
        <v>9</v>
      </c>
      <c r="L922" s="4" t="s">
        <v>9</v>
      </c>
      <c r="M922" s="4" t="s">
        <v>9</v>
      </c>
      <c r="N922" s="4" t="s">
        <v>9</v>
      </c>
      <c r="O922" s="4" t="s">
        <v>6</v>
      </c>
    </row>
    <row r="923" spans="1:9">
      <c r="A923" t="n">
        <v>8510</v>
      </c>
      <c r="B923" s="10" t="n">
        <v>50</v>
      </c>
      <c r="C923" s="7" t="n">
        <v>0</v>
      </c>
      <c r="D923" s="7" t="n">
        <v>4221</v>
      </c>
      <c r="E923" s="7" t="n">
        <v>0.699999988079071</v>
      </c>
      <c r="F923" s="7" t="n">
        <v>500</v>
      </c>
      <c r="G923" s="7" t="n">
        <v>0</v>
      </c>
      <c r="H923" s="7" t="n">
        <v>-1082130432</v>
      </c>
      <c r="I923" s="7" t="n">
        <v>0</v>
      </c>
      <c r="J923" s="7" t="n">
        <v>65533</v>
      </c>
      <c r="K923" s="7" t="n">
        <v>0</v>
      </c>
      <c r="L923" s="7" t="n">
        <v>0</v>
      </c>
      <c r="M923" s="7" t="n">
        <v>0</v>
      </c>
      <c r="N923" s="7" t="n">
        <v>0</v>
      </c>
      <c r="O923" s="7" t="s">
        <v>20</v>
      </c>
    </row>
    <row r="924" spans="1:9">
      <c r="A924" t="s">
        <v>4</v>
      </c>
      <c r="B924" s="4" t="s">
        <v>5</v>
      </c>
      <c r="C924" s="4" t="s">
        <v>13</v>
      </c>
      <c r="D924" s="4" t="s">
        <v>10</v>
      </c>
      <c r="E924" s="4" t="s">
        <v>24</v>
      </c>
      <c r="F924" s="4" t="s">
        <v>10</v>
      </c>
      <c r="G924" s="4" t="s">
        <v>9</v>
      </c>
      <c r="H924" s="4" t="s">
        <v>9</v>
      </c>
      <c r="I924" s="4" t="s">
        <v>10</v>
      </c>
      <c r="J924" s="4" t="s">
        <v>10</v>
      </c>
      <c r="K924" s="4" t="s">
        <v>9</v>
      </c>
      <c r="L924" s="4" t="s">
        <v>9</v>
      </c>
      <c r="M924" s="4" t="s">
        <v>9</v>
      </c>
      <c r="N924" s="4" t="s">
        <v>9</v>
      </c>
      <c r="O924" s="4" t="s">
        <v>6</v>
      </c>
    </row>
    <row r="925" spans="1:9">
      <c r="A925" t="n">
        <v>8549</v>
      </c>
      <c r="B925" s="10" t="n">
        <v>50</v>
      </c>
      <c r="C925" s="7" t="n">
        <v>0</v>
      </c>
      <c r="D925" s="7" t="n">
        <v>4261</v>
      </c>
      <c r="E925" s="7" t="n">
        <v>0.5</v>
      </c>
      <c r="F925" s="7" t="n">
        <v>500</v>
      </c>
      <c r="G925" s="7" t="n">
        <v>0</v>
      </c>
      <c r="H925" s="7" t="n">
        <v>-1069547520</v>
      </c>
      <c r="I925" s="7" t="n">
        <v>0</v>
      </c>
      <c r="J925" s="7" t="n">
        <v>65533</v>
      </c>
      <c r="K925" s="7" t="n">
        <v>0</v>
      </c>
      <c r="L925" s="7" t="n">
        <v>0</v>
      </c>
      <c r="M925" s="7" t="n">
        <v>0</v>
      </c>
      <c r="N925" s="7" t="n">
        <v>0</v>
      </c>
      <c r="O925" s="7" t="s">
        <v>20</v>
      </c>
    </row>
    <row r="926" spans="1:9">
      <c r="A926" t="s">
        <v>4</v>
      </c>
      <c r="B926" s="4" t="s">
        <v>5</v>
      </c>
      <c r="C926" s="4" t="s">
        <v>13</v>
      </c>
      <c r="D926" s="4" t="s">
        <v>10</v>
      </c>
      <c r="E926" s="4" t="s">
        <v>24</v>
      </c>
    </row>
    <row r="927" spans="1:9">
      <c r="A927" t="n">
        <v>8588</v>
      </c>
      <c r="B927" s="25" t="n">
        <v>58</v>
      </c>
      <c r="C927" s="7" t="n">
        <v>100</v>
      </c>
      <c r="D927" s="7" t="n">
        <v>1000</v>
      </c>
      <c r="E927" s="7" t="n">
        <v>1</v>
      </c>
    </row>
    <row r="928" spans="1:9">
      <c r="A928" t="s">
        <v>4</v>
      </c>
      <c r="B928" s="4" t="s">
        <v>5</v>
      </c>
      <c r="C928" s="4" t="s">
        <v>10</v>
      </c>
    </row>
    <row r="929" spans="1:19">
      <c r="A929" t="n">
        <v>8596</v>
      </c>
      <c r="B929" s="21" t="n">
        <v>16</v>
      </c>
      <c r="C929" s="7" t="n">
        <v>2000</v>
      </c>
    </row>
    <row r="930" spans="1:19">
      <c r="A930" t="s">
        <v>4</v>
      </c>
      <c r="B930" s="4" t="s">
        <v>5</v>
      </c>
      <c r="C930" s="4" t="s">
        <v>13</v>
      </c>
      <c r="D930" s="4" t="s">
        <v>10</v>
      </c>
      <c r="E930" s="4" t="s">
        <v>24</v>
      </c>
    </row>
    <row r="931" spans="1:19">
      <c r="A931" t="n">
        <v>8599</v>
      </c>
      <c r="B931" s="25" t="n">
        <v>58</v>
      </c>
      <c r="C931" s="7" t="n">
        <v>3</v>
      </c>
      <c r="D931" s="7" t="n">
        <v>5000</v>
      </c>
      <c r="E931" s="7" t="n">
        <v>1</v>
      </c>
    </row>
    <row r="932" spans="1:19">
      <c r="A932" t="s">
        <v>4</v>
      </c>
      <c r="B932" s="4" t="s">
        <v>5</v>
      </c>
      <c r="C932" s="4" t="s">
        <v>10</v>
      </c>
    </row>
    <row r="933" spans="1:19">
      <c r="A933" t="n">
        <v>8607</v>
      </c>
      <c r="B933" s="21" t="n">
        <v>16</v>
      </c>
      <c r="C933" s="7" t="n">
        <v>500</v>
      </c>
    </row>
    <row r="934" spans="1:19">
      <c r="A934" t="s">
        <v>4</v>
      </c>
      <c r="B934" s="4" t="s">
        <v>5</v>
      </c>
      <c r="C934" s="4" t="s">
        <v>10</v>
      </c>
      <c r="D934" s="4" t="s">
        <v>13</v>
      </c>
      <c r="E934" s="4" t="s">
        <v>6</v>
      </c>
      <c r="F934" s="4" t="s">
        <v>24</v>
      </c>
      <c r="G934" s="4" t="s">
        <v>24</v>
      </c>
      <c r="H934" s="4" t="s">
        <v>24</v>
      </c>
    </row>
    <row r="935" spans="1:19">
      <c r="A935" t="n">
        <v>8610</v>
      </c>
      <c r="B935" s="47" t="n">
        <v>48</v>
      </c>
      <c r="C935" s="7" t="n">
        <v>61440</v>
      </c>
      <c r="D935" s="7" t="n">
        <v>0</v>
      </c>
      <c r="E935" s="7" t="s">
        <v>105</v>
      </c>
      <c r="F935" s="7" t="n">
        <v>-1</v>
      </c>
      <c r="G935" s="7" t="n">
        <v>1</v>
      </c>
      <c r="H935" s="7" t="n">
        <v>0</v>
      </c>
    </row>
    <row r="936" spans="1:19">
      <c r="A936" t="s">
        <v>4</v>
      </c>
      <c r="B936" s="4" t="s">
        <v>5</v>
      </c>
      <c r="C936" s="4" t="s">
        <v>10</v>
      </c>
    </row>
    <row r="937" spans="1:19">
      <c r="A937" t="n">
        <v>8640</v>
      </c>
      <c r="B937" s="21" t="n">
        <v>16</v>
      </c>
      <c r="C937" s="7" t="n">
        <v>50</v>
      </c>
    </row>
    <row r="938" spans="1:19">
      <c r="A938" t="s">
        <v>4</v>
      </c>
      <c r="B938" s="4" t="s">
        <v>5</v>
      </c>
      <c r="C938" s="4" t="s">
        <v>10</v>
      </c>
      <c r="D938" s="4" t="s">
        <v>13</v>
      </c>
      <c r="E938" s="4" t="s">
        <v>6</v>
      </c>
      <c r="F938" s="4" t="s">
        <v>24</v>
      </c>
      <c r="G938" s="4" t="s">
        <v>24</v>
      </c>
      <c r="H938" s="4" t="s">
        <v>24</v>
      </c>
    </row>
    <row r="939" spans="1:19">
      <c r="A939" t="n">
        <v>8643</v>
      </c>
      <c r="B939" s="47" t="n">
        <v>48</v>
      </c>
      <c r="C939" s="7" t="n">
        <v>61441</v>
      </c>
      <c r="D939" s="7" t="n">
        <v>0</v>
      </c>
      <c r="E939" s="7" t="s">
        <v>106</v>
      </c>
      <c r="F939" s="7" t="n">
        <v>-1</v>
      </c>
      <c r="G939" s="7" t="n">
        <v>1</v>
      </c>
      <c r="H939" s="7" t="n">
        <v>0</v>
      </c>
    </row>
    <row r="940" spans="1:19">
      <c r="A940" t="s">
        <v>4</v>
      </c>
      <c r="B940" s="4" t="s">
        <v>5</v>
      </c>
      <c r="C940" s="4" t="s">
        <v>10</v>
      </c>
    </row>
    <row r="941" spans="1:19">
      <c r="A941" t="n">
        <v>8674</v>
      </c>
      <c r="B941" s="21" t="n">
        <v>16</v>
      </c>
      <c r="C941" s="7" t="n">
        <v>100</v>
      </c>
    </row>
    <row r="942" spans="1:19">
      <c r="A942" t="s">
        <v>4</v>
      </c>
      <c r="B942" s="4" t="s">
        <v>5</v>
      </c>
      <c r="C942" s="4" t="s">
        <v>10</v>
      </c>
      <c r="D942" s="4" t="s">
        <v>13</v>
      </c>
      <c r="E942" s="4" t="s">
        <v>6</v>
      </c>
      <c r="F942" s="4" t="s">
        <v>24</v>
      </c>
      <c r="G942" s="4" t="s">
        <v>24</v>
      </c>
      <c r="H942" s="4" t="s">
        <v>24</v>
      </c>
    </row>
    <row r="943" spans="1:19">
      <c r="A943" t="n">
        <v>8677</v>
      </c>
      <c r="B943" s="47" t="n">
        <v>48</v>
      </c>
      <c r="C943" s="7" t="n">
        <v>61442</v>
      </c>
      <c r="D943" s="7" t="n">
        <v>0</v>
      </c>
      <c r="E943" s="7" t="s">
        <v>105</v>
      </c>
      <c r="F943" s="7" t="n">
        <v>-1</v>
      </c>
      <c r="G943" s="7" t="n">
        <v>1</v>
      </c>
      <c r="H943" s="7" t="n">
        <v>0</v>
      </c>
    </row>
    <row r="944" spans="1:19">
      <c r="A944" t="s">
        <v>4</v>
      </c>
      <c r="B944" s="4" t="s">
        <v>5</v>
      </c>
      <c r="C944" s="4" t="s">
        <v>10</v>
      </c>
      <c r="D944" s="4" t="s">
        <v>13</v>
      </c>
      <c r="E944" s="4" t="s">
        <v>6</v>
      </c>
      <c r="F944" s="4" t="s">
        <v>24</v>
      </c>
      <c r="G944" s="4" t="s">
        <v>24</v>
      </c>
      <c r="H944" s="4" t="s">
        <v>24</v>
      </c>
    </row>
    <row r="945" spans="1:8">
      <c r="A945" t="n">
        <v>8707</v>
      </c>
      <c r="B945" s="47" t="n">
        <v>48</v>
      </c>
      <c r="C945" s="7" t="n">
        <v>61443</v>
      </c>
      <c r="D945" s="7" t="n">
        <v>0</v>
      </c>
      <c r="E945" s="7" t="s">
        <v>105</v>
      </c>
      <c r="F945" s="7" t="n">
        <v>-1</v>
      </c>
      <c r="G945" s="7" t="n">
        <v>1</v>
      </c>
      <c r="H945" s="7" t="n">
        <v>0</v>
      </c>
    </row>
    <row r="946" spans="1:8">
      <c r="A946" t="s">
        <v>4</v>
      </c>
      <c r="B946" s="4" t="s">
        <v>5</v>
      </c>
      <c r="C946" s="4" t="s">
        <v>10</v>
      </c>
    </row>
    <row r="947" spans="1:8">
      <c r="A947" t="n">
        <v>8737</v>
      </c>
      <c r="B947" s="21" t="n">
        <v>16</v>
      </c>
      <c r="C947" s="7" t="n">
        <v>100</v>
      </c>
    </row>
    <row r="948" spans="1:8">
      <c r="A948" t="s">
        <v>4</v>
      </c>
      <c r="B948" s="4" t="s">
        <v>5</v>
      </c>
      <c r="C948" s="4" t="s">
        <v>10</v>
      </c>
      <c r="D948" s="4" t="s">
        <v>13</v>
      </c>
      <c r="E948" s="4" t="s">
        <v>6</v>
      </c>
      <c r="F948" s="4" t="s">
        <v>24</v>
      </c>
      <c r="G948" s="4" t="s">
        <v>24</v>
      </c>
      <c r="H948" s="4" t="s">
        <v>24</v>
      </c>
    </row>
    <row r="949" spans="1:8">
      <c r="A949" t="n">
        <v>8740</v>
      </c>
      <c r="B949" s="47" t="n">
        <v>48</v>
      </c>
      <c r="C949" s="7" t="n">
        <v>61444</v>
      </c>
      <c r="D949" s="7" t="n">
        <v>0</v>
      </c>
      <c r="E949" s="7" t="s">
        <v>107</v>
      </c>
      <c r="F949" s="7" t="n">
        <v>-1</v>
      </c>
      <c r="G949" s="7" t="n">
        <v>1</v>
      </c>
      <c r="H949" s="7" t="n">
        <v>0</v>
      </c>
    </row>
    <row r="950" spans="1:8">
      <c r="A950" t="s">
        <v>4</v>
      </c>
      <c r="B950" s="4" t="s">
        <v>5</v>
      </c>
      <c r="C950" s="4" t="s">
        <v>10</v>
      </c>
    </row>
    <row r="951" spans="1:8">
      <c r="A951" t="n">
        <v>8771</v>
      </c>
      <c r="B951" s="21" t="n">
        <v>16</v>
      </c>
      <c r="C951" s="7" t="n">
        <v>50</v>
      </c>
    </row>
    <row r="952" spans="1:8">
      <c r="A952" t="s">
        <v>4</v>
      </c>
      <c r="B952" s="4" t="s">
        <v>5</v>
      </c>
      <c r="C952" s="4" t="s">
        <v>10</v>
      </c>
      <c r="D952" s="4" t="s">
        <v>13</v>
      </c>
      <c r="E952" s="4" t="s">
        <v>6</v>
      </c>
      <c r="F952" s="4" t="s">
        <v>24</v>
      </c>
      <c r="G952" s="4" t="s">
        <v>24</v>
      </c>
      <c r="H952" s="4" t="s">
        <v>24</v>
      </c>
    </row>
    <row r="953" spans="1:8">
      <c r="A953" t="n">
        <v>8774</v>
      </c>
      <c r="B953" s="47" t="n">
        <v>48</v>
      </c>
      <c r="C953" s="7" t="n">
        <v>61445</v>
      </c>
      <c r="D953" s="7" t="n">
        <v>0</v>
      </c>
      <c r="E953" s="7" t="s">
        <v>106</v>
      </c>
      <c r="F953" s="7" t="n">
        <v>-1</v>
      </c>
      <c r="G953" s="7" t="n">
        <v>1</v>
      </c>
      <c r="H953" s="7" t="n">
        <v>0</v>
      </c>
    </row>
    <row r="954" spans="1:8">
      <c r="A954" t="s">
        <v>4</v>
      </c>
      <c r="B954" s="4" t="s">
        <v>5</v>
      </c>
      <c r="C954" s="4" t="s">
        <v>10</v>
      </c>
    </row>
    <row r="955" spans="1:8">
      <c r="A955" t="n">
        <v>8805</v>
      </c>
      <c r="B955" s="21" t="n">
        <v>16</v>
      </c>
      <c r="C955" s="7" t="n">
        <v>200</v>
      </c>
    </row>
    <row r="956" spans="1:8">
      <c r="A956" t="s">
        <v>4</v>
      </c>
      <c r="B956" s="4" t="s">
        <v>5</v>
      </c>
      <c r="C956" s="4" t="s">
        <v>13</v>
      </c>
      <c r="D956" s="4" t="s">
        <v>10</v>
      </c>
      <c r="E956" s="4" t="s">
        <v>9</v>
      </c>
      <c r="F956" s="4" t="s">
        <v>10</v>
      </c>
    </row>
    <row r="957" spans="1:8">
      <c r="A957" t="n">
        <v>8808</v>
      </c>
      <c r="B957" s="10" t="n">
        <v>50</v>
      </c>
      <c r="C957" s="7" t="n">
        <v>3</v>
      </c>
      <c r="D957" s="7" t="n">
        <v>8121</v>
      </c>
      <c r="E957" s="7" t="n">
        <v>0</v>
      </c>
      <c r="F957" s="7" t="n">
        <v>4000</v>
      </c>
    </row>
    <row r="958" spans="1:8">
      <c r="A958" t="s">
        <v>4</v>
      </c>
      <c r="B958" s="4" t="s">
        <v>5</v>
      </c>
      <c r="C958" s="4" t="s">
        <v>13</v>
      </c>
      <c r="D958" s="4" t="s">
        <v>10</v>
      </c>
      <c r="E958" s="4" t="s">
        <v>9</v>
      </c>
      <c r="F958" s="4" t="s">
        <v>10</v>
      </c>
    </row>
    <row r="959" spans="1:8">
      <c r="A959" t="n">
        <v>8818</v>
      </c>
      <c r="B959" s="10" t="n">
        <v>50</v>
      </c>
      <c r="C959" s="7" t="n">
        <v>3</v>
      </c>
      <c r="D959" s="7" t="n">
        <v>8060</v>
      </c>
      <c r="E959" s="7" t="n">
        <v>0</v>
      </c>
      <c r="F959" s="7" t="n">
        <v>4000</v>
      </c>
    </row>
    <row r="960" spans="1:8">
      <c r="A960" t="s">
        <v>4</v>
      </c>
      <c r="B960" s="4" t="s">
        <v>5</v>
      </c>
      <c r="C960" s="4" t="s">
        <v>13</v>
      </c>
      <c r="D960" s="4" t="s">
        <v>10</v>
      </c>
      <c r="E960" s="4" t="s">
        <v>10</v>
      </c>
      <c r="F960" s="4" t="s">
        <v>13</v>
      </c>
    </row>
    <row r="961" spans="1:8">
      <c r="A961" t="n">
        <v>8828</v>
      </c>
      <c r="B961" s="48" t="n">
        <v>25</v>
      </c>
      <c r="C961" s="7" t="n">
        <v>1</v>
      </c>
      <c r="D961" s="7" t="n">
        <v>160</v>
      </c>
      <c r="E961" s="7" t="n">
        <v>350</v>
      </c>
      <c r="F961" s="7" t="n">
        <v>2</v>
      </c>
    </row>
    <row r="962" spans="1:8">
      <c r="A962" t="s">
        <v>4</v>
      </c>
      <c r="B962" s="4" t="s">
        <v>5</v>
      </c>
      <c r="C962" s="4" t="s">
        <v>13</v>
      </c>
      <c r="D962" s="4" t="s">
        <v>10</v>
      </c>
      <c r="E962" s="4" t="s">
        <v>6</v>
      </c>
    </row>
    <row r="963" spans="1:8">
      <c r="A963" t="n">
        <v>8835</v>
      </c>
      <c r="B963" s="40" t="n">
        <v>51</v>
      </c>
      <c r="C963" s="7" t="n">
        <v>4</v>
      </c>
      <c r="D963" s="7" t="n">
        <v>5</v>
      </c>
      <c r="E963" s="7" t="s">
        <v>111</v>
      </c>
    </row>
    <row r="964" spans="1:8">
      <c r="A964" t="s">
        <v>4</v>
      </c>
      <c r="B964" s="4" t="s">
        <v>5</v>
      </c>
      <c r="C964" s="4" t="s">
        <v>10</v>
      </c>
    </row>
    <row r="965" spans="1:8">
      <c r="A965" t="n">
        <v>8849</v>
      </c>
      <c r="B965" s="21" t="n">
        <v>16</v>
      </c>
      <c r="C965" s="7" t="n">
        <v>0</v>
      </c>
    </row>
    <row r="966" spans="1:8">
      <c r="A966" t="s">
        <v>4</v>
      </c>
      <c r="B966" s="4" t="s">
        <v>5</v>
      </c>
      <c r="C966" s="4" t="s">
        <v>10</v>
      </c>
      <c r="D966" s="4" t="s">
        <v>67</v>
      </c>
      <c r="E966" s="4" t="s">
        <v>13</v>
      </c>
      <c r="F966" s="4" t="s">
        <v>13</v>
      </c>
      <c r="G966" s="4" t="s">
        <v>13</v>
      </c>
    </row>
    <row r="967" spans="1:8">
      <c r="A967" t="n">
        <v>8852</v>
      </c>
      <c r="B967" s="41" t="n">
        <v>26</v>
      </c>
      <c r="C967" s="7" t="n">
        <v>5</v>
      </c>
      <c r="D967" s="7" t="s">
        <v>112</v>
      </c>
      <c r="E967" s="7" t="n">
        <v>8</v>
      </c>
      <c r="F967" s="7" t="n">
        <v>2</v>
      </c>
      <c r="G967" s="7" t="n">
        <v>0</v>
      </c>
    </row>
    <row r="968" spans="1:8">
      <c r="A968" t="s">
        <v>4</v>
      </c>
      <c r="B968" s="4" t="s">
        <v>5</v>
      </c>
      <c r="C968" s="4" t="s">
        <v>10</v>
      </c>
    </row>
    <row r="969" spans="1:8">
      <c r="A969" t="n">
        <v>8872</v>
      </c>
      <c r="B969" s="21" t="n">
        <v>16</v>
      </c>
      <c r="C969" s="7" t="n">
        <v>1600</v>
      </c>
    </row>
    <row r="970" spans="1:8">
      <c r="A970" t="s">
        <v>4</v>
      </c>
      <c r="B970" s="4" t="s">
        <v>5</v>
      </c>
      <c r="C970" s="4" t="s">
        <v>10</v>
      </c>
      <c r="D970" s="4" t="s">
        <v>13</v>
      </c>
    </row>
    <row r="971" spans="1:8">
      <c r="A971" t="n">
        <v>8875</v>
      </c>
      <c r="B971" s="49" t="n">
        <v>89</v>
      </c>
      <c r="C971" s="7" t="n">
        <v>5</v>
      </c>
      <c r="D971" s="7" t="n">
        <v>0</v>
      </c>
    </row>
    <row r="972" spans="1:8">
      <c r="A972" t="s">
        <v>4</v>
      </c>
      <c r="B972" s="4" t="s">
        <v>5</v>
      </c>
      <c r="C972" s="4" t="s">
        <v>10</v>
      </c>
    </row>
    <row r="973" spans="1:8">
      <c r="A973" t="n">
        <v>8879</v>
      </c>
      <c r="B973" s="21" t="n">
        <v>16</v>
      </c>
      <c r="C973" s="7" t="n">
        <v>200</v>
      </c>
    </row>
    <row r="974" spans="1:8">
      <c r="A974" t="s">
        <v>4</v>
      </c>
      <c r="B974" s="4" t="s">
        <v>5</v>
      </c>
      <c r="C974" s="4" t="s">
        <v>13</v>
      </c>
      <c r="D974" s="4" t="s">
        <v>10</v>
      </c>
      <c r="E974" s="4" t="s">
        <v>24</v>
      </c>
      <c r="F974" s="4" t="s">
        <v>10</v>
      </c>
      <c r="G974" s="4" t="s">
        <v>9</v>
      </c>
      <c r="H974" s="4" t="s">
        <v>9</v>
      </c>
      <c r="I974" s="4" t="s">
        <v>10</v>
      </c>
      <c r="J974" s="4" t="s">
        <v>10</v>
      </c>
      <c r="K974" s="4" t="s">
        <v>9</v>
      </c>
      <c r="L974" s="4" t="s">
        <v>9</v>
      </c>
      <c r="M974" s="4" t="s">
        <v>9</v>
      </c>
      <c r="N974" s="4" t="s">
        <v>9</v>
      </c>
      <c r="O974" s="4" t="s">
        <v>6</v>
      </c>
    </row>
    <row r="975" spans="1:8">
      <c r="A975" t="n">
        <v>8882</v>
      </c>
      <c r="B975" s="10" t="n">
        <v>50</v>
      </c>
      <c r="C975" s="7" t="n">
        <v>0</v>
      </c>
      <c r="D975" s="7" t="n">
        <v>2239</v>
      </c>
      <c r="E975" s="7" t="n">
        <v>0.699999988079071</v>
      </c>
      <c r="F975" s="7" t="n">
        <v>0</v>
      </c>
      <c r="G975" s="7" t="n">
        <v>0</v>
      </c>
      <c r="H975" s="7" t="n">
        <v>0</v>
      </c>
      <c r="I975" s="7" t="n">
        <v>0</v>
      </c>
      <c r="J975" s="7" t="n">
        <v>65533</v>
      </c>
      <c r="K975" s="7" t="n">
        <v>0</v>
      </c>
      <c r="L975" s="7" t="n">
        <v>0</v>
      </c>
      <c r="M975" s="7" t="n">
        <v>0</v>
      </c>
      <c r="N975" s="7" t="n">
        <v>0</v>
      </c>
      <c r="O975" s="7" t="s">
        <v>20</v>
      </c>
    </row>
    <row r="976" spans="1:8">
      <c r="A976" t="s">
        <v>4</v>
      </c>
      <c r="B976" s="4" t="s">
        <v>5</v>
      </c>
      <c r="C976" s="4" t="s">
        <v>13</v>
      </c>
      <c r="D976" s="4" t="s">
        <v>10</v>
      </c>
      <c r="E976" s="4" t="s">
        <v>24</v>
      </c>
      <c r="F976" s="4" t="s">
        <v>10</v>
      </c>
      <c r="G976" s="4" t="s">
        <v>9</v>
      </c>
      <c r="H976" s="4" t="s">
        <v>9</v>
      </c>
      <c r="I976" s="4" t="s">
        <v>10</v>
      </c>
      <c r="J976" s="4" t="s">
        <v>10</v>
      </c>
      <c r="K976" s="4" t="s">
        <v>9</v>
      </c>
      <c r="L976" s="4" t="s">
        <v>9</v>
      </c>
      <c r="M976" s="4" t="s">
        <v>9</v>
      </c>
      <c r="N976" s="4" t="s">
        <v>9</v>
      </c>
      <c r="O976" s="4" t="s">
        <v>6</v>
      </c>
    </row>
    <row r="977" spans="1:15">
      <c r="A977" t="n">
        <v>8921</v>
      </c>
      <c r="B977" s="10" t="n">
        <v>50</v>
      </c>
      <c r="C977" s="7" t="n">
        <v>0</v>
      </c>
      <c r="D977" s="7" t="n">
        <v>5306</v>
      </c>
      <c r="E977" s="7" t="n">
        <v>0.800000011920929</v>
      </c>
      <c r="F977" s="7" t="n">
        <v>500</v>
      </c>
      <c r="G977" s="7" t="n">
        <v>0</v>
      </c>
      <c r="H977" s="7" t="n">
        <v>-1065353216</v>
      </c>
      <c r="I977" s="7" t="n">
        <v>0</v>
      </c>
      <c r="J977" s="7" t="n">
        <v>65533</v>
      </c>
      <c r="K977" s="7" t="n">
        <v>0</v>
      </c>
      <c r="L977" s="7" t="n">
        <v>0</v>
      </c>
      <c r="M977" s="7" t="n">
        <v>0</v>
      </c>
      <c r="N977" s="7" t="n">
        <v>0</v>
      </c>
      <c r="O977" s="7" t="s">
        <v>20</v>
      </c>
    </row>
    <row r="978" spans="1:15">
      <c r="A978" t="s">
        <v>4</v>
      </c>
      <c r="B978" s="4" t="s">
        <v>5</v>
      </c>
      <c r="C978" s="4" t="s">
        <v>13</v>
      </c>
      <c r="D978" s="4" t="s">
        <v>10</v>
      </c>
      <c r="E978" s="4" t="s">
        <v>10</v>
      </c>
      <c r="F978" s="4" t="s">
        <v>13</v>
      </c>
    </row>
    <row r="979" spans="1:15">
      <c r="A979" t="n">
        <v>8960</v>
      </c>
      <c r="B979" s="48" t="n">
        <v>25</v>
      </c>
      <c r="C979" s="7" t="n">
        <v>1</v>
      </c>
      <c r="D979" s="7" t="n">
        <v>60</v>
      </c>
      <c r="E979" s="7" t="n">
        <v>420</v>
      </c>
      <c r="F979" s="7" t="n">
        <v>1</v>
      </c>
    </row>
    <row r="980" spans="1:15">
      <c r="A980" t="s">
        <v>4</v>
      </c>
      <c r="B980" s="4" t="s">
        <v>5</v>
      </c>
      <c r="C980" s="4" t="s">
        <v>13</v>
      </c>
      <c r="D980" s="4" t="s">
        <v>10</v>
      </c>
      <c r="E980" s="4" t="s">
        <v>6</v>
      </c>
    </row>
    <row r="981" spans="1:15">
      <c r="A981" t="n">
        <v>8967</v>
      </c>
      <c r="B981" s="40" t="n">
        <v>51</v>
      </c>
      <c r="C981" s="7" t="n">
        <v>4</v>
      </c>
      <c r="D981" s="7" t="n">
        <v>3</v>
      </c>
      <c r="E981" s="7" t="s">
        <v>113</v>
      </c>
    </row>
    <row r="982" spans="1:15">
      <c r="A982" t="s">
        <v>4</v>
      </c>
      <c r="B982" s="4" t="s">
        <v>5</v>
      </c>
      <c r="C982" s="4" t="s">
        <v>10</v>
      </c>
    </row>
    <row r="983" spans="1:15">
      <c r="A983" t="n">
        <v>8981</v>
      </c>
      <c r="B983" s="21" t="n">
        <v>16</v>
      </c>
      <c r="C983" s="7" t="n">
        <v>0</v>
      </c>
    </row>
    <row r="984" spans="1:15">
      <c r="A984" t="s">
        <v>4</v>
      </c>
      <c r="B984" s="4" t="s">
        <v>5</v>
      </c>
      <c r="C984" s="4" t="s">
        <v>10</v>
      </c>
      <c r="D984" s="4" t="s">
        <v>67</v>
      </c>
      <c r="E984" s="4" t="s">
        <v>13</v>
      </c>
      <c r="F984" s="4" t="s">
        <v>13</v>
      </c>
      <c r="G984" s="4" t="s">
        <v>13</v>
      </c>
    </row>
    <row r="985" spans="1:15">
      <c r="A985" t="n">
        <v>8984</v>
      </c>
      <c r="B985" s="41" t="n">
        <v>26</v>
      </c>
      <c r="C985" s="7" t="n">
        <v>3</v>
      </c>
      <c r="D985" s="7" t="s">
        <v>114</v>
      </c>
      <c r="E985" s="7" t="n">
        <v>8</v>
      </c>
      <c r="F985" s="7" t="n">
        <v>2</v>
      </c>
      <c r="G985" s="7" t="n">
        <v>0</v>
      </c>
    </row>
    <row r="986" spans="1:15">
      <c r="A986" t="s">
        <v>4</v>
      </c>
      <c r="B986" s="4" t="s">
        <v>5</v>
      </c>
      <c r="C986" s="4" t="s">
        <v>10</v>
      </c>
    </row>
    <row r="987" spans="1:15">
      <c r="A987" t="n">
        <v>9002</v>
      </c>
      <c r="B987" s="21" t="n">
        <v>16</v>
      </c>
      <c r="C987" s="7" t="n">
        <v>1600</v>
      </c>
    </row>
    <row r="988" spans="1:15">
      <c r="A988" t="s">
        <v>4</v>
      </c>
      <c r="B988" s="4" t="s">
        <v>5</v>
      </c>
      <c r="C988" s="4" t="s">
        <v>10</v>
      </c>
      <c r="D988" s="4" t="s">
        <v>13</v>
      </c>
    </row>
    <row r="989" spans="1:15">
      <c r="A989" t="n">
        <v>9005</v>
      </c>
      <c r="B989" s="49" t="n">
        <v>89</v>
      </c>
      <c r="C989" s="7" t="n">
        <v>3</v>
      </c>
      <c r="D989" s="7" t="n">
        <v>0</v>
      </c>
    </row>
    <row r="990" spans="1:15">
      <c r="A990" t="s">
        <v>4</v>
      </c>
      <c r="B990" s="4" t="s">
        <v>5</v>
      </c>
      <c r="C990" s="4" t="s">
        <v>13</v>
      </c>
      <c r="D990" s="4" t="s">
        <v>10</v>
      </c>
      <c r="E990" s="4" t="s">
        <v>13</v>
      </c>
    </row>
    <row r="991" spans="1:15">
      <c r="A991" t="n">
        <v>9009</v>
      </c>
      <c r="B991" s="43" t="n">
        <v>49</v>
      </c>
      <c r="C991" s="7" t="n">
        <v>1</v>
      </c>
      <c r="D991" s="7" t="n">
        <v>4000</v>
      </c>
      <c r="E991" s="7" t="n">
        <v>0</v>
      </c>
    </row>
    <row r="992" spans="1:15">
      <c r="A992" t="s">
        <v>4</v>
      </c>
      <c r="B992" s="4" t="s">
        <v>5</v>
      </c>
      <c r="C992" s="4" t="s">
        <v>10</v>
      </c>
    </row>
    <row r="993" spans="1:15">
      <c r="A993" t="n">
        <v>9014</v>
      </c>
      <c r="B993" s="21" t="n">
        <v>16</v>
      </c>
      <c r="C993" s="7" t="n">
        <v>1000</v>
      </c>
    </row>
    <row r="994" spans="1:15">
      <c r="A994" t="s">
        <v>4</v>
      </c>
      <c r="B994" s="4" t="s">
        <v>5</v>
      </c>
      <c r="C994" s="4" t="s">
        <v>13</v>
      </c>
      <c r="D994" s="4" t="s">
        <v>10</v>
      </c>
      <c r="E994" s="4" t="s">
        <v>10</v>
      </c>
      <c r="F994" s="4" t="s">
        <v>13</v>
      </c>
    </row>
    <row r="995" spans="1:15">
      <c r="A995" t="n">
        <v>9017</v>
      </c>
      <c r="B995" s="48" t="n">
        <v>25</v>
      </c>
      <c r="C995" s="7" t="n">
        <v>1</v>
      </c>
      <c r="D995" s="7" t="n">
        <v>65535</v>
      </c>
      <c r="E995" s="7" t="n">
        <v>420</v>
      </c>
      <c r="F995" s="7" t="n">
        <v>5</v>
      </c>
    </row>
    <row r="996" spans="1:15">
      <c r="A996" t="s">
        <v>4</v>
      </c>
      <c r="B996" s="4" t="s">
        <v>5</v>
      </c>
      <c r="C996" s="4" t="s">
        <v>13</v>
      </c>
      <c r="D996" s="4" t="s">
        <v>10</v>
      </c>
      <c r="E996" s="4" t="s">
        <v>6</v>
      </c>
    </row>
    <row r="997" spans="1:15">
      <c r="A997" t="n">
        <v>9024</v>
      </c>
      <c r="B997" s="40" t="n">
        <v>51</v>
      </c>
      <c r="C997" s="7" t="n">
        <v>4</v>
      </c>
      <c r="D997" s="7" t="n">
        <v>0</v>
      </c>
      <c r="E997" s="7" t="s">
        <v>115</v>
      </c>
    </row>
    <row r="998" spans="1:15">
      <c r="A998" t="s">
        <v>4</v>
      </c>
      <c r="B998" s="4" t="s">
        <v>5</v>
      </c>
      <c r="C998" s="4" t="s">
        <v>10</v>
      </c>
    </row>
    <row r="999" spans="1:15">
      <c r="A999" t="n">
        <v>9043</v>
      </c>
      <c r="B999" s="21" t="n">
        <v>16</v>
      </c>
      <c r="C999" s="7" t="n">
        <v>0</v>
      </c>
    </row>
    <row r="1000" spans="1:15">
      <c r="A1000" t="s">
        <v>4</v>
      </c>
      <c r="B1000" s="4" t="s">
        <v>5</v>
      </c>
      <c r="C1000" s="4" t="s">
        <v>10</v>
      </c>
      <c r="D1000" s="4" t="s">
        <v>67</v>
      </c>
      <c r="E1000" s="4" t="s">
        <v>13</v>
      </c>
      <c r="F1000" s="4" t="s">
        <v>13</v>
      </c>
      <c r="G1000" s="4" t="s">
        <v>13</v>
      </c>
    </row>
    <row r="1001" spans="1:15">
      <c r="A1001" t="n">
        <v>9046</v>
      </c>
      <c r="B1001" s="41" t="n">
        <v>26</v>
      </c>
      <c r="C1001" s="7" t="n">
        <v>0</v>
      </c>
      <c r="D1001" s="7" t="s">
        <v>116</v>
      </c>
      <c r="E1001" s="7" t="n">
        <v>8</v>
      </c>
      <c r="F1001" s="7" t="n">
        <v>2</v>
      </c>
      <c r="G1001" s="7" t="n">
        <v>0</v>
      </c>
    </row>
    <row r="1002" spans="1:15">
      <c r="A1002" t="s">
        <v>4</v>
      </c>
      <c r="B1002" s="4" t="s">
        <v>5</v>
      </c>
      <c r="C1002" s="4" t="s">
        <v>10</v>
      </c>
    </row>
    <row r="1003" spans="1:15">
      <c r="A1003" t="n">
        <v>9078</v>
      </c>
      <c r="B1003" s="21" t="n">
        <v>16</v>
      </c>
      <c r="C1003" s="7" t="n">
        <v>2600</v>
      </c>
    </row>
    <row r="1004" spans="1:15">
      <c r="A1004" t="s">
        <v>4</v>
      </c>
      <c r="B1004" s="4" t="s">
        <v>5</v>
      </c>
      <c r="C1004" s="4" t="s">
        <v>10</v>
      </c>
      <c r="D1004" s="4" t="s">
        <v>13</v>
      </c>
    </row>
    <row r="1005" spans="1:15">
      <c r="A1005" t="n">
        <v>9081</v>
      </c>
      <c r="B1005" s="49" t="n">
        <v>89</v>
      </c>
      <c r="C1005" s="7" t="n">
        <v>0</v>
      </c>
      <c r="D1005" s="7" t="n">
        <v>0</v>
      </c>
    </row>
    <row r="1006" spans="1:15">
      <c r="A1006" t="s">
        <v>4</v>
      </c>
      <c r="B1006" s="4" t="s">
        <v>5</v>
      </c>
      <c r="C1006" s="4" t="s">
        <v>10</v>
      </c>
      <c r="D1006" s="4" t="s">
        <v>13</v>
      </c>
    </row>
    <row r="1007" spans="1:15">
      <c r="A1007" t="n">
        <v>9085</v>
      </c>
      <c r="B1007" s="49" t="n">
        <v>89</v>
      </c>
      <c r="C1007" s="7" t="n">
        <v>65533</v>
      </c>
      <c r="D1007" s="7" t="n">
        <v>1</v>
      </c>
    </row>
    <row r="1008" spans="1:15">
      <c r="A1008" t="s">
        <v>4</v>
      </c>
      <c r="B1008" s="4" t="s">
        <v>5</v>
      </c>
      <c r="C1008" s="4" t="s">
        <v>13</v>
      </c>
      <c r="D1008" s="4" t="s">
        <v>10</v>
      </c>
      <c r="E1008" s="4" t="s">
        <v>10</v>
      </c>
      <c r="F1008" s="4" t="s">
        <v>13</v>
      </c>
    </row>
    <row r="1009" spans="1:7">
      <c r="A1009" t="n">
        <v>9089</v>
      </c>
      <c r="B1009" s="48" t="n">
        <v>25</v>
      </c>
      <c r="C1009" s="7" t="n">
        <v>1</v>
      </c>
      <c r="D1009" s="7" t="n">
        <v>65535</v>
      </c>
      <c r="E1009" s="7" t="n">
        <v>65535</v>
      </c>
      <c r="F1009" s="7" t="n">
        <v>0</v>
      </c>
    </row>
    <row r="1010" spans="1:7">
      <c r="A1010" t="s">
        <v>4</v>
      </c>
      <c r="B1010" s="4" t="s">
        <v>5</v>
      </c>
      <c r="C1010" s="4" t="s">
        <v>13</v>
      </c>
      <c r="D1010" s="4" t="s">
        <v>10</v>
      </c>
      <c r="E1010" s="4" t="s">
        <v>24</v>
      </c>
      <c r="F1010" s="4" t="s">
        <v>10</v>
      </c>
      <c r="G1010" s="4" t="s">
        <v>9</v>
      </c>
      <c r="H1010" s="4" t="s">
        <v>9</v>
      </c>
      <c r="I1010" s="4" t="s">
        <v>10</v>
      </c>
      <c r="J1010" s="4" t="s">
        <v>10</v>
      </c>
      <c r="K1010" s="4" t="s">
        <v>9</v>
      </c>
      <c r="L1010" s="4" t="s">
        <v>9</v>
      </c>
      <c r="M1010" s="4" t="s">
        <v>9</v>
      </c>
      <c r="N1010" s="4" t="s">
        <v>9</v>
      </c>
      <c r="O1010" s="4" t="s">
        <v>6</v>
      </c>
    </row>
    <row r="1011" spans="1:7">
      <c r="A1011" t="n">
        <v>9096</v>
      </c>
      <c r="B1011" s="10" t="n">
        <v>50</v>
      </c>
      <c r="C1011" s="7" t="n">
        <v>0</v>
      </c>
      <c r="D1011" s="7" t="n">
        <v>2105</v>
      </c>
      <c r="E1011" s="7" t="n">
        <v>0.300000011920929</v>
      </c>
      <c r="F1011" s="7" t="n">
        <v>4000</v>
      </c>
      <c r="G1011" s="7" t="n">
        <v>0</v>
      </c>
      <c r="H1011" s="7" t="n">
        <v>-1082130432</v>
      </c>
      <c r="I1011" s="7" t="n">
        <v>0</v>
      </c>
      <c r="J1011" s="7" t="n">
        <v>65533</v>
      </c>
      <c r="K1011" s="7" t="n">
        <v>0</v>
      </c>
      <c r="L1011" s="7" t="n">
        <v>0</v>
      </c>
      <c r="M1011" s="7" t="n">
        <v>0</v>
      </c>
      <c r="N1011" s="7" t="n">
        <v>0</v>
      </c>
      <c r="O1011" s="7" t="s">
        <v>20</v>
      </c>
    </row>
    <row r="1012" spans="1:7">
      <c r="A1012" t="s">
        <v>4</v>
      </c>
      <c r="B1012" s="4" t="s">
        <v>5</v>
      </c>
      <c r="C1012" s="4" t="s">
        <v>10</v>
      </c>
    </row>
    <row r="1013" spans="1:7">
      <c r="A1013" t="n">
        <v>9135</v>
      </c>
      <c r="B1013" s="21" t="n">
        <v>16</v>
      </c>
      <c r="C1013" s="7" t="n">
        <v>1500</v>
      </c>
    </row>
    <row r="1014" spans="1:7">
      <c r="A1014" t="s">
        <v>4</v>
      </c>
      <c r="B1014" s="4" t="s">
        <v>5</v>
      </c>
      <c r="C1014" s="4" t="s">
        <v>13</v>
      </c>
      <c r="D1014" s="4" t="s">
        <v>13</v>
      </c>
    </row>
    <row r="1015" spans="1:7">
      <c r="A1015" t="n">
        <v>9138</v>
      </c>
      <c r="B1015" s="43" t="n">
        <v>49</v>
      </c>
      <c r="C1015" s="7" t="n">
        <v>2</v>
      </c>
      <c r="D1015" s="7" t="n">
        <v>0</v>
      </c>
    </row>
    <row r="1016" spans="1:7">
      <c r="A1016" t="s">
        <v>4</v>
      </c>
      <c r="B1016" s="4" t="s">
        <v>5</v>
      </c>
      <c r="C1016" s="4" t="s">
        <v>13</v>
      </c>
      <c r="D1016" s="4" t="s">
        <v>10</v>
      </c>
      <c r="E1016" s="4" t="s">
        <v>9</v>
      </c>
      <c r="F1016" s="4" t="s">
        <v>10</v>
      </c>
      <c r="G1016" s="4" t="s">
        <v>9</v>
      </c>
      <c r="H1016" s="4" t="s">
        <v>13</v>
      </c>
    </row>
    <row r="1017" spans="1:7">
      <c r="A1017" t="n">
        <v>9141</v>
      </c>
      <c r="B1017" s="43" t="n">
        <v>49</v>
      </c>
      <c r="C1017" s="7" t="n">
        <v>0</v>
      </c>
      <c r="D1017" s="7" t="n">
        <v>311</v>
      </c>
      <c r="E1017" s="7" t="n">
        <v>1061997773</v>
      </c>
      <c r="F1017" s="7" t="n">
        <v>0</v>
      </c>
      <c r="G1017" s="7" t="n">
        <v>0</v>
      </c>
      <c r="H1017" s="7" t="n">
        <v>0</v>
      </c>
    </row>
    <row r="1018" spans="1:7">
      <c r="A1018" t="s">
        <v>4</v>
      </c>
      <c r="B1018" s="4" t="s">
        <v>5</v>
      </c>
      <c r="C1018" s="4" t="s">
        <v>10</v>
      </c>
      <c r="D1018" s="4" t="s">
        <v>9</v>
      </c>
    </row>
    <row r="1019" spans="1:7">
      <c r="A1019" t="n">
        <v>9156</v>
      </c>
      <c r="B1019" s="35" t="n">
        <v>43</v>
      </c>
      <c r="C1019" s="7" t="n">
        <v>1000</v>
      </c>
      <c r="D1019" s="7" t="n">
        <v>1</v>
      </c>
    </row>
    <row r="1020" spans="1:7">
      <c r="A1020" t="s">
        <v>4</v>
      </c>
      <c r="B1020" s="4" t="s">
        <v>5</v>
      </c>
      <c r="C1020" s="4" t="s">
        <v>10</v>
      </c>
      <c r="D1020" s="4" t="s">
        <v>9</v>
      </c>
    </row>
    <row r="1021" spans="1:7">
      <c r="A1021" t="n">
        <v>9163</v>
      </c>
      <c r="B1021" s="35" t="n">
        <v>43</v>
      </c>
      <c r="C1021" s="7" t="n">
        <v>3</v>
      </c>
      <c r="D1021" s="7" t="n">
        <v>1</v>
      </c>
    </row>
    <row r="1022" spans="1:7">
      <c r="A1022" t="s">
        <v>4</v>
      </c>
      <c r="B1022" s="4" t="s">
        <v>5</v>
      </c>
      <c r="C1022" s="4" t="s">
        <v>10</v>
      </c>
      <c r="D1022" s="4" t="s">
        <v>9</v>
      </c>
    </row>
    <row r="1023" spans="1:7">
      <c r="A1023" t="n">
        <v>9170</v>
      </c>
      <c r="B1023" s="35" t="n">
        <v>43</v>
      </c>
      <c r="C1023" s="7" t="n">
        <v>61491</v>
      </c>
      <c r="D1023" s="7" t="n">
        <v>1</v>
      </c>
    </row>
    <row r="1024" spans="1:7">
      <c r="A1024" t="s">
        <v>4</v>
      </c>
      <c r="B1024" s="4" t="s">
        <v>5</v>
      </c>
      <c r="C1024" s="4" t="s">
        <v>10</v>
      </c>
      <c r="D1024" s="4" t="s">
        <v>9</v>
      </c>
    </row>
    <row r="1025" spans="1:15">
      <c r="A1025" t="n">
        <v>9177</v>
      </c>
      <c r="B1025" s="35" t="n">
        <v>43</v>
      </c>
      <c r="C1025" s="7" t="n">
        <v>61492</v>
      </c>
      <c r="D1025" s="7" t="n">
        <v>1</v>
      </c>
    </row>
    <row r="1026" spans="1:15">
      <c r="A1026" t="s">
        <v>4</v>
      </c>
      <c r="B1026" s="4" t="s">
        <v>5</v>
      </c>
      <c r="C1026" s="4" t="s">
        <v>10</v>
      </c>
      <c r="D1026" s="4" t="s">
        <v>9</v>
      </c>
    </row>
    <row r="1027" spans="1:15">
      <c r="A1027" t="n">
        <v>9184</v>
      </c>
      <c r="B1027" s="35" t="n">
        <v>43</v>
      </c>
      <c r="C1027" s="7" t="n">
        <v>61493</v>
      </c>
      <c r="D1027" s="7" t="n">
        <v>1</v>
      </c>
    </row>
    <row r="1028" spans="1:15">
      <c r="A1028" t="s">
        <v>4</v>
      </c>
      <c r="B1028" s="4" t="s">
        <v>5</v>
      </c>
      <c r="C1028" s="4" t="s">
        <v>10</v>
      </c>
      <c r="D1028" s="4" t="s">
        <v>9</v>
      </c>
    </row>
    <row r="1029" spans="1:15">
      <c r="A1029" t="n">
        <v>9191</v>
      </c>
      <c r="B1029" s="35" t="n">
        <v>43</v>
      </c>
      <c r="C1029" s="7" t="n">
        <v>61494</v>
      </c>
      <c r="D1029" s="7" t="n">
        <v>1</v>
      </c>
    </row>
    <row r="1030" spans="1:15">
      <c r="A1030" t="s">
        <v>4</v>
      </c>
      <c r="B1030" s="4" t="s">
        <v>5</v>
      </c>
      <c r="C1030" s="4" t="s">
        <v>10</v>
      </c>
      <c r="D1030" s="4" t="s">
        <v>9</v>
      </c>
    </row>
    <row r="1031" spans="1:15">
      <c r="A1031" t="n">
        <v>9198</v>
      </c>
      <c r="B1031" s="35" t="n">
        <v>43</v>
      </c>
      <c r="C1031" s="7" t="n">
        <v>7032</v>
      </c>
      <c r="D1031" s="7" t="n">
        <v>1</v>
      </c>
    </row>
    <row r="1032" spans="1:15">
      <c r="A1032" t="s">
        <v>4</v>
      </c>
      <c r="B1032" s="4" t="s">
        <v>5</v>
      </c>
      <c r="C1032" s="4" t="s">
        <v>10</v>
      </c>
      <c r="D1032" s="4" t="s">
        <v>24</v>
      </c>
      <c r="E1032" s="4" t="s">
        <v>24</v>
      </c>
      <c r="F1032" s="4" t="s">
        <v>24</v>
      </c>
      <c r="G1032" s="4" t="s">
        <v>24</v>
      </c>
    </row>
    <row r="1033" spans="1:15">
      <c r="A1033" t="n">
        <v>9205</v>
      </c>
      <c r="B1033" s="34" t="n">
        <v>46</v>
      </c>
      <c r="C1033" s="7" t="n">
        <v>0</v>
      </c>
      <c r="D1033" s="7" t="n">
        <v>-12.3599996566772</v>
      </c>
      <c r="E1033" s="7" t="n">
        <v>5.40000009536743</v>
      </c>
      <c r="F1033" s="7" t="n">
        <v>0.0900000035762787</v>
      </c>
      <c r="G1033" s="7" t="n">
        <v>270</v>
      </c>
    </row>
    <row r="1034" spans="1:15">
      <c r="A1034" t="s">
        <v>4</v>
      </c>
      <c r="B1034" s="4" t="s">
        <v>5</v>
      </c>
      <c r="C1034" s="4" t="s">
        <v>13</v>
      </c>
      <c r="D1034" s="4" t="s">
        <v>10</v>
      </c>
      <c r="E1034" s="4" t="s">
        <v>6</v>
      </c>
      <c r="F1034" s="4" t="s">
        <v>6</v>
      </c>
      <c r="G1034" s="4" t="s">
        <v>6</v>
      </c>
      <c r="H1034" s="4" t="s">
        <v>6</v>
      </c>
    </row>
    <row r="1035" spans="1:15">
      <c r="A1035" t="n">
        <v>9224</v>
      </c>
      <c r="B1035" s="40" t="n">
        <v>51</v>
      </c>
      <c r="C1035" s="7" t="n">
        <v>3</v>
      </c>
      <c r="D1035" s="7" t="n">
        <v>0</v>
      </c>
      <c r="E1035" s="7" t="s">
        <v>117</v>
      </c>
      <c r="F1035" s="7" t="s">
        <v>76</v>
      </c>
      <c r="G1035" s="7" t="s">
        <v>65</v>
      </c>
      <c r="H1035" s="7" t="s">
        <v>64</v>
      </c>
    </row>
    <row r="1036" spans="1:15">
      <c r="A1036" t="s">
        <v>4</v>
      </c>
      <c r="B1036" s="4" t="s">
        <v>5</v>
      </c>
      <c r="C1036" s="4" t="s">
        <v>10</v>
      </c>
      <c r="D1036" s="4" t="s">
        <v>9</v>
      </c>
    </row>
    <row r="1037" spans="1:15">
      <c r="A1037" t="n">
        <v>9237</v>
      </c>
      <c r="B1037" s="46" t="n">
        <v>44</v>
      </c>
      <c r="C1037" s="7" t="n">
        <v>0</v>
      </c>
      <c r="D1037" s="7" t="n">
        <v>16</v>
      </c>
    </row>
    <row r="1038" spans="1:15">
      <c r="A1038" t="s">
        <v>4</v>
      </c>
      <c r="B1038" s="4" t="s">
        <v>5</v>
      </c>
      <c r="C1038" s="4" t="s">
        <v>10</v>
      </c>
      <c r="D1038" s="4" t="s">
        <v>13</v>
      </c>
      <c r="E1038" s="4" t="s">
        <v>13</v>
      </c>
      <c r="F1038" s="4" t="s">
        <v>6</v>
      </c>
    </row>
    <row r="1039" spans="1:15">
      <c r="A1039" t="n">
        <v>9244</v>
      </c>
      <c r="B1039" s="26" t="n">
        <v>47</v>
      </c>
      <c r="C1039" s="7" t="n">
        <v>0</v>
      </c>
      <c r="D1039" s="7" t="n">
        <v>0</v>
      </c>
      <c r="E1039" s="7" t="n">
        <v>0</v>
      </c>
      <c r="F1039" s="7" t="s">
        <v>118</v>
      </c>
    </row>
    <row r="1040" spans="1:15">
      <c r="A1040" t="s">
        <v>4</v>
      </c>
      <c r="B1040" s="4" t="s">
        <v>5</v>
      </c>
      <c r="C1040" s="4" t="s">
        <v>10</v>
      </c>
    </row>
    <row r="1041" spans="1:8">
      <c r="A1041" t="n">
        <v>9266</v>
      </c>
      <c r="B1041" s="21" t="n">
        <v>16</v>
      </c>
      <c r="C1041" s="7" t="n">
        <v>0</v>
      </c>
    </row>
    <row r="1042" spans="1:8">
      <c r="A1042" t="s">
        <v>4</v>
      </c>
      <c r="B1042" s="4" t="s">
        <v>5</v>
      </c>
      <c r="C1042" s="4" t="s">
        <v>10</v>
      </c>
      <c r="D1042" s="4" t="s">
        <v>13</v>
      </c>
      <c r="E1042" s="4" t="s">
        <v>6</v>
      </c>
      <c r="F1042" s="4" t="s">
        <v>24</v>
      </c>
      <c r="G1042" s="4" t="s">
        <v>24</v>
      </c>
      <c r="H1042" s="4" t="s">
        <v>24</v>
      </c>
    </row>
    <row r="1043" spans="1:8">
      <c r="A1043" t="n">
        <v>9269</v>
      </c>
      <c r="B1043" s="47" t="n">
        <v>48</v>
      </c>
      <c r="C1043" s="7" t="n">
        <v>0</v>
      </c>
      <c r="D1043" s="7" t="n">
        <v>0</v>
      </c>
      <c r="E1043" s="7" t="s">
        <v>53</v>
      </c>
      <c r="F1043" s="7" t="n">
        <v>0</v>
      </c>
      <c r="G1043" s="7" t="n">
        <v>1</v>
      </c>
      <c r="H1043" s="7" t="n">
        <v>0</v>
      </c>
    </row>
    <row r="1044" spans="1:8">
      <c r="A1044" t="s">
        <v>4</v>
      </c>
      <c r="B1044" s="4" t="s">
        <v>5</v>
      </c>
      <c r="C1044" s="4" t="s">
        <v>13</v>
      </c>
      <c r="D1044" s="4" t="s">
        <v>10</v>
      </c>
      <c r="E1044" s="4" t="s">
        <v>13</v>
      </c>
      <c r="F1044" s="4" t="s">
        <v>13</v>
      </c>
      <c r="G1044" s="4" t="s">
        <v>13</v>
      </c>
      <c r="H1044" s="4" t="s">
        <v>13</v>
      </c>
    </row>
    <row r="1045" spans="1:8">
      <c r="A1045" t="n">
        <v>9293</v>
      </c>
      <c r="B1045" s="40" t="n">
        <v>51</v>
      </c>
      <c r="C1045" s="7" t="n">
        <v>2</v>
      </c>
      <c r="D1045" s="7" t="n">
        <v>0</v>
      </c>
      <c r="E1045" s="7" t="n">
        <v>7</v>
      </c>
      <c r="F1045" s="7" t="n">
        <v>0</v>
      </c>
      <c r="G1045" s="7" t="n">
        <v>127</v>
      </c>
      <c r="H1045" s="7" t="n">
        <v>0</v>
      </c>
    </row>
    <row r="1046" spans="1:8">
      <c r="A1046" t="s">
        <v>4</v>
      </c>
      <c r="B1046" s="4" t="s">
        <v>5</v>
      </c>
      <c r="C1046" s="4" t="s">
        <v>13</v>
      </c>
      <c r="D1046" s="4" t="s">
        <v>9</v>
      </c>
      <c r="E1046" s="4" t="s">
        <v>9</v>
      </c>
      <c r="F1046" s="4" t="s">
        <v>9</v>
      </c>
      <c r="G1046" s="4" t="s">
        <v>9</v>
      </c>
    </row>
    <row r="1047" spans="1:8">
      <c r="A1047" t="n">
        <v>9301</v>
      </c>
      <c r="B1047" s="56" t="n">
        <v>122</v>
      </c>
      <c r="C1047" s="7" t="n">
        <v>0</v>
      </c>
      <c r="D1047" s="7" t="n">
        <v>1065353216</v>
      </c>
      <c r="E1047" s="7" t="n">
        <v>1065353216</v>
      </c>
      <c r="F1047" s="7" t="n">
        <v>1065353216</v>
      </c>
      <c r="G1047" s="7" t="n">
        <v>1065353216</v>
      </c>
    </row>
    <row r="1048" spans="1:8">
      <c r="A1048" t="s">
        <v>4</v>
      </c>
      <c r="B1048" s="4" t="s">
        <v>5</v>
      </c>
      <c r="C1048" s="4" t="s">
        <v>13</v>
      </c>
      <c r="D1048" s="4" t="s">
        <v>9</v>
      </c>
      <c r="E1048" s="4" t="s">
        <v>9</v>
      </c>
      <c r="F1048" s="4" t="s">
        <v>9</v>
      </c>
      <c r="G1048" s="4" t="s">
        <v>9</v>
      </c>
    </row>
    <row r="1049" spans="1:8">
      <c r="A1049" t="n">
        <v>9319</v>
      </c>
      <c r="B1049" s="56" t="n">
        <v>122</v>
      </c>
      <c r="C1049" s="7" t="n">
        <v>1</v>
      </c>
      <c r="D1049" s="7" t="n">
        <v>1051931443</v>
      </c>
      <c r="E1049" s="7" t="n">
        <v>1051931443</v>
      </c>
      <c r="F1049" s="7" t="n">
        <v>1051931443</v>
      </c>
      <c r="G1049" s="7" t="n">
        <v>0</v>
      </c>
    </row>
    <row r="1050" spans="1:8">
      <c r="A1050" t="s">
        <v>4</v>
      </c>
      <c r="B1050" s="4" t="s">
        <v>5</v>
      </c>
      <c r="C1050" s="4" t="s">
        <v>10</v>
      </c>
    </row>
    <row r="1051" spans="1:8">
      <c r="A1051" t="n">
        <v>9337</v>
      </c>
      <c r="B1051" s="21" t="n">
        <v>16</v>
      </c>
      <c r="C1051" s="7" t="n">
        <v>500</v>
      </c>
    </row>
    <row r="1052" spans="1:8">
      <c r="A1052" t="s">
        <v>4</v>
      </c>
      <c r="B1052" s="4" t="s">
        <v>5</v>
      </c>
      <c r="C1052" s="4" t="s">
        <v>13</v>
      </c>
      <c r="D1052" s="4" t="s">
        <v>13</v>
      </c>
      <c r="E1052" s="4" t="s">
        <v>24</v>
      </c>
      <c r="F1052" s="4" t="s">
        <v>24</v>
      </c>
      <c r="G1052" s="4" t="s">
        <v>24</v>
      </c>
      <c r="H1052" s="4" t="s">
        <v>10</v>
      </c>
    </row>
    <row r="1053" spans="1:8">
      <c r="A1053" t="n">
        <v>9340</v>
      </c>
      <c r="B1053" s="37" t="n">
        <v>45</v>
      </c>
      <c r="C1053" s="7" t="n">
        <v>2</v>
      </c>
      <c r="D1053" s="7" t="n">
        <v>3</v>
      </c>
      <c r="E1053" s="7" t="n">
        <v>-12.3999996185303</v>
      </c>
      <c r="F1053" s="7" t="n">
        <v>6.90999984741211</v>
      </c>
      <c r="G1053" s="7" t="n">
        <v>0.0299999993294477</v>
      </c>
      <c r="H1053" s="7" t="n">
        <v>0</v>
      </c>
    </row>
    <row r="1054" spans="1:8">
      <c r="A1054" t="s">
        <v>4</v>
      </c>
      <c r="B1054" s="4" t="s">
        <v>5</v>
      </c>
      <c r="C1054" s="4" t="s">
        <v>13</v>
      </c>
      <c r="D1054" s="4" t="s">
        <v>13</v>
      </c>
      <c r="E1054" s="4" t="s">
        <v>24</v>
      </c>
      <c r="F1054" s="4" t="s">
        <v>24</v>
      </c>
      <c r="G1054" s="4" t="s">
        <v>24</v>
      </c>
      <c r="H1054" s="4" t="s">
        <v>10</v>
      </c>
      <c r="I1054" s="4" t="s">
        <v>13</v>
      </c>
    </row>
    <row r="1055" spans="1:8">
      <c r="A1055" t="n">
        <v>9357</v>
      </c>
      <c r="B1055" s="37" t="n">
        <v>45</v>
      </c>
      <c r="C1055" s="7" t="n">
        <v>4</v>
      </c>
      <c r="D1055" s="7" t="n">
        <v>3</v>
      </c>
      <c r="E1055" s="7" t="n">
        <v>1.87999999523163</v>
      </c>
      <c r="F1055" s="7" t="n">
        <v>270.660003662109</v>
      </c>
      <c r="G1055" s="7" t="n">
        <v>0</v>
      </c>
      <c r="H1055" s="7" t="n">
        <v>0</v>
      </c>
      <c r="I1055" s="7" t="n">
        <v>0</v>
      </c>
    </row>
    <row r="1056" spans="1:8">
      <c r="A1056" t="s">
        <v>4</v>
      </c>
      <c r="B1056" s="4" t="s">
        <v>5</v>
      </c>
      <c r="C1056" s="4" t="s">
        <v>13</v>
      </c>
      <c r="D1056" s="4" t="s">
        <v>13</v>
      </c>
      <c r="E1056" s="4" t="s">
        <v>24</v>
      </c>
      <c r="F1056" s="4" t="s">
        <v>10</v>
      </c>
    </row>
    <row r="1057" spans="1:9">
      <c r="A1057" t="n">
        <v>9375</v>
      </c>
      <c r="B1057" s="37" t="n">
        <v>45</v>
      </c>
      <c r="C1057" s="7" t="n">
        <v>5</v>
      </c>
      <c r="D1057" s="7" t="n">
        <v>3</v>
      </c>
      <c r="E1057" s="7" t="n">
        <v>3.20000004768372</v>
      </c>
      <c r="F1057" s="7" t="n">
        <v>0</v>
      </c>
    </row>
    <row r="1058" spans="1:9">
      <c r="A1058" t="s">
        <v>4</v>
      </c>
      <c r="B1058" s="4" t="s">
        <v>5</v>
      </c>
      <c r="C1058" s="4" t="s">
        <v>13</v>
      </c>
      <c r="D1058" s="4" t="s">
        <v>13</v>
      </c>
      <c r="E1058" s="4" t="s">
        <v>24</v>
      </c>
      <c r="F1058" s="4" t="s">
        <v>10</v>
      </c>
    </row>
    <row r="1059" spans="1:9">
      <c r="A1059" t="n">
        <v>9384</v>
      </c>
      <c r="B1059" s="37" t="n">
        <v>45</v>
      </c>
      <c r="C1059" s="7" t="n">
        <v>11</v>
      </c>
      <c r="D1059" s="7" t="n">
        <v>3</v>
      </c>
      <c r="E1059" s="7" t="n">
        <v>34.5999984741211</v>
      </c>
      <c r="F1059" s="7" t="n">
        <v>0</v>
      </c>
    </row>
    <row r="1060" spans="1:9">
      <c r="A1060" t="s">
        <v>4</v>
      </c>
      <c r="B1060" s="4" t="s">
        <v>5</v>
      </c>
      <c r="C1060" s="4" t="s">
        <v>13</v>
      </c>
      <c r="D1060" s="4" t="s">
        <v>13</v>
      </c>
      <c r="E1060" s="4" t="s">
        <v>24</v>
      </c>
      <c r="F1060" s="4" t="s">
        <v>10</v>
      </c>
    </row>
    <row r="1061" spans="1:9">
      <c r="A1061" t="n">
        <v>9393</v>
      </c>
      <c r="B1061" s="37" t="n">
        <v>45</v>
      </c>
      <c r="C1061" s="7" t="n">
        <v>5</v>
      </c>
      <c r="D1061" s="7" t="n">
        <v>3</v>
      </c>
      <c r="E1061" s="7" t="n">
        <v>4.30000019073486</v>
      </c>
      <c r="F1061" s="7" t="n">
        <v>4000</v>
      </c>
    </row>
    <row r="1062" spans="1:9">
      <c r="A1062" t="s">
        <v>4</v>
      </c>
      <c r="B1062" s="4" t="s">
        <v>5</v>
      </c>
      <c r="C1062" s="4" t="s">
        <v>13</v>
      </c>
      <c r="D1062" s="4" t="s">
        <v>10</v>
      </c>
      <c r="E1062" s="4" t="s">
        <v>24</v>
      </c>
    </row>
    <row r="1063" spans="1:9">
      <c r="A1063" t="n">
        <v>9402</v>
      </c>
      <c r="B1063" s="25" t="n">
        <v>58</v>
      </c>
      <c r="C1063" s="7" t="n">
        <v>103</v>
      </c>
      <c r="D1063" s="7" t="n">
        <v>4000</v>
      </c>
      <c r="E1063" s="7" t="n">
        <v>1</v>
      </c>
    </row>
    <row r="1064" spans="1:9">
      <c r="A1064" t="s">
        <v>4</v>
      </c>
      <c r="B1064" s="4" t="s">
        <v>5</v>
      </c>
      <c r="C1064" s="4" t="s">
        <v>13</v>
      </c>
      <c r="D1064" s="4" t="s">
        <v>10</v>
      </c>
    </row>
    <row r="1065" spans="1:9">
      <c r="A1065" t="n">
        <v>9410</v>
      </c>
      <c r="B1065" s="25" t="n">
        <v>58</v>
      </c>
      <c r="C1065" s="7" t="n">
        <v>255</v>
      </c>
      <c r="D1065" s="7" t="n">
        <v>0</v>
      </c>
    </row>
    <row r="1066" spans="1:9">
      <c r="A1066" t="s">
        <v>4</v>
      </c>
      <c r="B1066" s="4" t="s">
        <v>5</v>
      </c>
      <c r="C1066" s="4" t="s">
        <v>13</v>
      </c>
      <c r="D1066" s="4" t="s">
        <v>10</v>
      </c>
    </row>
    <row r="1067" spans="1:9">
      <c r="A1067" t="n">
        <v>9414</v>
      </c>
      <c r="B1067" s="37" t="n">
        <v>45</v>
      </c>
      <c r="C1067" s="7" t="n">
        <v>7</v>
      </c>
      <c r="D1067" s="7" t="n">
        <v>255</v>
      </c>
    </row>
    <row r="1068" spans="1:9">
      <c r="A1068" t="s">
        <v>4</v>
      </c>
      <c r="B1068" s="4" t="s">
        <v>5</v>
      </c>
      <c r="C1068" s="4" t="s">
        <v>13</v>
      </c>
      <c r="D1068" s="4" t="s">
        <v>10</v>
      </c>
      <c r="E1068" s="4" t="s">
        <v>6</v>
      </c>
    </row>
    <row r="1069" spans="1:9">
      <c r="A1069" t="n">
        <v>9418</v>
      </c>
      <c r="B1069" s="40" t="n">
        <v>51</v>
      </c>
      <c r="C1069" s="7" t="n">
        <v>4</v>
      </c>
      <c r="D1069" s="7" t="n">
        <v>0</v>
      </c>
      <c r="E1069" s="7" t="s">
        <v>119</v>
      </c>
    </row>
    <row r="1070" spans="1:9">
      <c r="A1070" t="s">
        <v>4</v>
      </c>
      <c r="B1070" s="4" t="s">
        <v>5</v>
      </c>
      <c r="C1070" s="4" t="s">
        <v>10</v>
      </c>
    </row>
    <row r="1071" spans="1:9">
      <c r="A1071" t="n">
        <v>9432</v>
      </c>
      <c r="B1071" s="21" t="n">
        <v>16</v>
      </c>
      <c r="C1071" s="7" t="n">
        <v>0</v>
      </c>
    </row>
    <row r="1072" spans="1:9">
      <c r="A1072" t="s">
        <v>4</v>
      </c>
      <c r="B1072" s="4" t="s">
        <v>5</v>
      </c>
      <c r="C1072" s="4" t="s">
        <v>10</v>
      </c>
      <c r="D1072" s="4" t="s">
        <v>67</v>
      </c>
      <c r="E1072" s="4" t="s">
        <v>13</v>
      </c>
      <c r="F1072" s="4" t="s">
        <v>13</v>
      </c>
    </row>
    <row r="1073" spans="1:6">
      <c r="A1073" t="n">
        <v>9435</v>
      </c>
      <c r="B1073" s="41" t="n">
        <v>26</v>
      </c>
      <c r="C1073" s="7" t="n">
        <v>0</v>
      </c>
      <c r="D1073" s="7" t="s">
        <v>120</v>
      </c>
      <c r="E1073" s="7" t="n">
        <v>2</v>
      </c>
      <c r="F1073" s="7" t="n">
        <v>0</v>
      </c>
    </row>
    <row r="1074" spans="1:6">
      <c r="A1074" t="s">
        <v>4</v>
      </c>
      <c r="B1074" s="4" t="s">
        <v>5</v>
      </c>
    </row>
    <row r="1075" spans="1:6">
      <c r="A1075" t="n">
        <v>9446</v>
      </c>
      <c r="B1075" s="42" t="n">
        <v>28</v>
      </c>
    </row>
    <row r="1076" spans="1:6">
      <c r="A1076" t="s">
        <v>4</v>
      </c>
      <c r="B1076" s="4" t="s">
        <v>5</v>
      </c>
      <c r="C1076" s="4" t="s">
        <v>10</v>
      </c>
    </row>
    <row r="1077" spans="1:6">
      <c r="A1077" t="n">
        <v>9447</v>
      </c>
      <c r="B1077" s="21" t="n">
        <v>16</v>
      </c>
      <c r="C1077" s="7" t="n">
        <v>300</v>
      </c>
    </row>
    <row r="1078" spans="1:6">
      <c r="A1078" t="s">
        <v>4</v>
      </c>
      <c r="B1078" s="4" t="s">
        <v>5</v>
      </c>
      <c r="C1078" s="4" t="s">
        <v>13</v>
      </c>
      <c r="D1078" s="4" t="s">
        <v>10</v>
      </c>
      <c r="E1078" s="4" t="s">
        <v>6</v>
      </c>
      <c r="F1078" s="4" t="s">
        <v>6</v>
      </c>
      <c r="G1078" s="4" t="s">
        <v>6</v>
      </c>
      <c r="H1078" s="4" t="s">
        <v>6</v>
      </c>
    </row>
    <row r="1079" spans="1:6">
      <c r="A1079" t="n">
        <v>9450</v>
      </c>
      <c r="B1079" s="40" t="n">
        <v>51</v>
      </c>
      <c r="C1079" s="7" t="n">
        <v>3</v>
      </c>
      <c r="D1079" s="7" t="n">
        <v>0</v>
      </c>
      <c r="E1079" s="7" t="s">
        <v>75</v>
      </c>
      <c r="F1079" s="7" t="s">
        <v>121</v>
      </c>
      <c r="G1079" s="7" t="s">
        <v>65</v>
      </c>
      <c r="H1079" s="7" t="s">
        <v>64</v>
      </c>
    </row>
    <row r="1080" spans="1:6">
      <c r="A1080" t="s">
        <v>4</v>
      </c>
      <c r="B1080" s="4" t="s">
        <v>5</v>
      </c>
      <c r="C1080" s="4" t="s">
        <v>10</v>
      </c>
      <c r="D1080" s="4" t="s">
        <v>13</v>
      </c>
      <c r="E1080" s="4" t="s">
        <v>24</v>
      </c>
      <c r="F1080" s="4" t="s">
        <v>10</v>
      </c>
    </row>
    <row r="1081" spans="1:6">
      <c r="A1081" t="n">
        <v>9463</v>
      </c>
      <c r="B1081" s="44" t="n">
        <v>59</v>
      </c>
      <c r="C1081" s="7" t="n">
        <v>0</v>
      </c>
      <c r="D1081" s="7" t="n">
        <v>16</v>
      </c>
      <c r="E1081" s="7" t="n">
        <v>0.150000005960464</v>
      </c>
      <c r="F1081" s="7" t="n">
        <v>0</v>
      </c>
    </row>
    <row r="1082" spans="1:6">
      <c r="A1082" t="s">
        <v>4</v>
      </c>
      <c r="B1082" s="4" t="s">
        <v>5</v>
      </c>
      <c r="C1082" s="4" t="s">
        <v>10</v>
      </c>
    </row>
    <row r="1083" spans="1:6">
      <c r="A1083" t="n">
        <v>9473</v>
      </c>
      <c r="B1083" s="21" t="n">
        <v>16</v>
      </c>
      <c r="C1083" s="7" t="n">
        <v>1300</v>
      </c>
    </row>
    <row r="1084" spans="1:6">
      <c r="A1084" t="s">
        <v>4</v>
      </c>
      <c r="B1084" s="4" t="s">
        <v>5</v>
      </c>
      <c r="C1084" s="4" t="s">
        <v>13</v>
      </c>
      <c r="D1084" s="4" t="s">
        <v>10</v>
      </c>
      <c r="E1084" s="4" t="s">
        <v>24</v>
      </c>
    </row>
    <row r="1085" spans="1:6">
      <c r="A1085" t="n">
        <v>9476</v>
      </c>
      <c r="B1085" s="25" t="n">
        <v>58</v>
      </c>
      <c r="C1085" s="7" t="n">
        <v>101</v>
      </c>
      <c r="D1085" s="7" t="n">
        <v>1300</v>
      </c>
      <c r="E1085" s="7" t="n">
        <v>1</v>
      </c>
    </row>
    <row r="1086" spans="1:6">
      <c r="A1086" t="s">
        <v>4</v>
      </c>
      <c r="B1086" s="4" t="s">
        <v>5</v>
      </c>
      <c r="C1086" s="4" t="s">
        <v>13</v>
      </c>
      <c r="D1086" s="4" t="s">
        <v>10</v>
      </c>
    </row>
    <row r="1087" spans="1:6">
      <c r="A1087" t="n">
        <v>9484</v>
      </c>
      <c r="B1087" s="25" t="n">
        <v>58</v>
      </c>
      <c r="C1087" s="7" t="n">
        <v>254</v>
      </c>
      <c r="D1087" s="7" t="n">
        <v>0</v>
      </c>
    </row>
    <row r="1088" spans="1:6">
      <c r="A1088" t="s">
        <v>4</v>
      </c>
      <c r="B1088" s="4" t="s">
        <v>5</v>
      </c>
      <c r="C1088" s="4" t="s">
        <v>13</v>
      </c>
      <c r="D1088" s="4" t="s">
        <v>13</v>
      </c>
      <c r="E1088" s="4" t="s">
        <v>24</v>
      </c>
      <c r="F1088" s="4" t="s">
        <v>24</v>
      </c>
      <c r="G1088" s="4" t="s">
        <v>24</v>
      </c>
      <c r="H1088" s="4" t="s">
        <v>10</v>
      </c>
    </row>
    <row r="1089" spans="1:8">
      <c r="A1089" t="n">
        <v>9488</v>
      </c>
      <c r="B1089" s="37" t="n">
        <v>45</v>
      </c>
      <c r="C1089" s="7" t="n">
        <v>2</v>
      </c>
      <c r="D1089" s="7" t="n">
        <v>3</v>
      </c>
      <c r="E1089" s="7" t="n">
        <v>-12.3000001907349</v>
      </c>
      <c r="F1089" s="7" t="n">
        <v>6.78999996185303</v>
      </c>
      <c r="G1089" s="7" t="n">
        <v>0.0500000007450581</v>
      </c>
      <c r="H1089" s="7" t="n">
        <v>0</v>
      </c>
    </row>
    <row r="1090" spans="1:8">
      <c r="A1090" t="s">
        <v>4</v>
      </c>
      <c r="B1090" s="4" t="s">
        <v>5</v>
      </c>
      <c r="C1090" s="4" t="s">
        <v>13</v>
      </c>
      <c r="D1090" s="4" t="s">
        <v>13</v>
      </c>
      <c r="E1090" s="4" t="s">
        <v>24</v>
      </c>
      <c r="F1090" s="4" t="s">
        <v>24</v>
      </c>
      <c r="G1090" s="4" t="s">
        <v>24</v>
      </c>
      <c r="H1090" s="4" t="s">
        <v>10</v>
      </c>
      <c r="I1090" s="4" t="s">
        <v>13</v>
      </c>
    </row>
    <row r="1091" spans="1:8">
      <c r="A1091" t="n">
        <v>9505</v>
      </c>
      <c r="B1091" s="37" t="n">
        <v>45</v>
      </c>
      <c r="C1091" s="7" t="n">
        <v>4</v>
      </c>
      <c r="D1091" s="7" t="n">
        <v>3</v>
      </c>
      <c r="E1091" s="7" t="n">
        <v>361</v>
      </c>
      <c r="F1091" s="7" t="n">
        <v>89.0699996948242</v>
      </c>
      <c r="G1091" s="7" t="n">
        <v>0</v>
      </c>
      <c r="H1091" s="7" t="n">
        <v>0</v>
      </c>
      <c r="I1091" s="7" t="n">
        <v>0</v>
      </c>
    </row>
    <row r="1092" spans="1:8">
      <c r="A1092" t="s">
        <v>4</v>
      </c>
      <c r="B1092" s="4" t="s">
        <v>5</v>
      </c>
      <c r="C1092" s="4" t="s">
        <v>13</v>
      </c>
      <c r="D1092" s="4" t="s">
        <v>13</v>
      </c>
      <c r="E1092" s="4" t="s">
        <v>24</v>
      </c>
      <c r="F1092" s="4" t="s">
        <v>10</v>
      </c>
    </row>
    <row r="1093" spans="1:8">
      <c r="A1093" t="n">
        <v>9523</v>
      </c>
      <c r="B1093" s="37" t="n">
        <v>45</v>
      </c>
      <c r="C1093" s="7" t="n">
        <v>5</v>
      </c>
      <c r="D1093" s="7" t="n">
        <v>3</v>
      </c>
      <c r="E1093" s="7" t="n">
        <v>3.40000009536743</v>
      </c>
      <c r="F1093" s="7" t="n">
        <v>0</v>
      </c>
    </row>
    <row r="1094" spans="1:8">
      <c r="A1094" t="s">
        <v>4</v>
      </c>
      <c r="B1094" s="4" t="s">
        <v>5</v>
      </c>
      <c r="C1094" s="4" t="s">
        <v>13</v>
      </c>
      <c r="D1094" s="4" t="s">
        <v>13</v>
      </c>
      <c r="E1094" s="4" t="s">
        <v>24</v>
      </c>
      <c r="F1094" s="4" t="s">
        <v>10</v>
      </c>
    </row>
    <row r="1095" spans="1:8">
      <c r="A1095" t="n">
        <v>9532</v>
      </c>
      <c r="B1095" s="37" t="n">
        <v>45</v>
      </c>
      <c r="C1095" s="7" t="n">
        <v>11</v>
      </c>
      <c r="D1095" s="7" t="n">
        <v>3</v>
      </c>
      <c r="E1095" s="7" t="n">
        <v>35.7000007629395</v>
      </c>
      <c r="F1095" s="7" t="n">
        <v>0</v>
      </c>
    </row>
    <row r="1096" spans="1:8">
      <c r="A1096" t="s">
        <v>4</v>
      </c>
      <c r="B1096" s="4" t="s">
        <v>5</v>
      </c>
      <c r="C1096" s="4" t="s">
        <v>13</v>
      </c>
      <c r="D1096" s="4" t="s">
        <v>13</v>
      </c>
      <c r="E1096" s="4" t="s">
        <v>24</v>
      </c>
      <c r="F1096" s="4" t="s">
        <v>24</v>
      </c>
      <c r="G1096" s="4" t="s">
        <v>24</v>
      </c>
      <c r="H1096" s="4" t="s">
        <v>10</v>
      </c>
      <c r="I1096" s="4" t="s">
        <v>13</v>
      </c>
    </row>
    <row r="1097" spans="1:8">
      <c r="A1097" t="n">
        <v>9541</v>
      </c>
      <c r="B1097" s="37" t="n">
        <v>45</v>
      </c>
      <c r="C1097" s="7" t="n">
        <v>4</v>
      </c>
      <c r="D1097" s="7" t="n">
        <v>3</v>
      </c>
      <c r="E1097" s="7" t="n">
        <v>346.260009765625</v>
      </c>
      <c r="F1097" s="7" t="n">
        <v>89.0699996948242</v>
      </c>
      <c r="G1097" s="7" t="n">
        <v>0</v>
      </c>
      <c r="H1097" s="7" t="n">
        <v>6000</v>
      </c>
      <c r="I1097" s="7" t="n">
        <v>0</v>
      </c>
    </row>
    <row r="1098" spans="1:8">
      <c r="A1098" t="s">
        <v>4</v>
      </c>
      <c r="B1098" s="4" t="s">
        <v>5</v>
      </c>
      <c r="C1098" s="4" t="s">
        <v>13</v>
      </c>
      <c r="D1098" s="4" t="s">
        <v>13</v>
      </c>
      <c r="E1098" s="4" t="s">
        <v>24</v>
      </c>
      <c r="F1098" s="4" t="s">
        <v>10</v>
      </c>
    </row>
    <row r="1099" spans="1:8">
      <c r="A1099" t="n">
        <v>9559</v>
      </c>
      <c r="B1099" s="37" t="n">
        <v>45</v>
      </c>
      <c r="C1099" s="7" t="n">
        <v>5</v>
      </c>
      <c r="D1099" s="7" t="n">
        <v>3</v>
      </c>
      <c r="E1099" s="7" t="n">
        <v>4.5</v>
      </c>
      <c r="F1099" s="7" t="n">
        <v>6000</v>
      </c>
    </row>
    <row r="1100" spans="1:8">
      <c r="A1100" t="s">
        <v>4</v>
      </c>
      <c r="B1100" s="4" t="s">
        <v>5</v>
      </c>
      <c r="C1100" s="4" t="s">
        <v>13</v>
      </c>
      <c r="D1100" s="4" t="s">
        <v>10</v>
      </c>
    </row>
    <row r="1101" spans="1:8">
      <c r="A1101" t="n">
        <v>9568</v>
      </c>
      <c r="B1101" s="25" t="n">
        <v>58</v>
      </c>
      <c r="C1101" s="7" t="n">
        <v>255</v>
      </c>
      <c r="D1101" s="7" t="n">
        <v>0</v>
      </c>
    </row>
    <row r="1102" spans="1:8">
      <c r="A1102" t="s">
        <v>4</v>
      </c>
      <c r="B1102" s="4" t="s">
        <v>5</v>
      </c>
      <c r="C1102" s="4" t="s">
        <v>10</v>
      </c>
      <c r="D1102" s="4" t="s">
        <v>24</v>
      </c>
      <c r="E1102" s="4" t="s">
        <v>24</v>
      </c>
      <c r="F1102" s="4" t="s">
        <v>24</v>
      </c>
      <c r="G1102" s="4" t="s">
        <v>10</v>
      </c>
      <c r="H1102" s="4" t="s">
        <v>10</v>
      </c>
    </row>
    <row r="1103" spans="1:8">
      <c r="A1103" t="n">
        <v>9572</v>
      </c>
      <c r="B1103" s="39" t="n">
        <v>60</v>
      </c>
      <c r="C1103" s="7" t="n">
        <v>0</v>
      </c>
      <c r="D1103" s="7" t="n">
        <v>0</v>
      </c>
      <c r="E1103" s="7" t="n">
        <v>20</v>
      </c>
      <c r="F1103" s="7" t="n">
        <v>0</v>
      </c>
      <c r="G1103" s="7" t="n">
        <v>3000</v>
      </c>
      <c r="H1103" s="7" t="n">
        <v>0</v>
      </c>
    </row>
    <row r="1104" spans="1:8">
      <c r="A1104" t="s">
        <v>4</v>
      </c>
      <c r="B1104" s="4" t="s">
        <v>5</v>
      </c>
      <c r="C1104" s="4" t="s">
        <v>10</v>
      </c>
    </row>
    <row r="1105" spans="1:9">
      <c r="A1105" t="n">
        <v>9591</v>
      </c>
      <c r="B1105" s="21" t="n">
        <v>16</v>
      </c>
      <c r="C1105" s="7" t="n">
        <v>2000</v>
      </c>
    </row>
    <row r="1106" spans="1:9">
      <c r="A1106" t="s">
        <v>4</v>
      </c>
      <c r="B1106" s="4" t="s">
        <v>5</v>
      </c>
      <c r="C1106" s="4" t="s">
        <v>24</v>
      </c>
    </row>
    <row r="1107" spans="1:9">
      <c r="A1107" t="n">
        <v>9594</v>
      </c>
      <c r="B1107" s="57" t="n">
        <v>68</v>
      </c>
      <c r="C1107" s="7" t="n">
        <v>0.600000023841858</v>
      </c>
    </row>
    <row r="1108" spans="1:9">
      <c r="A1108" t="s">
        <v>4</v>
      </c>
      <c r="B1108" s="4" t="s">
        <v>5</v>
      </c>
      <c r="C1108" s="4" t="s">
        <v>13</v>
      </c>
      <c r="D1108" s="4" t="s">
        <v>10</v>
      </c>
      <c r="E1108" s="4" t="s">
        <v>24</v>
      </c>
      <c r="F1108" s="4" t="s">
        <v>10</v>
      </c>
      <c r="G1108" s="4" t="s">
        <v>9</v>
      </c>
      <c r="H1108" s="4" t="s">
        <v>9</v>
      </c>
      <c r="I1108" s="4" t="s">
        <v>10</v>
      </c>
      <c r="J1108" s="4" t="s">
        <v>10</v>
      </c>
      <c r="K1108" s="4" t="s">
        <v>9</v>
      </c>
      <c r="L1108" s="4" t="s">
        <v>9</v>
      </c>
      <c r="M1108" s="4" t="s">
        <v>9</v>
      </c>
      <c r="N1108" s="4" t="s">
        <v>9</v>
      </c>
      <c r="O1108" s="4" t="s">
        <v>6</v>
      </c>
    </row>
    <row r="1109" spans="1:9">
      <c r="A1109" t="n">
        <v>9599</v>
      </c>
      <c r="B1109" s="10" t="n">
        <v>50</v>
      </c>
      <c r="C1109" s="7" t="n">
        <v>0</v>
      </c>
      <c r="D1109" s="7" t="n">
        <v>13080</v>
      </c>
      <c r="E1109" s="7" t="n">
        <v>0.699999988079071</v>
      </c>
      <c r="F1109" s="7" t="n">
        <v>0</v>
      </c>
      <c r="G1109" s="7" t="n">
        <v>0</v>
      </c>
      <c r="H1109" s="7" t="n">
        <v>0</v>
      </c>
      <c r="I1109" s="7" t="n">
        <v>0</v>
      </c>
      <c r="J1109" s="7" t="n">
        <v>65533</v>
      </c>
      <c r="K1109" s="7" t="n">
        <v>0</v>
      </c>
      <c r="L1109" s="7" t="n">
        <v>0</v>
      </c>
      <c r="M1109" s="7" t="n">
        <v>0</v>
      </c>
      <c r="N1109" s="7" t="n">
        <v>0</v>
      </c>
      <c r="O1109" s="7" t="s">
        <v>20</v>
      </c>
    </row>
    <row r="1110" spans="1:9">
      <c r="A1110" t="s">
        <v>4</v>
      </c>
      <c r="B1110" s="4" t="s">
        <v>5</v>
      </c>
      <c r="C1110" s="4" t="s">
        <v>6</v>
      </c>
      <c r="D1110" s="4" t="s">
        <v>6</v>
      </c>
    </row>
    <row r="1111" spans="1:9">
      <c r="A1111" t="n">
        <v>9638</v>
      </c>
      <c r="B1111" s="58" t="n">
        <v>70</v>
      </c>
      <c r="C1111" s="7" t="s">
        <v>41</v>
      </c>
      <c r="D1111" s="7" t="s">
        <v>122</v>
      </c>
    </row>
    <row r="1112" spans="1:9">
      <c r="A1112" t="s">
        <v>4</v>
      </c>
      <c r="B1112" s="4" t="s">
        <v>5</v>
      </c>
      <c r="C1112" s="4" t="s">
        <v>10</v>
      </c>
    </row>
    <row r="1113" spans="1:9">
      <c r="A1113" t="n">
        <v>9652</v>
      </c>
      <c r="B1113" s="21" t="n">
        <v>16</v>
      </c>
      <c r="C1113" s="7" t="n">
        <v>1000</v>
      </c>
    </row>
    <row r="1114" spans="1:9">
      <c r="A1114" t="s">
        <v>4</v>
      </c>
      <c r="B1114" s="4" t="s">
        <v>5</v>
      </c>
      <c r="C1114" s="4" t="s">
        <v>10</v>
      </c>
    </row>
    <row r="1115" spans="1:9">
      <c r="A1115" t="n">
        <v>9655</v>
      </c>
      <c r="B1115" s="21" t="n">
        <v>16</v>
      </c>
      <c r="C1115" s="7" t="n">
        <v>500</v>
      </c>
    </row>
    <row r="1116" spans="1:9">
      <c r="A1116" t="s">
        <v>4</v>
      </c>
      <c r="B1116" s="4" t="s">
        <v>5</v>
      </c>
      <c r="C1116" s="4" t="s">
        <v>13</v>
      </c>
      <c r="D1116" s="4" t="s">
        <v>10</v>
      </c>
      <c r="E1116" s="4" t="s">
        <v>10</v>
      </c>
    </row>
    <row r="1117" spans="1:9">
      <c r="A1117" t="n">
        <v>9658</v>
      </c>
      <c r="B1117" s="10" t="n">
        <v>50</v>
      </c>
      <c r="C1117" s="7" t="n">
        <v>1</v>
      </c>
      <c r="D1117" s="7" t="n">
        <v>13080</v>
      </c>
      <c r="E1117" s="7" t="n">
        <v>1000</v>
      </c>
    </row>
    <row r="1118" spans="1:9">
      <c r="A1118" t="s">
        <v>4</v>
      </c>
      <c r="B1118" s="4" t="s">
        <v>5</v>
      </c>
      <c r="C1118" s="4" t="s">
        <v>13</v>
      </c>
      <c r="D1118" s="4" t="s">
        <v>10</v>
      </c>
      <c r="E1118" s="4" t="s">
        <v>24</v>
      </c>
      <c r="F1118" s="4" t="s">
        <v>10</v>
      </c>
      <c r="G1118" s="4" t="s">
        <v>9</v>
      </c>
      <c r="H1118" s="4" t="s">
        <v>9</v>
      </c>
      <c r="I1118" s="4" t="s">
        <v>10</v>
      </c>
      <c r="J1118" s="4" t="s">
        <v>10</v>
      </c>
      <c r="K1118" s="4" t="s">
        <v>9</v>
      </c>
      <c r="L1118" s="4" t="s">
        <v>9</v>
      </c>
      <c r="M1118" s="4" t="s">
        <v>9</v>
      </c>
      <c r="N1118" s="4" t="s">
        <v>9</v>
      </c>
      <c r="O1118" s="4" t="s">
        <v>6</v>
      </c>
    </row>
    <row r="1119" spans="1:9">
      <c r="A1119" t="n">
        <v>9664</v>
      </c>
      <c r="B1119" s="10" t="n">
        <v>50</v>
      </c>
      <c r="C1119" s="7" t="n">
        <v>0</v>
      </c>
      <c r="D1119" s="7" t="n">
        <v>13082</v>
      </c>
      <c r="E1119" s="7" t="n">
        <v>0.75</v>
      </c>
      <c r="F1119" s="7" t="n">
        <v>500</v>
      </c>
      <c r="G1119" s="7" t="n">
        <v>0</v>
      </c>
      <c r="H1119" s="7" t="n">
        <v>-1073741824</v>
      </c>
      <c r="I1119" s="7" t="n">
        <v>0</v>
      </c>
      <c r="J1119" s="7" t="n">
        <v>65533</v>
      </c>
      <c r="K1119" s="7" t="n">
        <v>0</v>
      </c>
      <c r="L1119" s="7" t="n">
        <v>0</v>
      </c>
      <c r="M1119" s="7" t="n">
        <v>0</v>
      </c>
      <c r="N1119" s="7" t="n">
        <v>0</v>
      </c>
      <c r="O1119" s="7" t="s">
        <v>20</v>
      </c>
    </row>
    <row r="1120" spans="1:9">
      <c r="A1120" t="s">
        <v>4</v>
      </c>
      <c r="B1120" s="4" t="s">
        <v>5</v>
      </c>
      <c r="C1120" s="4" t="s">
        <v>10</v>
      </c>
    </row>
    <row r="1121" spans="1:15">
      <c r="A1121" t="n">
        <v>9703</v>
      </c>
      <c r="B1121" s="21" t="n">
        <v>16</v>
      </c>
      <c r="C1121" s="7" t="n">
        <v>500</v>
      </c>
    </row>
    <row r="1122" spans="1:15">
      <c r="A1122" t="s">
        <v>4</v>
      </c>
      <c r="B1122" s="4" t="s">
        <v>5</v>
      </c>
      <c r="C1122" s="4" t="s">
        <v>10</v>
      </c>
    </row>
    <row r="1123" spans="1:15">
      <c r="A1123" t="n">
        <v>9706</v>
      </c>
      <c r="B1123" s="21" t="n">
        <v>16</v>
      </c>
      <c r="C1123" s="7" t="n">
        <v>1000</v>
      </c>
    </row>
    <row r="1124" spans="1:15">
      <c r="A1124" t="s">
        <v>4</v>
      </c>
      <c r="B1124" s="4" t="s">
        <v>5</v>
      </c>
      <c r="C1124" s="4" t="s">
        <v>13</v>
      </c>
      <c r="D1124" s="4" t="s">
        <v>24</v>
      </c>
      <c r="E1124" s="4" t="s">
        <v>24</v>
      </c>
      <c r="F1124" s="4" t="s">
        <v>24</v>
      </c>
    </row>
    <row r="1125" spans="1:15">
      <c r="A1125" t="n">
        <v>9709</v>
      </c>
      <c r="B1125" s="37" t="n">
        <v>45</v>
      </c>
      <c r="C1125" s="7" t="n">
        <v>9</v>
      </c>
      <c r="D1125" s="7" t="n">
        <v>0.0199999995529652</v>
      </c>
      <c r="E1125" s="7" t="n">
        <v>0.0199999995529652</v>
      </c>
      <c r="F1125" s="7" t="n">
        <v>0.400000005960464</v>
      </c>
    </row>
    <row r="1126" spans="1:15">
      <c r="A1126" t="s">
        <v>4</v>
      </c>
      <c r="B1126" s="4" t="s">
        <v>5</v>
      </c>
      <c r="C1126" s="4" t="s">
        <v>24</v>
      </c>
    </row>
    <row r="1127" spans="1:15">
      <c r="A1127" t="n">
        <v>9723</v>
      </c>
      <c r="B1127" s="57" t="n">
        <v>68</v>
      </c>
      <c r="C1127" s="7" t="n">
        <v>0.800000011920929</v>
      </c>
    </row>
    <row r="1128" spans="1:15">
      <c r="A1128" t="s">
        <v>4</v>
      </c>
      <c r="B1128" s="4" t="s">
        <v>5</v>
      </c>
      <c r="C1128" s="4" t="s">
        <v>10</v>
      </c>
    </row>
    <row r="1129" spans="1:15">
      <c r="A1129" t="n">
        <v>9728</v>
      </c>
      <c r="B1129" s="21" t="n">
        <v>16</v>
      </c>
      <c r="C1129" s="7" t="n">
        <v>1500</v>
      </c>
    </row>
    <row r="1130" spans="1:15">
      <c r="A1130" t="s">
        <v>4</v>
      </c>
      <c r="B1130" s="4" t="s">
        <v>5</v>
      </c>
      <c r="C1130" s="4" t="s">
        <v>13</v>
      </c>
      <c r="D1130" s="4" t="s">
        <v>10</v>
      </c>
      <c r="E1130" s="4" t="s">
        <v>24</v>
      </c>
      <c r="F1130" s="4" t="s">
        <v>10</v>
      </c>
      <c r="G1130" s="4" t="s">
        <v>9</v>
      </c>
      <c r="H1130" s="4" t="s">
        <v>9</v>
      </c>
      <c r="I1130" s="4" t="s">
        <v>10</v>
      </c>
      <c r="J1130" s="4" t="s">
        <v>10</v>
      </c>
      <c r="K1130" s="4" t="s">
        <v>9</v>
      </c>
      <c r="L1130" s="4" t="s">
        <v>9</v>
      </c>
      <c r="M1130" s="4" t="s">
        <v>9</v>
      </c>
      <c r="N1130" s="4" t="s">
        <v>9</v>
      </c>
      <c r="O1130" s="4" t="s">
        <v>6</v>
      </c>
    </row>
    <row r="1131" spans="1:15">
      <c r="A1131" t="n">
        <v>9731</v>
      </c>
      <c r="B1131" s="10" t="n">
        <v>50</v>
      </c>
      <c r="C1131" s="7" t="n">
        <v>0</v>
      </c>
      <c r="D1131" s="7" t="n">
        <v>2053</v>
      </c>
      <c r="E1131" s="7" t="n">
        <v>0.699999988079071</v>
      </c>
      <c r="F1131" s="7" t="n">
        <v>0</v>
      </c>
      <c r="G1131" s="7" t="n">
        <v>0</v>
      </c>
      <c r="H1131" s="7" t="n">
        <v>-1056964608</v>
      </c>
      <c r="I1131" s="7" t="n">
        <v>0</v>
      </c>
      <c r="J1131" s="7" t="n">
        <v>65533</v>
      </c>
      <c r="K1131" s="7" t="n">
        <v>0</v>
      </c>
      <c r="L1131" s="7" t="n">
        <v>0</v>
      </c>
      <c r="M1131" s="7" t="n">
        <v>0</v>
      </c>
      <c r="N1131" s="7" t="n">
        <v>0</v>
      </c>
      <c r="O1131" s="7" t="s">
        <v>20</v>
      </c>
    </row>
    <row r="1132" spans="1:15">
      <c r="A1132" t="s">
        <v>4</v>
      </c>
      <c r="B1132" s="4" t="s">
        <v>5</v>
      </c>
      <c r="C1132" s="4" t="s">
        <v>13</v>
      </c>
      <c r="D1132" s="4" t="s">
        <v>10</v>
      </c>
      <c r="E1132" s="4" t="s">
        <v>24</v>
      </c>
      <c r="F1132" s="4" t="s">
        <v>10</v>
      </c>
      <c r="G1132" s="4" t="s">
        <v>9</v>
      </c>
      <c r="H1132" s="4" t="s">
        <v>9</v>
      </c>
      <c r="I1132" s="4" t="s">
        <v>10</v>
      </c>
      <c r="J1132" s="4" t="s">
        <v>10</v>
      </c>
      <c r="K1132" s="4" t="s">
        <v>9</v>
      </c>
      <c r="L1132" s="4" t="s">
        <v>9</v>
      </c>
      <c r="M1132" s="4" t="s">
        <v>9</v>
      </c>
      <c r="N1132" s="4" t="s">
        <v>9</v>
      </c>
      <c r="O1132" s="4" t="s">
        <v>6</v>
      </c>
    </row>
    <row r="1133" spans="1:15">
      <c r="A1133" t="n">
        <v>9770</v>
      </c>
      <c r="B1133" s="10" t="n">
        <v>50</v>
      </c>
      <c r="C1133" s="7" t="n">
        <v>0</v>
      </c>
      <c r="D1133" s="7" t="n">
        <v>4428</v>
      </c>
      <c r="E1133" s="7" t="n">
        <v>0.5</v>
      </c>
      <c r="F1133" s="7" t="n">
        <v>0</v>
      </c>
      <c r="G1133" s="7" t="n">
        <v>0</v>
      </c>
      <c r="H1133" s="7" t="n">
        <v>-1056964608</v>
      </c>
      <c r="I1133" s="7" t="n">
        <v>0</v>
      </c>
      <c r="J1133" s="7" t="n">
        <v>65533</v>
      </c>
      <c r="K1133" s="7" t="n">
        <v>0</v>
      </c>
      <c r="L1133" s="7" t="n">
        <v>0</v>
      </c>
      <c r="M1133" s="7" t="n">
        <v>0</v>
      </c>
      <c r="N1133" s="7" t="n">
        <v>0</v>
      </c>
      <c r="O1133" s="7" t="s">
        <v>20</v>
      </c>
    </row>
    <row r="1134" spans="1:15">
      <c r="A1134" t="s">
        <v>4</v>
      </c>
      <c r="B1134" s="4" t="s">
        <v>5</v>
      </c>
      <c r="C1134" s="4" t="s">
        <v>13</v>
      </c>
      <c r="D1134" s="4" t="s">
        <v>13</v>
      </c>
      <c r="E1134" s="4" t="s">
        <v>24</v>
      </c>
      <c r="F1134" s="4" t="s">
        <v>24</v>
      </c>
      <c r="G1134" s="4" t="s">
        <v>24</v>
      </c>
      <c r="H1134" s="4" t="s">
        <v>10</v>
      </c>
    </row>
    <row r="1135" spans="1:15">
      <c r="A1135" t="n">
        <v>9809</v>
      </c>
      <c r="B1135" s="37" t="n">
        <v>45</v>
      </c>
      <c r="C1135" s="7" t="n">
        <v>2</v>
      </c>
      <c r="D1135" s="7" t="n">
        <v>3</v>
      </c>
      <c r="E1135" s="7" t="n">
        <v>-12.3000001907349</v>
      </c>
      <c r="F1135" s="7" t="n">
        <v>7.51999998092651</v>
      </c>
      <c r="G1135" s="7" t="n">
        <v>0.0500000007450581</v>
      </c>
      <c r="H1135" s="7" t="n">
        <v>20000</v>
      </c>
    </row>
    <row r="1136" spans="1:15">
      <c r="A1136" t="s">
        <v>4</v>
      </c>
      <c r="B1136" s="4" t="s">
        <v>5</v>
      </c>
      <c r="C1136" s="4" t="s">
        <v>13</v>
      </c>
      <c r="D1136" s="4" t="s">
        <v>13</v>
      </c>
      <c r="E1136" s="4" t="s">
        <v>24</v>
      </c>
      <c r="F1136" s="4" t="s">
        <v>24</v>
      </c>
      <c r="G1136" s="4" t="s">
        <v>24</v>
      </c>
      <c r="H1136" s="4" t="s">
        <v>10</v>
      </c>
      <c r="I1136" s="4" t="s">
        <v>13</v>
      </c>
    </row>
    <row r="1137" spans="1:15">
      <c r="A1137" t="n">
        <v>9826</v>
      </c>
      <c r="B1137" s="37" t="n">
        <v>45</v>
      </c>
      <c r="C1137" s="7" t="n">
        <v>4</v>
      </c>
      <c r="D1137" s="7" t="n">
        <v>3</v>
      </c>
      <c r="E1137" s="7" t="n">
        <v>346.260009765625</v>
      </c>
      <c r="F1137" s="7" t="n">
        <v>89.0699996948242</v>
      </c>
      <c r="G1137" s="7" t="n">
        <v>0</v>
      </c>
      <c r="H1137" s="7" t="n">
        <v>20000</v>
      </c>
      <c r="I1137" s="7" t="n">
        <v>1</v>
      </c>
    </row>
    <row r="1138" spans="1:15">
      <c r="A1138" t="s">
        <v>4</v>
      </c>
      <c r="B1138" s="4" t="s">
        <v>5</v>
      </c>
      <c r="C1138" s="4" t="s">
        <v>13</v>
      </c>
      <c r="D1138" s="4" t="s">
        <v>13</v>
      </c>
      <c r="E1138" s="4" t="s">
        <v>24</v>
      </c>
      <c r="F1138" s="4" t="s">
        <v>10</v>
      </c>
    </row>
    <row r="1139" spans="1:15">
      <c r="A1139" t="n">
        <v>9844</v>
      </c>
      <c r="B1139" s="37" t="n">
        <v>45</v>
      </c>
      <c r="C1139" s="7" t="n">
        <v>5</v>
      </c>
      <c r="D1139" s="7" t="n">
        <v>3</v>
      </c>
      <c r="E1139" s="7" t="n">
        <v>6.40000009536743</v>
      </c>
      <c r="F1139" s="7" t="n">
        <v>20000</v>
      </c>
    </row>
    <row r="1140" spans="1:15">
      <c r="A1140" t="s">
        <v>4</v>
      </c>
      <c r="B1140" s="4" t="s">
        <v>5</v>
      </c>
      <c r="C1140" s="4" t="s">
        <v>13</v>
      </c>
      <c r="D1140" s="4" t="s">
        <v>13</v>
      </c>
      <c r="E1140" s="4" t="s">
        <v>24</v>
      </c>
      <c r="F1140" s="4" t="s">
        <v>10</v>
      </c>
    </row>
    <row r="1141" spans="1:15">
      <c r="A1141" t="n">
        <v>9853</v>
      </c>
      <c r="B1141" s="37" t="n">
        <v>45</v>
      </c>
      <c r="C1141" s="7" t="n">
        <v>11</v>
      </c>
      <c r="D1141" s="7" t="n">
        <v>3</v>
      </c>
      <c r="E1141" s="7" t="n">
        <v>35.7000007629395</v>
      </c>
      <c r="F1141" s="7" t="n">
        <v>20000</v>
      </c>
    </row>
    <row r="1142" spans="1:15">
      <c r="A1142" t="s">
        <v>4</v>
      </c>
      <c r="B1142" s="4" t="s">
        <v>5</v>
      </c>
      <c r="C1142" s="4" t="s">
        <v>13</v>
      </c>
      <c r="D1142" s="4" t="s">
        <v>13</v>
      </c>
      <c r="E1142" s="4" t="s">
        <v>13</v>
      </c>
      <c r="F1142" s="4" t="s">
        <v>24</v>
      </c>
      <c r="G1142" s="4" t="s">
        <v>24</v>
      </c>
      <c r="H1142" s="4" t="s">
        <v>24</v>
      </c>
      <c r="I1142" s="4" t="s">
        <v>24</v>
      </c>
      <c r="J1142" s="4" t="s">
        <v>24</v>
      </c>
    </row>
    <row r="1143" spans="1:15">
      <c r="A1143" t="n">
        <v>9862</v>
      </c>
      <c r="B1143" s="59" t="n">
        <v>76</v>
      </c>
      <c r="C1143" s="7" t="n">
        <v>0</v>
      </c>
      <c r="D1143" s="7" t="n">
        <v>3</v>
      </c>
      <c r="E1143" s="7" t="n">
        <v>2</v>
      </c>
      <c r="F1143" s="7" t="n">
        <v>1</v>
      </c>
      <c r="G1143" s="7" t="n">
        <v>1</v>
      </c>
      <c r="H1143" s="7" t="n">
        <v>1</v>
      </c>
      <c r="I1143" s="7" t="n">
        <v>1</v>
      </c>
      <c r="J1143" s="7" t="n">
        <v>1000</v>
      </c>
    </row>
    <row r="1144" spans="1:15">
      <c r="A1144" t="s">
        <v>4</v>
      </c>
      <c r="B1144" s="4" t="s">
        <v>5</v>
      </c>
      <c r="C1144" s="4" t="s">
        <v>13</v>
      </c>
      <c r="D1144" s="4" t="s">
        <v>13</v>
      </c>
    </row>
    <row r="1145" spans="1:15">
      <c r="A1145" t="n">
        <v>9886</v>
      </c>
      <c r="B1145" s="60" t="n">
        <v>77</v>
      </c>
      <c r="C1145" s="7" t="n">
        <v>0</v>
      </c>
      <c r="D1145" s="7" t="n">
        <v>3</v>
      </c>
    </row>
    <row r="1146" spans="1:15">
      <c r="A1146" t="s">
        <v>4</v>
      </c>
      <c r="B1146" s="4" t="s">
        <v>5</v>
      </c>
      <c r="C1146" s="4" t="s">
        <v>10</v>
      </c>
    </row>
    <row r="1147" spans="1:15">
      <c r="A1147" t="n">
        <v>9889</v>
      </c>
      <c r="B1147" s="21" t="n">
        <v>16</v>
      </c>
      <c r="C1147" s="7" t="n">
        <v>2000</v>
      </c>
    </row>
    <row r="1148" spans="1:15">
      <c r="A1148" t="s">
        <v>4</v>
      </c>
      <c r="B1148" s="4" t="s">
        <v>5</v>
      </c>
      <c r="C1148" s="4" t="s">
        <v>13</v>
      </c>
      <c r="D1148" s="4" t="s">
        <v>13</v>
      </c>
      <c r="E1148" s="4" t="s">
        <v>13</v>
      </c>
      <c r="F1148" s="4" t="s">
        <v>24</v>
      </c>
      <c r="G1148" s="4" t="s">
        <v>24</v>
      </c>
      <c r="H1148" s="4" t="s">
        <v>24</v>
      </c>
      <c r="I1148" s="4" t="s">
        <v>24</v>
      </c>
      <c r="J1148" s="4" t="s">
        <v>24</v>
      </c>
    </row>
    <row r="1149" spans="1:15">
      <c r="A1149" t="n">
        <v>9892</v>
      </c>
      <c r="B1149" s="59" t="n">
        <v>76</v>
      </c>
      <c r="C1149" s="7" t="n">
        <v>0</v>
      </c>
      <c r="D1149" s="7" t="n">
        <v>3</v>
      </c>
      <c r="E1149" s="7" t="n">
        <v>2</v>
      </c>
      <c r="F1149" s="7" t="n">
        <v>1</v>
      </c>
      <c r="G1149" s="7" t="n">
        <v>1</v>
      </c>
      <c r="H1149" s="7" t="n">
        <v>1</v>
      </c>
      <c r="I1149" s="7" t="n">
        <v>0</v>
      </c>
      <c r="J1149" s="7" t="n">
        <v>1000</v>
      </c>
    </row>
    <row r="1150" spans="1:15">
      <c r="A1150" t="s">
        <v>4</v>
      </c>
      <c r="B1150" s="4" t="s">
        <v>5</v>
      </c>
      <c r="C1150" s="4" t="s">
        <v>13</v>
      </c>
      <c r="D1150" s="4" t="s">
        <v>13</v>
      </c>
    </row>
    <row r="1151" spans="1:15">
      <c r="A1151" t="n">
        <v>9916</v>
      </c>
      <c r="B1151" s="60" t="n">
        <v>77</v>
      </c>
      <c r="C1151" s="7" t="n">
        <v>0</v>
      </c>
      <c r="D1151" s="7" t="n">
        <v>3</v>
      </c>
    </row>
    <row r="1152" spans="1:15">
      <c r="A1152" t="s">
        <v>4</v>
      </c>
      <c r="B1152" s="4" t="s">
        <v>5</v>
      </c>
      <c r="C1152" s="4" t="s">
        <v>13</v>
      </c>
      <c r="D1152" s="4" t="s">
        <v>10</v>
      </c>
      <c r="E1152" s="4" t="s">
        <v>24</v>
      </c>
      <c r="F1152" s="4" t="s">
        <v>10</v>
      </c>
      <c r="G1152" s="4" t="s">
        <v>9</v>
      </c>
      <c r="H1152" s="4" t="s">
        <v>9</v>
      </c>
      <c r="I1152" s="4" t="s">
        <v>10</v>
      </c>
      <c r="J1152" s="4" t="s">
        <v>10</v>
      </c>
      <c r="K1152" s="4" t="s">
        <v>9</v>
      </c>
      <c r="L1152" s="4" t="s">
        <v>9</v>
      </c>
      <c r="M1152" s="4" t="s">
        <v>9</v>
      </c>
      <c r="N1152" s="4" t="s">
        <v>9</v>
      </c>
      <c r="O1152" s="4" t="s">
        <v>6</v>
      </c>
    </row>
    <row r="1153" spans="1:15">
      <c r="A1153" t="n">
        <v>9919</v>
      </c>
      <c r="B1153" s="10" t="n">
        <v>50</v>
      </c>
      <c r="C1153" s="7" t="n">
        <v>0</v>
      </c>
      <c r="D1153" s="7" t="n">
        <v>2053</v>
      </c>
      <c r="E1153" s="7" t="n">
        <v>0.699999988079071</v>
      </c>
      <c r="F1153" s="7" t="n">
        <v>0</v>
      </c>
      <c r="G1153" s="7" t="n">
        <v>0</v>
      </c>
      <c r="H1153" s="7" t="n">
        <v>-1056964608</v>
      </c>
      <c r="I1153" s="7" t="n">
        <v>0</v>
      </c>
      <c r="J1153" s="7" t="n">
        <v>65533</v>
      </c>
      <c r="K1153" s="7" t="n">
        <v>0</v>
      </c>
      <c r="L1153" s="7" t="n">
        <v>0</v>
      </c>
      <c r="M1153" s="7" t="n">
        <v>0</v>
      </c>
      <c r="N1153" s="7" t="n">
        <v>0</v>
      </c>
      <c r="O1153" s="7" t="s">
        <v>20</v>
      </c>
    </row>
    <row r="1154" spans="1:15">
      <c r="A1154" t="s">
        <v>4</v>
      </c>
      <c r="B1154" s="4" t="s">
        <v>5</v>
      </c>
      <c r="C1154" s="4" t="s">
        <v>13</v>
      </c>
      <c r="D1154" s="4" t="s">
        <v>10</v>
      </c>
      <c r="E1154" s="4" t="s">
        <v>24</v>
      </c>
      <c r="F1154" s="4" t="s">
        <v>10</v>
      </c>
      <c r="G1154" s="4" t="s">
        <v>9</v>
      </c>
      <c r="H1154" s="4" t="s">
        <v>9</v>
      </c>
      <c r="I1154" s="4" t="s">
        <v>10</v>
      </c>
      <c r="J1154" s="4" t="s">
        <v>10</v>
      </c>
      <c r="K1154" s="4" t="s">
        <v>9</v>
      </c>
      <c r="L1154" s="4" t="s">
        <v>9</v>
      </c>
      <c r="M1154" s="4" t="s">
        <v>9</v>
      </c>
      <c r="N1154" s="4" t="s">
        <v>9</v>
      </c>
      <c r="O1154" s="4" t="s">
        <v>6</v>
      </c>
    </row>
    <row r="1155" spans="1:15">
      <c r="A1155" t="n">
        <v>9958</v>
      </c>
      <c r="B1155" s="10" t="n">
        <v>50</v>
      </c>
      <c r="C1155" s="7" t="n">
        <v>0</v>
      </c>
      <c r="D1155" s="7" t="n">
        <v>4428</v>
      </c>
      <c r="E1155" s="7" t="n">
        <v>0.5</v>
      </c>
      <c r="F1155" s="7" t="n">
        <v>0</v>
      </c>
      <c r="G1155" s="7" t="n">
        <v>0</v>
      </c>
      <c r="H1155" s="7" t="n">
        <v>-1056964608</v>
      </c>
      <c r="I1155" s="7" t="n">
        <v>0</v>
      </c>
      <c r="J1155" s="7" t="n">
        <v>65533</v>
      </c>
      <c r="K1155" s="7" t="n">
        <v>0</v>
      </c>
      <c r="L1155" s="7" t="n">
        <v>0</v>
      </c>
      <c r="M1155" s="7" t="n">
        <v>0</v>
      </c>
      <c r="N1155" s="7" t="n">
        <v>0</v>
      </c>
      <c r="O1155" s="7" t="s">
        <v>20</v>
      </c>
    </row>
    <row r="1156" spans="1:15">
      <c r="A1156" t="s">
        <v>4</v>
      </c>
      <c r="B1156" s="4" t="s">
        <v>5</v>
      </c>
      <c r="C1156" s="4" t="s">
        <v>13</v>
      </c>
      <c r="D1156" s="4" t="s">
        <v>13</v>
      </c>
      <c r="E1156" s="4" t="s">
        <v>13</v>
      </c>
      <c r="F1156" s="4" t="s">
        <v>24</v>
      </c>
      <c r="G1156" s="4" t="s">
        <v>24</v>
      </c>
      <c r="H1156" s="4" t="s">
        <v>24</v>
      </c>
      <c r="I1156" s="4" t="s">
        <v>24</v>
      </c>
      <c r="J1156" s="4" t="s">
        <v>24</v>
      </c>
    </row>
    <row r="1157" spans="1:15">
      <c r="A1157" t="n">
        <v>9997</v>
      </c>
      <c r="B1157" s="59" t="n">
        <v>76</v>
      </c>
      <c r="C1157" s="7" t="n">
        <v>1</v>
      </c>
      <c r="D1157" s="7" t="n">
        <v>3</v>
      </c>
      <c r="E1157" s="7" t="n">
        <v>2</v>
      </c>
      <c r="F1157" s="7" t="n">
        <v>1</v>
      </c>
      <c r="G1157" s="7" t="n">
        <v>1</v>
      </c>
      <c r="H1157" s="7" t="n">
        <v>1</v>
      </c>
      <c r="I1157" s="7" t="n">
        <v>1</v>
      </c>
      <c r="J1157" s="7" t="n">
        <v>1000</v>
      </c>
    </row>
    <row r="1158" spans="1:15">
      <c r="A1158" t="s">
        <v>4</v>
      </c>
      <c r="B1158" s="4" t="s">
        <v>5</v>
      </c>
      <c r="C1158" s="4" t="s">
        <v>13</v>
      </c>
      <c r="D1158" s="4" t="s">
        <v>13</v>
      </c>
    </row>
    <row r="1159" spans="1:15">
      <c r="A1159" t="n">
        <v>10021</v>
      </c>
      <c r="B1159" s="60" t="n">
        <v>77</v>
      </c>
      <c r="C1159" s="7" t="n">
        <v>1</v>
      </c>
      <c r="D1159" s="7" t="n">
        <v>3</v>
      </c>
    </row>
    <row r="1160" spans="1:15">
      <c r="A1160" t="s">
        <v>4</v>
      </c>
      <c r="B1160" s="4" t="s">
        <v>5</v>
      </c>
      <c r="C1160" s="4" t="s">
        <v>10</v>
      </c>
    </row>
    <row r="1161" spans="1:15">
      <c r="A1161" t="n">
        <v>10024</v>
      </c>
      <c r="B1161" s="21" t="n">
        <v>16</v>
      </c>
      <c r="C1161" s="7" t="n">
        <v>2000</v>
      </c>
    </row>
    <row r="1162" spans="1:15">
      <c r="A1162" t="s">
        <v>4</v>
      </c>
      <c r="B1162" s="4" t="s">
        <v>5</v>
      </c>
      <c r="C1162" s="4" t="s">
        <v>13</v>
      </c>
      <c r="D1162" s="4" t="s">
        <v>13</v>
      </c>
      <c r="E1162" s="4" t="s">
        <v>13</v>
      </c>
      <c r="F1162" s="4" t="s">
        <v>24</v>
      </c>
      <c r="G1162" s="4" t="s">
        <v>24</v>
      </c>
      <c r="H1162" s="4" t="s">
        <v>24</v>
      </c>
      <c r="I1162" s="4" t="s">
        <v>24</v>
      </c>
      <c r="J1162" s="4" t="s">
        <v>24</v>
      </c>
    </row>
    <row r="1163" spans="1:15">
      <c r="A1163" t="n">
        <v>10027</v>
      </c>
      <c r="B1163" s="59" t="n">
        <v>76</v>
      </c>
      <c r="C1163" s="7" t="n">
        <v>1</v>
      </c>
      <c r="D1163" s="7" t="n">
        <v>3</v>
      </c>
      <c r="E1163" s="7" t="n">
        <v>2</v>
      </c>
      <c r="F1163" s="7" t="n">
        <v>1</v>
      </c>
      <c r="G1163" s="7" t="n">
        <v>1</v>
      </c>
      <c r="H1163" s="7" t="n">
        <v>1</v>
      </c>
      <c r="I1163" s="7" t="n">
        <v>0</v>
      </c>
      <c r="J1163" s="7" t="n">
        <v>1000</v>
      </c>
    </row>
    <row r="1164" spans="1:15">
      <c r="A1164" t="s">
        <v>4</v>
      </c>
      <c r="B1164" s="4" t="s">
        <v>5</v>
      </c>
      <c r="C1164" s="4" t="s">
        <v>13</v>
      </c>
      <c r="D1164" s="4" t="s">
        <v>13</v>
      </c>
    </row>
    <row r="1165" spans="1:15">
      <c r="A1165" t="n">
        <v>10051</v>
      </c>
      <c r="B1165" s="60" t="n">
        <v>77</v>
      </c>
      <c r="C1165" s="7" t="n">
        <v>1</v>
      </c>
      <c r="D1165" s="7" t="n">
        <v>3</v>
      </c>
    </row>
    <row r="1166" spans="1:15">
      <c r="A1166" t="s">
        <v>4</v>
      </c>
      <c r="B1166" s="4" t="s">
        <v>5</v>
      </c>
      <c r="C1166" s="4" t="s">
        <v>10</v>
      </c>
    </row>
    <row r="1167" spans="1:15">
      <c r="A1167" t="n">
        <v>10054</v>
      </c>
      <c r="B1167" s="21" t="n">
        <v>16</v>
      </c>
      <c r="C1167" s="7" t="n">
        <v>2500</v>
      </c>
    </row>
    <row r="1168" spans="1:15">
      <c r="A1168" t="s">
        <v>4</v>
      </c>
      <c r="B1168" s="4" t="s">
        <v>5</v>
      </c>
      <c r="C1168" s="4" t="s">
        <v>13</v>
      </c>
      <c r="D1168" s="4" t="s">
        <v>10</v>
      </c>
      <c r="E1168" s="4" t="s">
        <v>10</v>
      </c>
    </row>
    <row r="1169" spans="1:15">
      <c r="A1169" t="n">
        <v>10057</v>
      </c>
      <c r="B1169" s="10" t="n">
        <v>50</v>
      </c>
      <c r="C1169" s="7" t="n">
        <v>1</v>
      </c>
      <c r="D1169" s="7" t="n">
        <v>2105</v>
      </c>
      <c r="E1169" s="7" t="n">
        <v>5000</v>
      </c>
    </row>
    <row r="1170" spans="1:15">
      <c r="A1170" t="s">
        <v>4</v>
      </c>
      <c r="B1170" s="4" t="s">
        <v>5</v>
      </c>
      <c r="C1170" s="4" t="s">
        <v>13</v>
      </c>
      <c r="D1170" s="4" t="s">
        <v>13</v>
      </c>
      <c r="E1170" s="4" t="s">
        <v>13</v>
      </c>
      <c r="F1170" s="4" t="s">
        <v>24</v>
      </c>
      <c r="G1170" s="4" t="s">
        <v>24</v>
      </c>
      <c r="H1170" s="4" t="s">
        <v>24</v>
      </c>
      <c r="I1170" s="4" t="s">
        <v>24</v>
      </c>
      <c r="J1170" s="4" t="s">
        <v>24</v>
      </c>
    </row>
    <row r="1171" spans="1:15">
      <c r="A1171" t="n">
        <v>10063</v>
      </c>
      <c r="B1171" s="59" t="n">
        <v>76</v>
      </c>
      <c r="C1171" s="7" t="n">
        <v>0</v>
      </c>
      <c r="D1171" s="7" t="n">
        <v>3</v>
      </c>
      <c r="E1171" s="7" t="n">
        <v>1</v>
      </c>
      <c r="F1171" s="7" t="n">
        <v>1</v>
      </c>
      <c r="G1171" s="7" t="n">
        <v>1</v>
      </c>
      <c r="H1171" s="7" t="n">
        <v>1</v>
      </c>
      <c r="I1171" s="7" t="n">
        <v>0</v>
      </c>
      <c r="J1171" s="7" t="n">
        <v>1000</v>
      </c>
    </row>
    <row r="1172" spans="1:15">
      <c r="A1172" t="s">
        <v>4</v>
      </c>
      <c r="B1172" s="4" t="s">
        <v>5</v>
      </c>
      <c r="C1172" s="4" t="s">
        <v>13</v>
      </c>
      <c r="D1172" s="4" t="s">
        <v>13</v>
      </c>
    </row>
    <row r="1173" spans="1:15">
      <c r="A1173" t="n">
        <v>10087</v>
      </c>
      <c r="B1173" s="60" t="n">
        <v>77</v>
      </c>
      <c r="C1173" s="7" t="n">
        <v>0</v>
      </c>
      <c r="D1173" s="7" t="n">
        <v>3</v>
      </c>
    </row>
    <row r="1174" spans="1:15">
      <c r="A1174" t="s">
        <v>4</v>
      </c>
      <c r="B1174" s="4" t="s">
        <v>5</v>
      </c>
      <c r="C1174" s="4" t="s">
        <v>13</v>
      </c>
    </row>
    <row r="1175" spans="1:15">
      <c r="A1175" t="n">
        <v>10090</v>
      </c>
      <c r="B1175" s="61" t="n">
        <v>78</v>
      </c>
      <c r="C1175" s="7" t="n">
        <v>255</v>
      </c>
    </row>
    <row r="1176" spans="1:15">
      <c r="A1176" t="s">
        <v>4</v>
      </c>
      <c r="B1176" s="4" t="s">
        <v>5</v>
      </c>
      <c r="C1176" s="4" t="s">
        <v>13</v>
      </c>
      <c r="D1176" s="4" t="s">
        <v>10</v>
      </c>
      <c r="E1176" s="4" t="s">
        <v>24</v>
      </c>
      <c r="F1176" s="4" t="s">
        <v>10</v>
      </c>
      <c r="G1176" s="4" t="s">
        <v>9</v>
      </c>
      <c r="H1176" s="4" t="s">
        <v>9</v>
      </c>
      <c r="I1176" s="4" t="s">
        <v>10</v>
      </c>
      <c r="J1176" s="4" t="s">
        <v>10</v>
      </c>
      <c r="K1176" s="4" t="s">
        <v>9</v>
      </c>
      <c r="L1176" s="4" t="s">
        <v>9</v>
      </c>
      <c r="M1176" s="4" t="s">
        <v>9</v>
      </c>
      <c r="N1176" s="4" t="s">
        <v>9</v>
      </c>
      <c r="O1176" s="4" t="s">
        <v>6</v>
      </c>
    </row>
    <row r="1177" spans="1:15">
      <c r="A1177" t="n">
        <v>10092</v>
      </c>
      <c r="B1177" s="10" t="n">
        <v>50</v>
      </c>
      <c r="C1177" s="7" t="n">
        <v>0</v>
      </c>
      <c r="D1177" s="7" t="n">
        <v>5306</v>
      </c>
      <c r="E1177" s="7" t="n">
        <v>0.800000011920929</v>
      </c>
      <c r="F1177" s="7" t="n">
        <v>500</v>
      </c>
      <c r="G1177" s="7" t="n">
        <v>0</v>
      </c>
      <c r="H1177" s="7" t="n">
        <v>-1065353216</v>
      </c>
      <c r="I1177" s="7" t="n">
        <v>0</v>
      </c>
      <c r="J1177" s="7" t="n">
        <v>65533</v>
      </c>
      <c r="K1177" s="7" t="n">
        <v>0</v>
      </c>
      <c r="L1177" s="7" t="n">
        <v>0</v>
      </c>
      <c r="M1177" s="7" t="n">
        <v>0</v>
      </c>
      <c r="N1177" s="7" t="n">
        <v>0</v>
      </c>
      <c r="O1177" s="7" t="s">
        <v>20</v>
      </c>
    </row>
    <row r="1178" spans="1:15">
      <c r="A1178" t="s">
        <v>4</v>
      </c>
      <c r="B1178" s="4" t="s">
        <v>5</v>
      </c>
      <c r="C1178" s="4" t="s">
        <v>13</v>
      </c>
      <c r="D1178" s="4" t="s">
        <v>10</v>
      </c>
      <c r="E1178" s="4" t="s">
        <v>13</v>
      </c>
    </row>
    <row r="1179" spans="1:15">
      <c r="A1179" t="n">
        <v>10131</v>
      </c>
      <c r="B1179" s="43" t="n">
        <v>49</v>
      </c>
      <c r="C1179" s="7" t="n">
        <v>1</v>
      </c>
      <c r="D1179" s="7" t="n">
        <v>6000</v>
      </c>
      <c r="E1179" s="7" t="n">
        <v>0</v>
      </c>
    </row>
    <row r="1180" spans="1:15">
      <c r="A1180" t="s">
        <v>4</v>
      </c>
      <c r="B1180" s="4" t="s">
        <v>5</v>
      </c>
      <c r="C1180" s="4" t="s">
        <v>13</v>
      </c>
      <c r="D1180" s="4" t="s">
        <v>10</v>
      </c>
      <c r="E1180" s="4" t="s">
        <v>24</v>
      </c>
    </row>
    <row r="1181" spans="1:15">
      <c r="A1181" t="n">
        <v>10136</v>
      </c>
      <c r="B1181" s="25" t="n">
        <v>58</v>
      </c>
      <c r="C1181" s="7" t="n">
        <v>3</v>
      </c>
      <c r="D1181" s="7" t="n">
        <v>2000</v>
      </c>
      <c r="E1181" s="7" t="n">
        <v>1</v>
      </c>
    </row>
    <row r="1182" spans="1:15">
      <c r="A1182" t="s">
        <v>4</v>
      </c>
      <c r="B1182" s="4" t="s">
        <v>5</v>
      </c>
      <c r="C1182" s="4" t="s">
        <v>13</v>
      </c>
      <c r="D1182" s="4" t="s">
        <v>10</v>
      </c>
    </row>
    <row r="1183" spans="1:15">
      <c r="A1183" t="n">
        <v>10144</v>
      </c>
      <c r="B1183" s="25" t="n">
        <v>58</v>
      </c>
      <c r="C1183" s="7" t="n">
        <v>255</v>
      </c>
      <c r="D1183" s="7" t="n">
        <v>0</v>
      </c>
    </row>
    <row r="1184" spans="1:15">
      <c r="A1184" t="s">
        <v>4</v>
      </c>
      <c r="B1184" s="4" t="s">
        <v>5</v>
      </c>
      <c r="C1184" s="4" t="s">
        <v>24</v>
      </c>
    </row>
    <row r="1185" spans="1:15">
      <c r="A1185" t="n">
        <v>10148</v>
      </c>
      <c r="B1185" s="57" t="n">
        <v>68</v>
      </c>
      <c r="C1185" s="7" t="n">
        <v>1</v>
      </c>
    </row>
    <row r="1186" spans="1:15">
      <c r="A1186" t="s">
        <v>4</v>
      </c>
      <c r="B1186" s="4" t="s">
        <v>5</v>
      </c>
      <c r="C1186" s="4" t="s">
        <v>10</v>
      </c>
      <c r="D1186" s="4" t="s">
        <v>9</v>
      </c>
    </row>
    <row r="1187" spans="1:15">
      <c r="A1187" t="n">
        <v>10153</v>
      </c>
      <c r="B1187" s="46" t="n">
        <v>44</v>
      </c>
      <c r="C1187" s="7" t="n">
        <v>3</v>
      </c>
      <c r="D1187" s="7" t="n">
        <v>1</v>
      </c>
    </row>
    <row r="1188" spans="1:15">
      <c r="A1188" t="s">
        <v>4</v>
      </c>
      <c r="B1188" s="4" t="s">
        <v>5</v>
      </c>
      <c r="C1188" s="4" t="s">
        <v>10</v>
      </c>
      <c r="D1188" s="4" t="s">
        <v>9</v>
      </c>
    </row>
    <row r="1189" spans="1:15">
      <c r="A1189" t="n">
        <v>10160</v>
      </c>
      <c r="B1189" s="46" t="n">
        <v>44</v>
      </c>
      <c r="C1189" s="7" t="n">
        <v>61491</v>
      </c>
      <c r="D1189" s="7" t="n">
        <v>1</v>
      </c>
    </row>
    <row r="1190" spans="1:15">
      <c r="A1190" t="s">
        <v>4</v>
      </c>
      <c r="B1190" s="4" t="s">
        <v>5</v>
      </c>
      <c r="C1190" s="4" t="s">
        <v>10</v>
      </c>
      <c r="D1190" s="4" t="s">
        <v>9</v>
      </c>
    </row>
    <row r="1191" spans="1:15">
      <c r="A1191" t="n">
        <v>10167</v>
      </c>
      <c r="B1191" s="46" t="n">
        <v>44</v>
      </c>
      <c r="C1191" s="7" t="n">
        <v>61492</v>
      </c>
      <c r="D1191" s="7" t="n">
        <v>1</v>
      </c>
    </row>
    <row r="1192" spans="1:15">
      <c r="A1192" t="s">
        <v>4</v>
      </c>
      <c r="B1192" s="4" t="s">
        <v>5</v>
      </c>
      <c r="C1192" s="4" t="s">
        <v>10</v>
      </c>
      <c r="D1192" s="4" t="s">
        <v>9</v>
      </c>
    </row>
    <row r="1193" spans="1:15">
      <c r="A1193" t="n">
        <v>10174</v>
      </c>
      <c r="B1193" s="46" t="n">
        <v>44</v>
      </c>
      <c r="C1193" s="7" t="n">
        <v>61493</v>
      </c>
      <c r="D1193" s="7" t="n">
        <v>1</v>
      </c>
    </row>
    <row r="1194" spans="1:15">
      <c r="A1194" t="s">
        <v>4</v>
      </c>
      <c r="B1194" s="4" t="s">
        <v>5</v>
      </c>
      <c r="C1194" s="4" t="s">
        <v>10</v>
      </c>
      <c r="D1194" s="4" t="s">
        <v>9</v>
      </c>
    </row>
    <row r="1195" spans="1:15">
      <c r="A1195" t="n">
        <v>10181</v>
      </c>
      <c r="B1195" s="46" t="n">
        <v>44</v>
      </c>
      <c r="C1195" s="7" t="n">
        <v>61494</v>
      </c>
      <c r="D1195" s="7" t="n">
        <v>1</v>
      </c>
    </row>
    <row r="1196" spans="1:15">
      <c r="A1196" t="s">
        <v>4</v>
      </c>
      <c r="B1196" s="4" t="s">
        <v>5</v>
      </c>
      <c r="C1196" s="4" t="s">
        <v>10</v>
      </c>
      <c r="D1196" s="4" t="s">
        <v>9</v>
      </c>
    </row>
    <row r="1197" spans="1:15">
      <c r="A1197" t="n">
        <v>10188</v>
      </c>
      <c r="B1197" s="46" t="n">
        <v>44</v>
      </c>
      <c r="C1197" s="7" t="n">
        <v>7032</v>
      </c>
      <c r="D1197" s="7" t="n">
        <v>1</v>
      </c>
    </row>
    <row r="1198" spans="1:15">
      <c r="A1198" t="s">
        <v>4</v>
      </c>
      <c r="B1198" s="4" t="s">
        <v>5</v>
      </c>
      <c r="C1198" s="4" t="s">
        <v>10</v>
      </c>
      <c r="D1198" s="4" t="s">
        <v>9</v>
      </c>
    </row>
    <row r="1199" spans="1:15">
      <c r="A1199" t="n">
        <v>10195</v>
      </c>
      <c r="B1199" s="35" t="n">
        <v>43</v>
      </c>
      <c r="C1199" s="7" t="n">
        <v>0</v>
      </c>
      <c r="D1199" s="7" t="n">
        <v>16</v>
      </c>
    </row>
    <row r="1200" spans="1:15">
      <c r="A1200" t="s">
        <v>4</v>
      </c>
      <c r="B1200" s="4" t="s">
        <v>5</v>
      </c>
      <c r="C1200" s="4" t="s">
        <v>10</v>
      </c>
      <c r="D1200" s="4" t="s">
        <v>13</v>
      </c>
      <c r="E1200" s="4" t="s">
        <v>13</v>
      </c>
      <c r="F1200" s="4" t="s">
        <v>6</v>
      </c>
    </row>
    <row r="1201" spans="1:6">
      <c r="A1201" t="n">
        <v>10202</v>
      </c>
      <c r="B1201" s="26" t="n">
        <v>47</v>
      </c>
      <c r="C1201" s="7" t="n">
        <v>0</v>
      </c>
      <c r="D1201" s="7" t="n">
        <v>0</v>
      </c>
      <c r="E1201" s="7" t="n">
        <v>0</v>
      </c>
      <c r="F1201" s="7" t="s">
        <v>109</v>
      </c>
    </row>
    <row r="1202" spans="1:6">
      <c r="A1202" t="s">
        <v>4</v>
      </c>
      <c r="B1202" s="4" t="s">
        <v>5</v>
      </c>
      <c r="C1202" s="4" t="s">
        <v>10</v>
      </c>
    </row>
    <row r="1203" spans="1:6">
      <c r="A1203" t="n">
        <v>10224</v>
      </c>
      <c r="B1203" s="21" t="n">
        <v>16</v>
      </c>
      <c r="C1203" s="7" t="n">
        <v>0</v>
      </c>
    </row>
    <row r="1204" spans="1:6">
      <c r="A1204" t="s">
        <v>4</v>
      </c>
      <c r="B1204" s="4" t="s">
        <v>5</v>
      </c>
      <c r="C1204" s="4" t="s">
        <v>10</v>
      </c>
      <c r="D1204" s="4" t="s">
        <v>13</v>
      </c>
      <c r="E1204" s="4" t="s">
        <v>6</v>
      </c>
      <c r="F1204" s="4" t="s">
        <v>24</v>
      </c>
      <c r="G1204" s="4" t="s">
        <v>24</v>
      </c>
      <c r="H1204" s="4" t="s">
        <v>24</v>
      </c>
    </row>
    <row r="1205" spans="1:6">
      <c r="A1205" t="n">
        <v>10227</v>
      </c>
      <c r="B1205" s="47" t="n">
        <v>48</v>
      </c>
      <c r="C1205" s="7" t="n">
        <v>0</v>
      </c>
      <c r="D1205" s="7" t="n">
        <v>0</v>
      </c>
      <c r="E1205" s="7" t="s">
        <v>53</v>
      </c>
      <c r="F1205" s="7" t="n">
        <v>0</v>
      </c>
      <c r="G1205" s="7" t="n">
        <v>1</v>
      </c>
      <c r="H1205" s="7" t="n">
        <v>0</v>
      </c>
    </row>
    <row r="1206" spans="1:6">
      <c r="A1206" t="s">
        <v>4</v>
      </c>
      <c r="B1206" s="4" t="s">
        <v>5</v>
      </c>
      <c r="C1206" s="4" t="s">
        <v>6</v>
      </c>
      <c r="D1206" s="4" t="s">
        <v>6</v>
      </c>
    </row>
    <row r="1207" spans="1:6">
      <c r="A1207" t="n">
        <v>10251</v>
      </c>
      <c r="B1207" s="58" t="n">
        <v>70</v>
      </c>
      <c r="C1207" s="7" t="s">
        <v>41</v>
      </c>
      <c r="D1207" s="7" t="s">
        <v>123</v>
      </c>
    </row>
    <row r="1208" spans="1:6">
      <c r="A1208" t="s">
        <v>4</v>
      </c>
      <c r="B1208" s="4" t="s">
        <v>5</v>
      </c>
      <c r="C1208" s="4" t="s">
        <v>10</v>
      </c>
      <c r="D1208" s="4" t="s">
        <v>24</v>
      </c>
      <c r="E1208" s="4" t="s">
        <v>24</v>
      </c>
      <c r="F1208" s="4" t="s">
        <v>24</v>
      </c>
      <c r="G1208" s="4" t="s">
        <v>10</v>
      </c>
      <c r="H1208" s="4" t="s">
        <v>10</v>
      </c>
    </row>
    <row r="1209" spans="1:6">
      <c r="A1209" t="n">
        <v>10264</v>
      </c>
      <c r="B1209" s="39" t="n">
        <v>60</v>
      </c>
      <c r="C1209" s="7" t="n">
        <v>0</v>
      </c>
      <c r="D1209" s="7" t="n">
        <v>0</v>
      </c>
      <c r="E1209" s="7" t="n">
        <v>0</v>
      </c>
      <c r="F1209" s="7" t="n">
        <v>0</v>
      </c>
      <c r="G1209" s="7" t="n">
        <v>0</v>
      </c>
      <c r="H1209" s="7" t="n">
        <v>0</v>
      </c>
    </row>
    <row r="1210" spans="1:6">
      <c r="A1210" t="s">
        <v>4</v>
      </c>
      <c r="B1210" s="4" t="s">
        <v>5</v>
      </c>
      <c r="C1210" s="4" t="s">
        <v>10</v>
      </c>
      <c r="D1210" s="4" t="s">
        <v>13</v>
      </c>
      <c r="E1210" s="4" t="s">
        <v>6</v>
      </c>
      <c r="F1210" s="4" t="s">
        <v>24</v>
      </c>
      <c r="G1210" s="4" t="s">
        <v>24</v>
      </c>
      <c r="H1210" s="4" t="s">
        <v>24</v>
      </c>
    </row>
    <row r="1211" spans="1:6">
      <c r="A1211" t="n">
        <v>10283</v>
      </c>
      <c r="B1211" s="47" t="n">
        <v>48</v>
      </c>
      <c r="C1211" s="7" t="n">
        <v>61440</v>
      </c>
      <c r="D1211" s="7" t="n">
        <v>0</v>
      </c>
      <c r="E1211" s="7" t="s">
        <v>104</v>
      </c>
      <c r="F1211" s="7" t="n">
        <v>-1</v>
      </c>
      <c r="G1211" s="7" t="n">
        <v>1</v>
      </c>
      <c r="H1211" s="7" t="n">
        <v>1.40129846432482e-45</v>
      </c>
    </row>
    <row r="1212" spans="1:6">
      <c r="A1212" t="s">
        <v>4</v>
      </c>
      <c r="B1212" s="4" t="s">
        <v>5</v>
      </c>
      <c r="C1212" s="4" t="s">
        <v>10</v>
      </c>
      <c r="D1212" s="4" t="s">
        <v>13</v>
      </c>
      <c r="E1212" s="4" t="s">
        <v>6</v>
      </c>
      <c r="F1212" s="4" t="s">
        <v>24</v>
      </c>
      <c r="G1212" s="4" t="s">
        <v>24</v>
      </c>
      <c r="H1212" s="4" t="s">
        <v>24</v>
      </c>
    </row>
    <row r="1213" spans="1:6">
      <c r="A1213" t="n">
        <v>10310</v>
      </c>
      <c r="B1213" s="47" t="n">
        <v>48</v>
      </c>
      <c r="C1213" s="7" t="n">
        <v>61441</v>
      </c>
      <c r="D1213" s="7" t="n">
        <v>0</v>
      </c>
      <c r="E1213" s="7" t="s">
        <v>104</v>
      </c>
      <c r="F1213" s="7" t="n">
        <v>-1</v>
      </c>
      <c r="G1213" s="7" t="n">
        <v>1</v>
      </c>
      <c r="H1213" s="7" t="n">
        <v>1.40129846432482e-45</v>
      </c>
    </row>
    <row r="1214" spans="1:6">
      <c r="A1214" t="s">
        <v>4</v>
      </c>
      <c r="B1214" s="4" t="s">
        <v>5</v>
      </c>
      <c r="C1214" s="4" t="s">
        <v>10</v>
      </c>
      <c r="D1214" s="4" t="s">
        <v>13</v>
      </c>
      <c r="E1214" s="4" t="s">
        <v>6</v>
      </c>
      <c r="F1214" s="4" t="s">
        <v>24</v>
      </c>
      <c r="G1214" s="4" t="s">
        <v>24</v>
      </c>
      <c r="H1214" s="4" t="s">
        <v>24</v>
      </c>
    </row>
    <row r="1215" spans="1:6">
      <c r="A1215" t="n">
        <v>10337</v>
      </c>
      <c r="B1215" s="47" t="n">
        <v>48</v>
      </c>
      <c r="C1215" s="7" t="n">
        <v>61442</v>
      </c>
      <c r="D1215" s="7" t="n">
        <v>0</v>
      </c>
      <c r="E1215" s="7" t="s">
        <v>104</v>
      </c>
      <c r="F1215" s="7" t="n">
        <v>-1</v>
      </c>
      <c r="G1215" s="7" t="n">
        <v>1</v>
      </c>
      <c r="H1215" s="7" t="n">
        <v>1.40129846432482e-45</v>
      </c>
    </row>
    <row r="1216" spans="1:6">
      <c r="A1216" t="s">
        <v>4</v>
      </c>
      <c r="B1216" s="4" t="s">
        <v>5</v>
      </c>
      <c r="C1216" s="4" t="s">
        <v>10</v>
      </c>
      <c r="D1216" s="4" t="s">
        <v>13</v>
      </c>
      <c r="E1216" s="4" t="s">
        <v>6</v>
      </c>
      <c r="F1216" s="4" t="s">
        <v>24</v>
      </c>
      <c r="G1216" s="4" t="s">
        <v>24</v>
      </c>
      <c r="H1216" s="4" t="s">
        <v>24</v>
      </c>
    </row>
    <row r="1217" spans="1:8">
      <c r="A1217" t="n">
        <v>10364</v>
      </c>
      <c r="B1217" s="47" t="n">
        <v>48</v>
      </c>
      <c r="C1217" s="7" t="n">
        <v>61443</v>
      </c>
      <c r="D1217" s="7" t="n">
        <v>0</v>
      </c>
      <c r="E1217" s="7" t="s">
        <v>104</v>
      </c>
      <c r="F1217" s="7" t="n">
        <v>-1</v>
      </c>
      <c r="G1217" s="7" t="n">
        <v>1</v>
      </c>
      <c r="H1217" s="7" t="n">
        <v>1.40129846432482e-45</v>
      </c>
    </row>
    <row r="1218" spans="1:8">
      <c r="A1218" t="s">
        <v>4</v>
      </c>
      <c r="B1218" s="4" t="s">
        <v>5</v>
      </c>
      <c r="C1218" s="4" t="s">
        <v>10</v>
      </c>
      <c r="D1218" s="4" t="s">
        <v>13</v>
      </c>
      <c r="E1218" s="4" t="s">
        <v>6</v>
      </c>
      <c r="F1218" s="4" t="s">
        <v>24</v>
      </c>
      <c r="G1218" s="4" t="s">
        <v>24</v>
      </c>
      <c r="H1218" s="4" t="s">
        <v>24</v>
      </c>
    </row>
    <row r="1219" spans="1:8">
      <c r="A1219" t="n">
        <v>10391</v>
      </c>
      <c r="B1219" s="47" t="n">
        <v>48</v>
      </c>
      <c r="C1219" s="7" t="n">
        <v>61444</v>
      </c>
      <c r="D1219" s="7" t="n">
        <v>0</v>
      </c>
      <c r="E1219" s="7" t="s">
        <v>104</v>
      </c>
      <c r="F1219" s="7" t="n">
        <v>-1</v>
      </c>
      <c r="G1219" s="7" t="n">
        <v>1</v>
      </c>
      <c r="H1219" s="7" t="n">
        <v>1.40129846432482e-45</v>
      </c>
    </row>
    <row r="1220" spans="1:8">
      <c r="A1220" t="s">
        <v>4</v>
      </c>
      <c r="B1220" s="4" t="s">
        <v>5</v>
      </c>
      <c r="C1220" s="4" t="s">
        <v>10</v>
      </c>
      <c r="D1220" s="4" t="s">
        <v>13</v>
      </c>
      <c r="E1220" s="4" t="s">
        <v>6</v>
      </c>
      <c r="F1220" s="4" t="s">
        <v>24</v>
      </c>
      <c r="G1220" s="4" t="s">
        <v>24</v>
      </c>
      <c r="H1220" s="4" t="s">
        <v>24</v>
      </c>
    </row>
    <row r="1221" spans="1:8">
      <c r="A1221" t="n">
        <v>10418</v>
      </c>
      <c r="B1221" s="47" t="n">
        <v>48</v>
      </c>
      <c r="C1221" s="7" t="n">
        <v>61445</v>
      </c>
      <c r="D1221" s="7" t="n">
        <v>0</v>
      </c>
      <c r="E1221" s="7" t="s">
        <v>104</v>
      </c>
      <c r="F1221" s="7" t="n">
        <v>-1</v>
      </c>
      <c r="G1221" s="7" t="n">
        <v>1</v>
      </c>
      <c r="H1221" s="7" t="n">
        <v>1.40129846432482e-45</v>
      </c>
    </row>
    <row r="1222" spans="1:8">
      <c r="A1222" t="s">
        <v>4</v>
      </c>
      <c r="B1222" s="4" t="s">
        <v>5</v>
      </c>
      <c r="C1222" s="4" t="s">
        <v>10</v>
      </c>
      <c r="D1222" s="4" t="s">
        <v>24</v>
      </c>
      <c r="E1222" s="4" t="s">
        <v>24</v>
      </c>
      <c r="F1222" s="4" t="s">
        <v>24</v>
      </c>
      <c r="G1222" s="4" t="s">
        <v>24</v>
      </c>
    </row>
    <row r="1223" spans="1:8">
      <c r="A1223" t="n">
        <v>10445</v>
      </c>
      <c r="B1223" s="34" t="n">
        <v>46</v>
      </c>
      <c r="C1223" s="7" t="n">
        <v>0</v>
      </c>
      <c r="D1223" s="7" t="n">
        <v>-1.29999995231628</v>
      </c>
      <c r="E1223" s="7" t="n">
        <v>5.40000009536743</v>
      </c>
      <c r="F1223" s="7" t="n">
        <v>0.150000005960464</v>
      </c>
      <c r="G1223" s="7" t="n">
        <v>271.899993896484</v>
      </c>
    </row>
    <row r="1224" spans="1:8">
      <c r="A1224" t="s">
        <v>4</v>
      </c>
      <c r="B1224" s="4" t="s">
        <v>5</v>
      </c>
      <c r="C1224" s="4" t="s">
        <v>10</v>
      </c>
      <c r="D1224" s="4" t="s">
        <v>24</v>
      </c>
      <c r="E1224" s="4" t="s">
        <v>24</v>
      </c>
      <c r="F1224" s="4" t="s">
        <v>24</v>
      </c>
      <c r="G1224" s="4" t="s">
        <v>24</v>
      </c>
    </row>
    <row r="1225" spans="1:8">
      <c r="A1225" t="n">
        <v>10464</v>
      </c>
      <c r="B1225" s="34" t="n">
        <v>46</v>
      </c>
      <c r="C1225" s="7" t="n">
        <v>7032</v>
      </c>
      <c r="D1225" s="7" t="n">
        <v>0.519999980926514</v>
      </c>
      <c r="E1225" s="7" t="n">
        <v>5.40000009536743</v>
      </c>
      <c r="F1225" s="7" t="n">
        <v>1.82000005245209</v>
      </c>
      <c r="G1225" s="7" t="n">
        <v>254.699996948242</v>
      </c>
    </row>
    <row r="1226" spans="1:8">
      <c r="A1226" t="s">
        <v>4</v>
      </c>
      <c r="B1226" s="4" t="s">
        <v>5</v>
      </c>
      <c r="C1226" s="4" t="s">
        <v>13</v>
      </c>
      <c r="D1226" s="4" t="s">
        <v>10</v>
      </c>
      <c r="E1226" s="4" t="s">
        <v>6</v>
      </c>
      <c r="F1226" s="4" t="s">
        <v>6</v>
      </c>
      <c r="G1226" s="4" t="s">
        <v>6</v>
      </c>
      <c r="H1226" s="4" t="s">
        <v>6</v>
      </c>
    </row>
    <row r="1227" spans="1:8">
      <c r="A1227" t="n">
        <v>10483</v>
      </c>
      <c r="B1227" s="40" t="n">
        <v>51</v>
      </c>
      <c r="C1227" s="7" t="n">
        <v>3</v>
      </c>
      <c r="D1227" s="7" t="n">
        <v>61440</v>
      </c>
      <c r="E1227" s="7" t="s">
        <v>124</v>
      </c>
      <c r="F1227" s="7" t="s">
        <v>125</v>
      </c>
      <c r="G1227" s="7" t="s">
        <v>65</v>
      </c>
      <c r="H1227" s="7" t="s">
        <v>64</v>
      </c>
    </row>
    <row r="1228" spans="1:8">
      <c r="A1228" t="s">
        <v>4</v>
      </c>
      <c r="B1228" s="4" t="s">
        <v>5</v>
      </c>
      <c r="C1228" s="4" t="s">
        <v>13</v>
      </c>
      <c r="D1228" s="4" t="s">
        <v>10</v>
      </c>
      <c r="E1228" s="4" t="s">
        <v>6</v>
      </c>
      <c r="F1228" s="4" t="s">
        <v>6</v>
      </c>
      <c r="G1228" s="4" t="s">
        <v>6</v>
      </c>
      <c r="H1228" s="4" t="s">
        <v>6</v>
      </c>
    </row>
    <row r="1229" spans="1:8">
      <c r="A1229" t="n">
        <v>10512</v>
      </c>
      <c r="B1229" s="40" t="n">
        <v>51</v>
      </c>
      <c r="C1229" s="7" t="n">
        <v>3</v>
      </c>
      <c r="D1229" s="7" t="n">
        <v>61441</v>
      </c>
      <c r="E1229" s="7" t="s">
        <v>124</v>
      </c>
      <c r="F1229" s="7" t="s">
        <v>125</v>
      </c>
      <c r="G1229" s="7" t="s">
        <v>65</v>
      </c>
      <c r="H1229" s="7" t="s">
        <v>64</v>
      </c>
    </row>
    <row r="1230" spans="1:8">
      <c r="A1230" t="s">
        <v>4</v>
      </c>
      <c r="B1230" s="4" t="s">
        <v>5</v>
      </c>
      <c r="C1230" s="4" t="s">
        <v>13</v>
      </c>
      <c r="D1230" s="4" t="s">
        <v>10</v>
      </c>
      <c r="E1230" s="4" t="s">
        <v>6</v>
      </c>
      <c r="F1230" s="4" t="s">
        <v>6</v>
      </c>
      <c r="G1230" s="4" t="s">
        <v>6</v>
      </c>
      <c r="H1230" s="4" t="s">
        <v>6</v>
      </c>
    </row>
    <row r="1231" spans="1:8">
      <c r="A1231" t="n">
        <v>10541</v>
      </c>
      <c r="B1231" s="40" t="n">
        <v>51</v>
      </c>
      <c r="C1231" s="7" t="n">
        <v>3</v>
      </c>
      <c r="D1231" s="7" t="n">
        <v>61442</v>
      </c>
      <c r="E1231" s="7" t="s">
        <v>124</v>
      </c>
      <c r="F1231" s="7" t="s">
        <v>125</v>
      </c>
      <c r="G1231" s="7" t="s">
        <v>65</v>
      </c>
      <c r="H1231" s="7" t="s">
        <v>64</v>
      </c>
    </row>
    <row r="1232" spans="1:8">
      <c r="A1232" t="s">
        <v>4</v>
      </c>
      <c r="B1232" s="4" t="s">
        <v>5</v>
      </c>
      <c r="C1232" s="4" t="s">
        <v>13</v>
      </c>
      <c r="D1232" s="4" t="s">
        <v>10</v>
      </c>
      <c r="E1232" s="4" t="s">
        <v>6</v>
      </c>
      <c r="F1232" s="4" t="s">
        <v>6</v>
      </c>
      <c r="G1232" s="4" t="s">
        <v>6</v>
      </c>
      <c r="H1232" s="4" t="s">
        <v>6</v>
      </c>
    </row>
    <row r="1233" spans="1:8">
      <c r="A1233" t="n">
        <v>10570</v>
      </c>
      <c r="B1233" s="40" t="n">
        <v>51</v>
      </c>
      <c r="C1233" s="7" t="n">
        <v>3</v>
      </c>
      <c r="D1233" s="7" t="n">
        <v>61443</v>
      </c>
      <c r="E1233" s="7" t="s">
        <v>124</v>
      </c>
      <c r="F1233" s="7" t="s">
        <v>125</v>
      </c>
      <c r="G1233" s="7" t="s">
        <v>65</v>
      </c>
      <c r="H1233" s="7" t="s">
        <v>64</v>
      </c>
    </row>
    <row r="1234" spans="1:8">
      <c r="A1234" t="s">
        <v>4</v>
      </c>
      <c r="B1234" s="4" t="s">
        <v>5</v>
      </c>
      <c r="C1234" s="4" t="s">
        <v>13</v>
      </c>
      <c r="D1234" s="4" t="s">
        <v>10</v>
      </c>
      <c r="E1234" s="4" t="s">
        <v>6</v>
      </c>
      <c r="F1234" s="4" t="s">
        <v>6</v>
      </c>
      <c r="G1234" s="4" t="s">
        <v>6</v>
      </c>
      <c r="H1234" s="4" t="s">
        <v>6</v>
      </c>
    </row>
    <row r="1235" spans="1:8">
      <c r="A1235" t="n">
        <v>10599</v>
      </c>
      <c r="B1235" s="40" t="n">
        <v>51</v>
      </c>
      <c r="C1235" s="7" t="n">
        <v>3</v>
      </c>
      <c r="D1235" s="7" t="n">
        <v>61444</v>
      </c>
      <c r="E1235" s="7" t="s">
        <v>124</v>
      </c>
      <c r="F1235" s="7" t="s">
        <v>125</v>
      </c>
      <c r="G1235" s="7" t="s">
        <v>65</v>
      </c>
      <c r="H1235" s="7" t="s">
        <v>64</v>
      </c>
    </row>
    <row r="1236" spans="1:8">
      <c r="A1236" t="s">
        <v>4</v>
      </c>
      <c r="B1236" s="4" t="s">
        <v>5</v>
      </c>
      <c r="C1236" s="4" t="s">
        <v>13</v>
      </c>
      <c r="D1236" s="4" t="s">
        <v>10</v>
      </c>
      <c r="E1236" s="4" t="s">
        <v>6</v>
      </c>
      <c r="F1236" s="4" t="s">
        <v>6</v>
      </c>
      <c r="G1236" s="4" t="s">
        <v>6</v>
      </c>
      <c r="H1236" s="4" t="s">
        <v>6</v>
      </c>
    </row>
    <row r="1237" spans="1:8">
      <c r="A1237" t="n">
        <v>10628</v>
      </c>
      <c r="B1237" s="40" t="n">
        <v>51</v>
      </c>
      <c r="C1237" s="7" t="n">
        <v>3</v>
      </c>
      <c r="D1237" s="7" t="n">
        <v>61445</v>
      </c>
      <c r="E1237" s="7" t="s">
        <v>124</v>
      </c>
      <c r="F1237" s="7" t="s">
        <v>125</v>
      </c>
      <c r="G1237" s="7" t="s">
        <v>65</v>
      </c>
      <c r="H1237" s="7" t="s">
        <v>64</v>
      </c>
    </row>
    <row r="1238" spans="1:8">
      <c r="A1238" t="s">
        <v>4</v>
      </c>
      <c r="B1238" s="4" t="s">
        <v>5</v>
      </c>
      <c r="C1238" s="4" t="s">
        <v>13</v>
      </c>
      <c r="D1238" s="4" t="s">
        <v>9</v>
      </c>
      <c r="E1238" s="4" t="s">
        <v>9</v>
      </c>
      <c r="F1238" s="4" t="s">
        <v>9</v>
      </c>
      <c r="G1238" s="4" t="s">
        <v>9</v>
      </c>
    </row>
    <row r="1239" spans="1:8">
      <c r="A1239" t="n">
        <v>10657</v>
      </c>
      <c r="B1239" s="56" t="n">
        <v>122</v>
      </c>
      <c r="C1239" s="7" t="n">
        <v>2</v>
      </c>
      <c r="D1239" s="7" t="n">
        <v>0</v>
      </c>
      <c r="E1239" s="7" t="n">
        <v>0</v>
      </c>
      <c r="F1239" s="7" t="n">
        <v>0</v>
      </c>
      <c r="G1239" s="7" t="n">
        <v>0</v>
      </c>
    </row>
    <row r="1240" spans="1:8">
      <c r="A1240" t="s">
        <v>4</v>
      </c>
      <c r="B1240" s="4" t="s">
        <v>5</v>
      </c>
      <c r="C1240" s="4" t="s">
        <v>10</v>
      </c>
    </row>
    <row r="1241" spans="1:8">
      <c r="A1241" t="n">
        <v>10675</v>
      </c>
      <c r="B1241" s="21" t="n">
        <v>16</v>
      </c>
      <c r="C1241" s="7" t="n">
        <v>1000</v>
      </c>
    </row>
    <row r="1242" spans="1:8">
      <c r="A1242" t="s">
        <v>4</v>
      </c>
      <c r="B1242" s="4" t="s">
        <v>5</v>
      </c>
      <c r="C1242" s="4" t="s">
        <v>13</v>
      </c>
      <c r="D1242" s="4" t="s">
        <v>13</v>
      </c>
      <c r="E1242" s="4" t="s">
        <v>24</v>
      </c>
      <c r="F1242" s="4" t="s">
        <v>24</v>
      </c>
      <c r="G1242" s="4" t="s">
        <v>24</v>
      </c>
      <c r="H1242" s="4" t="s">
        <v>10</v>
      </c>
    </row>
    <row r="1243" spans="1:8">
      <c r="A1243" t="n">
        <v>10678</v>
      </c>
      <c r="B1243" s="37" t="n">
        <v>45</v>
      </c>
      <c r="C1243" s="7" t="n">
        <v>2</v>
      </c>
      <c r="D1243" s="7" t="n">
        <v>3</v>
      </c>
      <c r="E1243" s="7" t="n">
        <v>-0.119999997317791</v>
      </c>
      <c r="F1243" s="7" t="n">
        <v>7.25</v>
      </c>
      <c r="G1243" s="7" t="n">
        <v>-0.209999993443489</v>
      </c>
      <c r="H1243" s="7" t="n">
        <v>0</v>
      </c>
    </row>
    <row r="1244" spans="1:8">
      <c r="A1244" t="s">
        <v>4</v>
      </c>
      <c r="B1244" s="4" t="s">
        <v>5</v>
      </c>
      <c r="C1244" s="4" t="s">
        <v>13</v>
      </c>
      <c r="D1244" s="4" t="s">
        <v>13</v>
      </c>
      <c r="E1244" s="4" t="s">
        <v>24</v>
      </c>
      <c r="F1244" s="4" t="s">
        <v>24</v>
      </c>
      <c r="G1244" s="4" t="s">
        <v>24</v>
      </c>
      <c r="H1244" s="4" t="s">
        <v>10</v>
      </c>
      <c r="I1244" s="4" t="s">
        <v>13</v>
      </c>
    </row>
    <row r="1245" spans="1:8">
      <c r="A1245" t="n">
        <v>10695</v>
      </c>
      <c r="B1245" s="37" t="n">
        <v>45</v>
      </c>
      <c r="C1245" s="7" t="n">
        <v>4</v>
      </c>
      <c r="D1245" s="7" t="n">
        <v>3</v>
      </c>
      <c r="E1245" s="7" t="n">
        <v>2.09999990463257</v>
      </c>
      <c r="F1245" s="7" t="n">
        <v>88.8600006103516</v>
      </c>
      <c r="G1245" s="7" t="n">
        <v>0</v>
      </c>
      <c r="H1245" s="7" t="n">
        <v>0</v>
      </c>
      <c r="I1245" s="7" t="n">
        <v>0</v>
      </c>
    </row>
    <row r="1246" spans="1:8">
      <c r="A1246" t="s">
        <v>4</v>
      </c>
      <c r="B1246" s="4" t="s">
        <v>5</v>
      </c>
      <c r="C1246" s="4" t="s">
        <v>13</v>
      </c>
      <c r="D1246" s="4" t="s">
        <v>13</v>
      </c>
      <c r="E1246" s="4" t="s">
        <v>24</v>
      </c>
      <c r="F1246" s="4" t="s">
        <v>10</v>
      </c>
    </row>
    <row r="1247" spans="1:8">
      <c r="A1247" t="n">
        <v>10713</v>
      </c>
      <c r="B1247" s="37" t="n">
        <v>45</v>
      </c>
      <c r="C1247" s="7" t="n">
        <v>5</v>
      </c>
      <c r="D1247" s="7" t="n">
        <v>3</v>
      </c>
      <c r="E1247" s="7" t="n">
        <v>4.5</v>
      </c>
      <c r="F1247" s="7" t="n">
        <v>0</v>
      </c>
    </row>
    <row r="1248" spans="1:8">
      <c r="A1248" t="s">
        <v>4</v>
      </c>
      <c r="B1248" s="4" t="s">
        <v>5</v>
      </c>
      <c r="C1248" s="4" t="s">
        <v>13</v>
      </c>
      <c r="D1248" s="4" t="s">
        <v>13</v>
      </c>
      <c r="E1248" s="4" t="s">
        <v>24</v>
      </c>
      <c r="F1248" s="4" t="s">
        <v>10</v>
      </c>
    </row>
    <row r="1249" spans="1:9">
      <c r="A1249" t="n">
        <v>10722</v>
      </c>
      <c r="B1249" s="37" t="n">
        <v>45</v>
      </c>
      <c r="C1249" s="7" t="n">
        <v>11</v>
      </c>
      <c r="D1249" s="7" t="n">
        <v>3</v>
      </c>
      <c r="E1249" s="7" t="n">
        <v>35.7000007629395</v>
      </c>
      <c r="F1249" s="7" t="n">
        <v>0</v>
      </c>
    </row>
    <row r="1250" spans="1:9">
      <c r="A1250" t="s">
        <v>4</v>
      </c>
      <c r="B1250" s="4" t="s">
        <v>5</v>
      </c>
      <c r="C1250" s="4" t="s">
        <v>13</v>
      </c>
      <c r="D1250" s="4" t="s">
        <v>13</v>
      </c>
      <c r="E1250" s="4" t="s">
        <v>24</v>
      </c>
      <c r="F1250" s="4" t="s">
        <v>24</v>
      </c>
      <c r="G1250" s="4" t="s">
        <v>24</v>
      </c>
      <c r="H1250" s="4" t="s">
        <v>10</v>
      </c>
    </row>
    <row r="1251" spans="1:9">
      <c r="A1251" t="n">
        <v>10731</v>
      </c>
      <c r="B1251" s="37" t="n">
        <v>45</v>
      </c>
      <c r="C1251" s="7" t="n">
        <v>2</v>
      </c>
      <c r="D1251" s="7" t="n">
        <v>3</v>
      </c>
      <c r="E1251" s="7" t="n">
        <v>-0.119999997317791</v>
      </c>
      <c r="F1251" s="7" t="n">
        <v>6.42000007629395</v>
      </c>
      <c r="G1251" s="7" t="n">
        <v>-0.209999993443489</v>
      </c>
      <c r="H1251" s="7" t="n">
        <v>3000</v>
      </c>
    </row>
    <row r="1252" spans="1:9">
      <c r="A1252" t="s">
        <v>4</v>
      </c>
      <c r="B1252" s="4" t="s">
        <v>5</v>
      </c>
      <c r="C1252" s="4" t="s">
        <v>13</v>
      </c>
      <c r="D1252" s="4" t="s">
        <v>10</v>
      </c>
      <c r="E1252" s="4" t="s">
        <v>9</v>
      </c>
      <c r="F1252" s="4" t="s">
        <v>10</v>
      </c>
    </row>
    <row r="1253" spans="1:9">
      <c r="A1253" t="n">
        <v>10748</v>
      </c>
      <c r="B1253" s="10" t="n">
        <v>50</v>
      </c>
      <c r="C1253" s="7" t="n">
        <v>3</v>
      </c>
      <c r="D1253" s="7" t="n">
        <v>8121</v>
      </c>
      <c r="E1253" s="7" t="n">
        <v>1056964608</v>
      </c>
      <c r="F1253" s="7" t="n">
        <v>2000</v>
      </c>
    </row>
    <row r="1254" spans="1:9">
      <c r="A1254" t="s">
        <v>4</v>
      </c>
      <c r="B1254" s="4" t="s">
        <v>5</v>
      </c>
      <c r="C1254" s="4" t="s">
        <v>13</v>
      </c>
      <c r="D1254" s="4" t="s">
        <v>10</v>
      </c>
      <c r="E1254" s="4" t="s">
        <v>9</v>
      </c>
      <c r="F1254" s="4" t="s">
        <v>10</v>
      </c>
    </row>
    <row r="1255" spans="1:9">
      <c r="A1255" t="n">
        <v>10758</v>
      </c>
      <c r="B1255" s="10" t="n">
        <v>50</v>
      </c>
      <c r="C1255" s="7" t="n">
        <v>3</v>
      </c>
      <c r="D1255" s="7" t="n">
        <v>8060</v>
      </c>
      <c r="E1255" s="7" t="n">
        <v>1045220557</v>
      </c>
      <c r="F1255" s="7" t="n">
        <v>2000</v>
      </c>
    </row>
    <row r="1256" spans="1:9">
      <c r="A1256" t="s">
        <v>4</v>
      </c>
      <c r="B1256" s="4" t="s">
        <v>5</v>
      </c>
      <c r="C1256" s="4" t="s">
        <v>13</v>
      </c>
      <c r="D1256" s="4" t="s">
        <v>10</v>
      </c>
      <c r="E1256" s="4" t="s">
        <v>24</v>
      </c>
    </row>
    <row r="1257" spans="1:9">
      <c r="A1257" t="n">
        <v>10768</v>
      </c>
      <c r="B1257" s="25" t="n">
        <v>58</v>
      </c>
      <c r="C1257" s="7" t="n">
        <v>103</v>
      </c>
      <c r="D1257" s="7" t="n">
        <v>2000</v>
      </c>
      <c r="E1257" s="7" t="n">
        <v>1</v>
      </c>
    </row>
    <row r="1258" spans="1:9">
      <c r="A1258" t="s">
        <v>4</v>
      </c>
      <c r="B1258" s="4" t="s">
        <v>5</v>
      </c>
      <c r="C1258" s="4" t="s">
        <v>13</v>
      </c>
      <c r="D1258" s="4" t="s">
        <v>10</v>
      </c>
    </row>
    <row r="1259" spans="1:9">
      <c r="A1259" t="n">
        <v>10776</v>
      </c>
      <c r="B1259" s="25" t="n">
        <v>58</v>
      </c>
      <c r="C1259" s="7" t="n">
        <v>255</v>
      </c>
      <c r="D1259" s="7" t="n">
        <v>0</v>
      </c>
    </row>
    <row r="1260" spans="1:9">
      <c r="A1260" t="s">
        <v>4</v>
      </c>
      <c r="B1260" s="4" t="s">
        <v>5</v>
      </c>
      <c r="C1260" s="4" t="s">
        <v>13</v>
      </c>
      <c r="D1260" s="4" t="s">
        <v>10</v>
      </c>
    </row>
    <row r="1261" spans="1:9">
      <c r="A1261" t="n">
        <v>10780</v>
      </c>
      <c r="B1261" s="37" t="n">
        <v>45</v>
      </c>
      <c r="C1261" s="7" t="n">
        <v>7</v>
      </c>
      <c r="D1261" s="7" t="n">
        <v>255</v>
      </c>
    </row>
    <row r="1262" spans="1:9">
      <c r="A1262" t="s">
        <v>4</v>
      </c>
      <c r="B1262" s="4" t="s">
        <v>5</v>
      </c>
      <c r="C1262" s="4" t="s">
        <v>13</v>
      </c>
      <c r="D1262" s="4" t="s">
        <v>13</v>
      </c>
    </row>
    <row r="1263" spans="1:9">
      <c r="A1263" t="n">
        <v>10784</v>
      </c>
      <c r="B1263" s="43" t="n">
        <v>49</v>
      </c>
      <c r="C1263" s="7" t="n">
        <v>2</v>
      </c>
      <c r="D1263" s="7" t="n">
        <v>0</v>
      </c>
    </row>
    <row r="1264" spans="1:9">
      <c r="A1264" t="s">
        <v>4</v>
      </c>
      <c r="B1264" s="4" t="s">
        <v>5</v>
      </c>
      <c r="C1264" s="4" t="s">
        <v>13</v>
      </c>
      <c r="D1264" s="4" t="s">
        <v>10</v>
      </c>
      <c r="E1264" s="4" t="s">
        <v>9</v>
      </c>
      <c r="F1264" s="4" t="s">
        <v>10</v>
      </c>
      <c r="G1264" s="4" t="s">
        <v>9</v>
      </c>
      <c r="H1264" s="4" t="s">
        <v>13</v>
      </c>
    </row>
    <row r="1265" spans="1:8">
      <c r="A1265" t="n">
        <v>10787</v>
      </c>
      <c r="B1265" s="43" t="n">
        <v>49</v>
      </c>
      <c r="C1265" s="7" t="n">
        <v>0</v>
      </c>
      <c r="D1265" s="7" t="n">
        <v>303</v>
      </c>
      <c r="E1265" s="7" t="n">
        <v>1065353216</v>
      </c>
      <c r="F1265" s="7" t="n">
        <v>0</v>
      </c>
      <c r="G1265" s="7" t="n">
        <v>0</v>
      </c>
      <c r="H1265" s="7" t="n">
        <v>0</v>
      </c>
    </row>
    <row r="1266" spans="1:8">
      <c r="A1266" t="s">
        <v>4</v>
      </c>
      <c r="B1266" s="4" t="s">
        <v>5</v>
      </c>
      <c r="C1266" s="4" t="s">
        <v>13</v>
      </c>
      <c r="D1266" s="4" t="s">
        <v>10</v>
      </c>
      <c r="E1266" s="4" t="s">
        <v>10</v>
      </c>
      <c r="F1266" s="4" t="s">
        <v>13</v>
      </c>
    </row>
    <row r="1267" spans="1:8">
      <c r="A1267" t="n">
        <v>10802</v>
      </c>
      <c r="B1267" s="48" t="n">
        <v>25</v>
      </c>
      <c r="C1267" s="7" t="n">
        <v>1</v>
      </c>
      <c r="D1267" s="7" t="n">
        <v>65535</v>
      </c>
      <c r="E1267" s="7" t="n">
        <v>500</v>
      </c>
      <c r="F1267" s="7" t="n">
        <v>0</v>
      </c>
    </row>
    <row r="1268" spans="1:8">
      <c r="A1268" t="s">
        <v>4</v>
      </c>
      <c r="B1268" s="4" t="s">
        <v>5</v>
      </c>
      <c r="C1268" s="4" t="s">
        <v>13</v>
      </c>
      <c r="D1268" s="24" t="s">
        <v>50</v>
      </c>
      <c r="E1268" s="4" t="s">
        <v>5</v>
      </c>
      <c r="F1268" s="4" t="s">
        <v>13</v>
      </c>
      <c r="G1268" s="4" t="s">
        <v>10</v>
      </c>
      <c r="H1268" s="24" t="s">
        <v>51</v>
      </c>
      <c r="I1268" s="4" t="s">
        <v>13</v>
      </c>
      <c r="J1268" s="4" t="s">
        <v>42</v>
      </c>
    </row>
    <row r="1269" spans="1:8">
      <c r="A1269" t="n">
        <v>10809</v>
      </c>
      <c r="B1269" s="16" t="n">
        <v>5</v>
      </c>
      <c r="C1269" s="7" t="n">
        <v>28</v>
      </c>
      <c r="D1269" s="24" t="s">
        <v>3</v>
      </c>
      <c r="E1269" s="28" t="n">
        <v>64</v>
      </c>
      <c r="F1269" s="7" t="n">
        <v>5</v>
      </c>
      <c r="G1269" s="7" t="n">
        <v>4</v>
      </c>
      <c r="H1269" s="24" t="s">
        <v>3</v>
      </c>
      <c r="I1269" s="7" t="n">
        <v>1</v>
      </c>
      <c r="J1269" s="17" t="n">
        <f t="normal" ca="1">A1279</f>
        <v>0</v>
      </c>
    </row>
    <row r="1270" spans="1:8">
      <c r="A1270" t="s">
        <v>4</v>
      </c>
      <c r="B1270" s="4" t="s">
        <v>5</v>
      </c>
      <c r="C1270" s="4" t="s">
        <v>13</v>
      </c>
      <c r="D1270" s="4" t="s">
        <v>10</v>
      </c>
      <c r="E1270" s="4" t="s">
        <v>6</v>
      </c>
    </row>
    <row r="1271" spans="1:8">
      <c r="A1271" t="n">
        <v>10820</v>
      </c>
      <c r="B1271" s="40" t="n">
        <v>51</v>
      </c>
      <c r="C1271" s="7" t="n">
        <v>4</v>
      </c>
      <c r="D1271" s="7" t="n">
        <v>4</v>
      </c>
      <c r="E1271" s="7" t="s">
        <v>111</v>
      </c>
    </row>
    <row r="1272" spans="1:8">
      <c r="A1272" t="s">
        <v>4</v>
      </c>
      <c r="B1272" s="4" t="s">
        <v>5</v>
      </c>
      <c r="C1272" s="4" t="s">
        <v>10</v>
      </c>
    </row>
    <row r="1273" spans="1:8">
      <c r="A1273" t="n">
        <v>10834</v>
      </c>
      <c r="B1273" s="21" t="n">
        <v>16</v>
      </c>
      <c r="C1273" s="7" t="n">
        <v>0</v>
      </c>
    </row>
    <row r="1274" spans="1:8">
      <c r="A1274" t="s">
        <v>4</v>
      </c>
      <c r="B1274" s="4" t="s">
        <v>5</v>
      </c>
      <c r="C1274" s="4" t="s">
        <v>10</v>
      </c>
      <c r="D1274" s="4" t="s">
        <v>67</v>
      </c>
      <c r="E1274" s="4" t="s">
        <v>13</v>
      </c>
      <c r="F1274" s="4" t="s">
        <v>13</v>
      </c>
    </row>
    <row r="1275" spans="1:8">
      <c r="A1275" t="n">
        <v>10837</v>
      </c>
      <c r="B1275" s="41" t="n">
        <v>26</v>
      </c>
      <c r="C1275" s="7" t="n">
        <v>4</v>
      </c>
      <c r="D1275" s="7" t="s">
        <v>126</v>
      </c>
      <c r="E1275" s="7" t="n">
        <v>2</v>
      </c>
      <c r="F1275" s="7" t="n">
        <v>0</v>
      </c>
    </row>
    <row r="1276" spans="1:8">
      <c r="A1276" t="s">
        <v>4</v>
      </c>
      <c r="B1276" s="4" t="s">
        <v>5</v>
      </c>
    </row>
    <row r="1277" spans="1:8">
      <c r="A1277" t="n">
        <v>10865</v>
      </c>
      <c r="B1277" s="42" t="n">
        <v>28</v>
      </c>
    </row>
    <row r="1278" spans="1:8">
      <c r="A1278" t="s">
        <v>4</v>
      </c>
      <c r="B1278" s="4" t="s">
        <v>5</v>
      </c>
      <c r="C1278" s="4" t="s">
        <v>13</v>
      </c>
      <c r="D1278" s="24" t="s">
        <v>50</v>
      </c>
      <c r="E1278" s="4" t="s">
        <v>5</v>
      </c>
      <c r="F1278" s="4" t="s">
        <v>13</v>
      </c>
      <c r="G1278" s="4" t="s">
        <v>10</v>
      </c>
      <c r="H1278" s="24" t="s">
        <v>51</v>
      </c>
      <c r="I1278" s="4" t="s">
        <v>13</v>
      </c>
      <c r="J1278" s="4" t="s">
        <v>42</v>
      </c>
    </row>
    <row r="1279" spans="1:8">
      <c r="A1279" t="n">
        <v>10866</v>
      </c>
      <c r="B1279" s="16" t="n">
        <v>5</v>
      </c>
      <c r="C1279" s="7" t="n">
        <v>28</v>
      </c>
      <c r="D1279" s="24" t="s">
        <v>3</v>
      </c>
      <c r="E1279" s="28" t="n">
        <v>64</v>
      </c>
      <c r="F1279" s="7" t="n">
        <v>5</v>
      </c>
      <c r="G1279" s="7" t="n">
        <v>1</v>
      </c>
      <c r="H1279" s="24" t="s">
        <v>3</v>
      </c>
      <c r="I1279" s="7" t="n">
        <v>1</v>
      </c>
      <c r="J1279" s="17" t="n">
        <f t="normal" ca="1">A1289</f>
        <v>0</v>
      </c>
    </row>
    <row r="1280" spans="1:8">
      <c r="A1280" t="s">
        <v>4</v>
      </c>
      <c r="B1280" s="4" t="s">
        <v>5</v>
      </c>
      <c r="C1280" s="4" t="s">
        <v>13</v>
      </c>
      <c r="D1280" s="4" t="s">
        <v>10</v>
      </c>
      <c r="E1280" s="4" t="s">
        <v>6</v>
      </c>
    </row>
    <row r="1281" spans="1:10">
      <c r="A1281" t="n">
        <v>10877</v>
      </c>
      <c r="B1281" s="40" t="n">
        <v>51</v>
      </c>
      <c r="C1281" s="7" t="n">
        <v>4</v>
      </c>
      <c r="D1281" s="7" t="n">
        <v>1</v>
      </c>
      <c r="E1281" s="7" t="s">
        <v>81</v>
      </c>
    </row>
    <row r="1282" spans="1:10">
      <c r="A1282" t="s">
        <v>4</v>
      </c>
      <c r="B1282" s="4" t="s">
        <v>5</v>
      </c>
      <c r="C1282" s="4" t="s">
        <v>10</v>
      </c>
    </row>
    <row r="1283" spans="1:10">
      <c r="A1283" t="n">
        <v>10890</v>
      </c>
      <c r="B1283" s="21" t="n">
        <v>16</v>
      </c>
      <c r="C1283" s="7" t="n">
        <v>0</v>
      </c>
    </row>
    <row r="1284" spans="1:10">
      <c r="A1284" t="s">
        <v>4</v>
      </c>
      <c r="B1284" s="4" t="s">
        <v>5</v>
      </c>
      <c r="C1284" s="4" t="s">
        <v>10</v>
      </c>
      <c r="D1284" s="4" t="s">
        <v>67</v>
      </c>
      <c r="E1284" s="4" t="s">
        <v>13</v>
      </c>
      <c r="F1284" s="4" t="s">
        <v>13</v>
      </c>
    </row>
    <row r="1285" spans="1:10">
      <c r="A1285" t="n">
        <v>10893</v>
      </c>
      <c r="B1285" s="41" t="n">
        <v>26</v>
      </c>
      <c r="C1285" s="7" t="n">
        <v>1</v>
      </c>
      <c r="D1285" s="7" t="s">
        <v>127</v>
      </c>
      <c r="E1285" s="7" t="n">
        <v>2</v>
      </c>
      <c r="F1285" s="7" t="n">
        <v>0</v>
      </c>
    </row>
    <row r="1286" spans="1:10">
      <c r="A1286" t="s">
        <v>4</v>
      </c>
      <c r="B1286" s="4" t="s">
        <v>5</v>
      </c>
    </row>
    <row r="1287" spans="1:10">
      <c r="A1287" t="n">
        <v>10926</v>
      </c>
      <c r="B1287" s="42" t="n">
        <v>28</v>
      </c>
    </row>
    <row r="1288" spans="1:10">
      <c r="A1288" t="s">
        <v>4</v>
      </c>
      <c r="B1288" s="4" t="s">
        <v>5</v>
      </c>
      <c r="C1288" s="4" t="s">
        <v>13</v>
      </c>
      <c r="D1288" s="4" t="s">
        <v>10</v>
      </c>
      <c r="E1288" s="4" t="s">
        <v>6</v>
      </c>
    </row>
    <row r="1289" spans="1:10">
      <c r="A1289" t="n">
        <v>10927</v>
      </c>
      <c r="B1289" s="40" t="n">
        <v>51</v>
      </c>
      <c r="C1289" s="7" t="n">
        <v>4</v>
      </c>
      <c r="D1289" s="7" t="n">
        <v>3</v>
      </c>
      <c r="E1289" s="7" t="s">
        <v>70</v>
      </c>
    </row>
    <row r="1290" spans="1:10">
      <c r="A1290" t="s">
        <v>4</v>
      </c>
      <c r="B1290" s="4" t="s">
        <v>5</v>
      </c>
      <c r="C1290" s="4" t="s">
        <v>10</v>
      </c>
    </row>
    <row r="1291" spans="1:10">
      <c r="A1291" t="n">
        <v>10941</v>
      </c>
      <c r="B1291" s="21" t="n">
        <v>16</v>
      </c>
      <c r="C1291" s="7" t="n">
        <v>0</v>
      </c>
    </row>
    <row r="1292" spans="1:10">
      <c r="A1292" t="s">
        <v>4</v>
      </c>
      <c r="B1292" s="4" t="s">
        <v>5</v>
      </c>
      <c r="C1292" s="4" t="s">
        <v>10</v>
      </c>
      <c r="D1292" s="4" t="s">
        <v>67</v>
      </c>
      <c r="E1292" s="4" t="s">
        <v>13</v>
      </c>
      <c r="F1292" s="4" t="s">
        <v>13</v>
      </c>
    </row>
    <row r="1293" spans="1:10">
      <c r="A1293" t="n">
        <v>10944</v>
      </c>
      <c r="B1293" s="41" t="n">
        <v>26</v>
      </c>
      <c r="C1293" s="7" t="n">
        <v>3</v>
      </c>
      <c r="D1293" s="7" t="s">
        <v>128</v>
      </c>
      <c r="E1293" s="7" t="n">
        <v>2</v>
      </c>
      <c r="F1293" s="7" t="n">
        <v>0</v>
      </c>
    </row>
    <row r="1294" spans="1:10">
      <c r="A1294" t="s">
        <v>4</v>
      </c>
      <c r="B1294" s="4" t="s">
        <v>5</v>
      </c>
    </row>
    <row r="1295" spans="1:10">
      <c r="A1295" t="n">
        <v>11031</v>
      </c>
      <c r="B1295" s="42" t="n">
        <v>28</v>
      </c>
    </row>
    <row r="1296" spans="1:10">
      <c r="A1296" t="s">
        <v>4</v>
      </c>
      <c r="B1296" s="4" t="s">
        <v>5</v>
      </c>
      <c r="C1296" s="4" t="s">
        <v>10</v>
      </c>
      <c r="D1296" s="4" t="s">
        <v>13</v>
      </c>
    </row>
    <row r="1297" spans="1:6">
      <c r="A1297" t="n">
        <v>11032</v>
      </c>
      <c r="B1297" s="49" t="n">
        <v>89</v>
      </c>
      <c r="C1297" s="7" t="n">
        <v>65533</v>
      </c>
      <c r="D1297" s="7" t="n">
        <v>1</v>
      </c>
    </row>
    <row r="1298" spans="1:6">
      <c r="A1298" t="s">
        <v>4</v>
      </c>
      <c r="B1298" s="4" t="s">
        <v>5</v>
      </c>
      <c r="C1298" s="4" t="s">
        <v>13</v>
      </c>
      <c r="D1298" s="4" t="s">
        <v>10</v>
      </c>
      <c r="E1298" s="4" t="s">
        <v>10</v>
      </c>
      <c r="F1298" s="4" t="s">
        <v>13</v>
      </c>
    </row>
    <row r="1299" spans="1:6">
      <c r="A1299" t="n">
        <v>11036</v>
      </c>
      <c r="B1299" s="48" t="n">
        <v>25</v>
      </c>
      <c r="C1299" s="7" t="n">
        <v>1</v>
      </c>
      <c r="D1299" s="7" t="n">
        <v>65535</v>
      </c>
      <c r="E1299" s="7" t="n">
        <v>65535</v>
      </c>
      <c r="F1299" s="7" t="n">
        <v>0</v>
      </c>
    </row>
    <row r="1300" spans="1:6">
      <c r="A1300" t="s">
        <v>4</v>
      </c>
      <c r="B1300" s="4" t="s">
        <v>5</v>
      </c>
      <c r="C1300" s="4" t="s">
        <v>10</v>
      </c>
      <c r="D1300" s="4" t="s">
        <v>13</v>
      </c>
      <c r="E1300" s="4" t="s">
        <v>13</v>
      </c>
      <c r="F1300" s="4" t="s">
        <v>6</v>
      </c>
    </row>
    <row r="1301" spans="1:6">
      <c r="A1301" t="n">
        <v>11043</v>
      </c>
      <c r="B1301" s="26" t="n">
        <v>47</v>
      </c>
      <c r="C1301" s="7" t="n">
        <v>0</v>
      </c>
      <c r="D1301" s="7" t="n">
        <v>0</v>
      </c>
      <c r="E1301" s="7" t="n">
        <v>1</v>
      </c>
      <c r="F1301" s="7" t="s">
        <v>129</v>
      </c>
    </row>
    <row r="1302" spans="1:6">
      <c r="A1302" t="s">
        <v>4</v>
      </c>
      <c r="B1302" s="4" t="s">
        <v>5</v>
      </c>
      <c r="C1302" s="4" t="s">
        <v>10</v>
      </c>
    </row>
    <row r="1303" spans="1:6">
      <c r="A1303" t="n">
        <v>11063</v>
      </c>
      <c r="B1303" s="21" t="n">
        <v>16</v>
      </c>
      <c r="C1303" s="7" t="n">
        <v>150</v>
      </c>
    </row>
    <row r="1304" spans="1:6">
      <c r="A1304" t="s">
        <v>4</v>
      </c>
      <c r="B1304" s="4" t="s">
        <v>5</v>
      </c>
      <c r="C1304" s="4" t="s">
        <v>10</v>
      </c>
      <c r="D1304" s="4" t="s">
        <v>13</v>
      </c>
      <c r="E1304" s="4" t="s">
        <v>13</v>
      </c>
      <c r="F1304" s="4" t="s">
        <v>6</v>
      </c>
    </row>
    <row r="1305" spans="1:6">
      <c r="A1305" t="n">
        <v>11066</v>
      </c>
      <c r="B1305" s="26" t="n">
        <v>47</v>
      </c>
      <c r="C1305" s="7" t="n">
        <v>3</v>
      </c>
      <c r="D1305" s="7" t="n">
        <v>0</v>
      </c>
      <c r="E1305" s="7" t="n">
        <v>1</v>
      </c>
      <c r="F1305" s="7" t="s">
        <v>129</v>
      </c>
    </row>
    <row r="1306" spans="1:6">
      <c r="A1306" t="s">
        <v>4</v>
      </c>
      <c r="B1306" s="4" t="s">
        <v>5</v>
      </c>
      <c r="C1306" s="4" t="s">
        <v>10</v>
      </c>
      <c r="D1306" s="4" t="s">
        <v>13</v>
      </c>
      <c r="E1306" s="4" t="s">
        <v>13</v>
      </c>
      <c r="F1306" s="4" t="s">
        <v>6</v>
      </c>
    </row>
    <row r="1307" spans="1:6">
      <c r="A1307" t="n">
        <v>11086</v>
      </c>
      <c r="B1307" s="26" t="n">
        <v>47</v>
      </c>
      <c r="C1307" s="7" t="n">
        <v>61491</v>
      </c>
      <c r="D1307" s="7" t="n">
        <v>0</v>
      </c>
      <c r="E1307" s="7" t="n">
        <v>1</v>
      </c>
      <c r="F1307" s="7" t="s">
        <v>129</v>
      </c>
    </row>
    <row r="1308" spans="1:6">
      <c r="A1308" t="s">
        <v>4</v>
      </c>
      <c r="B1308" s="4" t="s">
        <v>5</v>
      </c>
      <c r="C1308" s="4" t="s">
        <v>10</v>
      </c>
    </row>
    <row r="1309" spans="1:6">
      <c r="A1309" t="n">
        <v>11106</v>
      </c>
      <c r="B1309" s="21" t="n">
        <v>16</v>
      </c>
      <c r="C1309" s="7" t="n">
        <v>150</v>
      </c>
    </row>
    <row r="1310" spans="1:6">
      <c r="A1310" t="s">
        <v>4</v>
      </c>
      <c r="B1310" s="4" t="s">
        <v>5</v>
      </c>
      <c r="C1310" s="4" t="s">
        <v>10</v>
      </c>
      <c r="D1310" s="4" t="s">
        <v>13</v>
      </c>
      <c r="E1310" s="4" t="s">
        <v>13</v>
      </c>
      <c r="F1310" s="4" t="s">
        <v>6</v>
      </c>
    </row>
    <row r="1311" spans="1:6">
      <c r="A1311" t="n">
        <v>11109</v>
      </c>
      <c r="B1311" s="26" t="n">
        <v>47</v>
      </c>
      <c r="C1311" s="7" t="n">
        <v>61492</v>
      </c>
      <c r="D1311" s="7" t="n">
        <v>0</v>
      </c>
      <c r="E1311" s="7" t="n">
        <v>1</v>
      </c>
      <c r="F1311" s="7" t="s">
        <v>129</v>
      </c>
    </row>
    <row r="1312" spans="1:6">
      <c r="A1312" t="s">
        <v>4</v>
      </c>
      <c r="B1312" s="4" t="s">
        <v>5</v>
      </c>
      <c r="C1312" s="4" t="s">
        <v>10</v>
      </c>
      <c r="D1312" s="4" t="s">
        <v>13</v>
      </c>
      <c r="E1312" s="4" t="s">
        <v>13</v>
      </c>
      <c r="F1312" s="4" t="s">
        <v>6</v>
      </c>
    </row>
    <row r="1313" spans="1:6">
      <c r="A1313" t="n">
        <v>11129</v>
      </c>
      <c r="B1313" s="26" t="n">
        <v>47</v>
      </c>
      <c r="C1313" s="7" t="n">
        <v>61493</v>
      </c>
      <c r="D1313" s="7" t="n">
        <v>0</v>
      </c>
      <c r="E1313" s="7" t="n">
        <v>1</v>
      </c>
      <c r="F1313" s="7" t="s">
        <v>129</v>
      </c>
    </row>
    <row r="1314" spans="1:6">
      <c r="A1314" t="s">
        <v>4</v>
      </c>
      <c r="B1314" s="4" t="s">
        <v>5</v>
      </c>
      <c r="C1314" s="4" t="s">
        <v>10</v>
      </c>
      <c r="D1314" s="4" t="s">
        <v>13</v>
      </c>
      <c r="E1314" s="4" t="s">
        <v>13</v>
      </c>
      <c r="F1314" s="4" t="s">
        <v>6</v>
      </c>
    </row>
    <row r="1315" spans="1:6">
      <c r="A1315" t="n">
        <v>11149</v>
      </c>
      <c r="B1315" s="26" t="n">
        <v>47</v>
      </c>
      <c r="C1315" s="7" t="n">
        <v>61494</v>
      </c>
      <c r="D1315" s="7" t="n">
        <v>0</v>
      </c>
      <c r="E1315" s="7" t="n">
        <v>1</v>
      </c>
      <c r="F1315" s="7" t="s">
        <v>129</v>
      </c>
    </row>
    <row r="1316" spans="1:6">
      <c r="A1316" t="s">
        <v>4</v>
      </c>
      <c r="B1316" s="4" t="s">
        <v>5</v>
      </c>
      <c r="C1316" s="4" t="s">
        <v>13</v>
      </c>
      <c r="D1316" s="4" t="s">
        <v>10</v>
      </c>
      <c r="E1316" s="4" t="s">
        <v>24</v>
      </c>
    </row>
    <row r="1317" spans="1:6">
      <c r="A1317" t="n">
        <v>11169</v>
      </c>
      <c r="B1317" s="25" t="n">
        <v>58</v>
      </c>
      <c r="C1317" s="7" t="n">
        <v>101</v>
      </c>
      <c r="D1317" s="7" t="n">
        <v>800</v>
      </c>
      <c r="E1317" s="7" t="n">
        <v>1</v>
      </c>
    </row>
    <row r="1318" spans="1:6">
      <c r="A1318" t="s">
        <v>4</v>
      </c>
      <c r="B1318" s="4" t="s">
        <v>5</v>
      </c>
      <c r="C1318" s="4" t="s">
        <v>13</v>
      </c>
      <c r="D1318" s="4" t="s">
        <v>10</v>
      </c>
    </row>
    <row r="1319" spans="1:6">
      <c r="A1319" t="n">
        <v>11177</v>
      </c>
      <c r="B1319" s="25" t="n">
        <v>58</v>
      </c>
      <c r="C1319" s="7" t="n">
        <v>254</v>
      </c>
      <c r="D1319" s="7" t="n">
        <v>0</v>
      </c>
    </row>
    <row r="1320" spans="1:6">
      <c r="A1320" t="s">
        <v>4</v>
      </c>
      <c r="B1320" s="4" t="s">
        <v>5</v>
      </c>
      <c r="C1320" s="4" t="s">
        <v>13</v>
      </c>
      <c r="D1320" s="4" t="s">
        <v>13</v>
      </c>
      <c r="E1320" s="4" t="s">
        <v>24</v>
      </c>
      <c r="F1320" s="4" t="s">
        <v>24</v>
      </c>
      <c r="G1320" s="4" t="s">
        <v>24</v>
      </c>
      <c r="H1320" s="4" t="s">
        <v>10</v>
      </c>
    </row>
    <row r="1321" spans="1:6">
      <c r="A1321" t="n">
        <v>11181</v>
      </c>
      <c r="B1321" s="37" t="n">
        <v>45</v>
      </c>
      <c r="C1321" s="7" t="n">
        <v>2</v>
      </c>
      <c r="D1321" s="7" t="n">
        <v>3</v>
      </c>
      <c r="E1321" s="7" t="n">
        <v>0.119999997317791</v>
      </c>
      <c r="F1321" s="7" t="n">
        <v>6.42999982833862</v>
      </c>
      <c r="G1321" s="7" t="n">
        <v>0.180000007152557</v>
      </c>
      <c r="H1321" s="7" t="n">
        <v>0</v>
      </c>
    </row>
    <row r="1322" spans="1:6">
      <c r="A1322" t="s">
        <v>4</v>
      </c>
      <c r="B1322" s="4" t="s">
        <v>5</v>
      </c>
      <c r="C1322" s="4" t="s">
        <v>13</v>
      </c>
      <c r="D1322" s="4" t="s">
        <v>13</v>
      </c>
      <c r="E1322" s="4" t="s">
        <v>24</v>
      </c>
      <c r="F1322" s="4" t="s">
        <v>24</v>
      </c>
      <c r="G1322" s="4" t="s">
        <v>24</v>
      </c>
      <c r="H1322" s="4" t="s">
        <v>10</v>
      </c>
      <c r="I1322" s="4" t="s">
        <v>13</v>
      </c>
    </row>
    <row r="1323" spans="1:6">
      <c r="A1323" t="n">
        <v>11198</v>
      </c>
      <c r="B1323" s="37" t="n">
        <v>45</v>
      </c>
      <c r="C1323" s="7" t="n">
        <v>4</v>
      </c>
      <c r="D1323" s="7" t="n">
        <v>3</v>
      </c>
      <c r="E1323" s="7" t="n">
        <v>8.14999961853027</v>
      </c>
      <c r="F1323" s="7" t="n">
        <v>250.350006103516</v>
      </c>
      <c r="G1323" s="7" t="n">
        <v>0</v>
      </c>
      <c r="H1323" s="7" t="n">
        <v>0</v>
      </c>
      <c r="I1323" s="7" t="n">
        <v>0</v>
      </c>
    </row>
    <row r="1324" spans="1:6">
      <c r="A1324" t="s">
        <v>4</v>
      </c>
      <c r="B1324" s="4" t="s">
        <v>5</v>
      </c>
      <c r="C1324" s="4" t="s">
        <v>13</v>
      </c>
      <c r="D1324" s="4" t="s">
        <v>13</v>
      </c>
      <c r="E1324" s="4" t="s">
        <v>24</v>
      </c>
      <c r="F1324" s="4" t="s">
        <v>10</v>
      </c>
    </row>
    <row r="1325" spans="1:6">
      <c r="A1325" t="n">
        <v>11216</v>
      </c>
      <c r="B1325" s="37" t="n">
        <v>45</v>
      </c>
      <c r="C1325" s="7" t="n">
        <v>5</v>
      </c>
      <c r="D1325" s="7" t="n">
        <v>3</v>
      </c>
      <c r="E1325" s="7" t="n">
        <v>5.19999980926514</v>
      </c>
      <c r="F1325" s="7" t="n">
        <v>0</v>
      </c>
    </row>
    <row r="1326" spans="1:6">
      <c r="A1326" t="s">
        <v>4</v>
      </c>
      <c r="B1326" s="4" t="s">
        <v>5</v>
      </c>
      <c r="C1326" s="4" t="s">
        <v>13</v>
      </c>
      <c r="D1326" s="4" t="s">
        <v>13</v>
      </c>
      <c r="E1326" s="4" t="s">
        <v>24</v>
      </c>
      <c r="F1326" s="4" t="s">
        <v>10</v>
      </c>
    </row>
    <row r="1327" spans="1:6">
      <c r="A1327" t="n">
        <v>11225</v>
      </c>
      <c r="B1327" s="37" t="n">
        <v>45</v>
      </c>
      <c r="C1327" s="7" t="n">
        <v>5</v>
      </c>
      <c r="D1327" s="7" t="n">
        <v>3</v>
      </c>
      <c r="E1327" s="7" t="n">
        <v>5</v>
      </c>
      <c r="F1327" s="7" t="n">
        <v>2000</v>
      </c>
    </row>
    <row r="1328" spans="1:6">
      <c r="A1328" t="s">
        <v>4</v>
      </c>
      <c r="B1328" s="4" t="s">
        <v>5</v>
      </c>
      <c r="C1328" s="4" t="s">
        <v>13</v>
      </c>
      <c r="D1328" s="4" t="s">
        <v>13</v>
      </c>
      <c r="E1328" s="4" t="s">
        <v>24</v>
      </c>
      <c r="F1328" s="4" t="s">
        <v>10</v>
      </c>
    </row>
    <row r="1329" spans="1:9">
      <c r="A1329" t="n">
        <v>11234</v>
      </c>
      <c r="B1329" s="37" t="n">
        <v>45</v>
      </c>
      <c r="C1329" s="7" t="n">
        <v>11</v>
      </c>
      <c r="D1329" s="7" t="n">
        <v>3</v>
      </c>
      <c r="E1329" s="7" t="n">
        <v>35.7000007629395</v>
      </c>
      <c r="F1329" s="7" t="n">
        <v>0</v>
      </c>
    </row>
    <row r="1330" spans="1:9">
      <c r="A1330" t="s">
        <v>4</v>
      </c>
      <c r="B1330" s="4" t="s">
        <v>5</v>
      </c>
      <c r="C1330" s="4" t="s">
        <v>13</v>
      </c>
      <c r="D1330" s="4" t="s">
        <v>10</v>
      </c>
      <c r="E1330" s="4" t="s">
        <v>6</v>
      </c>
      <c r="F1330" s="4" t="s">
        <v>6</v>
      </c>
      <c r="G1330" s="4" t="s">
        <v>6</v>
      </c>
      <c r="H1330" s="4" t="s">
        <v>6</v>
      </c>
    </row>
    <row r="1331" spans="1:9">
      <c r="A1331" t="n">
        <v>11243</v>
      </c>
      <c r="B1331" s="40" t="n">
        <v>51</v>
      </c>
      <c r="C1331" s="7" t="n">
        <v>3</v>
      </c>
      <c r="D1331" s="7" t="n">
        <v>0</v>
      </c>
      <c r="E1331" s="7" t="s">
        <v>75</v>
      </c>
      <c r="F1331" s="7" t="s">
        <v>117</v>
      </c>
      <c r="G1331" s="7" t="s">
        <v>65</v>
      </c>
      <c r="H1331" s="7" t="s">
        <v>64</v>
      </c>
    </row>
    <row r="1332" spans="1:9">
      <c r="A1332" t="s">
        <v>4</v>
      </c>
      <c r="B1332" s="4" t="s">
        <v>5</v>
      </c>
      <c r="C1332" s="4" t="s">
        <v>13</v>
      </c>
      <c r="D1332" s="4" t="s">
        <v>10</v>
      </c>
      <c r="E1332" s="4" t="s">
        <v>6</v>
      </c>
      <c r="F1332" s="4" t="s">
        <v>6</v>
      </c>
      <c r="G1332" s="4" t="s">
        <v>6</v>
      </c>
      <c r="H1332" s="4" t="s">
        <v>6</v>
      </c>
    </row>
    <row r="1333" spans="1:9">
      <c r="A1333" t="n">
        <v>11256</v>
      </c>
      <c r="B1333" s="40" t="n">
        <v>51</v>
      </c>
      <c r="C1333" s="7" t="n">
        <v>3</v>
      </c>
      <c r="D1333" s="7" t="n">
        <v>3</v>
      </c>
      <c r="E1333" s="7" t="s">
        <v>124</v>
      </c>
      <c r="F1333" s="7" t="s">
        <v>125</v>
      </c>
      <c r="G1333" s="7" t="s">
        <v>65</v>
      </c>
      <c r="H1333" s="7" t="s">
        <v>64</v>
      </c>
    </row>
    <row r="1334" spans="1:9">
      <c r="A1334" t="s">
        <v>4</v>
      </c>
      <c r="B1334" s="4" t="s">
        <v>5</v>
      </c>
      <c r="C1334" s="4" t="s">
        <v>13</v>
      </c>
      <c r="D1334" s="4" t="s">
        <v>10</v>
      </c>
      <c r="E1334" s="4" t="s">
        <v>6</v>
      </c>
      <c r="F1334" s="4" t="s">
        <v>6</v>
      </c>
      <c r="G1334" s="4" t="s">
        <v>6</v>
      </c>
      <c r="H1334" s="4" t="s">
        <v>6</v>
      </c>
    </row>
    <row r="1335" spans="1:9">
      <c r="A1335" t="n">
        <v>11285</v>
      </c>
      <c r="B1335" s="40" t="n">
        <v>51</v>
      </c>
      <c r="C1335" s="7" t="n">
        <v>3</v>
      </c>
      <c r="D1335" s="7" t="n">
        <v>61491</v>
      </c>
      <c r="E1335" s="7" t="s">
        <v>124</v>
      </c>
      <c r="F1335" s="7" t="s">
        <v>125</v>
      </c>
      <c r="G1335" s="7" t="s">
        <v>65</v>
      </c>
      <c r="H1335" s="7" t="s">
        <v>64</v>
      </c>
    </row>
    <row r="1336" spans="1:9">
      <c r="A1336" t="s">
        <v>4</v>
      </c>
      <c r="B1336" s="4" t="s">
        <v>5</v>
      </c>
      <c r="C1336" s="4" t="s">
        <v>13</v>
      </c>
      <c r="D1336" s="4" t="s">
        <v>10</v>
      </c>
      <c r="E1336" s="4" t="s">
        <v>6</v>
      </c>
      <c r="F1336" s="4" t="s">
        <v>6</v>
      </c>
      <c r="G1336" s="4" t="s">
        <v>6</v>
      </c>
      <c r="H1336" s="4" t="s">
        <v>6</v>
      </c>
    </row>
    <row r="1337" spans="1:9">
      <c r="A1337" t="n">
        <v>11314</v>
      </c>
      <c r="B1337" s="40" t="n">
        <v>51</v>
      </c>
      <c r="C1337" s="7" t="n">
        <v>3</v>
      </c>
      <c r="D1337" s="7" t="n">
        <v>61492</v>
      </c>
      <c r="E1337" s="7" t="s">
        <v>124</v>
      </c>
      <c r="F1337" s="7" t="s">
        <v>125</v>
      </c>
      <c r="G1337" s="7" t="s">
        <v>65</v>
      </c>
      <c r="H1337" s="7" t="s">
        <v>64</v>
      </c>
    </row>
    <row r="1338" spans="1:9">
      <c r="A1338" t="s">
        <v>4</v>
      </c>
      <c r="B1338" s="4" t="s">
        <v>5</v>
      </c>
      <c r="C1338" s="4" t="s">
        <v>13</v>
      </c>
      <c r="D1338" s="4" t="s">
        <v>10</v>
      </c>
      <c r="E1338" s="4" t="s">
        <v>6</v>
      </c>
      <c r="F1338" s="4" t="s">
        <v>6</v>
      </c>
      <c r="G1338" s="4" t="s">
        <v>6</v>
      </c>
      <c r="H1338" s="4" t="s">
        <v>6</v>
      </c>
    </row>
    <row r="1339" spans="1:9">
      <c r="A1339" t="n">
        <v>11343</v>
      </c>
      <c r="B1339" s="40" t="n">
        <v>51</v>
      </c>
      <c r="C1339" s="7" t="n">
        <v>3</v>
      </c>
      <c r="D1339" s="7" t="n">
        <v>61493</v>
      </c>
      <c r="E1339" s="7" t="s">
        <v>124</v>
      </c>
      <c r="F1339" s="7" t="s">
        <v>125</v>
      </c>
      <c r="G1339" s="7" t="s">
        <v>65</v>
      </c>
      <c r="H1339" s="7" t="s">
        <v>64</v>
      </c>
    </row>
    <row r="1340" spans="1:9">
      <c r="A1340" t="s">
        <v>4</v>
      </c>
      <c r="B1340" s="4" t="s">
        <v>5</v>
      </c>
      <c r="C1340" s="4" t="s">
        <v>13</v>
      </c>
      <c r="D1340" s="4" t="s">
        <v>10</v>
      </c>
      <c r="E1340" s="4" t="s">
        <v>6</v>
      </c>
      <c r="F1340" s="4" t="s">
        <v>6</v>
      </c>
      <c r="G1340" s="4" t="s">
        <v>6</v>
      </c>
      <c r="H1340" s="4" t="s">
        <v>6</v>
      </c>
    </row>
    <row r="1341" spans="1:9">
      <c r="A1341" t="n">
        <v>11372</v>
      </c>
      <c r="B1341" s="40" t="n">
        <v>51</v>
      </c>
      <c r="C1341" s="7" t="n">
        <v>3</v>
      </c>
      <c r="D1341" s="7" t="n">
        <v>61494</v>
      </c>
      <c r="E1341" s="7" t="s">
        <v>124</v>
      </c>
      <c r="F1341" s="7" t="s">
        <v>125</v>
      </c>
      <c r="G1341" s="7" t="s">
        <v>65</v>
      </c>
      <c r="H1341" s="7" t="s">
        <v>64</v>
      </c>
    </row>
    <row r="1342" spans="1:9">
      <c r="A1342" t="s">
        <v>4</v>
      </c>
      <c r="B1342" s="4" t="s">
        <v>5</v>
      </c>
      <c r="C1342" s="4" t="s">
        <v>10</v>
      </c>
      <c r="D1342" s="4" t="s">
        <v>13</v>
      </c>
    </row>
    <row r="1343" spans="1:9">
      <c r="A1343" t="n">
        <v>11401</v>
      </c>
      <c r="B1343" s="62" t="n">
        <v>67</v>
      </c>
      <c r="C1343" s="7" t="n">
        <v>0</v>
      </c>
      <c r="D1343" s="7" t="n">
        <v>1</v>
      </c>
    </row>
    <row r="1344" spans="1:9">
      <c r="A1344" t="s">
        <v>4</v>
      </c>
      <c r="B1344" s="4" t="s">
        <v>5</v>
      </c>
      <c r="C1344" s="4" t="s">
        <v>10</v>
      </c>
      <c r="D1344" s="4" t="s">
        <v>13</v>
      </c>
    </row>
    <row r="1345" spans="1:8">
      <c r="A1345" t="n">
        <v>11405</v>
      </c>
      <c r="B1345" s="62" t="n">
        <v>67</v>
      </c>
      <c r="C1345" s="7" t="n">
        <v>3</v>
      </c>
      <c r="D1345" s="7" t="n">
        <v>1</v>
      </c>
    </row>
    <row r="1346" spans="1:8">
      <c r="A1346" t="s">
        <v>4</v>
      </c>
      <c r="B1346" s="4" t="s">
        <v>5</v>
      </c>
      <c r="C1346" s="4" t="s">
        <v>10</v>
      </c>
      <c r="D1346" s="4" t="s">
        <v>13</v>
      </c>
    </row>
    <row r="1347" spans="1:8">
      <c r="A1347" t="n">
        <v>11409</v>
      </c>
      <c r="B1347" s="62" t="n">
        <v>67</v>
      </c>
      <c r="C1347" s="7" t="n">
        <v>61491</v>
      </c>
      <c r="D1347" s="7" t="n">
        <v>1</v>
      </c>
    </row>
    <row r="1348" spans="1:8">
      <c r="A1348" t="s">
        <v>4</v>
      </c>
      <c r="B1348" s="4" t="s">
        <v>5</v>
      </c>
      <c r="C1348" s="4" t="s">
        <v>10</v>
      </c>
      <c r="D1348" s="4" t="s">
        <v>13</v>
      </c>
    </row>
    <row r="1349" spans="1:8">
      <c r="A1349" t="n">
        <v>11413</v>
      </c>
      <c r="B1349" s="62" t="n">
        <v>67</v>
      </c>
      <c r="C1349" s="7" t="n">
        <v>61492</v>
      </c>
      <c r="D1349" s="7" t="n">
        <v>1</v>
      </c>
    </row>
    <row r="1350" spans="1:8">
      <c r="A1350" t="s">
        <v>4</v>
      </c>
      <c r="B1350" s="4" t="s">
        <v>5</v>
      </c>
      <c r="C1350" s="4" t="s">
        <v>10</v>
      </c>
      <c r="D1350" s="4" t="s">
        <v>13</v>
      </c>
    </row>
    <row r="1351" spans="1:8">
      <c r="A1351" t="n">
        <v>11417</v>
      </c>
      <c r="B1351" s="62" t="n">
        <v>67</v>
      </c>
      <c r="C1351" s="7" t="n">
        <v>61493</v>
      </c>
      <c r="D1351" s="7" t="n">
        <v>1</v>
      </c>
    </row>
    <row r="1352" spans="1:8">
      <c r="A1352" t="s">
        <v>4</v>
      </c>
      <c r="B1352" s="4" t="s">
        <v>5</v>
      </c>
      <c r="C1352" s="4" t="s">
        <v>10</v>
      </c>
      <c r="D1352" s="4" t="s">
        <v>13</v>
      </c>
    </row>
    <row r="1353" spans="1:8">
      <c r="A1353" t="n">
        <v>11421</v>
      </c>
      <c r="B1353" s="62" t="n">
        <v>67</v>
      </c>
      <c r="C1353" s="7" t="n">
        <v>61494</v>
      </c>
      <c r="D1353" s="7" t="n">
        <v>1</v>
      </c>
    </row>
    <row r="1354" spans="1:8">
      <c r="A1354" t="s">
        <v>4</v>
      </c>
      <c r="B1354" s="4" t="s">
        <v>5</v>
      </c>
      <c r="C1354" s="4" t="s">
        <v>13</v>
      </c>
      <c r="D1354" s="24" t="s">
        <v>50</v>
      </c>
      <c r="E1354" s="4" t="s">
        <v>5</v>
      </c>
      <c r="F1354" s="4" t="s">
        <v>13</v>
      </c>
      <c r="G1354" s="4" t="s">
        <v>10</v>
      </c>
      <c r="H1354" s="24" t="s">
        <v>51</v>
      </c>
      <c r="I1354" s="4" t="s">
        <v>13</v>
      </c>
      <c r="J1354" s="4" t="s">
        <v>42</v>
      </c>
    </row>
    <row r="1355" spans="1:8">
      <c r="A1355" t="n">
        <v>11425</v>
      </c>
      <c r="B1355" s="16" t="n">
        <v>5</v>
      </c>
      <c r="C1355" s="7" t="n">
        <v>28</v>
      </c>
      <c r="D1355" s="24" t="s">
        <v>3</v>
      </c>
      <c r="E1355" s="28" t="n">
        <v>64</v>
      </c>
      <c r="F1355" s="7" t="n">
        <v>5</v>
      </c>
      <c r="G1355" s="7" t="n">
        <v>8</v>
      </c>
      <c r="H1355" s="24" t="s">
        <v>3</v>
      </c>
      <c r="I1355" s="7" t="n">
        <v>1</v>
      </c>
      <c r="J1355" s="17" t="n">
        <f t="normal" ca="1">A1365</f>
        <v>0</v>
      </c>
    </row>
    <row r="1356" spans="1:8">
      <c r="A1356" t="s">
        <v>4</v>
      </c>
      <c r="B1356" s="4" t="s">
        <v>5</v>
      </c>
      <c r="C1356" s="4" t="s">
        <v>13</v>
      </c>
      <c r="D1356" s="4" t="s">
        <v>10</v>
      </c>
      <c r="E1356" s="4" t="s">
        <v>6</v>
      </c>
    </row>
    <row r="1357" spans="1:8">
      <c r="A1357" t="n">
        <v>11436</v>
      </c>
      <c r="B1357" s="40" t="n">
        <v>51</v>
      </c>
      <c r="C1357" s="7" t="n">
        <v>4</v>
      </c>
      <c r="D1357" s="7" t="n">
        <v>8</v>
      </c>
      <c r="E1357" s="7" t="s">
        <v>66</v>
      </c>
    </row>
    <row r="1358" spans="1:8">
      <c r="A1358" t="s">
        <v>4</v>
      </c>
      <c r="B1358" s="4" t="s">
        <v>5</v>
      </c>
      <c r="C1358" s="4" t="s">
        <v>10</v>
      </c>
    </row>
    <row r="1359" spans="1:8">
      <c r="A1359" t="n">
        <v>11449</v>
      </c>
      <c r="B1359" s="21" t="n">
        <v>16</v>
      </c>
      <c r="C1359" s="7" t="n">
        <v>0</v>
      </c>
    </row>
    <row r="1360" spans="1:8">
      <c r="A1360" t="s">
        <v>4</v>
      </c>
      <c r="B1360" s="4" t="s">
        <v>5</v>
      </c>
      <c r="C1360" s="4" t="s">
        <v>10</v>
      </c>
      <c r="D1360" s="4" t="s">
        <v>67</v>
      </c>
      <c r="E1360" s="4" t="s">
        <v>13</v>
      </c>
      <c r="F1360" s="4" t="s">
        <v>13</v>
      </c>
    </row>
    <row r="1361" spans="1:10">
      <c r="A1361" t="n">
        <v>11452</v>
      </c>
      <c r="B1361" s="41" t="n">
        <v>26</v>
      </c>
      <c r="C1361" s="7" t="n">
        <v>8</v>
      </c>
      <c r="D1361" s="7" t="s">
        <v>130</v>
      </c>
      <c r="E1361" s="7" t="n">
        <v>2</v>
      </c>
      <c r="F1361" s="7" t="n">
        <v>0</v>
      </c>
    </row>
    <row r="1362" spans="1:10">
      <c r="A1362" t="s">
        <v>4</v>
      </c>
      <c r="B1362" s="4" t="s">
        <v>5</v>
      </c>
    </row>
    <row r="1363" spans="1:10">
      <c r="A1363" t="n">
        <v>11509</v>
      </c>
      <c r="B1363" s="42" t="n">
        <v>28</v>
      </c>
    </row>
    <row r="1364" spans="1:10">
      <c r="A1364" t="s">
        <v>4</v>
      </c>
      <c r="B1364" s="4" t="s">
        <v>5</v>
      </c>
      <c r="C1364" s="4" t="s">
        <v>13</v>
      </c>
      <c r="D1364" s="24" t="s">
        <v>50</v>
      </c>
      <c r="E1364" s="4" t="s">
        <v>5</v>
      </c>
      <c r="F1364" s="4" t="s">
        <v>13</v>
      </c>
      <c r="G1364" s="4" t="s">
        <v>10</v>
      </c>
      <c r="H1364" s="24" t="s">
        <v>51</v>
      </c>
      <c r="I1364" s="4" t="s">
        <v>13</v>
      </c>
      <c r="J1364" s="4" t="s">
        <v>42</v>
      </c>
    </row>
    <row r="1365" spans="1:10">
      <c r="A1365" t="n">
        <v>11510</v>
      </c>
      <c r="B1365" s="16" t="n">
        <v>5</v>
      </c>
      <c r="C1365" s="7" t="n">
        <v>28</v>
      </c>
      <c r="D1365" s="24" t="s">
        <v>3</v>
      </c>
      <c r="E1365" s="28" t="n">
        <v>64</v>
      </c>
      <c r="F1365" s="7" t="n">
        <v>5</v>
      </c>
      <c r="G1365" s="7" t="n">
        <v>2</v>
      </c>
      <c r="H1365" s="24" t="s">
        <v>3</v>
      </c>
      <c r="I1365" s="7" t="n">
        <v>1</v>
      </c>
      <c r="J1365" s="17" t="n">
        <f t="normal" ca="1">A1377</f>
        <v>0</v>
      </c>
    </row>
    <row r="1366" spans="1:10">
      <c r="A1366" t="s">
        <v>4</v>
      </c>
      <c r="B1366" s="4" t="s">
        <v>5</v>
      </c>
      <c r="C1366" s="4" t="s">
        <v>10</v>
      </c>
      <c r="D1366" s="4" t="s">
        <v>13</v>
      </c>
      <c r="E1366" s="4" t="s">
        <v>13</v>
      </c>
      <c r="F1366" s="4" t="s">
        <v>6</v>
      </c>
    </row>
    <row r="1367" spans="1:10">
      <c r="A1367" t="n">
        <v>11521</v>
      </c>
      <c r="B1367" s="31" t="n">
        <v>20</v>
      </c>
      <c r="C1367" s="7" t="n">
        <v>2</v>
      </c>
      <c r="D1367" s="7" t="n">
        <v>2</v>
      </c>
      <c r="E1367" s="7" t="n">
        <v>10</v>
      </c>
      <c r="F1367" s="7" t="s">
        <v>131</v>
      </c>
    </row>
    <row r="1368" spans="1:10">
      <c r="A1368" t="s">
        <v>4</v>
      </c>
      <c r="B1368" s="4" t="s">
        <v>5</v>
      </c>
      <c r="C1368" s="4" t="s">
        <v>13</v>
      </c>
      <c r="D1368" s="4" t="s">
        <v>10</v>
      </c>
      <c r="E1368" s="4" t="s">
        <v>6</v>
      </c>
    </row>
    <row r="1369" spans="1:10">
      <c r="A1369" t="n">
        <v>11541</v>
      </c>
      <c r="B1369" s="40" t="n">
        <v>51</v>
      </c>
      <c r="C1369" s="7" t="n">
        <v>4</v>
      </c>
      <c r="D1369" s="7" t="n">
        <v>2</v>
      </c>
      <c r="E1369" s="7" t="s">
        <v>81</v>
      </c>
    </row>
    <row r="1370" spans="1:10">
      <c r="A1370" t="s">
        <v>4</v>
      </c>
      <c r="B1370" s="4" t="s">
        <v>5</v>
      </c>
      <c r="C1370" s="4" t="s">
        <v>10</v>
      </c>
    </row>
    <row r="1371" spans="1:10">
      <c r="A1371" t="n">
        <v>11554</v>
      </c>
      <c r="B1371" s="21" t="n">
        <v>16</v>
      </c>
      <c r="C1371" s="7" t="n">
        <v>0</v>
      </c>
    </row>
    <row r="1372" spans="1:10">
      <c r="A1372" t="s">
        <v>4</v>
      </c>
      <c r="B1372" s="4" t="s">
        <v>5</v>
      </c>
      <c r="C1372" s="4" t="s">
        <v>10</v>
      </c>
      <c r="D1372" s="4" t="s">
        <v>67</v>
      </c>
      <c r="E1372" s="4" t="s">
        <v>13</v>
      </c>
      <c r="F1372" s="4" t="s">
        <v>13</v>
      </c>
    </row>
    <row r="1373" spans="1:10">
      <c r="A1373" t="n">
        <v>11557</v>
      </c>
      <c r="B1373" s="41" t="n">
        <v>26</v>
      </c>
      <c r="C1373" s="7" t="n">
        <v>2</v>
      </c>
      <c r="D1373" s="7" t="s">
        <v>132</v>
      </c>
      <c r="E1373" s="7" t="n">
        <v>2</v>
      </c>
      <c r="F1373" s="7" t="n">
        <v>0</v>
      </c>
    </row>
    <row r="1374" spans="1:10">
      <c r="A1374" t="s">
        <v>4</v>
      </c>
      <c r="B1374" s="4" t="s">
        <v>5</v>
      </c>
    </row>
    <row r="1375" spans="1:10">
      <c r="A1375" t="n">
        <v>11600</v>
      </c>
      <c r="B1375" s="42" t="n">
        <v>28</v>
      </c>
    </row>
    <row r="1376" spans="1:10">
      <c r="A1376" t="s">
        <v>4</v>
      </c>
      <c r="B1376" s="4" t="s">
        <v>5</v>
      </c>
      <c r="C1376" s="4" t="s">
        <v>13</v>
      </c>
      <c r="D1376" s="24" t="s">
        <v>50</v>
      </c>
      <c r="E1376" s="4" t="s">
        <v>5</v>
      </c>
      <c r="F1376" s="4" t="s">
        <v>13</v>
      </c>
      <c r="G1376" s="4" t="s">
        <v>10</v>
      </c>
      <c r="H1376" s="24" t="s">
        <v>51</v>
      </c>
      <c r="I1376" s="4" t="s">
        <v>13</v>
      </c>
      <c r="J1376" s="4" t="s">
        <v>42</v>
      </c>
    </row>
    <row r="1377" spans="1:10">
      <c r="A1377" t="n">
        <v>11601</v>
      </c>
      <c r="B1377" s="16" t="n">
        <v>5</v>
      </c>
      <c r="C1377" s="7" t="n">
        <v>28</v>
      </c>
      <c r="D1377" s="24" t="s">
        <v>3</v>
      </c>
      <c r="E1377" s="28" t="n">
        <v>64</v>
      </c>
      <c r="F1377" s="7" t="n">
        <v>5</v>
      </c>
      <c r="G1377" s="7" t="n">
        <v>6</v>
      </c>
      <c r="H1377" s="24" t="s">
        <v>3</v>
      </c>
      <c r="I1377" s="7" t="n">
        <v>1</v>
      </c>
      <c r="J1377" s="17" t="n">
        <f t="normal" ca="1">A1387</f>
        <v>0</v>
      </c>
    </row>
    <row r="1378" spans="1:10">
      <c r="A1378" t="s">
        <v>4</v>
      </c>
      <c r="B1378" s="4" t="s">
        <v>5</v>
      </c>
      <c r="C1378" s="4" t="s">
        <v>13</v>
      </c>
      <c r="D1378" s="4" t="s">
        <v>10</v>
      </c>
      <c r="E1378" s="4" t="s">
        <v>6</v>
      </c>
    </row>
    <row r="1379" spans="1:10">
      <c r="A1379" t="n">
        <v>11612</v>
      </c>
      <c r="B1379" s="40" t="n">
        <v>51</v>
      </c>
      <c r="C1379" s="7" t="n">
        <v>4</v>
      </c>
      <c r="D1379" s="7" t="n">
        <v>6</v>
      </c>
      <c r="E1379" s="7" t="s">
        <v>79</v>
      </c>
    </row>
    <row r="1380" spans="1:10">
      <c r="A1380" t="s">
        <v>4</v>
      </c>
      <c r="B1380" s="4" t="s">
        <v>5</v>
      </c>
      <c r="C1380" s="4" t="s">
        <v>10</v>
      </c>
    </row>
    <row r="1381" spans="1:10">
      <c r="A1381" t="n">
        <v>11625</v>
      </c>
      <c r="B1381" s="21" t="n">
        <v>16</v>
      </c>
      <c r="C1381" s="7" t="n">
        <v>0</v>
      </c>
    </row>
    <row r="1382" spans="1:10">
      <c r="A1382" t="s">
        <v>4</v>
      </c>
      <c r="B1382" s="4" t="s">
        <v>5</v>
      </c>
      <c r="C1382" s="4" t="s">
        <v>10</v>
      </c>
      <c r="D1382" s="4" t="s">
        <v>67</v>
      </c>
      <c r="E1382" s="4" t="s">
        <v>13</v>
      </c>
      <c r="F1382" s="4" t="s">
        <v>13</v>
      </c>
    </row>
    <row r="1383" spans="1:10">
      <c r="A1383" t="n">
        <v>11628</v>
      </c>
      <c r="B1383" s="41" t="n">
        <v>26</v>
      </c>
      <c r="C1383" s="7" t="n">
        <v>6</v>
      </c>
      <c r="D1383" s="7" t="s">
        <v>133</v>
      </c>
      <c r="E1383" s="7" t="n">
        <v>2</v>
      </c>
      <c r="F1383" s="7" t="n">
        <v>0</v>
      </c>
    </row>
    <row r="1384" spans="1:10">
      <c r="A1384" t="s">
        <v>4</v>
      </c>
      <c r="B1384" s="4" t="s">
        <v>5</v>
      </c>
    </row>
    <row r="1385" spans="1:10">
      <c r="A1385" t="n">
        <v>11700</v>
      </c>
      <c r="B1385" s="42" t="n">
        <v>28</v>
      </c>
    </row>
    <row r="1386" spans="1:10">
      <c r="A1386" t="s">
        <v>4</v>
      </c>
      <c r="B1386" s="4" t="s">
        <v>5</v>
      </c>
      <c r="C1386" s="4" t="s">
        <v>13</v>
      </c>
      <c r="D1386" s="4" t="s">
        <v>10</v>
      </c>
      <c r="E1386" s="4" t="s">
        <v>6</v>
      </c>
      <c r="F1386" s="4" t="s">
        <v>6</v>
      </c>
      <c r="G1386" s="4" t="s">
        <v>6</v>
      </c>
      <c r="H1386" s="4" t="s">
        <v>6</v>
      </c>
    </row>
    <row r="1387" spans="1:10">
      <c r="A1387" t="n">
        <v>11701</v>
      </c>
      <c r="B1387" s="40" t="n">
        <v>51</v>
      </c>
      <c r="C1387" s="7" t="n">
        <v>3</v>
      </c>
      <c r="D1387" s="7" t="n">
        <v>5</v>
      </c>
      <c r="E1387" s="7" t="s">
        <v>63</v>
      </c>
      <c r="F1387" s="7" t="s">
        <v>64</v>
      </c>
      <c r="G1387" s="7" t="s">
        <v>65</v>
      </c>
      <c r="H1387" s="7" t="s">
        <v>64</v>
      </c>
    </row>
    <row r="1388" spans="1:10">
      <c r="A1388" t="s">
        <v>4</v>
      </c>
      <c r="B1388" s="4" t="s">
        <v>5</v>
      </c>
      <c r="C1388" s="4" t="s">
        <v>10</v>
      </c>
      <c r="D1388" s="4" t="s">
        <v>13</v>
      </c>
      <c r="E1388" s="4" t="s">
        <v>6</v>
      </c>
      <c r="F1388" s="4" t="s">
        <v>24</v>
      </c>
      <c r="G1388" s="4" t="s">
        <v>24</v>
      </c>
      <c r="H1388" s="4" t="s">
        <v>24</v>
      </c>
    </row>
    <row r="1389" spans="1:10">
      <c r="A1389" t="n">
        <v>11714</v>
      </c>
      <c r="B1389" s="47" t="n">
        <v>48</v>
      </c>
      <c r="C1389" s="7" t="n">
        <v>5</v>
      </c>
      <c r="D1389" s="7" t="n">
        <v>0</v>
      </c>
      <c r="E1389" s="7" t="s">
        <v>108</v>
      </c>
      <c r="F1389" s="7" t="n">
        <v>-1</v>
      </c>
      <c r="G1389" s="7" t="n">
        <v>1</v>
      </c>
      <c r="H1389" s="7" t="n">
        <v>0</v>
      </c>
    </row>
    <row r="1390" spans="1:10">
      <c r="A1390" t="s">
        <v>4</v>
      </c>
      <c r="B1390" s="4" t="s">
        <v>5</v>
      </c>
      <c r="C1390" s="4" t="s">
        <v>10</v>
      </c>
    </row>
    <row r="1391" spans="1:10">
      <c r="A1391" t="n">
        <v>11742</v>
      </c>
      <c r="B1391" s="21" t="n">
        <v>16</v>
      </c>
      <c r="C1391" s="7" t="n">
        <v>500</v>
      </c>
    </row>
    <row r="1392" spans="1:10">
      <c r="A1392" t="s">
        <v>4</v>
      </c>
      <c r="B1392" s="4" t="s">
        <v>5</v>
      </c>
      <c r="C1392" s="4" t="s">
        <v>13</v>
      </c>
      <c r="D1392" s="4" t="s">
        <v>10</v>
      </c>
      <c r="E1392" s="4" t="s">
        <v>6</v>
      </c>
    </row>
    <row r="1393" spans="1:10">
      <c r="A1393" t="n">
        <v>11745</v>
      </c>
      <c r="B1393" s="40" t="n">
        <v>51</v>
      </c>
      <c r="C1393" s="7" t="n">
        <v>4</v>
      </c>
      <c r="D1393" s="7" t="n">
        <v>5</v>
      </c>
      <c r="E1393" s="7" t="s">
        <v>134</v>
      </c>
    </row>
    <row r="1394" spans="1:10">
      <c r="A1394" t="s">
        <v>4</v>
      </c>
      <c r="B1394" s="4" t="s">
        <v>5</v>
      </c>
      <c r="C1394" s="4" t="s">
        <v>10</v>
      </c>
    </row>
    <row r="1395" spans="1:10">
      <c r="A1395" t="n">
        <v>11759</v>
      </c>
      <c r="B1395" s="21" t="n">
        <v>16</v>
      </c>
      <c r="C1395" s="7" t="n">
        <v>0</v>
      </c>
    </row>
    <row r="1396" spans="1:10">
      <c r="A1396" t="s">
        <v>4</v>
      </c>
      <c r="B1396" s="4" t="s">
        <v>5</v>
      </c>
      <c r="C1396" s="4" t="s">
        <v>10</v>
      </c>
      <c r="D1396" s="4" t="s">
        <v>67</v>
      </c>
      <c r="E1396" s="4" t="s">
        <v>13</v>
      </c>
      <c r="F1396" s="4" t="s">
        <v>13</v>
      </c>
      <c r="G1396" s="4" t="s">
        <v>67</v>
      </c>
      <c r="H1396" s="4" t="s">
        <v>13</v>
      </c>
      <c r="I1396" s="4" t="s">
        <v>13</v>
      </c>
    </row>
    <row r="1397" spans="1:10">
      <c r="A1397" t="n">
        <v>11762</v>
      </c>
      <c r="B1397" s="41" t="n">
        <v>26</v>
      </c>
      <c r="C1397" s="7" t="n">
        <v>5</v>
      </c>
      <c r="D1397" s="7" t="s">
        <v>135</v>
      </c>
      <c r="E1397" s="7" t="n">
        <v>2</v>
      </c>
      <c r="F1397" s="7" t="n">
        <v>3</v>
      </c>
      <c r="G1397" s="7" t="s">
        <v>136</v>
      </c>
      <c r="H1397" s="7" t="n">
        <v>2</v>
      </c>
      <c r="I1397" s="7" t="n">
        <v>0</v>
      </c>
    </row>
    <row r="1398" spans="1:10">
      <c r="A1398" t="s">
        <v>4</v>
      </c>
      <c r="B1398" s="4" t="s">
        <v>5</v>
      </c>
    </row>
    <row r="1399" spans="1:10">
      <c r="A1399" t="n">
        <v>11902</v>
      </c>
      <c r="B1399" s="42" t="n">
        <v>28</v>
      </c>
    </row>
    <row r="1400" spans="1:10">
      <c r="A1400" t="s">
        <v>4</v>
      </c>
      <c r="B1400" s="4" t="s">
        <v>5</v>
      </c>
      <c r="C1400" s="4" t="s">
        <v>13</v>
      </c>
      <c r="D1400" s="4" t="s">
        <v>10</v>
      </c>
      <c r="E1400" s="4" t="s">
        <v>6</v>
      </c>
    </row>
    <row r="1401" spans="1:10">
      <c r="A1401" t="n">
        <v>11903</v>
      </c>
      <c r="B1401" s="40" t="n">
        <v>51</v>
      </c>
      <c r="C1401" s="7" t="n">
        <v>4</v>
      </c>
      <c r="D1401" s="7" t="n">
        <v>7032</v>
      </c>
      <c r="E1401" s="7" t="s">
        <v>111</v>
      </c>
    </row>
    <row r="1402" spans="1:10">
      <c r="A1402" t="s">
        <v>4</v>
      </c>
      <c r="B1402" s="4" t="s">
        <v>5</v>
      </c>
      <c r="C1402" s="4" t="s">
        <v>10</v>
      </c>
    </row>
    <row r="1403" spans="1:10">
      <c r="A1403" t="n">
        <v>11917</v>
      </c>
      <c r="B1403" s="21" t="n">
        <v>16</v>
      </c>
      <c r="C1403" s="7" t="n">
        <v>0</v>
      </c>
    </row>
    <row r="1404" spans="1:10">
      <c r="A1404" t="s">
        <v>4</v>
      </c>
      <c r="B1404" s="4" t="s">
        <v>5</v>
      </c>
      <c r="C1404" s="4" t="s">
        <v>10</v>
      </c>
      <c r="D1404" s="4" t="s">
        <v>67</v>
      </c>
      <c r="E1404" s="4" t="s">
        <v>13</v>
      </c>
      <c r="F1404" s="4" t="s">
        <v>13</v>
      </c>
      <c r="G1404" s="4" t="s">
        <v>67</v>
      </c>
      <c r="H1404" s="4" t="s">
        <v>13</v>
      </c>
      <c r="I1404" s="4" t="s">
        <v>13</v>
      </c>
    </row>
    <row r="1405" spans="1:10">
      <c r="A1405" t="n">
        <v>11920</v>
      </c>
      <c r="B1405" s="41" t="n">
        <v>26</v>
      </c>
      <c r="C1405" s="7" t="n">
        <v>7032</v>
      </c>
      <c r="D1405" s="7" t="s">
        <v>137</v>
      </c>
      <c r="E1405" s="7" t="n">
        <v>2</v>
      </c>
      <c r="F1405" s="7" t="n">
        <v>3</v>
      </c>
      <c r="G1405" s="7" t="s">
        <v>138</v>
      </c>
      <c r="H1405" s="7" t="n">
        <v>2</v>
      </c>
      <c r="I1405" s="7" t="n">
        <v>0</v>
      </c>
    </row>
    <row r="1406" spans="1:10">
      <c r="A1406" t="s">
        <v>4</v>
      </c>
      <c r="B1406" s="4" t="s">
        <v>5</v>
      </c>
    </row>
    <row r="1407" spans="1:10">
      <c r="A1407" t="n">
        <v>12023</v>
      </c>
      <c r="B1407" s="42" t="n">
        <v>28</v>
      </c>
    </row>
    <row r="1408" spans="1:10">
      <c r="A1408" t="s">
        <v>4</v>
      </c>
      <c r="B1408" s="4" t="s">
        <v>5</v>
      </c>
      <c r="C1408" s="4" t="s">
        <v>13</v>
      </c>
      <c r="D1408" s="4" t="s">
        <v>10</v>
      </c>
      <c r="E1408" s="4" t="s">
        <v>6</v>
      </c>
      <c r="F1408" s="4" t="s">
        <v>6</v>
      </c>
      <c r="G1408" s="4" t="s">
        <v>6</v>
      </c>
      <c r="H1408" s="4" t="s">
        <v>6</v>
      </c>
    </row>
    <row r="1409" spans="1:9">
      <c r="A1409" t="n">
        <v>12024</v>
      </c>
      <c r="B1409" s="40" t="n">
        <v>51</v>
      </c>
      <c r="C1409" s="7" t="n">
        <v>3</v>
      </c>
      <c r="D1409" s="7" t="n">
        <v>5</v>
      </c>
      <c r="E1409" s="7" t="s">
        <v>64</v>
      </c>
      <c r="F1409" s="7" t="s">
        <v>117</v>
      </c>
      <c r="G1409" s="7" t="s">
        <v>65</v>
      </c>
      <c r="H1409" s="7" t="s">
        <v>64</v>
      </c>
    </row>
    <row r="1410" spans="1:9">
      <c r="A1410" t="s">
        <v>4</v>
      </c>
      <c r="B1410" s="4" t="s">
        <v>5</v>
      </c>
      <c r="C1410" s="4" t="s">
        <v>13</v>
      </c>
      <c r="D1410" s="4" t="s">
        <v>10</v>
      </c>
      <c r="E1410" s="4" t="s">
        <v>6</v>
      </c>
    </row>
    <row r="1411" spans="1:9">
      <c r="A1411" t="n">
        <v>12037</v>
      </c>
      <c r="B1411" s="40" t="n">
        <v>51</v>
      </c>
      <c r="C1411" s="7" t="n">
        <v>4</v>
      </c>
      <c r="D1411" s="7" t="n">
        <v>3</v>
      </c>
      <c r="E1411" s="7" t="s">
        <v>139</v>
      </c>
    </row>
    <row r="1412" spans="1:9">
      <c r="A1412" t="s">
        <v>4</v>
      </c>
      <c r="B1412" s="4" t="s">
        <v>5</v>
      </c>
      <c r="C1412" s="4" t="s">
        <v>10</v>
      </c>
    </row>
    <row r="1413" spans="1:9">
      <c r="A1413" t="n">
        <v>12051</v>
      </c>
      <c r="B1413" s="21" t="n">
        <v>16</v>
      </c>
      <c r="C1413" s="7" t="n">
        <v>0</v>
      </c>
    </row>
    <row r="1414" spans="1:9">
      <c r="A1414" t="s">
        <v>4</v>
      </c>
      <c r="B1414" s="4" t="s">
        <v>5</v>
      </c>
      <c r="C1414" s="4" t="s">
        <v>10</v>
      </c>
      <c r="D1414" s="4" t="s">
        <v>67</v>
      </c>
      <c r="E1414" s="4" t="s">
        <v>13</v>
      </c>
      <c r="F1414" s="4" t="s">
        <v>13</v>
      </c>
    </row>
    <row r="1415" spans="1:9">
      <c r="A1415" t="n">
        <v>12054</v>
      </c>
      <c r="B1415" s="41" t="n">
        <v>26</v>
      </c>
      <c r="C1415" s="7" t="n">
        <v>3</v>
      </c>
      <c r="D1415" s="7" t="s">
        <v>140</v>
      </c>
      <c r="E1415" s="7" t="n">
        <v>2</v>
      </c>
      <c r="F1415" s="7" t="n">
        <v>0</v>
      </c>
    </row>
    <row r="1416" spans="1:9">
      <c r="A1416" t="s">
        <v>4</v>
      </c>
      <c r="B1416" s="4" t="s">
        <v>5</v>
      </c>
    </row>
    <row r="1417" spans="1:9">
      <c r="A1417" t="n">
        <v>12137</v>
      </c>
      <c r="B1417" s="42" t="n">
        <v>28</v>
      </c>
    </row>
    <row r="1418" spans="1:9">
      <c r="A1418" t="s">
        <v>4</v>
      </c>
      <c r="B1418" s="4" t="s">
        <v>5</v>
      </c>
      <c r="C1418" s="4" t="s">
        <v>10</v>
      </c>
      <c r="D1418" s="4" t="s">
        <v>10</v>
      </c>
      <c r="E1418" s="4" t="s">
        <v>10</v>
      </c>
    </row>
    <row r="1419" spans="1:9">
      <c r="A1419" t="n">
        <v>12138</v>
      </c>
      <c r="B1419" s="63" t="n">
        <v>61</v>
      </c>
      <c r="C1419" s="7" t="n">
        <v>3</v>
      </c>
      <c r="D1419" s="7" t="n">
        <v>0</v>
      </c>
      <c r="E1419" s="7" t="n">
        <v>1000</v>
      </c>
    </row>
    <row r="1420" spans="1:9">
      <c r="A1420" t="s">
        <v>4</v>
      </c>
      <c r="B1420" s="4" t="s">
        <v>5</v>
      </c>
      <c r="C1420" s="4" t="s">
        <v>10</v>
      </c>
    </row>
    <row r="1421" spans="1:9">
      <c r="A1421" t="n">
        <v>12145</v>
      </c>
      <c r="B1421" s="21" t="n">
        <v>16</v>
      </c>
      <c r="C1421" s="7" t="n">
        <v>300</v>
      </c>
    </row>
    <row r="1422" spans="1:9">
      <c r="A1422" t="s">
        <v>4</v>
      </c>
      <c r="B1422" s="4" t="s">
        <v>5</v>
      </c>
      <c r="C1422" s="4" t="s">
        <v>13</v>
      </c>
      <c r="D1422" s="4" t="s">
        <v>10</v>
      </c>
      <c r="E1422" s="4" t="s">
        <v>6</v>
      </c>
    </row>
    <row r="1423" spans="1:9">
      <c r="A1423" t="n">
        <v>12148</v>
      </c>
      <c r="B1423" s="40" t="n">
        <v>51</v>
      </c>
      <c r="C1423" s="7" t="n">
        <v>4</v>
      </c>
      <c r="D1423" s="7" t="n">
        <v>3</v>
      </c>
      <c r="E1423" s="7" t="s">
        <v>141</v>
      </c>
    </row>
    <row r="1424" spans="1:9">
      <c r="A1424" t="s">
        <v>4</v>
      </c>
      <c r="B1424" s="4" t="s">
        <v>5</v>
      </c>
      <c r="C1424" s="4" t="s">
        <v>10</v>
      </c>
    </row>
    <row r="1425" spans="1:8">
      <c r="A1425" t="n">
        <v>12161</v>
      </c>
      <c r="B1425" s="21" t="n">
        <v>16</v>
      </c>
      <c r="C1425" s="7" t="n">
        <v>0</v>
      </c>
    </row>
    <row r="1426" spans="1:8">
      <c r="A1426" t="s">
        <v>4</v>
      </c>
      <c r="B1426" s="4" t="s">
        <v>5</v>
      </c>
      <c r="C1426" s="4" t="s">
        <v>10</v>
      </c>
      <c r="D1426" s="4" t="s">
        <v>67</v>
      </c>
      <c r="E1426" s="4" t="s">
        <v>13</v>
      </c>
      <c r="F1426" s="4" t="s">
        <v>13</v>
      </c>
    </row>
    <row r="1427" spans="1:8">
      <c r="A1427" t="n">
        <v>12164</v>
      </c>
      <c r="B1427" s="41" t="n">
        <v>26</v>
      </c>
      <c r="C1427" s="7" t="n">
        <v>3</v>
      </c>
      <c r="D1427" s="7" t="s">
        <v>142</v>
      </c>
      <c r="E1427" s="7" t="n">
        <v>2</v>
      </c>
      <c r="F1427" s="7" t="n">
        <v>0</v>
      </c>
    </row>
    <row r="1428" spans="1:8">
      <c r="A1428" t="s">
        <v>4</v>
      </c>
      <c r="B1428" s="4" t="s">
        <v>5</v>
      </c>
    </row>
    <row r="1429" spans="1:8">
      <c r="A1429" t="n">
        <v>12247</v>
      </c>
      <c r="B1429" s="42" t="n">
        <v>28</v>
      </c>
    </row>
    <row r="1430" spans="1:8">
      <c r="A1430" t="s">
        <v>4</v>
      </c>
      <c r="B1430" s="4" t="s">
        <v>5</v>
      </c>
      <c r="C1430" s="4" t="s">
        <v>13</v>
      </c>
      <c r="D1430" s="24" t="s">
        <v>50</v>
      </c>
      <c r="E1430" s="4" t="s">
        <v>5</v>
      </c>
      <c r="F1430" s="4" t="s">
        <v>13</v>
      </c>
      <c r="G1430" s="4" t="s">
        <v>10</v>
      </c>
      <c r="H1430" s="24" t="s">
        <v>51</v>
      </c>
      <c r="I1430" s="4" t="s">
        <v>13</v>
      </c>
      <c r="J1430" s="4" t="s">
        <v>42</v>
      </c>
    </row>
    <row r="1431" spans="1:8">
      <c r="A1431" t="n">
        <v>12248</v>
      </c>
      <c r="B1431" s="16" t="n">
        <v>5</v>
      </c>
      <c r="C1431" s="7" t="n">
        <v>28</v>
      </c>
      <c r="D1431" s="24" t="s">
        <v>3</v>
      </c>
      <c r="E1431" s="28" t="n">
        <v>64</v>
      </c>
      <c r="F1431" s="7" t="n">
        <v>5</v>
      </c>
      <c r="G1431" s="7" t="n">
        <v>7</v>
      </c>
      <c r="H1431" s="24" t="s">
        <v>3</v>
      </c>
      <c r="I1431" s="7" t="n">
        <v>1</v>
      </c>
      <c r="J1431" s="17" t="n">
        <f t="normal" ca="1">A1441</f>
        <v>0</v>
      </c>
    </row>
    <row r="1432" spans="1:8">
      <c r="A1432" t="s">
        <v>4</v>
      </c>
      <c r="B1432" s="4" t="s">
        <v>5</v>
      </c>
      <c r="C1432" s="4" t="s">
        <v>13</v>
      </c>
      <c r="D1432" s="4" t="s">
        <v>10</v>
      </c>
      <c r="E1432" s="4" t="s">
        <v>6</v>
      </c>
    </row>
    <row r="1433" spans="1:8">
      <c r="A1433" t="n">
        <v>12259</v>
      </c>
      <c r="B1433" s="40" t="n">
        <v>51</v>
      </c>
      <c r="C1433" s="7" t="n">
        <v>4</v>
      </c>
      <c r="D1433" s="7" t="n">
        <v>7</v>
      </c>
      <c r="E1433" s="7" t="s">
        <v>143</v>
      </c>
    </row>
    <row r="1434" spans="1:8">
      <c r="A1434" t="s">
        <v>4</v>
      </c>
      <c r="B1434" s="4" t="s">
        <v>5</v>
      </c>
      <c r="C1434" s="4" t="s">
        <v>10</v>
      </c>
    </row>
    <row r="1435" spans="1:8">
      <c r="A1435" t="n">
        <v>12272</v>
      </c>
      <c r="B1435" s="21" t="n">
        <v>16</v>
      </c>
      <c r="C1435" s="7" t="n">
        <v>0</v>
      </c>
    </row>
    <row r="1436" spans="1:8">
      <c r="A1436" t="s">
        <v>4</v>
      </c>
      <c r="B1436" s="4" t="s">
        <v>5</v>
      </c>
      <c r="C1436" s="4" t="s">
        <v>10</v>
      </c>
      <c r="D1436" s="4" t="s">
        <v>67</v>
      </c>
      <c r="E1436" s="4" t="s">
        <v>13</v>
      </c>
      <c r="F1436" s="4" t="s">
        <v>13</v>
      </c>
    </row>
    <row r="1437" spans="1:8">
      <c r="A1437" t="n">
        <v>12275</v>
      </c>
      <c r="B1437" s="41" t="n">
        <v>26</v>
      </c>
      <c r="C1437" s="7" t="n">
        <v>7</v>
      </c>
      <c r="D1437" s="7" t="s">
        <v>144</v>
      </c>
      <c r="E1437" s="7" t="n">
        <v>2</v>
      </c>
      <c r="F1437" s="7" t="n">
        <v>0</v>
      </c>
    </row>
    <row r="1438" spans="1:8">
      <c r="A1438" t="s">
        <v>4</v>
      </c>
      <c r="B1438" s="4" t="s">
        <v>5</v>
      </c>
    </row>
    <row r="1439" spans="1:8">
      <c r="A1439" t="n">
        <v>12307</v>
      </c>
      <c r="B1439" s="42" t="n">
        <v>28</v>
      </c>
    </row>
    <row r="1440" spans="1:8">
      <c r="A1440" t="s">
        <v>4</v>
      </c>
      <c r="B1440" s="4" t="s">
        <v>5</v>
      </c>
      <c r="C1440" s="4" t="s">
        <v>13</v>
      </c>
      <c r="D1440" s="24" t="s">
        <v>50</v>
      </c>
      <c r="E1440" s="4" t="s">
        <v>5</v>
      </c>
      <c r="F1440" s="4" t="s">
        <v>13</v>
      </c>
      <c r="G1440" s="4" t="s">
        <v>10</v>
      </c>
      <c r="H1440" s="24" t="s">
        <v>51</v>
      </c>
      <c r="I1440" s="4" t="s">
        <v>13</v>
      </c>
      <c r="J1440" s="4" t="s">
        <v>42</v>
      </c>
    </row>
    <row r="1441" spans="1:10">
      <c r="A1441" t="n">
        <v>12308</v>
      </c>
      <c r="B1441" s="16" t="n">
        <v>5</v>
      </c>
      <c r="C1441" s="7" t="n">
        <v>28</v>
      </c>
      <c r="D1441" s="24" t="s">
        <v>3</v>
      </c>
      <c r="E1441" s="28" t="n">
        <v>64</v>
      </c>
      <c r="F1441" s="7" t="n">
        <v>5</v>
      </c>
      <c r="G1441" s="7" t="n">
        <v>11</v>
      </c>
      <c r="H1441" s="24" t="s">
        <v>3</v>
      </c>
      <c r="I1441" s="7" t="n">
        <v>1</v>
      </c>
      <c r="J1441" s="17" t="n">
        <f t="normal" ca="1">A1451</f>
        <v>0</v>
      </c>
    </row>
    <row r="1442" spans="1:10">
      <c r="A1442" t="s">
        <v>4</v>
      </c>
      <c r="B1442" s="4" t="s">
        <v>5</v>
      </c>
      <c r="C1442" s="4" t="s">
        <v>13</v>
      </c>
      <c r="D1442" s="4" t="s">
        <v>10</v>
      </c>
      <c r="E1442" s="4" t="s">
        <v>6</v>
      </c>
    </row>
    <row r="1443" spans="1:10">
      <c r="A1443" t="n">
        <v>12319</v>
      </c>
      <c r="B1443" s="40" t="n">
        <v>51</v>
      </c>
      <c r="C1443" s="7" t="n">
        <v>4</v>
      </c>
      <c r="D1443" s="7" t="n">
        <v>11</v>
      </c>
      <c r="E1443" s="7" t="s">
        <v>145</v>
      </c>
    </row>
    <row r="1444" spans="1:10">
      <c r="A1444" t="s">
        <v>4</v>
      </c>
      <c r="B1444" s="4" t="s">
        <v>5</v>
      </c>
      <c r="C1444" s="4" t="s">
        <v>10</v>
      </c>
    </row>
    <row r="1445" spans="1:10">
      <c r="A1445" t="n">
        <v>12333</v>
      </c>
      <c r="B1445" s="21" t="n">
        <v>16</v>
      </c>
      <c r="C1445" s="7" t="n">
        <v>0</v>
      </c>
    </row>
    <row r="1446" spans="1:10">
      <c r="A1446" t="s">
        <v>4</v>
      </c>
      <c r="B1446" s="4" t="s">
        <v>5</v>
      </c>
      <c r="C1446" s="4" t="s">
        <v>10</v>
      </c>
      <c r="D1446" s="4" t="s">
        <v>67</v>
      </c>
      <c r="E1446" s="4" t="s">
        <v>13</v>
      </c>
      <c r="F1446" s="4" t="s">
        <v>13</v>
      </c>
    </row>
    <row r="1447" spans="1:10">
      <c r="A1447" t="n">
        <v>12336</v>
      </c>
      <c r="B1447" s="41" t="n">
        <v>26</v>
      </c>
      <c r="C1447" s="7" t="n">
        <v>11</v>
      </c>
      <c r="D1447" s="7" t="s">
        <v>146</v>
      </c>
      <c r="E1447" s="7" t="n">
        <v>2</v>
      </c>
      <c r="F1447" s="7" t="n">
        <v>0</v>
      </c>
    </row>
    <row r="1448" spans="1:10">
      <c r="A1448" t="s">
        <v>4</v>
      </c>
      <c r="B1448" s="4" t="s">
        <v>5</v>
      </c>
    </row>
    <row r="1449" spans="1:10">
      <c r="A1449" t="n">
        <v>12393</v>
      </c>
      <c r="B1449" s="42" t="n">
        <v>28</v>
      </c>
    </row>
    <row r="1450" spans="1:10">
      <c r="A1450" t="s">
        <v>4</v>
      </c>
      <c r="B1450" s="4" t="s">
        <v>5</v>
      </c>
      <c r="C1450" s="4" t="s">
        <v>13</v>
      </c>
      <c r="D1450" s="24" t="s">
        <v>50</v>
      </c>
      <c r="E1450" s="4" t="s">
        <v>5</v>
      </c>
      <c r="F1450" s="4" t="s">
        <v>13</v>
      </c>
      <c r="G1450" s="4" t="s">
        <v>10</v>
      </c>
      <c r="H1450" s="24" t="s">
        <v>51</v>
      </c>
      <c r="I1450" s="4" t="s">
        <v>13</v>
      </c>
      <c r="J1450" s="4" t="s">
        <v>42</v>
      </c>
    </row>
    <row r="1451" spans="1:10">
      <c r="A1451" t="n">
        <v>12394</v>
      </c>
      <c r="B1451" s="16" t="n">
        <v>5</v>
      </c>
      <c r="C1451" s="7" t="n">
        <v>28</v>
      </c>
      <c r="D1451" s="24" t="s">
        <v>3</v>
      </c>
      <c r="E1451" s="28" t="n">
        <v>64</v>
      </c>
      <c r="F1451" s="7" t="n">
        <v>5</v>
      </c>
      <c r="G1451" s="7" t="n">
        <v>9</v>
      </c>
      <c r="H1451" s="24" t="s">
        <v>3</v>
      </c>
      <c r="I1451" s="7" t="n">
        <v>1</v>
      </c>
      <c r="J1451" s="17" t="n">
        <f t="normal" ca="1">A1461</f>
        <v>0</v>
      </c>
    </row>
    <row r="1452" spans="1:10">
      <c r="A1452" t="s">
        <v>4</v>
      </c>
      <c r="B1452" s="4" t="s">
        <v>5</v>
      </c>
      <c r="C1452" s="4" t="s">
        <v>13</v>
      </c>
      <c r="D1452" s="4" t="s">
        <v>10</v>
      </c>
      <c r="E1452" s="4" t="s">
        <v>6</v>
      </c>
    </row>
    <row r="1453" spans="1:10">
      <c r="A1453" t="n">
        <v>12405</v>
      </c>
      <c r="B1453" s="40" t="n">
        <v>51</v>
      </c>
      <c r="C1453" s="7" t="n">
        <v>4</v>
      </c>
      <c r="D1453" s="7" t="n">
        <v>9</v>
      </c>
      <c r="E1453" s="7" t="s">
        <v>111</v>
      </c>
    </row>
    <row r="1454" spans="1:10">
      <c r="A1454" t="s">
        <v>4</v>
      </c>
      <c r="B1454" s="4" t="s">
        <v>5</v>
      </c>
      <c r="C1454" s="4" t="s">
        <v>10</v>
      </c>
    </row>
    <row r="1455" spans="1:10">
      <c r="A1455" t="n">
        <v>12419</v>
      </c>
      <c r="B1455" s="21" t="n">
        <v>16</v>
      </c>
      <c r="C1455" s="7" t="n">
        <v>0</v>
      </c>
    </row>
    <row r="1456" spans="1:10">
      <c r="A1456" t="s">
        <v>4</v>
      </c>
      <c r="B1456" s="4" t="s">
        <v>5</v>
      </c>
      <c r="C1456" s="4" t="s">
        <v>10</v>
      </c>
      <c r="D1456" s="4" t="s">
        <v>67</v>
      </c>
      <c r="E1456" s="4" t="s">
        <v>13</v>
      </c>
      <c r="F1456" s="4" t="s">
        <v>13</v>
      </c>
    </row>
    <row r="1457" spans="1:10">
      <c r="A1457" t="n">
        <v>12422</v>
      </c>
      <c r="B1457" s="41" t="n">
        <v>26</v>
      </c>
      <c r="C1457" s="7" t="n">
        <v>9</v>
      </c>
      <c r="D1457" s="7" t="s">
        <v>147</v>
      </c>
      <c r="E1457" s="7" t="n">
        <v>2</v>
      </c>
      <c r="F1457" s="7" t="n">
        <v>0</v>
      </c>
    </row>
    <row r="1458" spans="1:10">
      <c r="A1458" t="s">
        <v>4</v>
      </c>
      <c r="B1458" s="4" t="s">
        <v>5</v>
      </c>
    </row>
    <row r="1459" spans="1:10">
      <c r="A1459" t="n">
        <v>12468</v>
      </c>
      <c r="B1459" s="42" t="n">
        <v>28</v>
      </c>
    </row>
    <row r="1460" spans="1:10">
      <c r="A1460" t="s">
        <v>4</v>
      </c>
      <c r="B1460" s="4" t="s">
        <v>5</v>
      </c>
      <c r="C1460" s="4" t="s">
        <v>13</v>
      </c>
      <c r="D1460" s="4" t="s">
        <v>10</v>
      </c>
      <c r="E1460" s="4" t="s">
        <v>6</v>
      </c>
      <c r="F1460" s="4" t="s">
        <v>6</v>
      </c>
      <c r="G1460" s="4" t="s">
        <v>6</v>
      </c>
      <c r="H1460" s="4" t="s">
        <v>6</v>
      </c>
    </row>
    <row r="1461" spans="1:10">
      <c r="A1461" t="n">
        <v>12469</v>
      </c>
      <c r="B1461" s="40" t="n">
        <v>51</v>
      </c>
      <c r="C1461" s="7" t="n">
        <v>3</v>
      </c>
      <c r="D1461" s="7" t="n">
        <v>0</v>
      </c>
      <c r="E1461" s="7" t="s">
        <v>63</v>
      </c>
      <c r="F1461" s="7" t="s">
        <v>76</v>
      </c>
      <c r="G1461" s="7" t="s">
        <v>65</v>
      </c>
      <c r="H1461" s="7" t="s">
        <v>64</v>
      </c>
    </row>
    <row r="1462" spans="1:10">
      <c r="A1462" t="s">
        <v>4</v>
      </c>
      <c r="B1462" s="4" t="s">
        <v>5</v>
      </c>
      <c r="C1462" s="4" t="s">
        <v>10</v>
      </c>
      <c r="D1462" s="4" t="s">
        <v>24</v>
      </c>
      <c r="E1462" s="4" t="s">
        <v>24</v>
      </c>
      <c r="F1462" s="4" t="s">
        <v>24</v>
      </c>
      <c r="G1462" s="4" t="s">
        <v>10</v>
      </c>
      <c r="H1462" s="4" t="s">
        <v>10</v>
      </c>
    </row>
    <row r="1463" spans="1:10">
      <c r="A1463" t="n">
        <v>12482</v>
      </c>
      <c r="B1463" s="39" t="n">
        <v>60</v>
      </c>
      <c r="C1463" s="7" t="n">
        <v>0</v>
      </c>
      <c r="D1463" s="7" t="n">
        <v>0</v>
      </c>
      <c r="E1463" s="7" t="n">
        <v>-10</v>
      </c>
      <c r="F1463" s="7" t="n">
        <v>0</v>
      </c>
      <c r="G1463" s="7" t="n">
        <v>800</v>
      </c>
      <c r="H1463" s="7" t="n">
        <v>0</v>
      </c>
    </row>
    <row r="1464" spans="1:10">
      <c r="A1464" t="s">
        <v>4</v>
      </c>
      <c r="B1464" s="4" t="s">
        <v>5</v>
      </c>
      <c r="C1464" s="4" t="s">
        <v>10</v>
      </c>
      <c r="D1464" s="4" t="s">
        <v>13</v>
      </c>
      <c r="E1464" s="4" t="s">
        <v>24</v>
      </c>
      <c r="F1464" s="4" t="s">
        <v>10</v>
      </c>
    </row>
    <row r="1465" spans="1:10">
      <c r="A1465" t="n">
        <v>12501</v>
      </c>
      <c r="B1465" s="44" t="n">
        <v>59</v>
      </c>
      <c r="C1465" s="7" t="n">
        <v>0</v>
      </c>
      <c r="D1465" s="7" t="n">
        <v>9</v>
      </c>
      <c r="E1465" s="7" t="n">
        <v>0.150000005960464</v>
      </c>
      <c r="F1465" s="7" t="n">
        <v>0</v>
      </c>
    </row>
    <row r="1466" spans="1:10">
      <c r="A1466" t="s">
        <v>4</v>
      </c>
      <c r="B1466" s="4" t="s">
        <v>5</v>
      </c>
      <c r="C1466" s="4" t="s">
        <v>10</v>
      </c>
    </row>
    <row r="1467" spans="1:10">
      <c r="A1467" t="n">
        <v>12511</v>
      </c>
      <c r="B1467" s="21" t="n">
        <v>16</v>
      </c>
      <c r="C1467" s="7" t="n">
        <v>1800</v>
      </c>
    </row>
    <row r="1468" spans="1:10">
      <c r="A1468" t="s">
        <v>4</v>
      </c>
      <c r="B1468" s="4" t="s">
        <v>5</v>
      </c>
      <c r="C1468" s="4" t="s">
        <v>10</v>
      </c>
      <c r="D1468" s="4" t="s">
        <v>13</v>
      </c>
      <c r="E1468" s="4" t="s">
        <v>6</v>
      </c>
      <c r="F1468" s="4" t="s">
        <v>24</v>
      </c>
      <c r="G1468" s="4" t="s">
        <v>24</v>
      </c>
      <c r="H1468" s="4" t="s">
        <v>24</v>
      </c>
    </row>
    <row r="1469" spans="1:10">
      <c r="A1469" t="n">
        <v>12514</v>
      </c>
      <c r="B1469" s="47" t="n">
        <v>48</v>
      </c>
      <c r="C1469" s="7" t="n">
        <v>5</v>
      </c>
      <c r="D1469" s="7" t="n">
        <v>0</v>
      </c>
      <c r="E1469" s="7" t="s">
        <v>108</v>
      </c>
      <c r="F1469" s="7" t="n">
        <v>-1</v>
      </c>
      <c r="G1469" s="7" t="n">
        <v>1</v>
      </c>
      <c r="H1469" s="7" t="n">
        <v>2.80259692864963e-45</v>
      </c>
    </row>
    <row r="1470" spans="1:10">
      <c r="A1470" t="s">
        <v>4</v>
      </c>
      <c r="B1470" s="4" t="s">
        <v>5</v>
      </c>
      <c r="C1470" s="4" t="s">
        <v>13</v>
      </c>
      <c r="D1470" s="4" t="s">
        <v>10</v>
      </c>
      <c r="E1470" s="4" t="s">
        <v>6</v>
      </c>
      <c r="F1470" s="4" t="s">
        <v>6</v>
      </c>
      <c r="G1470" s="4" t="s">
        <v>6</v>
      </c>
      <c r="H1470" s="4" t="s">
        <v>6</v>
      </c>
    </row>
    <row r="1471" spans="1:10">
      <c r="A1471" t="n">
        <v>12542</v>
      </c>
      <c r="B1471" s="40" t="n">
        <v>51</v>
      </c>
      <c r="C1471" s="7" t="n">
        <v>3</v>
      </c>
      <c r="D1471" s="7" t="n">
        <v>5</v>
      </c>
      <c r="E1471" s="7" t="s">
        <v>75</v>
      </c>
      <c r="F1471" s="7" t="s">
        <v>64</v>
      </c>
      <c r="G1471" s="7" t="s">
        <v>65</v>
      </c>
      <c r="H1471" s="7" t="s">
        <v>64</v>
      </c>
    </row>
    <row r="1472" spans="1:10">
      <c r="A1472" t="s">
        <v>4</v>
      </c>
      <c r="B1472" s="4" t="s">
        <v>5</v>
      </c>
      <c r="C1472" s="4" t="s">
        <v>10</v>
      </c>
      <c r="D1472" s="4" t="s">
        <v>10</v>
      </c>
      <c r="E1472" s="4" t="s">
        <v>10</v>
      </c>
    </row>
    <row r="1473" spans="1:8">
      <c r="A1473" t="n">
        <v>12555</v>
      </c>
      <c r="B1473" s="63" t="n">
        <v>61</v>
      </c>
      <c r="C1473" s="7" t="n">
        <v>5</v>
      </c>
      <c r="D1473" s="7" t="n">
        <v>0</v>
      </c>
      <c r="E1473" s="7" t="n">
        <v>1000</v>
      </c>
    </row>
    <row r="1474" spans="1:8">
      <c r="A1474" t="s">
        <v>4</v>
      </c>
      <c r="B1474" s="4" t="s">
        <v>5</v>
      </c>
      <c r="C1474" s="4" t="s">
        <v>10</v>
      </c>
      <c r="D1474" s="4" t="s">
        <v>13</v>
      </c>
      <c r="E1474" s="4" t="s">
        <v>24</v>
      </c>
      <c r="F1474" s="4" t="s">
        <v>10</v>
      </c>
    </row>
    <row r="1475" spans="1:8">
      <c r="A1475" t="n">
        <v>12562</v>
      </c>
      <c r="B1475" s="44" t="n">
        <v>59</v>
      </c>
      <c r="C1475" s="7" t="n">
        <v>5</v>
      </c>
      <c r="D1475" s="7" t="n">
        <v>0</v>
      </c>
      <c r="E1475" s="7" t="n">
        <v>0.150000005960464</v>
      </c>
      <c r="F1475" s="7" t="n">
        <v>0</v>
      </c>
    </row>
    <row r="1476" spans="1:8">
      <c r="A1476" t="s">
        <v>4</v>
      </c>
      <c r="B1476" s="4" t="s">
        <v>5</v>
      </c>
      <c r="C1476" s="4" t="s">
        <v>10</v>
      </c>
    </row>
    <row r="1477" spans="1:8">
      <c r="A1477" t="n">
        <v>12572</v>
      </c>
      <c r="B1477" s="21" t="n">
        <v>16</v>
      </c>
      <c r="C1477" s="7" t="n">
        <v>1500</v>
      </c>
    </row>
    <row r="1478" spans="1:8">
      <c r="A1478" t="s">
        <v>4</v>
      </c>
      <c r="B1478" s="4" t="s">
        <v>5</v>
      </c>
      <c r="C1478" s="4" t="s">
        <v>10</v>
      </c>
      <c r="D1478" s="4" t="s">
        <v>10</v>
      </c>
      <c r="E1478" s="4" t="s">
        <v>24</v>
      </c>
      <c r="F1478" s="4" t="s">
        <v>13</v>
      </c>
    </row>
    <row r="1479" spans="1:8">
      <c r="A1479" t="n">
        <v>12575</v>
      </c>
      <c r="B1479" s="64" t="n">
        <v>53</v>
      </c>
      <c r="C1479" s="7" t="n">
        <v>5</v>
      </c>
      <c r="D1479" s="7" t="n">
        <v>0</v>
      </c>
      <c r="E1479" s="7" t="n">
        <v>10</v>
      </c>
      <c r="F1479" s="7" t="n">
        <v>0</v>
      </c>
    </row>
    <row r="1480" spans="1:8">
      <c r="A1480" t="s">
        <v>4</v>
      </c>
      <c r="B1480" s="4" t="s">
        <v>5</v>
      </c>
      <c r="C1480" s="4" t="s">
        <v>10</v>
      </c>
    </row>
    <row r="1481" spans="1:8">
      <c r="A1481" t="n">
        <v>12585</v>
      </c>
      <c r="B1481" s="65" t="n">
        <v>54</v>
      </c>
      <c r="C1481" s="7" t="n">
        <v>5</v>
      </c>
    </row>
    <row r="1482" spans="1:8">
      <c r="A1482" t="s">
        <v>4</v>
      </c>
      <c r="B1482" s="4" t="s">
        <v>5</v>
      </c>
      <c r="C1482" s="4" t="s">
        <v>13</v>
      </c>
      <c r="D1482" s="4" t="s">
        <v>10</v>
      </c>
      <c r="E1482" s="4" t="s">
        <v>6</v>
      </c>
    </row>
    <row r="1483" spans="1:8">
      <c r="A1483" t="n">
        <v>12588</v>
      </c>
      <c r="B1483" s="40" t="n">
        <v>51</v>
      </c>
      <c r="C1483" s="7" t="n">
        <v>4</v>
      </c>
      <c r="D1483" s="7" t="n">
        <v>5</v>
      </c>
      <c r="E1483" s="7" t="s">
        <v>77</v>
      </c>
    </row>
    <row r="1484" spans="1:8">
      <c r="A1484" t="s">
        <v>4</v>
      </c>
      <c r="B1484" s="4" t="s">
        <v>5</v>
      </c>
      <c r="C1484" s="4" t="s">
        <v>10</v>
      </c>
    </row>
    <row r="1485" spans="1:8">
      <c r="A1485" t="n">
        <v>12602</v>
      </c>
      <c r="B1485" s="21" t="n">
        <v>16</v>
      </c>
      <c r="C1485" s="7" t="n">
        <v>0</v>
      </c>
    </row>
    <row r="1486" spans="1:8">
      <c r="A1486" t="s">
        <v>4</v>
      </c>
      <c r="B1486" s="4" t="s">
        <v>5</v>
      </c>
      <c r="C1486" s="4" t="s">
        <v>10</v>
      </c>
      <c r="D1486" s="4" t="s">
        <v>67</v>
      </c>
      <c r="E1486" s="4" t="s">
        <v>13</v>
      </c>
      <c r="F1486" s="4" t="s">
        <v>13</v>
      </c>
    </row>
    <row r="1487" spans="1:8">
      <c r="A1487" t="n">
        <v>12605</v>
      </c>
      <c r="B1487" s="41" t="n">
        <v>26</v>
      </c>
      <c r="C1487" s="7" t="n">
        <v>5</v>
      </c>
      <c r="D1487" s="7" t="s">
        <v>148</v>
      </c>
      <c r="E1487" s="7" t="n">
        <v>2</v>
      </c>
      <c r="F1487" s="7" t="n">
        <v>0</v>
      </c>
    </row>
    <row r="1488" spans="1:8">
      <c r="A1488" t="s">
        <v>4</v>
      </c>
      <c r="B1488" s="4" t="s">
        <v>5</v>
      </c>
    </row>
    <row r="1489" spans="1:6">
      <c r="A1489" t="n">
        <v>12641</v>
      </c>
      <c r="B1489" s="42" t="n">
        <v>28</v>
      </c>
    </row>
    <row r="1490" spans="1:6">
      <c r="A1490" t="s">
        <v>4</v>
      </c>
      <c r="B1490" s="4" t="s">
        <v>5</v>
      </c>
      <c r="C1490" s="4" t="s">
        <v>10</v>
      </c>
      <c r="D1490" s="4" t="s">
        <v>13</v>
      </c>
    </row>
    <row r="1491" spans="1:6">
      <c r="A1491" t="n">
        <v>12642</v>
      </c>
      <c r="B1491" s="49" t="n">
        <v>89</v>
      </c>
      <c r="C1491" s="7" t="n">
        <v>65533</v>
      </c>
      <c r="D1491" s="7" t="n">
        <v>1</v>
      </c>
    </row>
    <row r="1492" spans="1:6">
      <c r="A1492" t="s">
        <v>4</v>
      </c>
      <c r="B1492" s="4" t="s">
        <v>5</v>
      </c>
      <c r="C1492" s="4" t="s">
        <v>10</v>
      </c>
      <c r="D1492" s="4" t="s">
        <v>10</v>
      </c>
      <c r="E1492" s="4" t="s">
        <v>10</v>
      </c>
    </row>
    <row r="1493" spans="1:6">
      <c r="A1493" t="n">
        <v>12646</v>
      </c>
      <c r="B1493" s="63" t="n">
        <v>61</v>
      </c>
      <c r="C1493" s="7" t="n">
        <v>61491</v>
      </c>
      <c r="D1493" s="7" t="n">
        <v>0</v>
      </c>
      <c r="E1493" s="7" t="n">
        <v>1000</v>
      </c>
    </row>
    <row r="1494" spans="1:6">
      <c r="A1494" t="s">
        <v>4</v>
      </c>
      <c r="B1494" s="4" t="s">
        <v>5</v>
      </c>
      <c r="C1494" s="4" t="s">
        <v>10</v>
      </c>
      <c r="D1494" s="4" t="s">
        <v>10</v>
      </c>
      <c r="E1494" s="4" t="s">
        <v>10</v>
      </c>
    </row>
    <row r="1495" spans="1:6">
      <c r="A1495" t="n">
        <v>12653</v>
      </c>
      <c r="B1495" s="63" t="n">
        <v>61</v>
      </c>
      <c r="C1495" s="7" t="n">
        <v>61492</v>
      </c>
      <c r="D1495" s="7" t="n">
        <v>0</v>
      </c>
      <c r="E1495" s="7" t="n">
        <v>1000</v>
      </c>
    </row>
    <row r="1496" spans="1:6">
      <c r="A1496" t="s">
        <v>4</v>
      </c>
      <c r="B1496" s="4" t="s">
        <v>5</v>
      </c>
      <c r="C1496" s="4" t="s">
        <v>10</v>
      </c>
      <c r="D1496" s="4" t="s">
        <v>10</v>
      </c>
      <c r="E1496" s="4" t="s">
        <v>10</v>
      </c>
    </row>
    <row r="1497" spans="1:6">
      <c r="A1497" t="n">
        <v>12660</v>
      </c>
      <c r="B1497" s="63" t="n">
        <v>61</v>
      </c>
      <c r="C1497" s="7" t="n">
        <v>61493</v>
      </c>
      <c r="D1497" s="7" t="n">
        <v>0</v>
      </c>
      <c r="E1497" s="7" t="n">
        <v>1000</v>
      </c>
    </row>
    <row r="1498" spans="1:6">
      <c r="A1498" t="s">
        <v>4</v>
      </c>
      <c r="B1498" s="4" t="s">
        <v>5</v>
      </c>
      <c r="C1498" s="4" t="s">
        <v>10</v>
      </c>
      <c r="D1498" s="4" t="s">
        <v>10</v>
      </c>
      <c r="E1498" s="4" t="s">
        <v>10</v>
      </c>
    </row>
    <row r="1499" spans="1:6">
      <c r="A1499" t="n">
        <v>12667</v>
      </c>
      <c r="B1499" s="63" t="n">
        <v>61</v>
      </c>
      <c r="C1499" s="7" t="n">
        <v>61494</v>
      </c>
      <c r="D1499" s="7" t="n">
        <v>0</v>
      </c>
      <c r="E1499" s="7" t="n">
        <v>1000</v>
      </c>
    </row>
    <row r="1500" spans="1:6">
      <c r="A1500" t="s">
        <v>4</v>
      </c>
      <c r="B1500" s="4" t="s">
        <v>5</v>
      </c>
      <c r="C1500" s="4" t="s">
        <v>10</v>
      </c>
      <c r="D1500" s="4" t="s">
        <v>10</v>
      </c>
      <c r="E1500" s="4" t="s">
        <v>10</v>
      </c>
    </row>
    <row r="1501" spans="1:6">
      <c r="A1501" t="n">
        <v>12674</v>
      </c>
      <c r="B1501" s="63" t="n">
        <v>61</v>
      </c>
      <c r="C1501" s="7" t="n">
        <v>7032</v>
      </c>
      <c r="D1501" s="7" t="n">
        <v>0</v>
      </c>
      <c r="E1501" s="7" t="n">
        <v>1000</v>
      </c>
    </row>
    <row r="1502" spans="1:6">
      <c r="A1502" t="s">
        <v>4</v>
      </c>
      <c r="B1502" s="4" t="s">
        <v>5</v>
      </c>
      <c r="C1502" s="4" t="s">
        <v>13</v>
      </c>
      <c r="D1502" s="4" t="s">
        <v>10</v>
      </c>
      <c r="E1502" s="4" t="s">
        <v>6</v>
      </c>
    </row>
    <row r="1503" spans="1:6">
      <c r="A1503" t="n">
        <v>12681</v>
      </c>
      <c r="B1503" s="40" t="n">
        <v>51</v>
      </c>
      <c r="C1503" s="7" t="n">
        <v>4</v>
      </c>
      <c r="D1503" s="7" t="n">
        <v>7032</v>
      </c>
      <c r="E1503" s="7" t="s">
        <v>149</v>
      </c>
    </row>
    <row r="1504" spans="1:6">
      <c r="A1504" t="s">
        <v>4</v>
      </c>
      <c r="B1504" s="4" t="s">
        <v>5</v>
      </c>
      <c r="C1504" s="4" t="s">
        <v>10</v>
      </c>
    </row>
    <row r="1505" spans="1:5">
      <c r="A1505" t="n">
        <v>12694</v>
      </c>
      <c r="B1505" s="21" t="n">
        <v>16</v>
      </c>
      <c r="C1505" s="7" t="n">
        <v>0</v>
      </c>
    </row>
    <row r="1506" spans="1:5">
      <c r="A1506" t="s">
        <v>4</v>
      </c>
      <c r="B1506" s="4" t="s">
        <v>5</v>
      </c>
      <c r="C1506" s="4" t="s">
        <v>10</v>
      </c>
      <c r="D1506" s="4" t="s">
        <v>67</v>
      </c>
      <c r="E1506" s="4" t="s">
        <v>13</v>
      </c>
      <c r="F1506" s="4" t="s">
        <v>13</v>
      </c>
    </row>
    <row r="1507" spans="1:5">
      <c r="A1507" t="n">
        <v>12697</v>
      </c>
      <c r="B1507" s="41" t="n">
        <v>26</v>
      </c>
      <c r="C1507" s="7" t="n">
        <v>7032</v>
      </c>
      <c r="D1507" s="7" t="s">
        <v>150</v>
      </c>
      <c r="E1507" s="7" t="n">
        <v>2</v>
      </c>
      <c r="F1507" s="7" t="n">
        <v>0</v>
      </c>
    </row>
    <row r="1508" spans="1:5">
      <c r="A1508" t="s">
        <v>4</v>
      </c>
      <c r="B1508" s="4" t="s">
        <v>5</v>
      </c>
    </row>
    <row r="1509" spans="1:5">
      <c r="A1509" t="n">
        <v>12754</v>
      </c>
      <c r="B1509" s="42" t="n">
        <v>28</v>
      </c>
    </row>
    <row r="1510" spans="1:5">
      <c r="A1510" t="s">
        <v>4</v>
      </c>
      <c r="B1510" s="4" t="s">
        <v>5</v>
      </c>
      <c r="C1510" s="4" t="s">
        <v>13</v>
      </c>
      <c r="D1510" s="4" t="s">
        <v>10</v>
      </c>
      <c r="E1510" s="4" t="s">
        <v>6</v>
      </c>
      <c r="F1510" s="4" t="s">
        <v>6</v>
      </c>
      <c r="G1510" s="4" t="s">
        <v>6</v>
      </c>
      <c r="H1510" s="4" t="s">
        <v>6</v>
      </c>
    </row>
    <row r="1511" spans="1:5">
      <c r="A1511" t="n">
        <v>12755</v>
      </c>
      <c r="B1511" s="40" t="n">
        <v>51</v>
      </c>
      <c r="C1511" s="7" t="n">
        <v>3</v>
      </c>
      <c r="D1511" s="7" t="n">
        <v>0</v>
      </c>
      <c r="E1511" s="7" t="s">
        <v>75</v>
      </c>
      <c r="F1511" s="7" t="s">
        <v>76</v>
      </c>
      <c r="G1511" s="7" t="s">
        <v>65</v>
      </c>
      <c r="H1511" s="7" t="s">
        <v>64</v>
      </c>
    </row>
    <row r="1512" spans="1:5">
      <c r="A1512" t="s">
        <v>4</v>
      </c>
      <c r="B1512" s="4" t="s">
        <v>5</v>
      </c>
      <c r="C1512" s="4" t="s">
        <v>10</v>
      </c>
      <c r="D1512" s="4" t="s">
        <v>24</v>
      </c>
      <c r="E1512" s="4" t="s">
        <v>24</v>
      </c>
      <c r="F1512" s="4" t="s">
        <v>24</v>
      </c>
      <c r="G1512" s="4" t="s">
        <v>10</v>
      </c>
      <c r="H1512" s="4" t="s">
        <v>10</v>
      </c>
    </row>
    <row r="1513" spans="1:5">
      <c r="A1513" t="n">
        <v>12768</v>
      </c>
      <c r="B1513" s="39" t="n">
        <v>60</v>
      </c>
      <c r="C1513" s="7" t="n">
        <v>0</v>
      </c>
      <c r="D1513" s="7" t="n">
        <v>0</v>
      </c>
      <c r="E1513" s="7" t="n">
        <v>0</v>
      </c>
      <c r="F1513" s="7" t="n">
        <v>0</v>
      </c>
      <c r="G1513" s="7" t="n">
        <v>600</v>
      </c>
      <c r="H1513" s="7" t="n">
        <v>0</v>
      </c>
    </row>
    <row r="1514" spans="1:5">
      <c r="A1514" t="s">
        <v>4</v>
      </c>
      <c r="B1514" s="4" t="s">
        <v>5</v>
      </c>
      <c r="C1514" s="4" t="s">
        <v>10</v>
      </c>
    </row>
    <row r="1515" spans="1:5">
      <c r="A1515" t="n">
        <v>12787</v>
      </c>
      <c r="B1515" s="21" t="n">
        <v>16</v>
      </c>
      <c r="C1515" s="7" t="n">
        <v>1000</v>
      </c>
    </row>
    <row r="1516" spans="1:5">
      <c r="A1516" t="s">
        <v>4</v>
      </c>
      <c r="B1516" s="4" t="s">
        <v>5</v>
      </c>
      <c r="C1516" s="4" t="s">
        <v>13</v>
      </c>
      <c r="D1516" s="4" t="s">
        <v>10</v>
      </c>
      <c r="E1516" s="4" t="s">
        <v>6</v>
      </c>
    </row>
    <row r="1517" spans="1:5">
      <c r="A1517" t="n">
        <v>12790</v>
      </c>
      <c r="B1517" s="40" t="n">
        <v>51</v>
      </c>
      <c r="C1517" s="7" t="n">
        <v>4</v>
      </c>
      <c r="D1517" s="7" t="n">
        <v>0</v>
      </c>
      <c r="E1517" s="7" t="s">
        <v>151</v>
      </c>
    </row>
    <row r="1518" spans="1:5">
      <c r="A1518" t="s">
        <v>4</v>
      </c>
      <c r="B1518" s="4" t="s">
        <v>5</v>
      </c>
      <c r="C1518" s="4" t="s">
        <v>10</v>
      </c>
    </row>
    <row r="1519" spans="1:5">
      <c r="A1519" t="n">
        <v>12803</v>
      </c>
      <c r="B1519" s="21" t="n">
        <v>16</v>
      </c>
      <c r="C1519" s="7" t="n">
        <v>0</v>
      </c>
    </row>
    <row r="1520" spans="1:5">
      <c r="A1520" t="s">
        <v>4</v>
      </c>
      <c r="B1520" s="4" t="s">
        <v>5</v>
      </c>
      <c r="C1520" s="4" t="s">
        <v>10</v>
      </c>
      <c r="D1520" s="4" t="s">
        <v>67</v>
      </c>
      <c r="E1520" s="4" t="s">
        <v>13</v>
      </c>
      <c r="F1520" s="4" t="s">
        <v>13</v>
      </c>
      <c r="G1520" s="4" t="s">
        <v>67</v>
      </c>
      <c r="H1520" s="4" t="s">
        <v>13</v>
      </c>
      <c r="I1520" s="4" t="s">
        <v>13</v>
      </c>
    </row>
    <row r="1521" spans="1:9">
      <c r="A1521" t="n">
        <v>12806</v>
      </c>
      <c r="B1521" s="41" t="n">
        <v>26</v>
      </c>
      <c r="C1521" s="7" t="n">
        <v>0</v>
      </c>
      <c r="D1521" s="7" t="s">
        <v>152</v>
      </c>
      <c r="E1521" s="7" t="n">
        <v>2</v>
      </c>
      <c r="F1521" s="7" t="n">
        <v>3</v>
      </c>
      <c r="G1521" s="7" t="s">
        <v>153</v>
      </c>
      <c r="H1521" s="7" t="n">
        <v>2</v>
      </c>
      <c r="I1521" s="7" t="n">
        <v>0</v>
      </c>
    </row>
    <row r="1522" spans="1:9">
      <c r="A1522" t="s">
        <v>4</v>
      </c>
      <c r="B1522" s="4" t="s">
        <v>5</v>
      </c>
    </row>
    <row r="1523" spans="1:9">
      <c r="A1523" t="n">
        <v>12913</v>
      </c>
      <c r="B1523" s="42" t="n">
        <v>28</v>
      </c>
    </row>
    <row r="1524" spans="1:9">
      <c r="A1524" t="s">
        <v>4</v>
      </c>
      <c r="B1524" s="4" t="s">
        <v>5</v>
      </c>
      <c r="C1524" s="4" t="s">
        <v>10</v>
      </c>
      <c r="D1524" s="4" t="s">
        <v>13</v>
      </c>
      <c r="E1524" s="4" t="s">
        <v>13</v>
      </c>
      <c r="F1524" s="4" t="s">
        <v>6</v>
      </c>
    </row>
    <row r="1525" spans="1:9">
      <c r="A1525" t="n">
        <v>12914</v>
      </c>
      <c r="B1525" s="31" t="n">
        <v>20</v>
      </c>
      <c r="C1525" s="7" t="n">
        <v>3</v>
      </c>
      <c r="D1525" s="7" t="n">
        <v>2</v>
      </c>
      <c r="E1525" s="7" t="n">
        <v>10</v>
      </c>
      <c r="F1525" s="7" t="s">
        <v>69</v>
      </c>
    </row>
    <row r="1526" spans="1:9">
      <c r="A1526" t="s">
        <v>4</v>
      </c>
      <c r="B1526" s="4" t="s">
        <v>5</v>
      </c>
      <c r="C1526" s="4" t="s">
        <v>13</v>
      </c>
      <c r="D1526" s="4" t="s">
        <v>10</v>
      </c>
      <c r="E1526" s="4" t="s">
        <v>6</v>
      </c>
    </row>
    <row r="1527" spans="1:9">
      <c r="A1527" t="n">
        <v>12935</v>
      </c>
      <c r="B1527" s="40" t="n">
        <v>51</v>
      </c>
      <c r="C1527" s="7" t="n">
        <v>4</v>
      </c>
      <c r="D1527" s="7" t="n">
        <v>3</v>
      </c>
      <c r="E1527" s="7" t="s">
        <v>154</v>
      </c>
    </row>
    <row r="1528" spans="1:9">
      <c r="A1528" t="s">
        <v>4</v>
      </c>
      <c r="B1528" s="4" t="s">
        <v>5</v>
      </c>
      <c r="C1528" s="4" t="s">
        <v>10</v>
      </c>
    </row>
    <row r="1529" spans="1:9">
      <c r="A1529" t="n">
        <v>12948</v>
      </c>
      <c r="B1529" s="21" t="n">
        <v>16</v>
      </c>
      <c r="C1529" s="7" t="n">
        <v>0</v>
      </c>
    </row>
    <row r="1530" spans="1:9">
      <c r="A1530" t="s">
        <v>4</v>
      </c>
      <c r="B1530" s="4" t="s">
        <v>5</v>
      </c>
      <c r="C1530" s="4" t="s">
        <v>10</v>
      </c>
      <c r="D1530" s="4" t="s">
        <v>67</v>
      </c>
      <c r="E1530" s="4" t="s">
        <v>13</v>
      </c>
      <c r="F1530" s="4" t="s">
        <v>13</v>
      </c>
    </row>
    <row r="1531" spans="1:9">
      <c r="A1531" t="n">
        <v>12951</v>
      </c>
      <c r="B1531" s="41" t="n">
        <v>26</v>
      </c>
      <c r="C1531" s="7" t="n">
        <v>3</v>
      </c>
      <c r="D1531" s="7" t="s">
        <v>155</v>
      </c>
      <c r="E1531" s="7" t="n">
        <v>2</v>
      </c>
      <c r="F1531" s="7" t="n">
        <v>0</v>
      </c>
    </row>
    <row r="1532" spans="1:9">
      <c r="A1532" t="s">
        <v>4</v>
      </c>
      <c r="B1532" s="4" t="s">
        <v>5</v>
      </c>
    </row>
    <row r="1533" spans="1:9">
      <c r="A1533" t="n">
        <v>12970</v>
      </c>
      <c r="B1533" s="42" t="n">
        <v>28</v>
      </c>
    </row>
    <row r="1534" spans="1:9">
      <c r="A1534" t="s">
        <v>4</v>
      </c>
      <c r="B1534" s="4" t="s">
        <v>5</v>
      </c>
      <c r="C1534" s="4" t="s">
        <v>13</v>
      </c>
      <c r="D1534" s="4" t="s">
        <v>10</v>
      </c>
      <c r="E1534" s="4" t="s">
        <v>13</v>
      </c>
    </row>
    <row r="1535" spans="1:9">
      <c r="A1535" t="n">
        <v>12971</v>
      </c>
      <c r="B1535" s="43" t="n">
        <v>49</v>
      </c>
      <c r="C1535" s="7" t="n">
        <v>1</v>
      </c>
      <c r="D1535" s="7" t="n">
        <v>4000</v>
      </c>
      <c r="E1535" s="7" t="n">
        <v>0</v>
      </c>
    </row>
    <row r="1536" spans="1:9">
      <c r="A1536" t="s">
        <v>4</v>
      </c>
      <c r="B1536" s="4" t="s">
        <v>5</v>
      </c>
      <c r="C1536" s="4" t="s">
        <v>13</v>
      </c>
      <c r="D1536" s="4" t="s">
        <v>10</v>
      </c>
      <c r="E1536" s="4" t="s">
        <v>10</v>
      </c>
    </row>
    <row r="1537" spans="1:9">
      <c r="A1537" t="n">
        <v>12976</v>
      </c>
      <c r="B1537" s="10" t="n">
        <v>50</v>
      </c>
      <c r="C1537" s="7" t="n">
        <v>1</v>
      </c>
      <c r="D1537" s="7" t="n">
        <v>8121</v>
      </c>
      <c r="E1537" s="7" t="n">
        <v>2000</v>
      </c>
    </row>
    <row r="1538" spans="1:9">
      <c r="A1538" t="s">
        <v>4</v>
      </c>
      <c r="B1538" s="4" t="s">
        <v>5</v>
      </c>
      <c r="C1538" s="4" t="s">
        <v>13</v>
      </c>
      <c r="D1538" s="4" t="s">
        <v>10</v>
      </c>
      <c r="E1538" s="4" t="s">
        <v>10</v>
      </c>
    </row>
    <row r="1539" spans="1:9">
      <c r="A1539" t="n">
        <v>12982</v>
      </c>
      <c r="B1539" s="10" t="n">
        <v>50</v>
      </c>
      <c r="C1539" s="7" t="n">
        <v>1</v>
      </c>
      <c r="D1539" s="7" t="n">
        <v>8060</v>
      </c>
      <c r="E1539" s="7" t="n">
        <v>2000</v>
      </c>
    </row>
    <row r="1540" spans="1:9">
      <c r="A1540" t="s">
        <v>4</v>
      </c>
      <c r="B1540" s="4" t="s">
        <v>5</v>
      </c>
      <c r="C1540" s="4" t="s">
        <v>13</v>
      </c>
      <c r="D1540" s="4" t="s">
        <v>10</v>
      </c>
      <c r="E1540" s="4" t="s">
        <v>24</v>
      </c>
    </row>
    <row r="1541" spans="1:9">
      <c r="A1541" t="n">
        <v>12988</v>
      </c>
      <c r="B1541" s="25" t="n">
        <v>58</v>
      </c>
      <c r="C1541" s="7" t="n">
        <v>0</v>
      </c>
      <c r="D1541" s="7" t="n">
        <v>2000</v>
      </c>
      <c r="E1541" s="7" t="n">
        <v>1</v>
      </c>
    </row>
    <row r="1542" spans="1:9">
      <c r="A1542" t="s">
        <v>4</v>
      </c>
      <c r="B1542" s="4" t="s">
        <v>5</v>
      </c>
      <c r="C1542" s="4" t="s">
        <v>13</v>
      </c>
      <c r="D1542" s="4" t="s">
        <v>10</v>
      </c>
    </row>
    <row r="1543" spans="1:9">
      <c r="A1543" t="n">
        <v>12996</v>
      </c>
      <c r="B1543" s="25" t="n">
        <v>58</v>
      </c>
      <c r="C1543" s="7" t="n">
        <v>255</v>
      </c>
      <c r="D1543" s="7" t="n">
        <v>0</v>
      </c>
    </row>
    <row r="1544" spans="1:9">
      <c r="A1544" t="s">
        <v>4</v>
      </c>
      <c r="B1544" s="4" t="s">
        <v>5</v>
      </c>
      <c r="C1544" s="4" t="s">
        <v>13</v>
      </c>
      <c r="D1544" s="4" t="s">
        <v>13</v>
      </c>
    </row>
    <row r="1545" spans="1:9">
      <c r="A1545" t="n">
        <v>13000</v>
      </c>
      <c r="B1545" s="43" t="n">
        <v>49</v>
      </c>
      <c r="C1545" s="7" t="n">
        <v>2</v>
      </c>
      <c r="D1545" s="7" t="n">
        <v>0</v>
      </c>
    </row>
    <row r="1546" spans="1:9">
      <c r="A1546" t="s">
        <v>4</v>
      </c>
      <c r="B1546" s="4" t="s">
        <v>5</v>
      </c>
      <c r="C1546" s="4" t="s">
        <v>10</v>
      </c>
    </row>
    <row r="1547" spans="1:9">
      <c r="A1547" t="n">
        <v>13003</v>
      </c>
      <c r="B1547" s="21" t="n">
        <v>16</v>
      </c>
      <c r="C1547" s="7" t="n">
        <v>300</v>
      </c>
    </row>
    <row r="1548" spans="1:9">
      <c r="A1548" t="s">
        <v>4</v>
      </c>
      <c r="B1548" s="4" t="s">
        <v>5</v>
      </c>
      <c r="C1548" s="4" t="s">
        <v>13</v>
      </c>
      <c r="D1548" s="4" t="s">
        <v>10</v>
      </c>
      <c r="E1548" s="4" t="s">
        <v>10</v>
      </c>
      <c r="F1548" s="4" t="s">
        <v>10</v>
      </c>
      <c r="G1548" s="4" t="s">
        <v>10</v>
      </c>
      <c r="H1548" s="4" t="s">
        <v>13</v>
      </c>
    </row>
    <row r="1549" spans="1:9">
      <c r="A1549" t="n">
        <v>13006</v>
      </c>
      <c r="B1549" s="48" t="n">
        <v>25</v>
      </c>
      <c r="C1549" s="7" t="n">
        <v>5</v>
      </c>
      <c r="D1549" s="7" t="n">
        <v>65535</v>
      </c>
      <c r="E1549" s="7" t="n">
        <v>500</v>
      </c>
      <c r="F1549" s="7" t="n">
        <v>800</v>
      </c>
      <c r="G1549" s="7" t="n">
        <v>140</v>
      </c>
      <c r="H1549" s="7" t="n">
        <v>0</v>
      </c>
    </row>
    <row r="1550" spans="1:9">
      <c r="A1550" t="s">
        <v>4</v>
      </c>
      <c r="B1550" s="4" t="s">
        <v>5</v>
      </c>
      <c r="C1550" s="4" t="s">
        <v>10</v>
      </c>
      <c r="D1550" s="4" t="s">
        <v>13</v>
      </c>
      <c r="E1550" s="4" t="s">
        <v>67</v>
      </c>
      <c r="F1550" s="4" t="s">
        <v>13</v>
      </c>
      <c r="G1550" s="4" t="s">
        <v>13</v>
      </c>
    </row>
    <row r="1551" spans="1:9">
      <c r="A1551" t="n">
        <v>13017</v>
      </c>
      <c r="B1551" s="66" t="n">
        <v>24</v>
      </c>
      <c r="C1551" s="7" t="n">
        <v>65533</v>
      </c>
      <c r="D1551" s="7" t="n">
        <v>11</v>
      </c>
      <c r="E1551" s="7" t="s">
        <v>156</v>
      </c>
      <c r="F1551" s="7" t="n">
        <v>2</v>
      </c>
      <c r="G1551" s="7" t="n">
        <v>0</v>
      </c>
    </row>
    <row r="1552" spans="1:9">
      <c r="A1552" t="s">
        <v>4</v>
      </c>
      <c r="B1552" s="4" t="s">
        <v>5</v>
      </c>
    </row>
    <row r="1553" spans="1:8">
      <c r="A1553" t="n">
        <v>13151</v>
      </c>
      <c r="B1553" s="42" t="n">
        <v>28</v>
      </c>
    </row>
    <row r="1554" spans="1:8">
      <c r="A1554" t="s">
        <v>4</v>
      </c>
      <c r="B1554" s="4" t="s">
        <v>5</v>
      </c>
      <c r="C1554" s="4" t="s">
        <v>10</v>
      </c>
      <c r="D1554" s="4" t="s">
        <v>13</v>
      </c>
      <c r="E1554" s="4" t="s">
        <v>67</v>
      </c>
      <c r="F1554" s="4" t="s">
        <v>13</v>
      </c>
      <c r="G1554" s="4" t="s">
        <v>13</v>
      </c>
    </row>
    <row r="1555" spans="1:8">
      <c r="A1555" t="n">
        <v>13152</v>
      </c>
      <c r="B1555" s="66" t="n">
        <v>24</v>
      </c>
      <c r="C1555" s="7" t="n">
        <v>65533</v>
      </c>
      <c r="D1555" s="7" t="n">
        <v>11</v>
      </c>
      <c r="E1555" s="7" t="s">
        <v>157</v>
      </c>
      <c r="F1555" s="7" t="n">
        <v>2</v>
      </c>
      <c r="G1555" s="7" t="n">
        <v>0</v>
      </c>
    </row>
    <row r="1556" spans="1:8">
      <c r="A1556" t="s">
        <v>4</v>
      </c>
      <c r="B1556" s="4" t="s">
        <v>5</v>
      </c>
    </row>
    <row r="1557" spans="1:8">
      <c r="A1557" t="n">
        <v>13257</v>
      </c>
      <c r="B1557" s="42" t="n">
        <v>28</v>
      </c>
    </row>
    <row r="1558" spans="1:8">
      <c r="A1558" t="s">
        <v>4</v>
      </c>
      <c r="B1558" s="4" t="s">
        <v>5</v>
      </c>
      <c r="C1558" s="4" t="s">
        <v>10</v>
      </c>
      <c r="D1558" s="4" t="s">
        <v>13</v>
      </c>
      <c r="E1558" s="4" t="s">
        <v>67</v>
      </c>
      <c r="F1558" s="4" t="s">
        <v>13</v>
      </c>
      <c r="G1558" s="4" t="s">
        <v>13</v>
      </c>
    </row>
    <row r="1559" spans="1:8">
      <c r="A1559" t="n">
        <v>13258</v>
      </c>
      <c r="B1559" s="66" t="n">
        <v>24</v>
      </c>
      <c r="C1559" s="7" t="n">
        <v>65533</v>
      </c>
      <c r="D1559" s="7" t="n">
        <v>11</v>
      </c>
      <c r="E1559" s="7" t="s">
        <v>158</v>
      </c>
      <c r="F1559" s="7" t="n">
        <v>2</v>
      </c>
      <c r="G1559" s="7" t="n">
        <v>0</v>
      </c>
    </row>
    <row r="1560" spans="1:8">
      <c r="A1560" t="s">
        <v>4</v>
      </c>
      <c r="B1560" s="4" t="s">
        <v>5</v>
      </c>
    </row>
    <row r="1561" spans="1:8">
      <c r="A1561" t="n">
        <v>13404</v>
      </c>
      <c r="B1561" s="42" t="n">
        <v>28</v>
      </c>
    </row>
    <row r="1562" spans="1:8">
      <c r="A1562" t="s">
        <v>4</v>
      </c>
      <c r="B1562" s="4" t="s">
        <v>5</v>
      </c>
      <c r="C1562" s="4" t="s">
        <v>13</v>
      </c>
    </row>
    <row r="1563" spans="1:8">
      <c r="A1563" t="n">
        <v>13405</v>
      </c>
      <c r="B1563" s="67" t="n">
        <v>27</v>
      </c>
      <c r="C1563" s="7" t="n">
        <v>0</v>
      </c>
    </row>
    <row r="1564" spans="1:8">
      <c r="A1564" t="s">
        <v>4</v>
      </c>
      <c r="B1564" s="4" t="s">
        <v>5</v>
      </c>
      <c r="C1564" s="4" t="s">
        <v>13</v>
      </c>
    </row>
    <row r="1565" spans="1:8">
      <c r="A1565" t="n">
        <v>13407</v>
      </c>
      <c r="B1565" s="67" t="n">
        <v>27</v>
      </c>
      <c r="C1565" s="7" t="n">
        <v>1</v>
      </c>
    </row>
    <row r="1566" spans="1:8">
      <c r="A1566" t="s">
        <v>4</v>
      </c>
      <c r="B1566" s="4" t="s">
        <v>5</v>
      </c>
      <c r="C1566" s="4" t="s">
        <v>13</v>
      </c>
      <c r="D1566" s="4" t="s">
        <v>10</v>
      </c>
      <c r="E1566" s="4" t="s">
        <v>10</v>
      </c>
      <c r="F1566" s="4" t="s">
        <v>10</v>
      </c>
      <c r="G1566" s="4" t="s">
        <v>10</v>
      </c>
      <c r="H1566" s="4" t="s">
        <v>13</v>
      </c>
    </row>
    <row r="1567" spans="1:8">
      <c r="A1567" t="n">
        <v>13409</v>
      </c>
      <c r="B1567" s="48" t="n">
        <v>25</v>
      </c>
      <c r="C1567" s="7" t="n">
        <v>5</v>
      </c>
      <c r="D1567" s="7" t="n">
        <v>65535</v>
      </c>
      <c r="E1567" s="7" t="n">
        <v>65535</v>
      </c>
      <c r="F1567" s="7" t="n">
        <v>65535</v>
      </c>
      <c r="G1567" s="7" t="n">
        <v>65535</v>
      </c>
      <c r="H1567" s="7" t="n">
        <v>0</v>
      </c>
    </row>
    <row r="1568" spans="1:8">
      <c r="A1568" t="s">
        <v>4</v>
      </c>
      <c r="B1568" s="4" t="s">
        <v>5</v>
      </c>
      <c r="C1568" s="4" t="s">
        <v>10</v>
      </c>
    </row>
    <row r="1569" spans="1:8">
      <c r="A1569" t="n">
        <v>13420</v>
      </c>
      <c r="B1569" s="21" t="n">
        <v>16</v>
      </c>
      <c r="C1569" s="7" t="n">
        <v>300</v>
      </c>
    </row>
    <row r="1570" spans="1:8">
      <c r="A1570" t="s">
        <v>4</v>
      </c>
      <c r="B1570" s="4" t="s">
        <v>5</v>
      </c>
      <c r="C1570" s="4" t="s">
        <v>13</v>
      </c>
      <c r="D1570" s="4" t="s">
        <v>10</v>
      </c>
      <c r="E1570" s="4" t="s">
        <v>10</v>
      </c>
    </row>
    <row r="1571" spans="1:8">
      <c r="A1571" t="n">
        <v>13423</v>
      </c>
      <c r="B1571" s="30" t="n">
        <v>39</v>
      </c>
      <c r="C1571" s="7" t="n">
        <v>16</v>
      </c>
      <c r="D1571" s="7" t="n">
        <v>65533</v>
      </c>
      <c r="E1571" s="7" t="n">
        <v>200</v>
      </c>
    </row>
    <row r="1572" spans="1:8">
      <c r="A1572" t="s">
        <v>4</v>
      </c>
      <c r="B1572" s="4" t="s">
        <v>5</v>
      </c>
      <c r="C1572" s="4" t="s">
        <v>13</v>
      </c>
      <c r="D1572" s="4" t="s">
        <v>10</v>
      </c>
      <c r="E1572" s="4" t="s">
        <v>13</v>
      </c>
    </row>
    <row r="1573" spans="1:8">
      <c r="A1573" t="n">
        <v>13429</v>
      </c>
      <c r="B1573" s="30" t="n">
        <v>39</v>
      </c>
      <c r="C1573" s="7" t="n">
        <v>11</v>
      </c>
      <c r="D1573" s="7" t="n">
        <v>65533</v>
      </c>
      <c r="E1573" s="7" t="n">
        <v>200</v>
      </c>
    </row>
    <row r="1574" spans="1:8">
      <c r="A1574" t="s">
        <v>4</v>
      </c>
      <c r="B1574" s="4" t="s">
        <v>5</v>
      </c>
      <c r="C1574" s="4" t="s">
        <v>13</v>
      </c>
      <c r="D1574" s="4" t="s">
        <v>10</v>
      </c>
      <c r="E1574" s="4" t="s">
        <v>13</v>
      </c>
    </row>
    <row r="1575" spans="1:8">
      <c r="A1575" t="n">
        <v>13434</v>
      </c>
      <c r="B1575" s="32" t="n">
        <v>36</v>
      </c>
      <c r="C1575" s="7" t="n">
        <v>9</v>
      </c>
      <c r="D1575" s="7" t="n">
        <v>1000</v>
      </c>
      <c r="E1575" s="7" t="n">
        <v>0</v>
      </c>
    </row>
    <row r="1576" spans="1:8">
      <c r="A1576" t="s">
        <v>4</v>
      </c>
      <c r="B1576" s="4" t="s">
        <v>5</v>
      </c>
      <c r="C1576" s="4" t="s">
        <v>13</v>
      </c>
      <c r="D1576" s="4" t="s">
        <v>10</v>
      </c>
      <c r="E1576" s="4" t="s">
        <v>13</v>
      </c>
    </row>
    <row r="1577" spans="1:8">
      <c r="A1577" t="n">
        <v>13439</v>
      </c>
      <c r="B1577" s="32" t="n">
        <v>36</v>
      </c>
      <c r="C1577" s="7" t="n">
        <v>9</v>
      </c>
      <c r="D1577" s="7" t="n">
        <v>0</v>
      </c>
      <c r="E1577" s="7" t="n">
        <v>0</v>
      </c>
    </row>
    <row r="1578" spans="1:8">
      <c r="A1578" t="s">
        <v>4</v>
      </c>
      <c r="B1578" s="4" t="s">
        <v>5</v>
      </c>
      <c r="C1578" s="4" t="s">
        <v>13</v>
      </c>
      <c r="D1578" s="4" t="s">
        <v>10</v>
      </c>
      <c r="E1578" s="4" t="s">
        <v>13</v>
      </c>
    </row>
    <row r="1579" spans="1:8">
      <c r="A1579" t="n">
        <v>13444</v>
      </c>
      <c r="B1579" s="32" t="n">
        <v>36</v>
      </c>
      <c r="C1579" s="7" t="n">
        <v>9</v>
      </c>
      <c r="D1579" s="7" t="n">
        <v>3</v>
      </c>
      <c r="E1579" s="7" t="n">
        <v>0</v>
      </c>
    </row>
    <row r="1580" spans="1:8">
      <c r="A1580" t="s">
        <v>4</v>
      </c>
      <c r="B1580" s="4" t="s">
        <v>5</v>
      </c>
      <c r="C1580" s="4" t="s">
        <v>13</v>
      </c>
      <c r="D1580" s="4" t="s">
        <v>10</v>
      </c>
      <c r="E1580" s="4" t="s">
        <v>13</v>
      </c>
    </row>
    <row r="1581" spans="1:8">
      <c r="A1581" t="n">
        <v>13449</v>
      </c>
      <c r="B1581" s="32" t="n">
        <v>36</v>
      </c>
      <c r="C1581" s="7" t="n">
        <v>9</v>
      </c>
      <c r="D1581" s="7" t="n">
        <v>61491</v>
      </c>
      <c r="E1581" s="7" t="n">
        <v>0</v>
      </c>
    </row>
    <row r="1582" spans="1:8">
      <c r="A1582" t="s">
        <v>4</v>
      </c>
      <c r="B1582" s="4" t="s">
        <v>5</v>
      </c>
      <c r="C1582" s="4" t="s">
        <v>13</v>
      </c>
      <c r="D1582" s="4" t="s">
        <v>10</v>
      </c>
      <c r="E1582" s="4" t="s">
        <v>13</v>
      </c>
    </row>
    <row r="1583" spans="1:8">
      <c r="A1583" t="n">
        <v>13454</v>
      </c>
      <c r="B1583" s="32" t="n">
        <v>36</v>
      </c>
      <c r="C1583" s="7" t="n">
        <v>9</v>
      </c>
      <c r="D1583" s="7" t="n">
        <v>61492</v>
      </c>
      <c r="E1583" s="7" t="n">
        <v>0</v>
      </c>
    </row>
    <row r="1584" spans="1:8">
      <c r="A1584" t="s">
        <v>4</v>
      </c>
      <c r="B1584" s="4" t="s">
        <v>5</v>
      </c>
      <c r="C1584" s="4" t="s">
        <v>13</v>
      </c>
      <c r="D1584" s="4" t="s">
        <v>10</v>
      </c>
      <c r="E1584" s="4" t="s">
        <v>13</v>
      </c>
    </row>
    <row r="1585" spans="1:5">
      <c r="A1585" t="n">
        <v>13459</v>
      </c>
      <c r="B1585" s="32" t="n">
        <v>36</v>
      </c>
      <c r="C1585" s="7" t="n">
        <v>9</v>
      </c>
      <c r="D1585" s="7" t="n">
        <v>61493</v>
      </c>
      <c r="E1585" s="7" t="n">
        <v>0</v>
      </c>
    </row>
    <row r="1586" spans="1:5">
      <c r="A1586" t="s">
        <v>4</v>
      </c>
      <c r="B1586" s="4" t="s">
        <v>5</v>
      </c>
      <c r="C1586" s="4" t="s">
        <v>13</v>
      </c>
      <c r="D1586" s="4" t="s">
        <v>10</v>
      </c>
      <c r="E1586" s="4" t="s">
        <v>13</v>
      </c>
    </row>
    <row r="1587" spans="1:5">
      <c r="A1587" t="n">
        <v>13464</v>
      </c>
      <c r="B1587" s="32" t="n">
        <v>36</v>
      </c>
      <c r="C1587" s="7" t="n">
        <v>9</v>
      </c>
      <c r="D1587" s="7" t="n">
        <v>61494</v>
      </c>
      <c r="E1587" s="7" t="n">
        <v>0</v>
      </c>
    </row>
    <row r="1588" spans="1:5">
      <c r="A1588" t="s">
        <v>4</v>
      </c>
      <c r="B1588" s="4" t="s">
        <v>5</v>
      </c>
      <c r="C1588" s="4" t="s">
        <v>10</v>
      </c>
      <c r="D1588" s="4" t="s">
        <v>24</v>
      </c>
      <c r="E1588" s="4" t="s">
        <v>24</v>
      </c>
      <c r="F1588" s="4" t="s">
        <v>24</v>
      </c>
      <c r="G1588" s="4" t="s">
        <v>24</v>
      </c>
    </row>
    <row r="1589" spans="1:5">
      <c r="A1589" t="n">
        <v>13469</v>
      </c>
      <c r="B1589" s="34" t="n">
        <v>46</v>
      </c>
      <c r="C1589" s="7" t="n">
        <v>61456</v>
      </c>
      <c r="D1589" s="7" t="n">
        <v>0.00999999977648258</v>
      </c>
      <c r="E1589" s="7" t="n">
        <v>0.5</v>
      </c>
      <c r="F1589" s="7" t="n">
        <v>10.5100002288818</v>
      </c>
      <c r="G1589" s="7" t="n">
        <v>179.199996948242</v>
      </c>
    </row>
    <row r="1590" spans="1:5">
      <c r="A1590" t="s">
        <v>4</v>
      </c>
      <c r="B1590" s="4" t="s">
        <v>5</v>
      </c>
      <c r="C1590" s="4" t="s">
        <v>13</v>
      </c>
      <c r="D1590" s="4" t="s">
        <v>13</v>
      </c>
      <c r="E1590" s="4" t="s">
        <v>24</v>
      </c>
      <c r="F1590" s="4" t="s">
        <v>24</v>
      </c>
      <c r="G1590" s="4" t="s">
        <v>24</v>
      </c>
      <c r="H1590" s="4" t="s">
        <v>10</v>
      </c>
      <c r="I1590" s="4" t="s">
        <v>13</v>
      </c>
    </row>
    <row r="1591" spans="1:5">
      <c r="A1591" t="n">
        <v>13488</v>
      </c>
      <c r="B1591" s="37" t="n">
        <v>45</v>
      </c>
      <c r="C1591" s="7" t="n">
        <v>4</v>
      </c>
      <c r="D1591" s="7" t="n">
        <v>3</v>
      </c>
      <c r="E1591" s="7" t="n">
        <v>12.7399997711182</v>
      </c>
      <c r="F1591" s="7" t="n">
        <v>359.200012207031</v>
      </c>
      <c r="G1591" s="7" t="n">
        <v>0</v>
      </c>
      <c r="H1591" s="7" t="n">
        <v>0</v>
      </c>
      <c r="I1591" s="7" t="n">
        <v>0</v>
      </c>
    </row>
    <row r="1592" spans="1:5">
      <c r="A1592" t="s">
        <v>4</v>
      </c>
      <c r="B1592" s="4" t="s">
        <v>5</v>
      </c>
      <c r="C1592" s="4" t="s">
        <v>13</v>
      </c>
      <c r="D1592" s="4" t="s">
        <v>10</v>
      </c>
    </row>
    <row r="1593" spans="1:5">
      <c r="A1593" t="n">
        <v>13506</v>
      </c>
      <c r="B1593" s="9" t="n">
        <v>162</v>
      </c>
      <c r="C1593" s="7" t="n">
        <v>1</v>
      </c>
      <c r="D1593" s="7" t="n">
        <v>0</v>
      </c>
    </row>
    <row r="1594" spans="1:5">
      <c r="A1594" t="s">
        <v>4</v>
      </c>
      <c r="B1594" s="4" t="s">
        <v>5</v>
      </c>
    </row>
    <row r="1595" spans="1:5">
      <c r="A1595" t="n">
        <v>13510</v>
      </c>
      <c r="B1595" s="5" t="n">
        <v>1</v>
      </c>
    </row>
    <row r="1596" spans="1:5" s="3" customFormat="1" customHeight="0">
      <c r="A1596" s="3" t="s">
        <v>2</v>
      </c>
      <c r="B1596" s="3" t="s">
        <v>159</v>
      </c>
    </row>
    <row r="1597" spans="1:5">
      <c r="A1597" t="s">
        <v>4</v>
      </c>
      <c r="B1597" s="4" t="s">
        <v>5</v>
      </c>
      <c r="C1597" s="4" t="s">
        <v>10</v>
      </c>
      <c r="D1597" s="4" t="s">
        <v>10</v>
      </c>
      <c r="E1597" s="4" t="s">
        <v>9</v>
      </c>
      <c r="F1597" s="4" t="s">
        <v>6</v>
      </c>
      <c r="G1597" s="4" t="s">
        <v>8</v>
      </c>
      <c r="H1597" s="4" t="s">
        <v>10</v>
      </c>
      <c r="I1597" s="4" t="s">
        <v>10</v>
      </c>
      <c r="J1597" s="4" t="s">
        <v>9</v>
      </c>
      <c r="K1597" s="4" t="s">
        <v>6</v>
      </c>
      <c r="L1597" s="4" t="s">
        <v>8</v>
      </c>
      <c r="M1597" s="4" t="s">
        <v>10</v>
      </c>
      <c r="N1597" s="4" t="s">
        <v>10</v>
      </c>
      <c r="O1597" s="4" t="s">
        <v>9</v>
      </c>
      <c r="P1597" s="4" t="s">
        <v>6</v>
      </c>
      <c r="Q1597" s="4" t="s">
        <v>8</v>
      </c>
      <c r="R1597" s="4" t="s">
        <v>10</v>
      </c>
      <c r="S1597" s="4" t="s">
        <v>10</v>
      </c>
      <c r="T1597" s="4" t="s">
        <v>9</v>
      </c>
      <c r="U1597" s="4" t="s">
        <v>6</v>
      </c>
      <c r="V1597" s="4" t="s">
        <v>8</v>
      </c>
      <c r="W1597" s="4" t="s">
        <v>10</v>
      </c>
      <c r="X1597" s="4" t="s">
        <v>10</v>
      </c>
      <c r="Y1597" s="4" t="s">
        <v>9</v>
      </c>
      <c r="Z1597" s="4" t="s">
        <v>6</v>
      </c>
      <c r="AA1597" s="4" t="s">
        <v>8</v>
      </c>
      <c r="AB1597" s="4" t="s">
        <v>10</v>
      </c>
      <c r="AC1597" s="4" t="s">
        <v>10</v>
      </c>
      <c r="AD1597" s="4" t="s">
        <v>9</v>
      </c>
      <c r="AE1597" s="4" t="s">
        <v>6</v>
      </c>
      <c r="AF1597" s="4" t="s">
        <v>8</v>
      </c>
      <c r="AG1597" s="4" t="s">
        <v>10</v>
      </c>
      <c r="AH1597" s="4" t="s">
        <v>10</v>
      </c>
      <c r="AI1597" s="4" t="s">
        <v>9</v>
      </c>
      <c r="AJ1597" s="4" t="s">
        <v>6</v>
      </c>
      <c r="AK1597" s="4" t="s">
        <v>8</v>
      </c>
      <c r="AL1597" s="4" t="s">
        <v>10</v>
      </c>
      <c r="AM1597" s="4" t="s">
        <v>10</v>
      </c>
      <c r="AN1597" s="4" t="s">
        <v>9</v>
      </c>
      <c r="AO1597" s="4" t="s">
        <v>6</v>
      </c>
      <c r="AP1597" s="4" t="s">
        <v>8</v>
      </c>
      <c r="AQ1597" s="4" t="s">
        <v>10</v>
      </c>
      <c r="AR1597" s="4" t="s">
        <v>10</v>
      </c>
      <c r="AS1597" s="4" t="s">
        <v>9</v>
      </c>
      <c r="AT1597" s="4" t="s">
        <v>6</v>
      </c>
      <c r="AU1597" s="4" t="s">
        <v>8</v>
      </c>
      <c r="AV1597" s="4" t="s">
        <v>10</v>
      </c>
      <c r="AW1597" s="4" t="s">
        <v>10</v>
      </c>
      <c r="AX1597" s="4" t="s">
        <v>9</v>
      </c>
      <c r="AY1597" s="4" t="s">
        <v>6</v>
      </c>
      <c r="AZ1597" s="4" t="s">
        <v>8</v>
      </c>
    </row>
    <row r="1598" spans="1:5">
      <c r="A1598" t="n">
        <v>13520</v>
      </c>
      <c r="B1598" s="68" t="n">
        <v>257</v>
      </c>
      <c r="C1598" s="7" t="n">
        <v>3</v>
      </c>
      <c r="D1598" s="7" t="n">
        <v>65533</v>
      </c>
      <c r="E1598" s="7" t="n">
        <v>0</v>
      </c>
      <c r="F1598" s="7" t="s">
        <v>55</v>
      </c>
      <c r="G1598" s="7" t="n">
        <f t="normal" ca="1">32-LENB(INDIRECT(ADDRESS(1598,6)))</f>
        <v>0</v>
      </c>
      <c r="H1598" s="7" t="n">
        <v>4</v>
      </c>
      <c r="I1598" s="7" t="n">
        <v>65533</v>
      </c>
      <c r="J1598" s="7" t="n">
        <v>2077</v>
      </c>
      <c r="K1598" s="7" t="s">
        <v>20</v>
      </c>
      <c r="L1598" s="7" t="n">
        <f t="normal" ca="1">32-LENB(INDIRECT(ADDRESS(1598,11)))</f>
        <v>0</v>
      </c>
      <c r="M1598" s="7" t="n">
        <v>4</v>
      </c>
      <c r="N1598" s="7" t="n">
        <v>65533</v>
      </c>
      <c r="O1598" s="7" t="n">
        <v>4332</v>
      </c>
      <c r="P1598" s="7" t="s">
        <v>20</v>
      </c>
      <c r="Q1598" s="7" t="n">
        <f t="normal" ca="1">32-LENB(INDIRECT(ADDRESS(1598,16)))</f>
        <v>0</v>
      </c>
      <c r="R1598" s="7" t="n">
        <v>4</v>
      </c>
      <c r="S1598" s="7" t="n">
        <v>65533</v>
      </c>
      <c r="T1598" s="7" t="n">
        <v>4520</v>
      </c>
      <c r="U1598" s="7" t="s">
        <v>20</v>
      </c>
      <c r="V1598" s="7" t="n">
        <f t="normal" ca="1">32-LENB(INDIRECT(ADDRESS(1598,21)))</f>
        <v>0</v>
      </c>
      <c r="W1598" s="7" t="n">
        <v>4</v>
      </c>
      <c r="X1598" s="7" t="n">
        <v>65533</v>
      </c>
      <c r="Y1598" s="7" t="n">
        <v>2243</v>
      </c>
      <c r="Z1598" s="7" t="s">
        <v>20</v>
      </c>
      <c r="AA1598" s="7" t="n">
        <f t="normal" ca="1">32-LENB(INDIRECT(ADDRESS(1598,26)))</f>
        <v>0</v>
      </c>
      <c r="AB1598" s="7" t="n">
        <v>4</v>
      </c>
      <c r="AC1598" s="7" t="n">
        <v>65533</v>
      </c>
      <c r="AD1598" s="7" t="n">
        <v>5306</v>
      </c>
      <c r="AE1598" s="7" t="s">
        <v>20</v>
      </c>
      <c r="AF1598" s="7" t="n">
        <f t="normal" ca="1">32-LENB(INDIRECT(ADDRESS(1598,31)))</f>
        <v>0</v>
      </c>
      <c r="AG1598" s="7" t="n">
        <v>4</v>
      </c>
      <c r="AH1598" s="7" t="n">
        <v>65533</v>
      </c>
      <c r="AI1598" s="7" t="n">
        <v>2134</v>
      </c>
      <c r="AJ1598" s="7" t="s">
        <v>20</v>
      </c>
      <c r="AK1598" s="7" t="n">
        <f t="normal" ca="1">32-LENB(INDIRECT(ADDRESS(1598,36)))</f>
        <v>0</v>
      </c>
      <c r="AL1598" s="7" t="n">
        <v>4</v>
      </c>
      <c r="AM1598" s="7" t="n">
        <v>65533</v>
      </c>
      <c r="AN1598" s="7" t="n">
        <v>4221</v>
      </c>
      <c r="AO1598" s="7" t="s">
        <v>20</v>
      </c>
      <c r="AP1598" s="7" t="n">
        <f t="normal" ca="1">32-LENB(INDIRECT(ADDRESS(1598,41)))</f>
        <v>0</v>
      </c>
      <c r="AQ1598" s="7" t="n">
        <v>4</v>
      </c>
      <c r="AR1598" s="7" t="n">
        <v>65533</v>
      </c>
      <c r="AS1598" s="7" t="n">
        <v>4261</v>
      </c>
      <c r="AT1598" s="7" t="s">
        <v>20</v>
      </c>
      <c r="AU1598" s="7" t="n">
        <f t="normal" ca="1">32-LENB(INDIRECT(ADDRESS(1598,46)))</f>
        <v>0</v>
      </c>
      <c r="AV1598" s="7" t="n">
        <v>0</v>
      </c>
      <c r="AW1598" s="7" t="n">
        <v>65533</v>
      </c>
      <c r="AX1598" s="7" t="n">
        <v>0</v>
      </c>
      <c r="AY1598" s="7" t="s">
        <v>20</v>
      </c>
      <c r="AZ1598" s="7" t="n">
        <f t="normal" ca="1">32-LENB(INDIRECT(ADDRESS(1598,51)))</f>
        <v>0</v>
      </c>
    </row>
    <row r="1599" spans="1:5">
      <c r="A1599" t="s">
        <v>4</v>
      </c>
      <c r="B1599" s="4" t="s">
        <v>5</v>
      </c>
    </row>
    <row r="1600" spans="1:5">
      <c r="A1600" t="n">
        <v>13920</v>
      </c>
      <c r="B1600" s="5" t="n">
        <v>1</v>
      </c>
    </row>
    <row r="1601" spans="1:82" s="3" customFormat="1" customHeight="0">
      <c r="A1601" s="3" t="s">
        <v>2</v>
      </c>
      <c r="B1601" s="3" t="s">
        <v>160</v>
      </c>
    </row>
    <row r="1602" spans="1:82">
      <c r="A1602" t="s">
        <v>4</v>
      </c>
      <c r="B1602" s="4" t="s">
        <v>5</v>
      </c>
      <c r="C1602" s="4" t="s">
        <v>10</v>
      </c>
      <c r="D1602" s="4" t="s">
        <v>10</v>
      </c>
      <c r="E1602" s="4" t="s">
        <v>9</v>
      </c>
      <c r="F1602" s="4" t="s">
        <v>6</v>
      </c>
      <c r="G1602" s="4" t="s">
        <v>8</v>
      </c>
      <c r="H1602" s="4" t="s">
        <v>10</v>
      </c>
      <c r="I1602" s="4" t="s">
        <v>10</v>
      </c>
      <c r="J1602" s="4" t="s">
        <v>9</v>
      </c>
      <c r="K1602" s="4" t="s">
        <v>6</v>
      </c>
      <c r="L1602" s="4" t="s">
        <v>8</v>
      </c>
      <c r="M1602" s="4" t="s">
        <v>10</v>
      </c>
      <c r="N1602" s="4" t="s">
        <v>10</v>
      </c>
      <c r="O1602" s="4" t="s">
        <v>9</v>
      </c>
      <c r="P1602" s="4" t="s">
        <v>6</v>
      </c>
      <c r="Q1602" s="4" t="s">
        <v>8</v>
      </c>
      <c r="R1602" s="4" t="s">
        <v>10</v>
      </c>
      <c r="S1602" s="4" t="s">
        <v>10</v>
      </c>
      <c r="T1602" s="4" t="s">
        <v>9</v>
      </c>
      <c r="U1602" s="4" t="s">
        <v>6</v>
      </c>
      <c r="V1602" s="4" t="s">
        <v>8</v>
      </c>
      <c r="W1602" s="4" t="s">
        <v>10</v>
      </c>
      <c r="X1602" s="4" t="s">
        <v>10</v>
      </c>
      <c r="Y1602" s="4" t="s">
        <v>9</v>
      </c>
      <c r="Z1602" s="4" t="s">
        <v>6</v>
      </c>
      <c r="AA1602" s="4" t="s">
        <v>8</v>
      </c>
      <c r="AB1602" s="4" t="s">
        <v>10</v>
      </c>
      <c r="AC1602" s="4" t="s">
        <v>10</v>
      </c>
      <c r="AD1602" s="4" t="s">
        <v>9</v>
      </c>
      <c r="AE1602" s="4" t="s">
        <v>6</v>
      </c>
      <c r="AF1602" s="4" t="s">
        <v>8</v>
      </c>
      <c r="AG1602" s="4" t="s">
        <v>10</v>
      </c>
      <c r="AH1602" s="4" t="s">
        <v>10</v>
      </c>
      <c r="AI1602" s="4" t="s">
        <v>9</v>
      </c>
      <c r="AJ1602" s="4" t="s">
        <v>6</v>
      </c>
      <c r="AK1602" s="4" t="s">
        <v>8</v>
      </c>
      <c r="AL1602" s="4" t="s">
        <v>10</v>
      </c>
      <c r="AM1602" s="4" t="s">
        <v>10</v>
      </c>
      <c r="AN1602" s="4" t="s">
        <v>9</v>
      </c>
      <c r="AO1602" s="4" t="s">
        <v>6</v>
      </c>
      <c r="AP1602" s="4" t="s">
        <v>8</v>
      </c>
      <c r="AQ1602" s="4" t="s">
        <v>10</v>
      </c>
      <c r="AR1602" s="4" t="s">
        <v>10</v>
      </c>
      <c r="AS1602" s="4" t="s">
        <v>9</v>
      </c>
      <c r="AT1602" s="4" t="s">
        <v>6</v>
      </c>
      <c r="AU1602" s="4" t="s">
        <v>8</v>
      </c>
      <c r="AV1602" s="4" t="s">
        <v>10</v>
      </c>
      <c r="AW1602" s="4" t="s">
        <v>10</v>
      </c>
      <c r="AX1602" s="4" t="s">
        <v>9</v>
      </c>
      <c r="AY1602" s="4" t="s">
        <v>6</v>
      </c>
      <c r="AZ1602" s="4" t="s">
        <v>8</v>
      </c>
      <c r="BA1602" s="4" t="s">
        <v>10</v>
      </c>
      <c r="BB1602" s="4" t="s">
        <v>10</v>
      </c>
      <c r="BC1602" s="4" t="s">
        <v>9</v>
      </c>
      <c r="BD1602" s="4" t="s">
        <v>6</v>
      </c>
      <c r="BE1602" s="4" t="s">
        <v>8</v>
      </c>
      <c r="BF1602" s="4" t="s">
        <v>10</v>
      </c>
      <c r="BG1602" s="4" t="s">
        <v>10</v>
      </c>
      <c r="BH1602" s="4" t="s">
        <v>9</v>
      </c>
      <c r="BI1602" s="4" t="s">
        <v>6</v>
      </c>
      <c r="BJ1602" s="4" t="s">
        <v>8</v>
      </c>
      <c r="BK1602" s="4" t="s">
        <v>10</v>
      </c>
      <c r="BL1602" s="4" t="s">
        <v>10</v>
      </c>
      <c r="BM1602" s="4" t="s">
        <v>9</v>
      </c>
      <c r="BN1602" s="4" t="s">
        <v>6</v>
      </c>
      <c r="BO1602" s="4" t="s">
        <v>8</v>
      </c>
      <c r="BP1602" s="4" t="s">
        <v>10</v>
      </c>
      <c r="BQ1602" s="4" t="s">
        <v>10</v>
      </c>
      <c r="BR1602" s="4" t="s">
        <v>9</v>
      </c>
      <c r="BS1602" s="4" t="s">
        <v>6</v>
      </c>
      <c r="BT1602" s="4" t="s">
        <v>8</v>
      </c>
      <c r="BU1602" s="4" t="s">
        <v>10</v>
      </c>
      <c r="BV1602" s="4" t="s">
        <v>10</v>
      </c>
      <c r="BW1602" s="4" t="s">
        <v>9</v>
      </c>
      <c r="BX1602" s="4" t="s">
        <v>6</v>
      </c>
      <c r="BY1602" s="4" t="s">
        <v>8</v>
      </c>
      <c r="BZ1602" s="4" t="s">
        <v>10</v>
      </c>
      <c r="CA1602" s="4" t="s">
        <v>10</v>
      </c>
      <c r="CB1602" s="4" t="s">
        <v>9</v>
      </c>
      <c r="CC1602" s="4" t="s">
        <v>6</v>
      </c>
      <c r="CD1602" s="4" t="s">
        <v>8</v>
      </c>
    </row>
    <row r="1603" spans="1:82">
      <c r="A1603" t="n">
        <v>13936</v>
      </c>
      <c r="B1603" s="68" t="n">
        <v>257</v>
      </c>
      <c r="C1603" s="7" t="n">
        <v>3</v>
      </c>
      <c r="D1603" s="7" t="n">
        <v>65533</v>
      </c>
      <c r="E1603" s="7" t="n">
        <v>0</v>
      </c>
      <c r="F1603" s="7" t="s">
        <v>102</v>
      </c>
      <c r="G1603" s="7" t="n">
        <f t="normal" ca="1">32-LENB(INDIRECT(ADDRESS(1603,6)))</f>
        <v>0</v>
      </c>
      <c r="H1603" s="7" t="n">
        <v>9</v>
      </c>
      <c r="I1603" s="7" t="n">
        <v>1000</v>
      </c>
      <c r="J1603" s="7" t="n">
        <v>0</v>
      </c>
      <c r="K1603" s="7" t="s">
        <v>110</v>
      </c>
      <c r="L1603" s="7" t="n">
        <f t="normal" ca="1">32-LENB(INDIRECT(ADDRESS(1603,11)))</f>
        <v>0</v>
      </c>
      <c r="M1603" s="7" t="n">
        <v>4</v>
      </c>
      <c r="N1603" s="7" t="n">
        <v>65533</v>
      </c>
      <c r="O1603" s="7" t="n">
        <v>2134</v>
      </c>
      <c r="P1603" s="7" t="s">
        <v>20</v>
      </c>
      <c r="Q1603" s="7" t="n">
        <f t="normal" ca="1">32-LENB(INDIRECT(ADDRESS(1603,16)))</f>
        <v>0</v>
      </c>
      <c r="R1603" s="7" t="n">
        <v>4</v>
      </c>
      <c r="S1603" s="7" t="n">
        <v>65533</v>
      </c>
      <c r="T1603" s="7" t="n">
        <v>4221</v>
      </c>
      <c r="U1603" s="7" t="s">
        <v>20</v>
      </c>
      <c r="V1603" s="7" t="n">
        <f t="normal" ca="1">32-LENB(INDIRECT(ADDRESS(1603,21)))</f>
        <v>0</v>
      </c>
      <c r="W1603" s="7" t="n">
        <v>4</v>
      </c>
      <c r="X1603" s="7" t="n">
        <v>65533</v>
      </c>
      <c r="Y1603" s="7" t="n">
        <v>4261</v>
      </c>
      <c r="Z1603" s="7" t="s">
        <v>20</v>
      </c>
      <c r="AA1603" s="7" t="n">
        <f t="normal" ca="1">32-LENB(INDIRECT(ADDRESS(1603,26)))</f>
        <v>0</v>
      </c>
      <c r="AB1603" s="7" t="n">
        <v>4</v>
      </c>
      <c r="AC1603" s="7" t="n">
        <v>65533</v>
      </c>
      <c r="AD1603" s="7" t="n">
        <v>2239</v>
      </c>
      <c r="AE1603" s="7" t="s">
        <v>20</v>
      </c>
      <c r="AF1603" s="7" t="n">
        <f t="normal" ca="1">32-LENB(INDIRECT(ADDRESS(1603,31)))</f>
        <v>0</v>
      </c>
      <c r="AG1603" s="7" t="n">
        <v>4</v>
      </c>
      <c r="AH1603" s="7" t="n">
        <v>65533</v>
      </c>
      <c r="AI1603" s="7" t="n">
        <v>5306</v>
      </c>
      <c r="AJ1603" s="7" t="s">
        <v>20</v>
      </c>
      <c r="AK1603" s="7" t="n">
        <f t="normal" ca="1">32-LENB(INDIRECT(ADDRESS(1603,36)))</f>
        <v>0</v>
      </c>
      <c r="AL1603" s="7" t="n">
        <v>4</v>
      </c>
      <c r="AM1603" s="7" t="n">
        <v>65533</v>
      </c>
      <c r="AN1603" s="7" t="n">
        <v>2105</v>
      </c>
      <c r="AO1603" s="7" t="s">
        <v>20</v>
      </c>
      <c r="AP1603" s="7" t="n">
        <f t="normal" ca="1">32-LENB(INDIRECT(ADDRESS(1603,41)))</f>
        <v>0</v>
      </c>
      <c r="AQ1603" s="7" t="n">
        <v>4</v>
      </c>
      <c r="AR1603" s="7" t="n">
        <v>65533</v>
      </c>
      <c r="AS1603" s="7" t="n">
        <v>13080</v>
      </c>
      <c r="AT1603" s="7" t="s">
        <v>20</v>
      </c>
      <c r="AU1603" s="7" t="n">
        <f t="normal" ca="1">32-LENB(INDIRECT(ADDRESS(1603,46)))</f>
        <v>0</v>
      </c>
      <c r="AV1603" s="7" t="n">
        <v>4</v>
      </c>
      <c r="AW1603" s="7" t="n">
        <v>65533</v>
      </c>
      <c r="AX1603" s="7" t="n">
        <v>13082</v>
      </c>
      <c r="AY1603" s="7" t="s">
        <v>20</v>
      </c>
      <c r="AZ1603" s="7" t="n">
        <f t="normal" ca="1">32-LENB(INDIRECT(ADDRESS(1603,51)))</f>
        <v>0</v>
      </c>
      <c r="BA1603" s="7" t="n">
        <v>4</v>
      </c>
      <c r="BB1603" s="7" t="n">
        <v>65533</v>
      </c>
      <c r="BC1603" s="7" t="n">
        <v>2053</v>
      </c>
      <c r="BD1603" s="7" t="s">
        <v>20</v>
      </c>
      <c r="BE1603" s="7" t="n">
        <f t="normal" ca="1">32-LENB(INDIRECT(ADDRESS(1603,56)))</f>
        <v>0</v>
      </c>
      <c r="BF1603" s="7" t="n">
        <v>4</v>
      </c>
      <c r="BG1603" s="7" t="n">
        <v>65533</v>
      </c>
      <c r="BH1603" s="7" t="n">
        <v>4428</v>
      </c>
      <c r="BI1603" s="7" t="s">
        <v>20</v>
      </c>
      <c r="BJ1603" s="7" t="n">
        <f t="normal" ca="1">32-LENB(INDIRECT(ADDRESS(1603,61)))</f>
        <v>0</v>
      </c>
      <c r="BK1603" s="7" t="n">
        <v>4</v>
      </c>
      <c r="BL1603" s="7" t="n">
        <v>65533</v>
      </c>
      <c r="BM1603" s="7" t="n">
        <v>2053</v>
      </c>
      <c r="BN1603" s="7" t="s">
        <v>20</v>
      </c>
      <c r="BO1603" s="7" t="n">
        <f t="normal" ca="1">32-LENB(INDIRECT(ADDRESS(1603,66)))</f>
        <v>0</v>
      </c>
      <c r="BP1603" s="7" t="n">
        <v>4</v>
      </c>
      <c r="BQ1603" s="7" t="n">
        <v>65533</v>
      </c>
      <c r="BR1603" s="7" t="n">
        <v>4428</v>
      </c>
      <c r="BS1603" s="7" t="s">
        <v>20</v>
      </c>
      <c r="BT1603" s="7" t="n">
        <f t="normal" ca="1">32-LENB(INDIRECT(ADDRESS(1603,71)))</f>
        <v>0</v>
      </c>
      <c r="BU1603" s="7" t="n">
        <v>4</v>
      </c>
      <c r="BV1603" s="7" t="n">
        <v>65533</v>
      </c>
      <c r="BW1603" s="7" t="n">
        <v>5306</v>
      </c>
      <c r="BX1603" s="7" t="s">
        <v>20</v>
      </c>
      <c r="BY1603" s="7" t="n">
        <f t="normal" ca="1">32-LENB(INDIRECT(ADDRESS(1603,76)))</f>
        <v>0</v>
      </c>
      <c r="BZ1603" s="7" t="n">
        <v>0</v>
      </c>
      <c r="CA1603" s="7" t="n">
        <v>65533</v>
      </c>
      <c r="CB1603" s="7" t="n">
        <v>0</v>
      </c>
      <c r="CC1603" s="7" t="s">
        <v>20</v>
      </c>
      <c r="CD1603" s="7" t="n">
        <f t="normal" ca="1">32-LENB(INDIRECT(ADDRESS(1603,81)))</f>
        <v>0</v>
      </c>
    </row>
    <row r="1604" spans="1:82">
      <c r="A1604" t="s">
        <v>4</v>
      </c>
      <c r="B1604" s="4" t="s">
        <v>5</v>
      </c>
    </row>
    <row r="1605" spans="1:82">
      <c r="A1605" t="n">
        <v>14576</v>
      </c>
      <c r="B1605" s="5" t="n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2025-09-06T21:46:27</dcterms:created>
  <dcterms:modified xsi:type="dcterms:W3CDTF">2025-09-06T21:46:27</dcterms:modified>
</cp:coreProperties>
</file>