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FFE8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7F73"/>
      </patternFill>
    </fill>
    <fill>
      <patternFill patternType="solid">
        <fgColor rgb="FFB7FF73"/>
      </patternFill>
    </fill>
    <fill>
      <patternFill patternType="solid">
        <fgColor rgb="FFFF7A73"/>
      </patternFill>
    </fill>
    <fill>
      <patternFill patternType="solid">
        <fgColor rgb="FFFF9F73"/>
      </patternFill>
    </fill>
    <fill>
      <patternFill patternType="solid">
        <fgColor rgb="FF73FF7C"/>
      </patternFill>
    </fill>
    <fill>
      <patternFill patternType="solid">
        <fgColor rgb="FFFF8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98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B273"/>
      </patternFill>
    </fill>
    <fill>
      <patternFill patternType="solid">
        <fgColor rgb="FFFFFA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8173"/>
      </patternFill>
    </fill>
    <fill>
      <patternFill patternType="solid">
        <fgColor rgb="FFFF9873"/>
      </patternFill>
    </fill>
    <fill>
      <patternFill patternType="solid">
        <fgColor rgb="FFE8FF73"/>
      </patternFill>
    </fill>
    <fill>
      <patternFill patternType="solid">
        <fgColor rgb="FFFF9473"/>
      </patternFill>
    </fill>
    <fill>
      <patternFill patternType="solid">
        <fgColor rgb="FFADFF73"/>
      </patternFill>
    </fill>
    <fill>
      <patternFill patternType="solid">
        <fgColor rgb="FFFF9673"/>
      </patternFill>
    </fill>
    <fill>
      <patternFill patternType="solid">
        <fgColor rgb="FFFFC073"/>
      </patternFill>
    </fill>
    <fill>
      <patternFill patternType="solid">
        <fgColor rgb="FFFFA973"/>
      </patternFill>
    </fill>
    <fill>
      <patternFill patternType="solid">
        <fgColor rgb="FFF8FF73"/>
      </patternFill>
    </fill>
    <fill>
      <patternFill patternType="solid">
        <fgColor rgb="FF9FFF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DE73"/>
      </patternFill>
    </fill>
    <fill>
      <patternFill patternType="solid">
        <fgColor rgb="FFFFDA73"/>
      </patternFill>
    </fill>
    <fill>
      <patternFill patternType="solid">
        <fgColor rgb="FFFFDC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9173"/>
      </patternFill>
    </fill>
    <fill>
      <patternFill patternType="solid">
        <fgColor rgb="FFFFC773"/>
      </patternFill>
    </fill>
    <fill>
      <patternFill patternType="solid">
        <fgColor rgb="FFFFD773"/>
      </patternFill>
    </fill>
    <fill>
      <patternFill patternType="solid">
        <fgColor rgb="FFF1FF73"/>
      </patternFill>
    </fill>
    <fill>
      <patternFill patternType="solid">
        <fgColor rgb="FFFFF373"/>
      </patternFill>
    </fill>
    <fill>
      <patternFill patternType="solid">
        <fgColor rgb="FFFFE573"/>
      </patternFill>
    </fill>
    <fill>
      <patternFill patternType="solid">
        <fgColor rgb="FFFFF673"/>
      </patternFill>
    </fill>
    <fill>
      <patternFill patternType="solid">
        <fgColor rgb="FFFFFD73"/>
      </patternFill>
    </fill>
    <fill>
      <patternFill patternType="solid">
        <fgColor rgb="FFFFE373"/>
      </patternFill>
    </fill>
    <fill>
      <patternFill patternType="solid">
        <fgColor rgb="FFFFC273"/>
      </patternFill>
    </fill>
    <fill>
      <patternFill patternType="solid">
        <fgColor rgb="FFA6FF73"/>
      </patternFill>
    </fill>
    <fill>
      <patternFill patternType="solid">
        <fgColor rgb="FFC7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5" fillId="0" borderId="2" xfId="0" applyFont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0" xfId="0" applyFill="1" applyAlignment="1">
      <alignment horizontal="center" vertical="center" wrapText="1"/>
    </xf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<sst xmlns="http://schemas.openxmlformats.org/spreadsheetml/2006/main" count="5467" uniqueCount="142">
  <si>
    <t>CS2</t>
  </si>
  <si>
    <t>m1540</t>
  </si>
  <si>
    <t>FUNCTION</t>
  </si>
  <si>
    <t/>
  </si>
  <si>
    <t>Location</t>
  </si>
  <si>
    <t>OP Code</t>
  </si>
  <si>
    <t>string</t>
  </si>
  <si>
    <t>bm1510</t>
  </si>
  <si>
    <t>fill</t>
  </si>
  <si>
    <t>int</t>
  </si>
  <si>
    <t>short</t>
  </si>
  <si>
    <t>mon076</t>
  </si>
  <si>
    <t>mon075</t>
  </si>
  <si>
    <t/>
  </si>
  <si>
    <t>byte</t>
  </si>
  <si>
    <t>bytearray</t>
  </si>
  <si>
    <t>bm1500</t>
  </si>
  <si>
    <t>mon097</t>
  </si>
  <si>
    <t>mon141</t>
  </si>
  <si>
    <t>mon141_c01</t>
  </si>
  <si>
    <t>PreInit</t>
  </si>
  <si>
    <t>FC_Change_MapColor</t>
  </si>
  <si>
    <t>Init</t>
  </si>
  <si>
    <t>system/break03.eff</t>
  </si>
  <si>
    <t>float</t>
  </si>
  <si>
    <t>STONE</t>
  </si>
  <si>
    <t>RIVER</t>
  </si>
  <si>
    <t>tbox00</t>
  </si>
  <si>
    <t>LP_tbox00</t>
  </si>
  <si>
    <t>tbox01</t>
  </si>
  <si>
    <t>LP_mbox00</t>
  </si>
  <si>
    <t>EV_AVoice_Treasure01</t>
  </si>
  <si>
    <t>kbox00</t>
  </si>
  <si>
    <t>LP_kbox00</t>
  </si>
  <si>
    <t>breakobj00</t>
  </si>
  <si>
    <t>LP_dropItem</t>
  </si>
  <si>
    <t>breakobj01</t>
  </si>
  <si>
    <t>breakobj02</t>
  </si>
  <si>
    <t>breakobj03</t>
  </si>
  <si>
    <t>breakobj04</t>
  </si>
  <si>
    <t>breakobj05</t>
  </si>
  <si>
    <t>breakobj06</t>
  </si>
  <si>
    <t>breakobj07</t>
  </si>
  <si>
    <t>breakobj08</t>
  </si>
  <si>
    <t>breakobj09</t>
  </si>
  <si>
    <t>breakobj10</t>
  </si>
  <si>
    <t>breakobj11</t>
  </si>
  <si>
    <t>breakobj12</t>
  </si>
  <si>
    <t>breakobj13</t>
  </si>
  <si>
    <t>breakobj14</t>
  </si>
  <si>
    <t>healobject00</t>
  </si>
  <si>
    <t>LP_healobject</t>
  </si>
  <si>
    <t>pointer</t>
  </si>
  <si>
    <t>LP_dropItem00</t>
  </si>
  <si>
    <t>Init_Replay</t>
  </si>
  <si>
    <t>Init_Replay</t>
  </si>
  <si>
    <t>Reinit</t>
  </si>
  <si>
    <t>LP_mbox00_Get</t>
  </si>
  <si>
    <t>LP_kbox00_Get</t>
  </si>
  <si>
    <t>LP_kbox00</t>
  </si>
  <si>
    <t>dialog</t>
  </si>
  <si>
    <t>A spiritual presence is emanating from the chest.
Combatants: Emma, Jusis, Fie, Gaius
Monster Level: L78</t>
  </si>
  <si>
    <t>Start</t>
  </si>
  <si>
    <t>End</t>
  </si>
  <si>
    <t>Open the Trial Chest?</t>
  </si>
  <si>
    <t>Yes</t>
  </si>
  <si>
    <t>No</t>
  </si>
  <si>
    <t>open</t>
  </si>
  <si>
    <t>FC_Party_Face_Reset2</t>
  </si>
  <si>
    <t>FC_MapJumpState</t>
  </si>
  <si>
    <t>FC_MapJumpState2</t>
  </si>
  <si>
    <t>Who decided to name an academy 'Thors'? Sounds like they
were pretty hammered at the time!</t>
  </si>
  <si>
    <t>LP_kbox00_Get</t>
  </si>
  <si>
    <t>open_c</t>
  </si>
  <si>
    <t>Overcame the trial!</t>
  </si>
  <si>
    <t>Emma, Jusis, Fie, and Gaius can now use
Overdrive when linked with one another.</t>
  </si>
  <si>
    <t>Emma, Jusis, Fie, and Gaius can now use
Overdrive II when linked with one another.</t>
  </si>
  <si>
    <t>Their bonds with one another strengthened!</t>
  </si>
  <si>
    <t>HP and EP were fully restored!</t>
  </si>
  <si>
    <t>LP_tbox00</t>
  </si>
  <si>
    <t>Obtained #3CU-Material#0C x6.</t>
  </si>
  <si>
    <t>LP_mbox00</t>
  </si>
  <si>
    <t>LP_mbox00_Get</t>
  </si>
  <si>
    <t xml:space="preserve">Obtained </t>
  </si>
  <si>
    <t>.</t>
  </si>
  <si>
    <t>Set_Mquartz_Lv</t>
  </si>
  <si>
    <t>LP_healobject</t>
  </si>
  <si>
    <t>EV_healobject</t>
  </si>
  <si>
    <t>LP_dropItem00</t>
  </si>
  <si>
    <t>EV_KeepNote_BlackBook</t>
  </si>
  <si>
    <t>SB_STUDENT02_CLARA_02</t>
  </si>
  <si>
    <t>AniFieldAttack</t>
  </si>
  <si>
    <t>AniWait</t>
  </si>
  <si>
    <t>FC_Start_Party</t>
  </si>
  <si>
    <t>FC_chr_entry</t>
  </si>
  <si>
    <t>C_NPC052</t>
  </si>
  <si>
    <t>Celine</t>
  </si>
  <si>
    <t>#E_0#M_0</t>
  </si>
  <si>
    <t>#KKind of weird being here again 
after what went down last time.</t>
  </si>
  <si>
    <t>#E_I#M_0</t>
  </si>
  <si>
    <t>#KHmm... The strange wind still seems 
to be just as prevalent, too.</t>
  </si>
  <si>
    <t>#E[5]#M_0</t>
  </si>
  <si>
    <t>#KTalk about a bizarre trip down
memory lane.</t>
  </si>
  <si>
    <t>#E[1]#M_0</t>
  </si>
  <si>
    <t>#KWe've been through here once before.
We should be fine if we proceed with
caution.</t>
  </si>
  <si>
    <t>#E[1]#M_A</t>
  </si>
  <si>
    <t>#KThe higher elements still seem to be
in effect, too.</t>
  </si>
  <si>
    <t>#KWell, we're going in.</t>
  </si>
  <si>
    <t>Hopefully, we'll be able to find 
something Clara can work with.</t>
  </si>
  <si>
    <t>FC_End_Party</t>
  </si>
  <si>
    <t>Reinit</t>
  </si>
  <si>
    <t>SB_STUDENT02_03</t>
  </si>
  <si>
    <t>C_MON076</t>
  </si>
  <si>
    <t>Ginosha-Zanak</t>
  </si>
  <si>
    <t>AniEv3010</t>
  </si>
  <si>
    <t>AniEvKincho</t>
  </si>
  <si>
    <t>BTL_MOVE</t>
  </si>
  <si>
    <t>BTL_WAIT</t>
  </si>
  <si>
    <t>BTL_ATTACK</t>
  </si>
  <si>
    <t>SB_STUDENT02_03B</t>
  </si>
  <si>
    <t>O_T00KMO11B</t>
  </si>
  <si>
    <t>Stone</t>
  </si>
  <si>
    <t>AniEvAttachEquip</t>
  </si>
  <si>
    <t>SubAttackEndEV</t>
  </si>
  <si>
    <t>#E[1]#M_4</t>
  </si>
  <si>
    <t>#KHeh. I thought it might put up
more of a fight than that.</t>
  </si>
  <si>
    <t>#E[9]#M_A</t>
  </si>
  <si>
    <t>#KStrange...</t>
  </si>
  <si>
    <t>#E_2#M_0Is it me, or did that thing resemble
the one we fought during our field
study?</t>
  </si>
  <si>
    <t>#KIt's possible the two are related.</t>
  </si>
  <si>
    <t>#E_0#M_0Anyway, it looks like we've found 
what we came for.</t>
  </si>
  <si>
    <t>#E[C]#M_0</t>
  </si>
  <si>
    <t>#K#0TOh, talk about lucky.</t>
  </si>
  <si>
    <t>#E_0#M_9</t>
  </si>
  <si>
    <t>#K#0TThat spider must've swallowed it.</t>
  </si>
  <si>
    <t>#K#0TI can believe it. The evil djinn was said
to have a taste for rock, after all.</t>
  </si>
  <si>
    <t>#E_0#M_0We should get this back to Clara.</t>
  </si>
  <si>
    <t>#K#0TYeah. Let's just hope it's up to her
standards.</t>
  </si>
  <si>
    <t>_LP_kbox00_Get</t>
  </si>
  <si>
    <t>_LP_tbox00</t>
  </si>
  <si>
    <t>_LP_mbox00_Get</t>
  </si>
  <si>
    <t>_SB_STUDENT02_03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</si>
</sst>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FFE8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7F73"/>
      </patternFill>
    </fill>
    <fill>
      <patternFill patternType="solid">
        <fgColor rgb="FFB7FF73"/>
      </patternFill>
    </fill>
    <fill>
      <patternFill patternType="solid">
        <fgColor rgb="FFFF7A73"/>
      </patternFill>
    </fill>
    <fill>
      <patternFill patternType="solid">
        <fgColor rgb="FFFF9F73"/>
      </patternFill>
    </fill>
    <fill>
      <patternFill patternType="solid">
        <fgColor rgb="FF73FF7C"/>
      </patternFill>
    </fill>
    <fill>
      <patternFill patternType="solid">
        <fgColor rgb="FFFF8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98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B273"/>
      </patternFill>
    </fill>
    <fill>
      <patternFill patternType="solid">
        <fgColor rgb="FFFFFA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8173"/>
      </patternFill>
    </fill>
    <fill>
      <patternFill patternType="solid">
        <fgColor rgb="FFFF9873"/>
      </patternFill>
    </fill>
    <fill>
      <patternFill patternType="solid">
        <fgColor rgb="FFE8FF73"/>
      </patternFill>
    </fill>
    <fill>
      <patternFill patternType="solid">
        <fgColor rgb="FFFF9473"/>
      </patternFill>
    </fill>
    <fill>
      <patternFill patternType="solid">
        <fgColor rgb="FFADFF73"/>
      </patternFill>
    </fill>
    <fill>
      <patternFill patternType="solid">
        <fgColor rgb="FFFF9673"/>
      </patternFill>
    </fill>
    <fill>
      <patternFill patternType="solid">
        <fgColor rgb="FFFFC073"/>
      </patternFill>
    </fill>
    <fill>
      <patternFill patternType="solid">
        <fgColor rgb="FFFFA973"/>
      </patternFill>
    </fill>
    <fill>
      <patternFill patternType="solid">
        <fgColor rgb="FFF8FF73"/>
      </patternFill>
    </fill>
    <fill>
      <patternFill patternType="solid">
        <fgColor rgb="FF9FFF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DE73"/>
      </patternFill>
    </fill>
    <fill>
      <patternFill patternType="solid">
        <fgColor rgb="FFFFDA73"/>
      </patternFill>
    </fill>
    <fill>
      <patternFill patternType="solid">
        <fgColor rgb="FFFFDC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9173"/>
      </patternFill>
    </fill>
    <fill>
      <patternFill patternType="solid">
        <fgColor rgb="FFFFC773"/>
      </patternFill>
    </fill>
    <fill>
      <patternFill patternType="solid">
        <fgColor rgb="FFFFD773"/>
      </patternFill>
    </fill>
    <fill>
      <patternFill patternType="solid">
        <fgColor rgb="FFF1FF73"/>
      </patternFill>
    </fill>
    <fill>
      <patternFill patternType="solid">
        <fgColor rgb="FFFFF373"/>
      </patternFill>
    </fill>
    <fill>
      <patternFill patternType="solid">
        <fgColor rgb="FFFFE573"/>
      </patternFill>
    </fill>
    <fill>
      <patternFill patternType="solid">
        <fgColor rgb="FFFFF673"/>
      </patternFill>
    </fill>
    <fill>
      <patternFill patternType="solid">
        <fgColor rgb="FFFFFD73"/>
      </patternFill>
    </fill>
    <fill>
      <patternFill patternType="solid">
        <fgColor rgb="FFFFE373"/>
      </patternFill>
    </fill>
    <fill>
      <patternFill patternType="solid">
        <fgColor rgb="FFFFC273"/>
      </patternFill>
    </fill>
    <fill>
      <patternFill patternType="solid">
        <fgColor rgb="FFA6FF73"/>
      </patternFill>
    </fill>
    <fill>
      <patternFill patternType="solid">
        <fgColor rgb="FFC7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5" fillId="0" borderId="2" xfId="0" applyFont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0" xfId="0" applyFill="1" applyAlignment="1">
      <alignment horizontal="center" vertical="center" wrapText="1"/>
    </xf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H1428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412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14</v>
      </c>
      <c r="AD8" s="4" t="s">
        <v>14</v>
      </c>
      <c r="AE8" s="4" t="s">
        <v>14</v>
      </c>
      <c r="AF8" s="4" t="s">
        <v>14</v>
      </c>
      <c r="AG8" s="4" t="s">
        <v>14</v>
      </c>
      <c r="AH8" s="4" t="s">
        <v>14</v>
      </c>
      <c r="AI8" s="4" t="s">
        <v>14</v>
      </c>
      <c r="AJ8" s="4" t="s">
        <v>14</v>
      </c>
      <c r="AK8" s="4" t="s">
        <v>15</v>
      </c>
      <c r="AL8" s="4" t="s">
        <v>15</v>
      </c>
      <c r="AM8" s="4" t="s">
        <v>15</v>
      </c>
      <c r="AN8" s="4" t="s">
        <v>15</v>
      </c>
      <c r="AO8" s="4" t="s">
        <v>15</v>
      </c>
      <c r="AP8" s="4" t="s">
        <v>15</v>
      </c>
      <c r="AQ8" s="4" t="s">
        <v>15</v>
      </c>
      <c r="AR8" s="4" t="s">
        <v>15</v>
      </c>
      <c r="AS8" s="4" t="s">
        <v>15</v>
      </c>
      <c r="AT8" s="4" t="s">
        <v>15</v>
      </c>
      <c r="AU8" s="4" t="s">
        <v>15</v>
      </c>
      <c r="AV8" s="4" t="s">
        <v>15</v>
      </c>
      <c r="AW8" s="4" t="s">
        <v>15</v>
      </c>
      <c r="AX8" s="4" t="s">
        <v>15</v>
      </c>
      <c r="AY8" s="4" t="s">
        <v>15</v>
      </c>
      <c r="AZ8" s="4" t="s">
        <v>15</v>
      </c>
      <c r="BA8" s="4" t="s">
        <v>15</v>
      </c>
      <c r="BB8" s="4" t="s">
        <v>15</v>
      </c>
      <c r="BC8" s="4" t="s">
        <v>15</v>
      </c>
      <c r="BD8" s="4" t="s">
        <v>15</v>
      </c>
      <c r="BE8" s="4" t="s">
        <v>15</v>
      </c>
      <c r="BF8" s="4" t="s">
        <v>15</v>
      </c>
      <c r="BG8" s="4" t="s">
        <v>15</v>
      </c>
      <c r="BH8" s="4" t="s">
        <v>15</v>
      </c>
      <c r="BI8" s="4" t="s">
        <v>15</v>
      </c>
      <c r="BJ8" s="4" t="s">
        <v>15</v>
      </c>
      <c r="BK8" s="4" t="s">
        <v>15</v>
      </c>
      <c r="BL8" s="4" t="s">
        <v>15</v>
      </c>
      <c r="BM8" s="4" t="s">
        <v>15</v>
      </c>
      <c r="BN8" s="4" t="s">
        <v>15</v>
      </c>
      <c r="BO8" s="4" t="s">
        <v>15</v>
      </c>
      <c r="BP8" s="4" t="s">
        <v>15</v>
      </c>
      <c r="BQ8" s="4" t="s">
        <v>15</v>
      </c>
      <c r="BR8" s="4" t="s">
        <v>15</v>
      </c>
      <c r="BS8" s="4" t="s">
        <v>15</v>
      </c>
      <c r="BT8" s="4" t="s">
        <v>15</v>
      </c>
    </row>
    <row r="9">
      <c r="A9" t="n">
        <v>416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590714</v>
      </c>
      <c r="F9" s="7" t="n">
        <v>425</v>
      </c>
      <c r="G9" s="7" t="n">
        <v>425</v>
      </c>
      <c r="H9" s="7" t="n">
        <v>0</v>
      </c>
      <c r="I9" s="7" t="n">
        <v>0</v>
      </c>
      <c r="J9" s="7" t="n">
        <v>3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12</v>
      </c>
      <c r="P9" s="7" t="n">
        <f t="normal" ca="1">16-LENB(INDIRECT(ADDRESS(9,15)))</f>
        <v>0</v>
      </c>
      <c r="Q9" s="7" t="s">
        <v>12</v>
      </c>
      <c r="R9" s="7" t="n">
        <f t="normal" ca="1">16-LENB(INDIRECT(ADDRESS(9,17)))</f>
        <v>0</v>
      </c>
      <c r="S9" s="7" t="s">
        <v>12</v>
      </c>
      <c r="T9" s="7" t="n">
        <f t="normal" ca="1">16-LENB(INDIRECT(ADDRESS(9,19)))</f>
        <v>0</v>
      </c>
      <c r="U9" s="7" t="s">
        <v>12</v>
      </c>
      <c r="V9" s="7" t="n">
        <f t="normal" ca="1">16-LENB(INDIRECT(ADDRESS(9,21)))</f>
        <v>0</v>
      </c>
      <c r="W9" s="7" t="s">
        <v>13</v>
      </c>
      <c r="X9" s="7" t="n">
        <f t="normal" ca="1">16-LENB(INDIRECT(ADDRESS(9,23)))</f>
        <v>0</v>
      </c>
      <c r="Y9" s="7" t="s">
        <v>13</v>
      </c>
      <c r="Z9" s="7" t="n">
        <f t="normal" ca="1">16-LENB(INDIRECT(ADDRESS(9,25)))</f>
        <v>0</v>
      </c>
      <c r="AA9" s="7" t="s">
        <v>13</v>
      </c>
      <c r="AB9" s="7" t="n">
        <f t="normal" ca="1">16-LENB(INDIRECT(ADDRESS(9,27)))</f>
        <v>0</v>
      </c>
      <c r="AC9" s="7" t="n">
        <v>100</v>
      </c>
      <c r="AD9" s="7" t="n">
        <v>100</v>
      </c>
      <c r="AE9" s="7" t="n">
        <v>100</v>
      </c>
      <c r="AF9" s="7" t="n">
        <v>100</v>
      </c>
      <c r="AG9" s="7" t="n">
        <v>100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255</v>
      </c>
      <c r="AT9" s="7" t="n">
        <v>255</v>
      </c>
      <c r="AU9" s="7" t="n">
        <v>255</v>
      </c>
      <c r="AV9" s="7" t="n">
        <v>255</v>
      </c>
      <c r="AW9" s="7" t="n">
        <v>0</v>
      </c>
      <c r="AX9" s="7" t="n">
        <v>0</v>
      </c>
      <c r="AY9" s="7" t="n">
        <v>0</v>
      </c>
      <c r="AZ9" s="7" t="n">
        <v>0</v>
      </c>
      <c r="BA9" s="7" t="n">
        <v>0</v>
      </c>
      <c r="BB9" s="7" t="n">
        <v>0</v>
      </c>
      <c r="BC9" s="7" t="n">
        <v>0</v>
      </c>
      <c r="BD9" s="7" t="n">
        <v>0</v>
      </c>
      <c r="BE9" s="7" t="n">
        <v>0</v>
      </c>
      <c r="BF9" s="7" t="n">
        <v>0</v>
      </c>
      <c r="BG9" s="7" t="n">
        <v>0</v>
      </c>
      <c r="BH9" s="7" t="n">
        <v>0</v>
      </c>
      <c r="BI9" s="7" t="n">
        <v>0</v>
      </c>
      <c r="BJ9" s="7" t="n">
        <v>0</v>
      </c>
      <c r="BK9" s="7" t="n">
        <v>0</v>
      </c>
      <c r="BL9" s="7" t="n">
        <v>0</v>
      </c>
      <c r="BM9" s="7" t="n">
        <v>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</row>
    <row r="10">
      <c r="A10" t="s">
        <v>4</v>
      </c>
      <c r="B10" s="4" t="s">
        <v>5</v>
      </c>
    </row>
    <row r="11">
      <c r="A11" t="n">
        <v>624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14</v>
      </c>
      <c r="AD13" s="4" t="s">
        <v>14</v>
      </c>
      <c r="AE13" s="4" t="s">
        <v>14</v>
      </c>
      <c r="AF13" s="4" t="s">
        <v>14</v>
      </c>
      <c r="AG13" s="4" t="s">
        <v>14</v>
      </c>
      <c r="AH13" s="4" t="s">
        <v>14</v>
      </c>
      <c r="AI13" s="4" t="s">
        <v>14</v>
      </c>
      <c r="AJ13" s="4" t="s">
        <v>14</v>
      </c>
      <c r="AK13" s="4" t="s">
        <v>15</v>
      </c>
      <c r="AL13" s="4" t="s">
        <v>15</v>
      </c>
      <c r="AM13" s="4" t="s">
        <v>15</v>
      </c>
      <c r="AN13" s="4" t="s">
        <v>15</v>
      </c>
      <c r="AO13" s="4" t="s">
        <v>15</v>
      </c>
      <c r="AP13" s="4" t="s">
        <v>15</v>
      </c>
      <c r="AQ13" s="4" t="s">
        <v>15</v>
      </c>
      <c r="AR13" s="4" t="s">
        <v>15</v>
      </c>
      <c r="AS13" s="4" t="s">
        <v>9</v>
      </c>
      <c r="AT13" s="4" t="s">
        <v>6</v>
      </c>
      <c r="AU13" s="4" t="s">
        <v>8</v>
      </c>
      <c r="AV13" s="4" t="s">
        <v>6</v>
      </c>
      <c r="AW13" s="4" t="s">
        <v>8</v>
      </c>
      <c r="AX13" s="4" t="s">
        <v>6</v>
      </c>
      <c r="AY13" s="4" t="s">
        <v>8</v>
      </c>
      <c r="AZ13" s="4" t="s">
        <v>6</v>
      </c>
      <c r="BA13" s="4" t="s">
        <v>8</v>
      </c>
      <c r="BB13" s="4" t="s">
        <v>6</v>
      </c>
      <c r="BC13" s="4" t="s">
        <v>8</v>
      </c>
      <c r="BD13" s="4" t="s">
        <v>6</v>
      </c>
      <c r="BE13" s="4" t="s">
        <v>8</v>
      </c>
      <c r="BF13" s="4" t="s">
        <v>6</v>
      </c>
      <c r="BG13" s="4" t="s">
        <v>8</v>
      </c>
      <c r="BH13" s="4" t="s">
        <v>6</v>
      </c>
      <c r="BI13" s="4" t="s">
        <v>8</v>
      </c>
      <c r="BJ13" s="4" t="s">
        <v>14</v>
      </c>
      <c r="BK13" s="4" t="s">
        <v>14</v>
      </c>
      <c r="BL13" s="4" t="s">
        <v>14</v>
      </c>
      <c r="BM13" s="4" t="s">
        <v>14</v>
      </c>
      <c r="BN13" s="4" t="s">
        <v>14</v>
      </c>
      <c r="BO13" s="4" t="s">
        <v>14</v>
      </c>
      <c r="BP13" s="4" t="s">
        <v>14</v>
      </c>
      <c r="BQ13" s="4" t="s">
        <v>14</v>
      </c>
      <c r="BR13" s="4" t="s">
        <v>15</v>
      </c>
      <c r="BS13" s="4" t="s">
        <v>15</v>
      </c>
      <c r="BT13" s="4" t="s">
        <v>15</v>
      </c>
      <c r="BU13" s="4" t="s">
        <v>15</v>
      </c>
      <c r="BV13" s="4" t="s">
        <v>15</v>
      </c>
      <c r="BW13" s="4" t="s">
        <v>15</v>
      </c>
      <c r="BX13" s="4" t="s">
        <v>15</v>
      </c>
      <c r="BY13" s="4" t="s">
        <v>15</v>
      </c>
      <c r="BZ13" s="4" t="s">
        <v>9</v>
      </c>
      <c r="CA13" s="4" t="s">
        <v>6</v>
      </c>
      <c r="CB13" s="4" t="s">
        <v>8</v>
      </c>
      <c r="CC13" s="4" t="s">
        <v>6</v>
      </c>
      <c r="CD13" s="4" t="s">
        <v>8</v>
      </c>
      <c r="CE13" s="4" t="s">
        <v>6</v>
      </c>
      <c r="CF13" s="4" t="s">
        <v>8</v>
      </c>
      <c r="CG13" s="4" t="s">
        <v>6</v>
      </c>
      <c r="CH13" s="4" t="s">
        <v>8</v>
      </c>
      <c r="CI13" s="4" t="s">
        <v>6</v>
      </c>
      <c r="CJ13" s="4" t="s">
        <v>8</v>
      </c>
      <c r="CK13" s="4" t="s">
        <v>6</v>
      </c>
      <c r="CL13" s="4" t="s">
        <v>8</v>
      </c>
      <c r="CM13" s="4" t="s">
        <v>6</v>
      </c>
      <c r="CN13" s="4" t="s">
        <v>8</v>
      </c>
      <c r="CO13" s="4" t="s">
        <v>6</v>
      </c>
      <c r="CP13" s="4" t="s">
        <v>8</v>
      </c>
      <c r="CQ13" s="4" t="s">
        <v>14</v>
      </c>
      <c r="CR13" s="4" t="s">
        <v>14</v>
      </c>
      <c r="CS13" s="4" t="s">
        <v>14</v>
      </c>
      <c r="CT13" s="4" t="s">
        <v>14</v>
      </c>
      <c r="CU13" s="4" t="s">
        <v>14</v>
      </c>
      <c r="CV13" s="4" t="s">
        <v>14</v>
      </c>
      <c r="CW13" s="4" t="s">
        <v>14</v>
      </c>
      <c r="CX13" s="4" t="s">
        <v>14</v>
      </c>
      <c r="CY13" s="4" t="s">
        <v>15</v>
      </c>
      <c r="CZ13" s="4" t="s">
        <v>15</v>
      </c>
      <c r="DA13" s="4" t="s">
        <v>15</v>
      </c>
      <c r="DB13" s="4" t="s">
        <v>15</v>
      </c>
      <c r="DC13" s="4" t="s">
        <v>15</v>
      </c>
      <c r="DD13" s="4" t="s">
        <v>15</v>
      </c>
      <c r="DE13" s="4" t="s">
        <v>15</v>
      </c>
      <c r="DF13" s="4" t="s">
        <v>15</v>
      </c>
      <c r="DG13" s="4" t="s">
        <v>15</v>
      </c>
      <c r="DH13" s="4" t="s">
        <v>15</v>
      </c>
      <c r="DI13" s="4" t="s">
        <v>15</v>
      </c>
      <c r="DJ13" s="4" t="s">
        <v>15</v>
      </c>
      <c r="DK13" s="4" t="s">
        <v>15</v>
      </c>
      <c r="DL13" s="4" t="s">
        <v>15</v>
      </c>
      <c r="DM13" s="4" t="s">
        <v>15</v>
      </c>
      <c r="DN13" s="4" t="s">
        <v>15</v>
      </c>
      <c r="DO13" s="4" t="s">
        <v>15</v>
      </c>
      <c r="DP13" s="4" t="s">
        <v>15</v>
      </c>
      <c r="DQ13" s="4" t="s">
        <v>15</v>
      </c>
      <c r="DR13" s="4" t="s">
        <v>15</v>
      </c>
      <c r="DS13" s="4" t="s">
        <v>15</v>
      </c>
      <c r="DT13" s="4" t="s">
        <v>15</v>
      </c>
      <c r="DU13" s="4" t="s">
        <v>15</v>
      </c>
      <c r="DV13" s="4" t="s">
        <v>15</v>
      </c>
      <c r="DW13" s="4" t="s">
        <v>15</v>
      </c>
      <c r="DX13" s="4" t="s">
        <v>15</v>
      </c>
      <c r="DY13" s="4" t="s">
        <v>15</v>
      </c>
      <c r="DZ13" s="4" t="s">
        <v>15</v>
      </c>
      <c r="EA13" s="4" t="s">
        <v>15</v>
      </c>
      <c r="EB13" s="4" t="s">
        <v>15</v>
      </c>
      <c r="EC13" s="4" t="s">
        <v>15</v>
      </c>
      <c r="ED13" s="4" t="s">
        <v>15</v>
      </c>
      <c r="EE13" s="4" t="s">
        <v>15</v>
      </c>
      <c r="EF13" s="4" t="s">
        <v>15</v>
      </c>
      <c r="EG13" s="4" t="s">
        <v>15</v>
      </c>
      <c r="EH13" s="4" t="s">
        <v>15</v>
      </c>
    </row>
    <row r="14">
      <c r="A14" t="n">
        <v>628</v>
      </c>
      <c r="B14" s="6" t="n">
        <v>256</v>
      </c>
      <c r="C14" s="7" t="s">
        <v>16</v>
      </c>
      <c r="D14" s="7" t="n">
        <f t="normal" ca="1">16-LENB(INDIRECT(ADDRESS(14,3)))</f>
        <v>0</v>
      </c>
      <c r="E14" s="7" t="n">
        <v>0</v>
      </c>
      <c r="F14" s="7" t="n">
        <v>420</v>
      </c>
      <c r="G14" s="7" t="n">
        <v>423</v>
      </c>
      <c r="H14" s="7" t="n">
        <v>0</v>
      </c>
      <c r="I14" s="7" t="n">
        <v>0</v>
      </c>
      <c r="J14" s="7" t="n">
        <v>2</v>
      </c>
      <c r="K14" s="7" t="n">
        <v>0</v>
      </c>
      <c r="L14" s="7" t="n">
        <v>0</v>
      </c>
      <c r="M14" s="7" t="s">
        <v>17</v>
      </c>
      <c r="N14" s="7" t="n">
        <f t="normal" ca="1">16-LENB(INDIRECT(ADDRESS(14,13)))</f>
        <v>0</v>
      </c>
      <c r="O14" s="7" t="s">
        <v>17</v>
      </c>
      <c r="P14" s="7" t="n">
        <f t="normal" ca="1">16-LENB(INDIRECT(ADDRESS(14,15)))</f>
        <v>0</v>
      </c>
      <c r="Q14" s="7" t="s">
        <v>17</v>
      </c>
      <c r="R14" s="7" t="n">
        <f t="normal" ca="1">16-LENB(INDIRECT(ADDRESS(14,17)))</f>
        <v>0</v>
      </c>
      <c r="S14" s="7" t="s">
        <v>17</v>
      </c>
      <c r="T14" s="7" t="n">
        <f t="normal" ca="1">16-LENB(INDIRECT(ADDRESS(14,19)))</f>
        <v>0</v>
      </c>
      <c r="U14" s="7" t="s">
        <v>17</v>
      </c>
      <c r="V14" s="7" t="n">
        <f t="normal" ca="1">16-LENB(INDIRECT(ADDRESS(14,21)))</f>
        <v>0</v>
      </c>
      <c r="W14" s="7" t="s">
        <v>17</v>
      </c>
      <c r="X14" s="7" t="n">
        <f t="normal" ca="1">16-LENB(INDIRECT(ADDRESS(14,23)))</f>
        <v>0</v>
      </c>
      <c r="Y14" s="7" t="s">
        <v>17</v>
      </c>
      <c r="Z14" s="7" t="n">
        <f t="normal" ca="1">16-LENB(INDIRECT(ADDRESS(14,25)))</f>
        <v>0</v>
      </c>
      <c r="AA14" s="7" t="s">
        <v>17</v>
      </c>
      <c r="AB14" s="7" t="n">
        <f t="normal" ca="1">16-LENB(INDIRECT(ADDRESS(14,27)))</f>
        <v>0</v>
      </c>
      <c r="AC14" s="7" t="n">
        <v>100</v>
      </c>
      <c r="AD14" s="7" t="n">
        <v>95</v>
      </c>
      <c r="AE14" s="7" t="n">
        <v>90</v>
      </c>
      <c r="AF14" s="7" t="n">
        <v>85</v>
      </c>
      <c r="AG14" s="7" t="n">
        <v>80</v>
      </c>
      <c r="AH14" s="7" t="n">
        <v>75</v>
      </c>
      <c r="AI14" s="7" t="n">
        <v>70</v>
      </c>
      <c r="AJ14" s="7" t="n">
        <v>65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1</v>
      </c>
      <c r="AT14" s="7" t="s">
        <v>18</v>
      </c>
      <c r="AU14" s="7" t="n">
        <f t="normal" ca="1">16-LENB(INDIRECT(ADDRESS(14,46)))</f>
        <v>0</v>
      </c>
      <c r="AV14" s="7" t="s">
        <v>18</v>
      </c>
      <c r="AW14" s="7" t="n">
        <f t="normal" ca="1">16-LENB(INDIRECT(ADDRESS(14,48)))</f>
        <v>0</v>
      </c>
      <c r="AX14" s="7" t="s">
        <v>12</v>
      </c>
      <c r="AY14" s="7" t="n">
        <f t="normal" ca="1">16-LENB(INDIRECT(ADDRESS(14,50)))</f>
        <v>0</v>
      </c>
      <c r="AZ14" s="7" t="s">
        <v>12</v>
      </c>
      <c r="BA14" s="7" t="n">
        <f t="normal" ca="1">16-LENB(INDIRECT(ADDRESS(14,52)))</f>
        <v>0</v>
      </c>
      <c r="BB14" s="7" t="s">
        <v>12</v>
      </c>
      <c r="BC14" s="7" t="n">
        <f t="normal" ca="1">16-LENB(INDIRECT(ADDRESS(14,54)))</f>
        <v>0</v>
      </c>
      <c r="BD14" s="7" t="s">
        <v>12</v>
      </c>
      <c r="BE14" s="7" t="n">
        <f t="normal" ca="1">16-LENB(INDIRECT(ADDRESS(14,56)))</f>
        <v>0</v>
      </c>
      <c r="BF14" s="7" t="s">
        <v>12</v>
      </c>
      <c r="BG14" s="7" t="n">
        <f t="normal" ca="1">16-LENB(INDIRECT(ADDRESS(14,58)))</f>
        <v>0</v>
      </c>
      <c r="BH14" s="7" t="s">
        <v>12</v>
      </c>
      <c r="BI14" s="7" t="n">
        <f t="normal" ca="1">16-LENB(INDIRECT(ADDRESS(14,60)))</f>
        <v>0</v>
      </c>
      <c r="BJ14" s="7" t="n">
        <v>100</v>
      </c>
      <c r="BK14" s="7" t="n">
        <v>50</v>
      </c>
      <c r="BL14" s="7" t="n">
        <v>40</v>
      </c>
      <c r="BM14" s="7" t="n">
        <v>30</v>
      </c>
      <c r="BN14" s="7" t="n">
        <v>20</v>
      </c>
      <c r="BO14" s="7" t="n">
        <v>15</v>
      </c>
      <c r="BP14" s="7" t="n">
        <v>10</v>
      </c>
      <c r="BQ14" s="7" t="n">
        <v>5</v>
      </c>
      <c r="BR14" s="7" t="n">
        <v>0</v>
      </c>
      <c r="BS14" s="7" t="n">
        <v>0</v>
      </c>
      <c r="BT14" s="7" t="n">
        <v>0</v>
      </c>
      <c r="BU14" s="7" t="n">
        <v>0</v>
      </c>
      <c r="BV14" s="7" t="n">
        <v>0</v>
      </c>
      <c r="BW14" s="7" t="n">
        <v>0</v>
      </c>
      <c r="BX14" s="7" t="n">
        <v>0</v>
      </c>
      <c r="BY14" s="7" t="n">
        <v>0</v>
      </c>
      <c r="BZ14" s="7" t="n">
        <v>2</v>
      </c>
      <c r="CA14" s="7" t="s">
        <v>12</v>
      </c>
      <c r="CB14" s="7" t="n">
        <f t="normal" ca="1">16-LENB(INDIRECT(ADDRESS(14,79)))</f>
        <v>0</v>
      </c>
      <c r="CC14" s="7" t="s">
        <v>12</v>
      </c>
      <c r="CD14" s="7" t="n">
        <f t="normal" ca="1">16-LENB(INDIRECT(ADDRESS(14,81)))</f>
        <v>0</v>
      </c>
      <c r="CE14" s="7" t="s">
        <v>12</v>
      </c>
      <c r="CF14" s="7" t="n">
        <f t="normal" ca="1">16-LENB(INDIRECT(ADDRESS(14,83)))</f>
        <v>0</v>
      </c>
      <c r="CG14" s="7" t="s">
        <v>12</v>
      </c>
      <c r="CH14" s="7" t="n">
        <f t="normal" ca="1">16-LENB(INDIRECT(ADDRESS(14,85)))</f>
        <v>0</v>
      </c>
      <c r="CI14" s="7" t="s">
        <v>12</v>
      </c>
      <c r="CJ14" s="7" t="n">
        <f t="normal" ca="1">16-LENB(INDIRECT(ADDRESS(14,87)))</f>
        <v>0</v>
      </c>
      <c r="CK14" s="7" t="s">
        <v>17</v>
      </c>
      <c r="CL14" s="7" t="n">
        <f t="normal" ca="1">16-LENB(INDIRECT(ADDRESS(14,89)))</f>
        <v>0</v>
      </c>
      <c r="CM14" s="7" t="s">
        <v>17</v>
      </c>
      <c r="CN14" s="7" t="n">
        <f t="normal" ca="1">16-LENB(INDIRECT(ADDRESS(14,91)))</f>
        <v>0</v>
      </c>
      <c r="CO14" s="7" t="s">
        <v>17</v>
      </c>
      <c r="CP14" s="7" t="n">
        <f t="normal" ca="1">16-LENB(INDIRECT(ADDRESS(14,93)))</f>
        <v>0</v>
      </c>
      <c r="CQ14" s="7" t="n">
        <v>100</v>
      </c>
      <c r="CR14" s="7" t="n">
        <v>80</v>
      </c>
      <c r="CS14" s="7" t="n">
        <v>60</v>
      </c>
      <c r="CT14" s="7" t="n">
        <v>30</v>
      </c>
      <c r="CU14" s="7" t="n">
        <v>20</v>
      </c>
      <c r="CV14" s="7" t="n">
        <v>15</v>
      </c>
      <c r="CW14" s="7" t="n">
        <v>10</v>
      </c>
      <c r="CX14" s="7" t="n">
        <v>5</v>
      </c>
      <c r="CY14" s="7" t="n">
        <v>0</v>
      </c>
      <c r="CZ14" s="7" t="n">
        <v>0</v>
      </c>
      <c r="DA14" s="7" t="n">
        <v>0</v>
      </c>
      <c r="DB14" s="7" t="n">
        <v>0</v>
      </c>
      <c r="DC14" s="7" t="n">
        <v>0</v>
      </c>
      <c r="DD14" s="7" t="n">
        <v>0</v>
      </c>
      <c r="DE14" s="7" t="n">
        <v>0</v>
      </c>
      <c r="DF14" s="7" t="n">
        <v>0</v>
      </c>
      <c r="DG14" s="7" t="n">
        <v>255</v>
      </c>
      <c r="DH14" s="7" t="n">
        <v>255</v>
      </c>
      <c r="DI14" s="7" t="n">
        <v>255</v>
      </c>
      <c r="DJ14" s="7" t="n">
        <v>255</v>
      </c>
      <c r="DK14" s="7" t="n">
        <v>0</v>
      </c>
      <c r="DL14" s="7" t="n">
        <v>0</v>
      </c>
      <c r="DM14" s="7" t="n">
        <v>0</v>
      </c>
      <c r="DN14" s="7" t="n">
        <v>0</v>
      </c>
      <c r="DO14" s="7" t="n">
        <v>0</v>
      </c>
      <c r="DP14" s="7" t="n">
        <v>0</v>
      </c>
      <c r="DQ14" s="7" t="n">
        <v>0</v>
      </c>
      <c r="DR14" s="7" t="n">
        <v>0</v>
      </c>
      <c r="DS14" s="7" t="n">
        <v>0</v>
      </c>
      <c r="DT14" s="7" t="n">
        <v>0</v>
      </c>
      <c r="DU14" s="7" t="n">
        <v>0</v>
      </c>
      <c r="DV14" s="7" t="n">
        <v>0</v>
      </c>
      <c r="DW14" s="7" t="n">
        <v>0</v>
      </c>
      <c r="DX14" s="7" t="n">
        <v>0</v>
      </c>
      <c r="DY14" s="7" t="n">
        <v>0</v>
      </c>
      <c r="DZ14" s="7" t="n">
        <v>0</v>
      </c>
      <c r="EA14" s="7" t="n">
        <v>0</v>
      </c>
      <c r="EB14" s="7" t="n">
        <v>0</v>
      </c>
      <c r="EC14" s="7" t="n">
        <v>0</v>
      </c>
      <c r="ED14" s="7" t="n">
        <v>0</v>
      </c>
      <c r="EE14" s="7" t="n">
        <v>0</v>
      </c>
      <c r="EF14" s="7" t="n">
        <v>0</v>
      </c>
      <c r="EG14" s="7" t="n">
        <v>0</v>
      </c>
      <c r="EH14" s="7" t="n">
        <v>0</v>
      </c>
    </row>
    <row r="15">
      <c r="A15" t="s">
        <v>4</v>
      </c>
      <c r="B15" s="4" t="s">
        <v>5</v>
      </c>
    </row>
    <row r="16">
      <c r="A16" t="n">
        <v>1132</v>
      </c>
      <c r="B16" s="5" t="n">
        <v>1</v>
      </c>
    </row>
    <row r="17" spans="1:138" s="3" customFormat="1" customHeight="0">
      <c r="A17" s="3" t="s">
        <v>2</v>
      </c>
      <c r="B17" s="3" t="s">
        <v>3</v>
      </c>
    </row>
    <row r="18" spans="1:138">
      <c r="A18" t="s">
        <v>4</v>
      </c>
      <c r="B18" s="4" t="s">
        <v>5</v>
      </c>
      <c r="C18" s="4" t="s">
        <v>6</v>
      </c>
      <c r="D18" s="4" t="s">
        <v>8</v>
      </c>
      <c r="E18" s="4" t="s">
        <v>9</v>
      </c>
      <c r="F18" s="4" t="s">
        <v>10</v>
      </c>
      <c r="G18" s="4" t="s">
        <v>10</v>
      </c>
      <c r="H18" s="4" t="s">
        <v>10</v>
      </c>
      <c r="I18" s="4" t="s">
        <v>10</v>
      </c>
      <c r="J18" s="4" t="s">
        <v>10</v>
      </c>
      <c r="K18" s="4" t="s">
        <v>10</v>
      </c>
      <c r="L18" s="4" t="s">
        <v>9</v>
      </c>
      <c r="M18" s="4" t="s">
        <v>6</v>
      </c>
      <c r="N18" s="4" t="s">
        <v>8</v>
      </c>
      <c r="O18" s="4" t="s">
        <v>6</v>
      </c>
      <c r="P18" s="4" t="s">
        <v>8</v>
      </c>
      <c r="Q18" s="4" t="s">
        <v>6</v>
      </c>
      <c r="R18" s="4" t="s">
        <v>8</v>
      </c>
      <c r="S18" s="4" t="s">
        <v>6</v>
      </c>
      <c r="T18" s="4" t="s">
        <v>8</v>
      </c>
      <c r="U18" s="4" t="s">
        <v>6</v>
      </c>
      <c r="V18" s="4" t="s">
        <v>8</v>
      </c>
      <c r="W18" s="4" t="s">
        <v>6</v>
      </c>
      <c r="X18" s="4" t="s">
        <v>8</v>
      </c>
      <c r="Y18" s="4" t="s">
        <v>6</v>
      </c>
      <c r="Z18" s="4" t="s">
        <v>8</v>
      </c>
      <c r="AA18" s="4" t="s">
        <v>6</v>
      </c>
      <c r="AB18" s="4" t="s">
        <v>8</v>
      </c>
      <c r="AC18" s="4" t="s">
        <v>14</v>
      </c>
      <c r="AD18" s="4" t="s">
        <v>14</v>
      </c>
      <c r="AE18" s="4" t="s">
        <v>14</v>
      </c>
      <c r="AF18" s="4" t="s">
        <v>14</v>
      </c>
      <c r="AG18" s="4" t="s">
        <v>14</v>
      </c>
      <c r="AH18" s="4" t="s">
        <v>14</v>
      </c>
      <c r="AI18" s="4" t="s">
        <v>14</v>
      </c>
      <c r="AJ18" s="4" t="s">
        <v>14</v>
      </c>
      <c r="AK18" s="4" t="s">
        <v>15</v>
      </c>
      <c r="AL18" s="4" t="s">
        <v>15</v>
      </c>
      <c r="AM18" s="4" t="s">
        <v>15</v>
      </c>
      <c r="AN18" s="4" t="s">
        <v>15</v>
      </c>
      <c r="AO18" s="4" t="s">
        <v>15</v>
      </c>
      <c r="AP18" s="4" t="s">
        <v>15</v>
      </c>
      <c r="AQ18" s="4" t="s">
        <v>15</v>
      </c>
      <c r="AR18" s="4" t="s">
        <v>15</v>
      </c>
      <c r="AS18" s="4" t="s">
        <v>15</v>
      </c>
      <c r="AT18" s="4" t="s">
        <v>15</v>
      </c>
      <c r="AU18" s="4" t="s">
        <v>15</v>
      </c>
      <c r="AV18" s="4" t="s">
        <v>15</v>
      </c>
      <c r="AW18" s="4" t="s">
        <v>15</v>
      </c>
      <c r="AX18" s="4" t="s">
        <v>15</v>
      </c>
      <c r="AY18" s="4" t="s">
        <v>15</v>
      </c>
      <c r="AZ18" s="4" t="s">
        <v>15</v>
      </c>
      <c r="BA18" s="4" t="s">
        <v>15</v>
      </c>
      <c r="BB18" s="4" t="s">
        <v>15</v>
      </c>
      <c r="BC18" s="4" t="s">
        <v>15</v>
      </c>
      <c r="BD18" s="4" t="s">
        <v>15</v>
      </c>
      <c r="BE18" s="4" t="s">
        <v>15</v>
      </c>
      <c r="BF18" s="4" t="s">
        <v>15</v>
      </c>
      <c r="BG18" s="4" t="s">
        <v>15</v>
      </c>
      <c r="BH18" s="4" t="s">
        <v>15</v>
      </c>
      <c r="BI18" s="4" t="s">
        <v>15</v>
      </c>
      <c r="BJ18" s="4" t="s">
        <v>15</v>
      </c>
      <c r="BK18" s="4" t="s">
        <v>15</v>
      </c>
      <c r="BL18" s="4" t="s">
        <v>15</v>
      </c>
      <c r="BM18" s="4" t="s">
        <v>15</v>
      </c>
      <c r="BN18" s="4" t="s">
        <v>15</v>
      </c>
      <c r="BO18" s="4" t="s">
        <v>15</v>
      </c>
      <c r="BP18" s="4" t="s">
        <v>15</v>
      </c>
      <c r="BQ18" s="4" t="s">
        <v>15</v>
      </c>
      <c r="BR18" s="4" t="s">
        <v>15</v>
      </c>
      <c r="BS18" s="4" t="s">
        <v>15</v>
      </c>
      <c r="BT18" s="4" t="s">
        <v>15</v>
      </c>
    </row>
    <row r="19" spans="1:138">
      <c r="A19" t="n">
        <v>1136</v>
      </c>
      <c r="B19" s="6" t="n">
        <v>256</v>
      </c>
      <c r="C19" s="7" t="s">
        <v>16</v>
      </c>
      <c r="D19" s="7" t="n">
        <f t="normal" ca="1">16-LENB(INDIRECT(ADDRESS(19,3)))</f>
        <v>0</v>
      </c>
      <c r="E19" s="7" t="n">
        <v>80</v>
      </c>
      <c r="F19" s="7" t="n">
        <v>421</v>
      </c>
      <c r="G19" s="7" t="n">
        <v>423</v>
      </c>
      <c r="H19" s="7" t="n">
        <v>0</v>
      </c>
      <c r="I19" s="7" t="n">
        <v>0</v>
      </c>
      <c r="J19" s="7" t="n">
        <v>2</v>
      </c>
      <c r="K19" s="7" t="n">
        <v>0</v>
      </c>
      <c r="L19" s="7" t="n">
        <v>0</v>
      </c>
      <c r="M19" s="7" t="s">
        <v>17</v>
      </c>
      <c r="N19" s="7" t="n">
        <f t="normal" ca="1">16-LENB(INDIRECT(ADDRESS(19,13)))</f>
        <v>0</v>
      </c>
      <c r="O19" s="7" t="s">
        <v>17</v>
      </c>
      <c r="P19" s="7" t="n">
        <f t="normal" ca="1">16-LENB(INDIRECT(ADDRESS(19,15)))</f>
        <v>0</v>
      </c>
      <c r="Q19" s="7" t="s">
        <v>17</v>
      </c>
      <c r="R19" s="7" t="n">
        <f t="normal" ca="1">16-LENB(INDIRECT(ADDRESS(19,17)))</f>
        <v>0</v>
      </c>
      <c r="S19" s="7" t="s">
        <v>17</v>
      </c>
      <c r="T19" s="7" t="n">
        <f t="normal" ca="1">16-LENB(INDIRECT(ADDRESS(19,19)))</f>
        <v>0</v>
      </c>
      <c r="U19" s="7" t="s">
        <v>18</v>
      </c>
      <c r="V19" s="7" t="n">
        <f t="normal" ca="1">16-LENB(INDIRECT(ADDRESS(19,21)))</f>
        <v>0</v>
      </c>
      <c r="W19" s="7" t="s">
        <v>18</v>
      </c>
      <c r="X19" s="7" t="n">
        <f t="normal" ca="1">16-LENB(INDIRECT(ADDRESS(19,23)))</f>
        <v>0</v>
      </c>
      <c r="Y19" s="7" t="s">
        <v>18</v>
      </c>
      <c r="Z19" s="7" t="n">
        <f t="normal" ca="1">16-LENB(INDIRECT(ADDRESS(19,25)))</f>
        <v>0</v>
      </c>
      <c r="AA19" s="7" t="s">
        <v>18</v>
      </c>
      <c r="AB19" s="7" t="n">
        <f t="normal" ca="1">16-LENB(INDIRECT(ADDRESS(19,27)))</f>
        <v>0</v>
      </c>
      <c r="AC19" s="7" t="n">
        <v>100</v>
      </c>
      <c r="AD19" s="7" t="n">
        <v>100</v>
      </c>
      <c r="AE19" s="7" t="n">
        <v>100</v>
      </c>
      <c r="AF19" s="7" t="n">
        <v>100</v>
      </c>
      <c r="AG19" s="7" t="n">
        <v>100</v>
      </c>
      <c r="AH19" s="7" t="n">
        <v>100</v>
      </c>
      <c r="AI19" s="7" t="n">
        <v>100</v>
      </c>
      <c r="AJ19" s="7" t="n">
        <v>100</v>
      </c>
      <c r="AK19" s="7" t="n">
        <v>0</v>
      </c>
      <c r="AL19" s="7" t="n">
        <v>0</v>
      </c>
      <c r="AM19" s="7" t="n">
        <v>0</v>
      </c>
      <c r="AN19" s="7" t="n">
        <v>0</v>
      </c>
      <c r="AO19" s="7" t="n">
        <v>0</v>
      </c>
      <c r="AP19" s="7" t="n">
        <v>0</v>
      </c>
      <c r="AQ19" s="7" t="n">
        <v>0</v>
      </c>
      <c r="AR19" s="7" t="n">
        <v>0</v>
      </c>
      <c r="AS19" s="7" t="n">
        <v>255</v>
      </c>
      <c r="AT19" s="7" t="n">
        <v>255</v>
      </c>
      <c r="AU19" s="7" t="n">
        <v>255</v>
      </c>
      <c r="AV19" s="7" t="n">
        <v>255</v>
      </c>
      <c r="AW19" s="7" t="n">
        <v>0</v>
      </c>
      <c r="AX19" s="7" t="n">
        <v>0</v>
      </c>
      <c r="AY19" s="7" t="n">
        <v>0</v>
      </c>
      <c r="AZ19" s="7" t="n">
        <v>0</v>
      </c>
      <c r="BA19" s="7" t="n">
        <v>0</v>
      </c>
      <c r="BB19" s="7" t="n">
        <v>0</v>
      </c>
      <c r="BC19" s="7" t="n">
        <v>0</v>
      </c>
      <c r="BD19" s="7" t="n">
        <v>0</v>
      </c>
      <c r="BE19" s="7" t="n">
        <v>0</v>
      </c>
      <c r="BF19" s="7" t="n">
        <v>0</v>
      </c>
      <c r="BG19" s="7" t="n">
        <v>0</v>
      </c>
      <c r="BH19" s="7" t="n">
        <v>0</v>
      </c>
      <c r="BI19" s="7" t="n">
        <v>0</v>
      </c>
      <c r="BJ19" s="7" t="n">
        <v>0</v>
      </c>
      <c r="BK19" s="7" t="n">
        <v>0</v>
      </c>
      <c r="BL19" s="7" t="n">
        <v>0</v>
      </c>
      <c r="BM19" s="7" t="n">
        <v>0</v>
      </c>
      <c r="BN19" s="7" t="n">
        <v>0</v>
      </c>
      <c r="BO19" s="7" t="n">
        <v>0</v>
      </c>
      <c r="BP19" s="7" t="n">
        <v>0</v>
      </c>
      <c r="BQ19" s="7" t="n">
        <v>0</v>
      </c>
      <c r="BR19" s="7" t="n">
        <v>0</v>
      </c>
      <c r="BS19" s="7" t="n">
        <v>0</v>
      </c>
      <c r="BT19" s="7" t="n">
        <v>0</v>
      </c>
    </row>
    <row r="20" spans="1:138">
      <c r="A20" t="s">
        <v>4</v>
      </c>
      <c r="B20" s="4" t="s">
        <v>5</v>
      </c>
    </row>
    <row r="21" spans="1:138">
      <c r="A21" t="n">
        <v>1344</v>
      </c>
      <c r="B21" s="5" t="n">
        <v>1</v>
      </c>
    </row>
    <row r="22" spans="1:138" s="3" customFormat="1" customHeight="0">
      <c r="A22" s="3" t="s">
        <v>2</v>
      </c>
      <c r="B22" s="3" t="s">
        <v>3</v>
      </c>
    </row>
    <row r="23" spans="1:138">
      <c r="A23" t="s">
        <v>4</v>
      </c>
      <c r="B23" s="4" t="s">
        <v>5</v>
      </c>
      <c r="C23" s="4" t="s">
        <v>6</v>
      </c>
      <c r="D23" s="4" t="s">
        <v>8</v>
      </c>
      <c r="E23" s="4" t="s">
        <v>9</v>
      </c>
      <c r="F23" s="4" t="s">
        <v>10</v>
      </c>
      <c r="G23" s="4" t="s">
        <v>10</v>
      </c>
      <c r="H23" s="4" t="s">
        <v>10</v>
      </c>
      <c r="I23" s="4" t="s">
        <v>10</v>
      </c>
      <c r="J23" s="4" t="s">
        <v>10</v>
      </c>
      <c r="K23" s="4" t="s">
        <v>10</v>
      </c>
      <c r="L23" s="4" t="s">
        <v>9</v>
      </c>
      <c r="M23" s="4" t="s">
        <v>6</v>
      </c>
      <c r="N23" s="4" t="s">
        <v>8</v>
      </c>
      <c r="O23" s="4" t="s">
        <v>6</v>
      </c>
      <c r="P23" s="4" t="s">
        <v>8</v>
      </c>
      <c r="Q23" s="4" t="s">
        <v>6</v>
      </c>
      <c r="R23" s="4" t="s">
        <v>8</v>
      </c>
      <c r="S23" s="4" t="s">
        <v>6</v>
      </c>
      <c r="T23" s="4" t="s">
        <v>8</v>
      </c>
      <c r="U23" s="4" t="s">
        <v>6</v>
      </c>
      <c r="V23" s="4" t="s">
        <v>8</v>
      </c>
      <c r="W23" s="4" t="s">
        <v>6</v>
      </c>
      <c r="X23" s="4" t="s">
        <v>8</v>
      </c>
      <c r="Y23" s="4" t="s">
        <v>6</v>
      </c>
      <c r="Z23" s="4" t="s">
        <v>8</v>
      </c>
      <c r="AA23" s="4" t="s">
        <v>6</v>
      </c>
      <c r="AB23" s="4" t="s">
        <v>8</v>
      </c>
      <c r="AC23" s="4" t="s">
        <v>14</v>
      </c>
      <c r="AD23" s="4" t="s">
        <v>14</v>
      </c>
      <c r="AE23" s="4" t="s">
        <v>14</v>
      </c>
      <c r="AF23" s="4" t="s">
        <v>14</v>
      </c>
      <c r="AG23" s="4" t="s">
        <v>14</v>
      </c>
      <c r="AH23" s="4" t="s">
        <v>14</v>
      </c>
      <c r="AI23" s="4" t="s">
        <v>14</v>
      </c>
      <c r="AJ23" s="4" t="s">
        <v>14</v>
      </c>
      <c r="AK23" s="4" t="s">
        <v>15</v>
      </c>
      <c r="AL23" s="4" t="s">
        <v>15</v>
      </c>
      <c r="AM23" s="4" t="s">
        <v>15</v>
      </c>
      <c r="AN23" s="4" t="s">
        <v>15</v>
      </c>
      <c r="AO23" s="4" t="s">
        <v>15</v>
      </c>
      <c r="AP23" s="4" t="s">
        <v>15</v>
      </c>
      <c r="AQ23" s="4" t="s">
        <v>15</v>
      </c>
      <c r="AR23" s="4" t="s">
        <v>15</v>
      </c>
      <c r="AS23" s="4" t="s">
        <v>15</v>
      </c>
      <c r="AT23" s="4" t="s">
        <v>15</v>
      </c>
      <c r="AU23" s="4" t="s">
        <v>15</v>
      </c>
      <c r="AV23" s="4" t="s">
        <v>15</v>
      </c>
      <c r="AW23" s="4" t="s">
        <v>15</v>
      </c>
      <c r="AX23" s="4" t="s">
        <v>15</v>
      </c>
      <c r="AY23" s="4" t="s">
        <v>15</v>
      </c>
      <c r="AZ23" s="4" t="s">
        <v>15</v>
      </c>
      <c r="BA23" s="4" t="s">
        <v>15</v>
      </c>
      <c r="BB23" s="4" t="s">
        <v>15</v>
      </c>
      <c r="BC23" s="4" t="s">
        <v>15</v>
      </c>
      <c r="BD23" s="4" t="s">
        <v>15</v>
      </c>
      <c r="BE23" s="4" t="s">
        <v>15</v>
      </c>
      <c r="BF23" s="4" t="s">
        <v>15</v>
      </c>
      <c r="BG23" s="4" t="s">
        <v>15</v>
      </c>
      <c r="BH23" s="4" t="s">
        <v>15</v>
      </c>
      <c r="BI23" s="4" t="s">
        <v>15</v>
      </c>
      <c r="BJ23" s="4" t="s">
        <v>15</v>
      </c>
      <c r="BK23" s="4" t="s">
        <v>15</v>
      </c>
      <c r="BL23" s="4" t="s">
        <v>15</v>
      </c>
      <c r="BM23" s="4" t="s">
        <v>15</v>
      </c>
      <c r="BN23" s="4" t="s">
        <v>15</v>
      </c>
      <c r="BO23" s="4" t="s">
        <v>15</v>
      </c>
      <c r="BP23" s="4" t="s">
        <v>15</v>
      </c>
      <c r="BQ23" s="4" t="s">
        <v>15</v>
      </c>
      <c r="BR23" s="4" t="s">
        <v>15</v>
      </c>
      <c r="BS23" s="4" t="s">
        <v>15</v>
      </c>
      <c r="BT23" s="4" t="s">
        <v>15</v>
      </c>
    </row>
    <row r="24" spans="1:138">
      <c r="A24" t="n">
        <v>1348</v>
      </c>
      <c r="B24" s="6" t="n">
        <v>256</v>
      </c>
      <c r="C24" s="7" t="s">
        <v>16</v>
      </c>
      <c r="D24" s="7" t="n">
        <f t="normal" ca="1">16-LENB(INDIRECT(ADDRESS(24,3)))</f>
        <v>0</v>
      </c>
      <c r="E24" s="7" t="n">
        <v>85</v>
      </c>
      <c r="F24" s="7" t="n">
        <v>443</v>
      </c>
      <c r="G24" s="7" t="n">
        <v>423</v>
      </c>
      <c r="H24" s="7" t="n">
        <v>0</v>
      </c>
      <c r="I24" s="7" t="n">
        <v>0</v>
      </c>
      <c r="J24" s="7" t="n">
        <v>1</v>
      </c>
      <c r="K24" s="7" t="n">
        <v>0</v>
      </c>
      <c r="L24" s="7" t="n">
        <v>0</v>
      </c>
      <c r="M24" s="7" t="s">
        <v>19</v>
      </c>
      <c r="N24" s="7" t="n">
        <f t="normal" ca="1">16-LENB(INDIRECT(ADDRESS(24,13)))</f>
        <v>0</v>
      </c>
      <c r="O24" s="7" t="s">
        <v>19</v>
      </c>
      <c r="P24" s="7" t="n">
        <f t="normal" ca="1">16-LENB(INDIRECT(ADDRESS(24,15)))</f>
        <v>0</v>
      </c>
      <c r="Q24" s="7" t="s">
        <v>18</v>
      </c>
      <c r="R24" s="7" t="n">
        <f t="normal" ca="1">16-LENB(INDIRECT(ADDRESS(24,17)))</f>
        <v>0</v>
      </c>
      <c r="S24" s="7" t="s">
        <v>18</v>
      </c>
      <c r="T24" s="7" t="n">
        <f t="normal" ca="1">16-LENB(INDIRECT(ADDRESS(24,19)))</f>
        <v>0</v>
      </c>
      <c r="U24" s="7" t="s">
        <v>18</v>
      </c>
      <c r="V24" s="7" t="n">
        <f t="normal" ca="1">16-LENB(INDIRECT(ADDRESS(24,21)))</f>
        <v>0</v>
      </c>
      <c r="W24" s="7" t="s">
        <v>18</v>
      </c>
      <c r="X24" s="7" t="n">
        <f t="normal" ca="1">16-LENB(INDIRECT(ADDRESS(24,23)))</f>
        <v>0</v>
      </c>
      <c r="Y24" s="7" t="s">
        <v>13</v>
      </c>
      <c r="Z24" s="7" t="n">
        <f t="normal" ca="1">16-LENB(INDIRECT(ADDRESS(24,25)))</f>
        <v>0</v>
      </c>
      <c r="AA24" s="7" t="s">
        <v>13</v>
      </c>
      <c r="AB24" s="7" t="n">
        <f t="normal" ca="1">16-LENB(INDIRECT(ADDRESS(24,27)))</f>
        <v>0</v>
      </c>
      <c r="AC24" s="7" t="n">
        <v>100</v>
      </c>
      <c r="AD24" s="7" t="n">
        <v>100</v>
      </c>
      <c r="AE24" s="7" t="n">
        <v>100</v>
      </c>
      <c r="AF24" s="7" t="n">
        <v>100</v>
      </c>
      <c r="AG24" s="7" t="n">
        <v>100</v>
      </c>
      <c r="AH24" s="7" t="n">
        <v>100</v>
      </c>
      <c r="AI24" s="7" t="n">
        <v>0</v>
      </c>
      <c r="AJ24" s="7" t="n">
        <v>0</v>
      </c>
      <c r="AK24" s="7" t="n">
        <v>0</v>
      </c>
      <c r="AL24" s="7" t="n">
        <v>0</v>
      </c>
      <c r="AM24" s="7" t="n">
        <v>0</v>
      </c>
      <c r="AN24" s="7" t="n">
        <v>0</v>
      </c>
      <c r="AO24" s="7" t="n">
        <v>0</v>
      </c>
      <c r="AP24" s="7" t="n">
        <v>0</v>
      </c>
      <c r="AQ24" s="7" t="n">
        <v>0</v>
      </c>
      <c r="AR24" s="7" t="n">
        <v>0</v>
      </c>
      <c r="AS24" s="7" t="n">
        <v>255</v>
      </c>
      <c r="AT24" s="7" t="n">
        <v>255</v>
      </c>
      <c r="AU24" s="7" t="n">
        <v>255</v>
      </c>
      <c r="AV24" s="7" t="n">
        <v>255</v>
      </c>
      <c r="AW24" s="7" t="n">
        <v>0</v>
      </c>
      <c r="AX24" s="7" t="n">
        <v>0</v>
      </c>
      <c r="AY24" s="7" t="n">
        <v>0</v>
      </c>
      <c r="AZ24" s="7" t="n">
        <v>0</v>
      </c>
      <c r="BA24" s="7" t="n">
        <v>0</v>
      </c>
      <c r="BB24" s="7" t="n">
        <v>0</v>
      </c>
      <c r="BC24" s="7" t="n">
        <v>0</v>
      </c>
      <c r="BD24" s="7" t="n">
        <v>0</v>
      </c>
      <c r="BE24" s="7" t="n">
        <v>0</v>
      </c>
      <c r="BF24" s="7" t="n">
        <v>0</v>
      </c>
      <c r="BG24" s="7" t="n">
        <v>0</v>
      </c>
      <c r="BH24" s="7" t="n">
        <v>0</v>
      </c>
      <c r="BI24" s="7" t="n">
        <v>0</v>
      </c>
      <c r="BJ24" s="7" t="n">
        <v>0</v>
      </c>
      <c r="BK24" s="7" t="n">
        <v>0</v>
      </c>
      <c r="BL24" s="7" t="n">
        <v>0</v>
      </c>
      <c r="BM24" s="7" t="n">
        <v>0</v>
      </c>
      <c r="BN24" s="7" t="n">
        <v>0</v>
      </c>
      <c r="BO24" s="7" t="n">
        <v>0</v>
      </c>
      <c r="BP24" s="7" t="n">
        <v>0</v>
      </c>
      <c r="BQ24" s="7" t="n">
        <v>0</v>
      </c>
      <c r="BR24" s="7" t="n">
        <v>0</v>
      </c>
      <c r="BS24" s="7" t="n">
        <v>0</v>
      </c>
      <c r="BT24" s="7" t="n">
        <v>0</v>
      </c>
    </row>
    <row r="25" spans="1:138">
      <c r="A25" t="s">
        <v>4</v>
      </c>
      <c r="B25" s="4" t="s">
        <v>5</v>
      </c>
    </row>
    <row r="26" spans="1:138">
      <c r="A26" t="n">
        <v>1556</v>
      </c>
      <c r="B26" s="5" t="n">
        <v>1</v>
      </c>
    </row>
    <row r="27" spans="1:138" s="3" customFormat="1" customHeight="0">
      <c r="A27" s="3" t="s">
        <v>2</v>
      </c>
      <c r="B27" s="3" t="s">
        <v>20</v>
      </c>
    </row>
    <row r="28" spans="1:138">
      <c r="A28" t="s">
        <v>4</v>
      </c>
      <c r="B28" s="4" t="s">
        <v>5</v>
      </c>
      <c r="C28" s="4" t="s">
        <v>14</v>
      </c>
      <c r="D28" s="4" t="s">
        <v>6</v>
      </c>
    </row>
    <row r="29" spans="1:138">
      <c r="A29" t="n">
        <v>1560</v>
      </c>
      <c r="B29" s="8" t="n">
        <v>2</v>
      </c>
      <c r="C29" s="7" t="n">
        <v>10</v>
      </c>
      <c r="D29" s="7" t="s">
        <v>21</v>
      </c>
    </row>
    <row r="30" spans="1:138">
      <c r="A30" t="s">
        <v>4</v>
      </c>
      <c r="B30" s="4" t="s">
        <v>5</v>
      </c>
      <c r="C30" s="4" t="s">
        <v>14</v>
      </c>
      <c r="D30" s="4" t="s">
        <v>14</v>
      </c>
    </row>
    <row r="31" spans="1:138">
      <c r="A31" t="n">
        <v>1581</v>
      </c>
      <c r="B31" s="9" t="n">
        <v>162</v>
      </c>
      <c r="C31" s="7" t="n">
        <v>0</v>
      </c>
      <c r="D31" s="7" t="n">
        <v>0</v>
      </c>
    </row>
    <row r="32" spans="1:138">
      <c r="A32" t="s">
        <v>4</v>
      </c>
      <c r="B32" s="4" t="s">
        <v>5</v>
      </c>
    </row>
    <row r="33" spans="1:72">
      <c r="A33" t="n">
        <v>1584</v>
      </c>
      <c r="B33" s="5" t="n">
        <v>1</v>
      </c>
    </row>
    <row r="34" spans="1:72" s="3" customFormat="1" customHeight="0">
      <c r="A34" s="3" t="s">
        <v>2</v>
      </c>
      <c r="B34" s="3" t="s">
        <v>22</v>
      </c>
    </row>
    <row r="35" spans="1:72">
      <c r="A35" t="s">
        <v>4</v>
      </c>
      <c r="B35" s="4" t="s">
        <v>5</v>
      </c>
      <c r="C35" s="4" t="s">
        <v>14</v>
      </c>
      <c r="D35" s="4" t="s">
        <v>10</v>
      </c>
      <c r="E35" s="4" t="s">
        <v>14</v>
      </c>
      <c r="F35" s="4" t="s">
        <v>6</v>
      </c>
    </row>
    <row r="36" spans="1:72">
      <c r="A36" t="n">
        <v>1588</v>
      </c>
      <c r="B36" s="10" t="n">
        <v>39</v>
      </c>
      <c r="C36" s="7" t="n">
        <v>10</v>
      </c>
      <c r="D36" s="7" t="n">
        <v>65533</v>
      </c>
      <c r="E36" s="7" t="n">
        <v>200</v>
      </c>
      <c r="F36" s="7" t="s">
        <v>23</v>
      </c>
    </row>
    <row r="37" spans="1:72">
      <c r="A37" t="s">
        <v>4</v>
      </c>
      <c r="B37" s="4" t="s">
        <v>5</v>
      </c>
      <c r="C37" s="4" t="s">
        <v>14</v>
      </c>
      <c r="D37" s="4" t="s">
        <v>10</v>
      </c>
      <c r="E37" s="4" t="s">
        <v>24</v>
      </c>
      <c r="F37" s="4" t="s">
        <v>10</v>
      </c>
      <c r="G37" s="4" t="s">
        <v>9</v>
      </c>
      <c r="H37" s="4" t="s">
        <v>9</v>
      </c>
      <c r="I37" s="4" t="s">
        <v>10</v>
      </c>
      <c r="J37" s="4" t="s">
        <v>10</v>
      </c>
      <c r="K37" s="4" t="s">
        <v>9</v>
      </c>
      <c r="L37" s="4" t="s">
        <v>9</v>
      </c>
      <c r="M37" s="4" t="s">
        <v>9</v>
      </c>
      <c r="N37" s="4" t="s">
        <v>9</v>
      </c>
      <c r="O37" s="4" t="s">
        <v>6</v>
      </c>
    </row>
    <row r="38" spans="1:72">
      <c r="A38" t="n">
        <v>1612</v>
      </c>
      <c r="B38" s="11" t="n">
        <v>50</v>
      </c>
      <c r="C38" s="7" t="n">
        <v>0</v>
      </c>
      <c r="D38" s="7" t="n">
        <v>8121</v>
      </c>
      <c r="E38" s="7" t="n">
        <v>1</v>
      </c>
      <c r="F38" s="7" t="n">
        <v>1000</v>
      </c>
      <c r="G38" s="7" t="n">
        <v>0</v>
      </c>
      <c r="H38" s="7" t="n">
        <v>0</v>
      </c>
      <c r="I38" s="7" t="n">
        <v>0</v>
      </c>
      <c r="J38" s="7" t="n">
        <v>65533</v>
      </c>
      <c r="K38" s="7" t="n">
        <v>0</v>
      </c>
      <c r="L38" s="7" t="n">
        <v>0</v>
      </c>
      <c r="M38" s="7" t="n">
        <v>0</v>
      </c>
      <c r="N38" s="7" t="n">
        <v>0</v>
      </c>
      <c r="O38" s="7" t="s">
        <v>13</v>
      </c>
    </row>
    <row r="39" spans="1:72">
      <c r="A39" t="s">
        <v>4</v>
      </c>
      <c r="B39" s="4" t="s">
        <v>5</v>
      </c>
      <c r="C39" s="4" t="s">
        <v>14</v>
      </c>
      <c r="D39" s="4" t="s">
        <v>10</v>
      </c>
      <c r="E39" s="4" t="s">
        <v>24</v>
      </c>
      <c r="F39" s="4" t="s">
        <v>10</v>
      </c>
      <c r="G39" s="4" t="s">
        <v>9</v>
      </c>
      <c r="H39" s="4" t="s">
        <v>9</v>
      </c>
      <c r="I39" s="4" t="s">
        <v>10</v>
      </c>
      <c r="J39" s="4" t="s">
        <v>10</v>
      </c>
      <c r="K39" s="4" t="s">
        <v>9</v>
      </c>
      <c r="L39" s="4" t="s">
        <v>9</v>
      </c>
      <c r="M39" s="4" t="s">
        <v>9</v>
      </c>
      <c r="N39" s="4" t="s">
        <v>9</v>
      </c>
      <c r="O39" s="4" t="s">
        <v>6</v>
      </c>
    </row>
    <row r="40" spans="1:72">
      <c r="A40" t="n">
        <v>1651</v>
      </c>
      <c r="B40" s="11" t="n">
        <v>50</v>
      </c>
      <c r="C40" s="7" t="n">
        <v>0</v>
      </c>
      <c r="D40" s="7" t="n">
        <v>8120</v>
      </c>
      <c r="E40" s="7" t="n">
        <v>0.800000011920929</v>
      </c>
      <c r="F40" s="7" t="n">
        <v>1000</v>
      </c>
      <c r="G40" s="7" t="n">
        <v>0</v>
      </c>
      <c r="H40" s="7" t="n">
        <v>0</v>
      </c>
      <c r="I40" s="7" t="n">
        <v>1</v>
      </c>
      <c r="J40" s="7" t="n">
        <v>65533</v>
      </c>
      <c r="K40" s="7" t="n">
        <v>0</v>
      </c>
      <c r="L40" s="7" t="n">
        <v>0</v>
      </c>
      <c r="M40" s="7" t="n">
        <v>0</v>
      </c>
      <c r="N40" s="7" t="n">
        <v>0</v>
      </c>
      <c r="O40" s="7" t="s">
        <v>25</v>
      </c>
    </row>
    <row r="41" spans="1:72">
      <c r="A41" t="s">
        <v>4</v>
      </c>
      <c r="B41" s="4" t="s">
        <v>5</v>
      </c>
      <c r="C41" s="4" t="s">
        <v>14</v>
      </c>
      <c r="D41" s="4" t="s">
        <v>10</v>
      </c>
      <c r="E41" s="4" t="s">
        <v>24</v>
      </c>
      <c r="F41" s="4" t="s">
        <v>10</v>
      </c>
      <c r="G41" s="4" t="s">
        <v>9</v>
      </c>
      <c r="H41" s="4" t="s">
        <v>9</v>
      </c>
      <c r="I41" s="4" t="s">
        <v>10</v>
      </c>
      <c r="J41" s="4" t="s">
        <v>10</v>
      </c>
      <c r="K41" s="4" t="s">
        <v>9</v>
      </c>
      <c r="L41" s="4" t="s">
        <v>9</v>
      </c>
      <c r="M41" s="4" t="s">
        <v>9</v>
      </c>
      <c r="N41" s="4" t="s">
        <v>9</v>
      </c>
      <c r="O41" s="4" t="s">
        <v>6</v>
      </c>
    </row>
    <row r="42" spans="1:72">
      <c r="A42" t="n">
        <v>1695</v>
      </c>
      <c r="B42" s="11" t="n">
        <v>50</v>
      </c>
      <c r="C42" s="7" t="n">
        <v>0</v>
      </c>
      <c r="D42" s="7" t="n">
        <v>8001</v>
      </c>
      <c r="E42" s="7" t="n">
        <v>0.600000023841858</v>
      </c>
      <c r="F42" s="7" t="n">
        <v>1000</v>
      </c>
      <c r="G42" s="7" t="n">
        <v>0</v>
      </c>
      <c r="H42" s="7" t="n">
        <v>0</v>
      </c>
      <c r="I42" s="7" t="n">
        <v>1</v>
      </c>
      <c r="J42" s="7" t="n">
        <v>65533</v>
      </c>
      <c r="K42" s="7" t="n">
        <v>0</v>
      </c>
      <c r="L42" s="7" t="n">
        <v>0</v>
      </c>
      <c r="M42" s="7" t="n">
        <v>0</v>
      </c>
      <c r="N42" s="7" t="n">
        <v>0</v>
      </c>
      <c r="O42" s="7" t="s">
        <v>26</v>
      </c>
    </row>
    <row r="43" spans="1:72">
      <c r="A43" t="s">
        <v>4</v>
      </c>
      <c r="B43" s="4" t="s">
        <v>5</v>
      </c>
      <c r="C43" s="4" t="s">
        <v>14</v>
      </c>
      <c r="D43" s="4" t="s">
        <v>6</v>
      </c>
      <c r="E43" s="4" t="s">
        <v>6</v>
      </c>
      <c r="F43" s="4" t="s">
        <v>10</v>
      </c>
      <c r="G43" s="4" t="s">
        <v>10</v>
      </c>
    </row>
    <row r="44" spans="1:72">
      <c r="A44" t="n">
        <v>1739</v>
      </c>
      <c r="B44" s="12" t="n">
        <v>74</v>
      </c>
      <c r="C44" s="7" t="n">
        <v>13</v>
      </c>
      <c r="D44" s="7" t="s">
        <v>27</v>
      </c>
      <c r="E44" s="7" t="s">
        <v>28</v>
      </c>
      <c r="F44" s="7" t="n">
        <v>5996</v>
      </c>
      <c r="G44" s="7" t="n">
        <v>9999</v>
      </c>
    </row>
    <row r="45" spans="1:72">
      <c r="A45" t="s">
        <v>4</v>
      </c>
      <c r="B45" s="4" t="s">
        <v>5</v>
      </c>
      <c r="C45" s="4" t="s">
        <v>14</v>
      </c>
      <c r="D45" s="4" t="s">
        <v>6</v>
      </c>
      <c r="E45" s="4" t="s">
        <v>6</v>
      </c>
      <c r="F45" s="4" t="s">
        <v>10</v>
      </c>
      <c r="G45" s="4" t="s">
        <v>10</v>
      </c>
    </row>
    <row r="46" spans="1:72">
      <c r="A46" t="n">
        <v>1762</v>
      </c>
      <c r="B46" s="12" t="n">
        <v>74</v>
      </c>
      <c r="C46" s="7" t="n">
        <v>13</v>
      </c>
      <c r="D46" s="7" t="s">
        <v>29</v>
      </c>
      <c r="E46" s="7" t="s">
        <v>30</v>
      </c>
      <c r="F46" s="7" t="n">
        <v>5998</v>
      </c>
      <c r="G46" s="7" t="n">
        <v>3218</v>
      </c>
    </row>
    <row r="47" spans="1:72">
      <c r="A47" t="s">
        <v>4</v>
      </c>
      <c r="B47" s="4" t="s">
        <v>5</v>
      </c>
      <c r="C47" s="4" t="s">
        <v>10</v>
      </c>
      <c r="D47" s="4" t="s">
        <v>14</v>
      </c>
      <c r="E47" s="4" t="s">
        <v>6</v>
      </c>
      <c r="F47" s="4" t="s">
        <v>9</v>
      </c>
      <c r="G47" s="4" t="s">
        <v>10</v>
      </c>
      <c r="H47" s="4" t="s">
        <v>10</v>
      </c>
      <c r="I47" s="4" t="s">
        <v>6</v>
      </c>
      <c r="J47" s="4" t="s">
        <v>24</v>
      </c>
    </row>
    <row r="48" spans="1:72">
      <c r="A48" t="n">
        <v>1785</v>
      </c>
      <c r="B48" s="13" t="n">
        <v>106</v>
      </c>
      <c r="C48" s="7" t="n">
        <v>0</v>
      </c>
      <c r="D48" s="7" t="n">
        <v>3</v>
      </c>
      <c r="E48" s="7" t="s">
        <v>29</v>
      </c>
      <c r="F48" s="7" t="n">
        <v>1098907648</v>
      </c>
      <c r="G48" s="7" t="n">
        <v>7424</v>
      </c>
      <c r="H48" s="7" t="n">
        <v>5998</v>
      </c>
      <c r="I48" s="7" t="s">
        <v>31</v>
      </c>
      <c r="J48" s="7" t="n">
        <v>2</v>
      </c>
    </row>
    <row r="49" spans="1:15">
      <c r="A49" t="s">
        <v>4</v>
      </c>
      <c r="B49" s="4" t="s">
        <v>5</v>
      </c>
      <c r="C49" s="4" t="s">
        <v>14</v>
      </c>
      <c r="D49" s="4" t="s">
        <v>6</v>
      </c>
      <c r="E49" s="4" t="s">
        <v>6</v>
      </c>
      <c r="F49" s="4" t="s">
        <v>10</v>
      </c>
      <c r="G49" s="4" t="s">
        <v>10</v>
      </c>
    </row>
    <row r="50" spans="1:15">
      <c r="A50" t="n">
        <v>1829</v>
      </c>
      <c r="B50" s="12" t="n">
        <v>74</v>
      </c>
      <c r="C50" s="7" t="n">
        <v>13</v>
      </c>
      <c r="D50" s="7" t="s">
        <v>32</v>
      </c>
      <c r="E50" s="7" t="s">
        <v>33</v>
      </c>
      <c r="F50" s="7" t="n">
        <v>6208</v>
      </c>
      <c r="G50" s="7" t="n">
        <v>9999</v>
      </c>
    </row>
    <row r="51" spans="1:15">
      <c r="A51" t="s">
        <v>4</v>
      </c>
      <c r="B51" s="4" t="s">
        <v>5</v>
      </c>
      <c r="C51" s="4" t="s">
        <v>14</v>
      </c>
      <c r="D51" s="4" t="s">
        <v>6</v>
      </c>
      <c r="E51" s="4" t="s">
        <v>6</v>
      </c>
      <c r="F51" s="4" t="s">
        <v>10</v>
      </c>
      <c r="G51" s="4" t="s">
        <v>10</v>
      </c>
      <c r="H51" s="4" t="s">
        <v>10</v>
      </c>
      <c r="I51" s="4" t="s">
        <v>10</v>
      </c>
      <c r="J51" s="4" t="s">
        <v>10</v>
      </c>
    </row>
    <row r="52" spans="1:15">
      <c r="A52" t="n">
        <v>1852</v>
      </c>
      <c r="B52" s="12" t="n">
        <v>74</v>
      </c>
      <c r="C52" s="7" t="n">
        <v>20</v>
      </c>
      <c r="D52" s="7" t="s">
        <v>34</v>
      </c>
      <c r="E52" s="7" t="s">
        <v>35</v>
      </c>
      <c r="F52" s="7" t="n">
        <v>0</v>
      </c>
      <c r="G52" s="7" t="n">
        <v>40</v>
      </c>
      <c r="H52" s="7" t="n">
        <v>129</v>
      </c>
      <c r="I52" s="7" t="n">
        <v>0</v>
      </c>
      <c r="J52" s="7" t="n">
        <v>0</v>
      </c>
    </row>
    <row r="53" spans="1:15">
      <c r="A53" t="s">
        <v>4</v>
      </c>
      <c r="B53" s="4" t="s">
        <v>5</v>
      </c>
      <c r="C53" s="4" t="s">
        <v>14</v>
      </c>
      <c r="D53" s="4" t="s">
        <v>6</v>
      </c>
      <c r="E53" s="4" t="s">
        <v>6</v>
      </c>
      <c r="F53" s="4" t="s">
        <v>10</v>
      </c>
      <c r="G53" s="4" t="s">
        <v>10</v>
      </c>
      <c r="H53" s="4" t="s">
        <v>10</v>
      </c>
      <c r="I53" s="4" t="s">
        <v>10</v>
      </c>
      <c r="J53" s="4" t="s">
        <v>10</v>
      </c>
    </row>
    <row r="54" spans="1:15">
      <c r="A54" t="n">
        <v>1887</v>
      </c>
      <c r="B54" s="12" t="n">
        <v>74</v>
      </c>
      <c r="C54" s="7" t="n">
        <v>20</v>
      </c>
      <c r="D54" s="7" t="s">
        <v>36</v>
      </c>
      <c r="E54" s="7" t="s">
        <v>35</v>
      </c>
      <c r="F54" s="7" t="n">
        <v>0</v>
      </c>
      <c r="G54" s="7" t="n">
        <v>40</v>
      </c>
      <c r="H54" s="7" t="n">
        <v>129</v>
      </c>
      <c r="I54" s="7" t="n">
        <v>0</v>
      </c>
      <c r="J54" s="7" t="n">
        <v>0</v>
      </c>
    </row>
    <row r="55" spans="1:15">
      <c r="A55" t="s">
        <v>4</v>
      </c>
      <c r="B55" s="4" t="s">
        <v>5</v>
      </c>
      <c r="C55" s="4" t="s">
        <v>14</v>
      </c>
      <c r="D55" s="4" t="s">
        <v>6</v>
      </c>
      <c r="E55" s="4" t="s">
        <v>6</v>
      </c>
      <c r="F55" s="4" t="s">
        <v>10</v>
      </c>
      <c r="G55" s="4" t="s">
        <v>10</v>
      </c>
      <c r="H55" s="4" t="s">
        <v>10</v>
      </c>
      <c r="I55" s="4" t="s">
        <v>10</v>
      </c>
      <c r="J55" s="4" t="s">
        <v>10</v>
      </c>
    </row>
    <row r="56" spans="1:15">
      <c r="A56" t="n">
        <v>1922</v>
      </c>
      <c r="B56" s="12" t="n">
        <v>74</v>
      </c>
      <c r="C56" s="7" t="n">
        <v>20</v>
      </c>
      <c r="D56" s="7" t="s">
        <v>37</v>
      </c>
      <c r="E56" s="7" t="s">
        <v>35</v>
      </c>
      <c r="F56" s="7" t="n">
        <v>0</v>
      </c>
      <c r="G56" s="7" t="n">
        <v>40</v>
      </c>
      <c r="H56" s="7" t="n">
        <v>129</v>
      </c>
      <c r="I56" s="7" t="n">
        <v>0</v>
      </c>
      <c r="J56" s="7" t="n">
        <v>0</v>
      </c>
    </row>
    <row r="57" spans="1:15">
      <c r="A57" t="s">
        <v>4</v>
      </c>
      <c r="B57" s="4" t="s">
        <v>5</v>
      </c>
      <c r="C57" s="4" t="s">
        <v>14</v>
      </c>
      <c r="D57" s="4" t="s">
        <v>6</v>
      </c>
      <c r="E57" s="4" t="s">
        <v>6</v>
      </c>
      <c r="F57" s="4" t="s">
        <v>10</v>
      </c>
      <c r="G57" s="4" t="s">
        <v>10</v>
      </c>
      <c r="H57" s="4" t="s">
        <v>10</v>
      </c>
      <c r="I57" s="4" t="s">
        <v>10</v>
      </c>
      <c r="J57" s="4" t="s">
        <v>10</v>
      </c>
    </row>
    <row r="58" spans="1:15">
      <c r="A58" t="n">
        <v>1957</v>
      </c>
      <c r="B58" s="12" t="n">
        <v>74</v>
      </c>
      <c r="C58" s="7" t="n">
        <v>20</v>
      </c>
      <c r="D58" s="7" t="s">
        <v>38</v>
      </c>
      <c r="E58" s="7" t="s">
        <v>35</v>
      </c>
      <c r="F58" s="7" t="n">
        <v>0</v>
      </c>
      <c r="G58" s="7" t="n">
        <v>40</v>
      </c>
      <c r="H58" s="7" t="n">
        <v>129</v>
      </c>
      <c r="I58" s="7" t="n">
        <v>0</v>
      </c>
      <c r="J58" s="7" t="n">
        <v>0</v>
      </c>
    </row>
    <row r="59" spans="1:15">
      <c r="A59" t="s">
        <v>4</v>
      </c>
      <c r="B59" s="4" t="s">
        <v>5</v>
      </c>
      <c r="C59" s="4" t="s">
        <v>14</v>
      </c>
      <c r="D59" s="4" t="s">
        <v>6</v>
      </c>
      <c r="E59" s="4" t="s">
        <v>6</v>
      </c>
      <c r="F59" s="4" t="s">
        <v>10</v>
      </c>
      <c r="G59" s="4" t="s">
        <v>10</v>
      </c>
      <c r="H59" s="4" t="s">
        <v>10</v>
      </c>
      <c r="I59" s="4" t="s">
        <v>10</v>
      </c>
      <c r="J59" s="4" t="s">
        <v>10</v>
      </c>
    </row>
    <row r="60" spans="1:15">
      <c r="A60" t="n">
        <v>1992</v>
      </c>
      <c r="B60" s="12" t="n">
        <v>74</v>
      </c>
      <c r="C60" s="7" t="n">
        <v>20</v>
      </c>
      <c r="D60" s="7" t="s">
        <v>39</v>
      </c>
      <c r="E60" s="7" t="s">
        <v>35</v>
      </c>
      <c r="F60" s="7" t="n">
        <v>0</v>
      </c>
      <c r="G60" s="7" t="n">
        <v>40</v>
      </c>
      <c r="H60" s="7" t="n">
        <v>129</v>
      </c>
      <c r="I60" s="7" t="n">
        <v>0</v>
      </c>
      <c r="J60" s="7" t="n">
        <v>0</v>
      </c>
    </row>
    <row r="61" spans="1:15">
      <c r="A61" t="s">
        <v>4</v>
      </c>
      <c r="B61" s="4" t="s">
        <v>5</v>
      </c>
      <c r="C61" s="4" t="s">
        <v>14</v>
      </c>
      <c r="D61" s="4" t="s">
        <v>6</v>
      </c>
      <c r="E61" s="4" t="s">
        <v>6</v>
      </c>
      <c r="F61" s="4" t="s">
        <v>10</v>
      </c>
      <c r="G61" s="4" t="s">
        <v>10</v>
      </c>
      <c r="H61" s="4" t="s">
        <v>10</v>
      </c>
      <c r="I61" s="4" t="s">
        <v>10</v>
      </c>
      <c r="J61" s="4" t="s">
        <v>10</v>
      </c>
    </row>
    <row r="62" spans="1:15">
      <c r="A62" t="n">
        <v>2027</v>
      </c>
      <c r="B62" s="12" t="n">
        <v>74</v>
      </c>
      <c r="C62" s="7" t="n">
        <v>20</v>
      </c>
      <c r="D62" s="7" t="s">
        <v>40</v>
      </c>
      <c r="E62" s="7" t="s">
        <v>35</v>
      </c>
      <c r="F62" s="7" t="n">
        <v>0</v>
      </c>
      <c r="G62" s="7" t="n">
        <v>40</v>
      </c>
      <c r="H62" s="7" t="n">
        <v>129</v>
      </c>
      <c r="I62" s="7" t="n">
        <v>0</v>
      </c>
      <c r="J62" s="7" t="n">
        <v>0</v>
      </c>
    </row>
    <row r="63" spans="1:15">
      <c r="A63" t="s">
        <v>4</v>
      </c>
      <c r="B63" s="4" t="s">
        <v>5</v>
      </c>
      <c r="C63" s="4" t="s">
        <v>14</v>
      </c>
      <c r="D63" s="4" t="s">
        <v>6</v>
      </c>
      <c r="E63" s="4" t="s">
        <v>6</v>
      </c>
      <c r="F63" s="4" t="s">
        <v>10</v>
      </c>
      <c r="G63" s="4" t="s">
        <v>10</v>
      </c>
      <c r="H63" s="4" t="s">
        <v>10</v>
      </c>
      <c r="I63" s="4" t="s">
        <v>10</v>
      </c>
      <c r="J63" s="4" t="s">
        <v>10</v>
      </c>
    </row>
    <row r="64" spans="1:15">
      <c r="A64" t="n">
        <v>2062</v>
      </c>
      <c r="B64" s="12" t="n">
        <v>74</v>
      </c>
      <c r="C64" s="7" t="n">
        <v>20</v>
      </c>
      <c r="D64" s="7" t="s">
        <v>41</v>
      </c>
      <c r="E64" s="7" t="s">
        <v>35</v>
      </c>
      <c r="F64" s="7" t="n">
        <v>0</v>
      </c>
      <c r="G64" s="7" t="n">
        <v>40</v>
      </c>
      <c r="H64" s="7" t="n">
        <v>129</v>
      </c>
      <c r="I64" s="7" t="n">
        <v>0</v>
      </c>
      <c r="J64" s="7" t="n">
        <v>0</v>
      </c>
    </row>
    <row r="65" spans="1:10">
      <c r="A65" t="s">
        <v>4</v>
      </c>
      <c r="B65" s="4" t="s">
        <v>5</v>
      </c>
      <c r="C65" s="4" t="s">
        <v>14</v>
      </c>
      <c r="D65" s="4" t="s">
        <v>6</v>
      </c>
      <c r="E65" s="4" t="s">
        <v>6</v>
      </c>
      <c r="F65" s="4" t="s">
        <v>10</v>
      </c>
      <c r="G65" s="4" t="s">
        <v>10</v>
      </c>
      <c r="H65" s="4" t="s">
        <v>10</v>
      </c>
      <c r="I65" s="4" t="s">
        <v>10</v>
      </c>
      <c r="J65" s="4" t="s">
        <v>10</v>
      </c>
    </row>
    <row r="66" spans="1:10">
      <c r="A66" t="n">
        <v>2097</v>
      </c>
      <c r="B66" s="12" t="n">
        <v>74</v>
      </c>
      <c r="C66" s="7" t="n">
        <v>20</v>
      </c>
      <c r="D66" s="7" t="s">
        <v>42</v>
      </c>
      <c r="E66" s="7" t="s">
        <v>35</v>
      </c>
      <c r="F66" s="7" t="n">
        <v>0</v>
      </c>
      <c r="G66" s="7" t="n">
        <v>40</v>
      </c>
      <c r="H66" s="7" t="n">
        <v>129</v>
      </c>
      <c r="I66" s="7" t="n">
        <v>0</v>
      </c>
      <c r="J66" s="7" t="n">
        <v>0</v>
      </c>
    </row>
    <row r="67" spans="1:10">
      <c r="A67" t="s">
        <v>4</v>
      </c>
      <c r="B67" s="4" t="s">
        <v>5</v>
      </c>
      <c r="C67" s="4" t="s">
        <v>14</v>
      </c>
      <c r="D67" s="4" t="s">
        <v>6</v>
      </c>
      <c r="E67" s="4" t="s">
        <v>6</v>
      </c>
      <c r="F67" s="4" t="s">
        <v>10</v>
      </c>
      <c r="G67" s="4" t="s">
        <v>10</v>
      </c>
      <c r="H67" s="4" t="s">
        <v>10</v>
      </c>
      <c r="I67" s="4" t="s">
        <v>10</v>
      </c>
      <c r="J67" s="4" t="s">
        <v>10</v>
      </c>
    </row>
    <row r="68" spans="1:10">
      <c r="A68" t="n">
        <v>2132</v>
      </c>
      <c r="B68" s="12" t="n">
        <v>74</v>
      </c>
      <c r="C68" s="7" t="n">
        <v>20</v>
      </c>
      <c r="D68" s="7" t="s">
        <v>43</v>
      </c>
      <c r="E68" s="7" t="s">
        <v>35</v>
      </c>
      <c r="F68" s="7" t="n">
        <v>0</v>
      </c>
      <c r="G68" s="7" t="n">
        <v>40</v>
      </c>
      <c r="H68" s="7" t="n">
        <v>129</v>
      </c>
      <c r="I68" s="7" t="n">
        <v>0</v>
      </c>
      <c r="J68" s="7" t="n">
        <v>0</v>
      </c>
    </row>
    <row r="69" spans="1:10">
      <c r="A69" t="s">
        <v>4</v>
      </c>
      <c r="B69" s="4" t="s">
        <v>5</v>
      </c>
      <c r="C69" s="4" t="s">
        <v>14</v>
      </c>
      <c r="D69" s="4" t="s">
        <v>6</v>
      </c>
      <c r="E69" s="4" t="s">
        <v>6</v>
      </c>
      <c r="F69" s="4" t="s">
        <v>10</v>
      </c>
      <c r="G69" s="4" t="s">
        <v>10</v>
      </c>
      <c r="H69" s="4" t="s">
        <v>10</v>
      </c>
      <c r="I69" s="4" t="s">
        <v>10</v>
      </c>
      <c r="J69" s="4" t="s">
        <v>10</v>
      </c>
    </row>
    <row r="70" spans="1:10">
      <c r="A70" t="n">
        <v>2167</v>
      </c>
      <c r="B70" s="12" t="n">
        <v>74</v>
      </c>
      <c r="C70" s="7" t="n">
        <v>20</v>
      </c>
      <c r="D70" s="7" t="s">
        <v>44</v>
      </c>
      <c r="E70" s="7" t="s">
        <v>35</v>
      </c>
      <c r="F70" s="7" t="n">
        <v>0</v>
      </c>
      <c r="G70" s="7" t="n">
        <v>40</v>
      </c>
      <c r="H70" s="7" t="n">
        <v>129</v>
      </c>
      <c r="I70" s="7" t="n">
        <v>0</v>
      </c>
      <c r="J70" s="7" t="n">
        <v>0</v>
      </c>
    </row>
    <row r="71" spans="1:10">
      <c r="A71" t="s">
        <v>4</v>
      </c>
      <c r="B71" s="4" t="s">
        <v>5</v>
      </c>
      <c r="C71" s="4" t="s">
        <v>14</v>
      </c>
      <c r="D71" s="4" t="s">
        <v>6</v>
      </c>
      <c r="E71" s="4" t="s">
        <v>6</v>
      </c>
      <c r="F71" s="4" t="s">
        <v>10</v>
      </c>
      <c r="G71" s="4" t="s">
        <v>10</v>
      </c>
      <c r="H71" s="4" t="s">
        <v>10</v>
      </c>
      <c r="I71" s="4" t="s">
        <v>10</v>
      </c>
      <c r="J71" s="4" t="s">
        <v>10</v>
      </c>
    </row>
    <row r="72" spans="1:10">
      <c r="A72" t="n">
        <v>2202</v>
      </c>
      <c r="B72" s="12" t="n">
        <v>74</v>
      </c>
      <c r="C72" s="7" t="n">
        <v>20</v>
      </c>
      <c r="D72" s="7" t="s">
        <v>45</v>
      </c>
      <c r="E72" s="7" t="s">
        <v>35</v>
      </c>
      <c r="F72" s="7" t="n">
        <v>0</v>
      </c>
      <c r="G72" s="7" t="n">
        <v>40</v>
      </c>
      <c r="H72" s="7" t="n">
        <v>129</v>
      </c>
      <c r="I72" s="7" t="n">
        <v>0</v>
      </c>
      <c r="J72" s="7" t="n">
        <v>0</v>
      </c>
    </row>
    <row r="73" spans="1:10">
      <c r="A73" t="s">
        <v>4</v>
      </c>
      <c r="B73" s="4" t="s">
        <v>5</v>
      </c>
      <c r="C73" s="4" t="s">
        <v>14</v>
      </c>
      <c r="D73" s="4" t="s">
        <v>6</v>
      </c>
      <c r="E73" s="4" t="s">
        <v>6</v>
      </c>
      <c r="F73" s="4" t="s">
        <v>10</v>
      </c>
      <c r="G73" s="4" t="s">
        <v>10</v>
      </c>
      <c r="H73" s="4" t="s">
        <v>10</v>
      </c>
      <c r="I73" s="4" t="s">
        <v>10</v>
      </c>
      <c r="J73" s="4" t="s">
        <v>10</v>
      </c>
    </row>
    <row r="74" spans="1:10">
      <c r="A74" t="n">
        <v>2237</v>
      </c>
      <c r="B74" s="12" t="n">
        <v>74</v>
      </c>
      <c r="C74" s="7" t="n">
        <v>20</v>
      </c>
      <c r="D74" s="7" t="s">
        <v>46</v>
      </c>
      <c r="E74" s="7" t="s">
        <v>35</v>
      </c>
      <c r="F74" s="7" t="n">
        <v>0</v>
      </c>
      <c r="G74" s="7" t="n">
        <v>40</v>
      </c>
      <c r="H74" s="7" t="n">
        <v>129</v>
      </c>
      <c r="I74" s="7" t="n">
        <v>0</v>
      </c>
      <c r="J74" s="7" t="n">
        <v>0</v>
      </c>
    </row>
    <row r="75" spans="1:10">
      <c r="A75" t="s">
        <v>4</v>
      </c>
      <c r="B75" s="4" t="s">
        <v>5</v>
      </c>
      <c r="C75" s="4" t="s">
        <v>14</v>
      </c>
      <c r="D75" s="4" t="s">
        <v>6</v>
      </c>
      <c r="E75" s="4" t="s">
        <v>6</v>
      </c>
      <c r="F75" s="4" t="s">
        <v>10</v>
      </c>
      <c r="G75" s="4" t="s">
        <v>10</v>
      </c>
      <c r="H75" s="4" t="s">
        <v>10</v>
      </c>
      <c r="I75" s="4" t="s">
        <v>10</v>
      </c>
      <c r="J75" s="4" t="s">
        <v>10</v>
      </c>
    </row>
    <row r="76" spans="1:10">
      <c r="A76" t="n">
        <v>2272</v>
      </c>
      <c r="B76" s="12" t="n">
        <v>74</v>
      </c>
      <c r="C76" s="7" t="n">
        <v>20</v>
      </c>
      <c r="D76" s="7" t="s">
        <v>47</v>
      </c>
      <c r="E76" s="7" t="s">
        <v>35</v>
      </c>
      <c r="F76" s="7" t="n">
        <v>0</v>
      </c>
      <c r="G76" s="7" t="n">
        <v>40</v>
      </c>
      <c r="H76" s="7" t="n">
        <v>129</v>
      </c>
      <c r="I76" s="7" t="n">
        <v>0</v>
      </c>
      <c r="J76" s="7" t="n">
        <v>0</v>
      </c>
    </row>
    <row r="77" spans="1:10">
      <c r="A77" t="s">
        <v>4</v>
      </c>
      <c r="B77" s="4" t="s">
        <v>5</v>
      </c>
      <c r="C77" s="4" t="s">
        <v>14</v>
      </c>
      <c r="D77" s="4" t="s">
        <v>6</v>
      </c>
      <c r="E77" s="4" t="s">
        <v>6</v>
      </c>
      <c r="F77" s="4" t="s">
        <v>10</v>
      </c>
      <c r="G77" s="4" t="s">
        <v>10</v>
      </c>
      <c r="H77" s="4" t="s">
        <v>10</v>
      </c>
      <c r="I77" s="4" t="s">
        <v>10</v>
      </c>
      <c r="J77" s="4" t="s">
        <v>10</v>
      </c>
    </row>
    <row r="78" spans="1:10">
      <c r="A78" t="n">
        <v>2307</v>
      </c>
      <c r="B78" s="12" t="n">
        <v>74</v>
      </c>
      <c r="C78" s="7" t="n">
        <v>20</v>
      </c>
      <c r="D78" s="7" t="s">
        <v>48</v>
      </c>
      <c r="E78" s="7" t="s">
        <v>35</v>
      </c>
      <c r="F78" s="7" t="n">
        <v>0</v>
      </c>
      <c r="G78" s="7" t="n">
        <v>40</v>
      </c>
      <c r="H78" s="7" t="n">
        <v>129</v>
      </c>
      <c r="I78" s="7" t="n">
        <v>0</v>
      </c>
      <c r="J78" s="7" t="n">
        <v>0</v>
      </c>
    </row>
    <row r="79" spans="1:10">
      <c r="A79" t="s">
        <v>4</v>
      </c>
      <c r="B79" s="4" t="s">
        <v>5</v>
      </c>
      <c r="C79" s="4" t="s">
        <v>14</v>
      </c>
      <c r="D79" s="4" t="s">
        <v>6</v>
      </c>
      <c r="E79" s="4" t="s">
        <v>6</v>
      </c>
      <c r="F79" s="4" t="s">
        <v>10</v>
      </c>
      <c r="G79" s="4" t="s">
        <v>10</v>
      </c>
      <c r="H79" s="4" t="s">
        <v>10</v>
      </c>
      <c r="I79" s="4" t="s">
        <v>10</v>
      </c>
      <c r="J79" s="4" t="s">
        <v>10</v>
      </c>
    </row>
    <row r="80" spans="1:10">
      <c r="A80" t="n">
        <v>2342</v>
      </c>
      <c r="B80" s="12" t="n">
        <v>74</v>
      </c>
      <c r="C80" s="7" t="n">
        <v>20</v>
      </c>
      <c r="D80" s="7" t="s">
        <v>49</v>
      </c>
      <c r="E80" s="7" t="s">
        <v>35</v>
      </c>
      <c r="F80" s="7" t="n">
        <v>0</v>
      </c>
      <c r="G80" s="7" t="n">
        <v>40</v>
      </c>
      <c r="H80" s="7" t="n">
        <v>129</v>
      </c>
      <c r="I80" s="7" t="n">
        <v>0</v>
      </c>
      <c r="J80" s="7" t="n">
        <v>0</v>
      </c>
    </row>
    <row r="81" spans="1:10">
      <c r="A81" t="s">
        <v>4</v>
      </c>
      <c r="B81" s="4" t="s">
        <v>5</v>
      </c>
      <c r="C81" s="4" t="s">
        <v>14</v>
      </c>
      <c r="D81" s="4" t="s">
        <v>6</v>
      </c>
      <c r="E81" s="4" t="s">
        <v>6</v>
      </c>
    </row>
    <row r="82" spans="1:10">
      <c r="A82" t="n">
        <v>2377</v>
      </c>
      <c r="B82" s="12" t="n">
        <v>74</v>
      </c>
      <c r="C82" s="7" t="n">
        <v>25</v>
      </c>
      <c r="D82" s="7" t="s">
        <v>50</v>
      </c>
      <c r="E82" s="7" t="s">
        <v>51</v>
      </c>
    </row>
    <row r="83" spans="1:10">
      <c r="A83" t="s">
        <v>4</v>
      </c>
      <c r="B83" s="4" t="s">
        <v>5</v>
      </c>
      <c r="C83" s="4" t="s">
        <v>14</v>
      </c>
      <c r="D83" s="4" t="s">
        <v>10</v>
      </c>
      <c r="E83" s="4" t="s">
        <v>14</v>
      </c>
      <c r="F83" s="4" t="s">
        <v>10</v>
      </c>
      <c r="G83" s="4" t="s">
        <v>14</v>
      </c>
      <c r="H83" s="4" t="s">
        <v>14</v>
      </c>
      <c r="I83" s="4" t="s">
        <v>14</v>
      </c>
      <c r="J83" s="4" t="s">
        <v>52</v>
      </c>
    </row>
    <row r="84" spans="1:10">
      <c r="A84" t="n">
        <v>2406</v>
      </c>
      <c r="B84" s="14" t="n">
        <v>5</v>
      </c>
      <c r="C84" s="7" t="n">
        <v>30</v>
      </c>
      <c r="D84" s="7" t="n">
        <v>6403</v>
      </c>
      <c r="E84" s="7" t="n">
        <v>30</v>
      </c>
      <c r="F84" s="7" t="n">
        <v>10469</v>
      </c>
      <c r="G84" s="7" t="n">
        <v>8</v>
      </c>
      <c r="H84" s="7" t="n">
        <v>9</v>
      </c>
      <c r="I84" s="7" t="n">
        <v>1</v>
      </c>
      <c r="J84" s="15" t="n">
        <f t="normal" ca="1">A92</f>
        <v>0</v>
      </c>
    </row>
    <row r="85" spans="1:10">
      <c r="A85" t="s">
        <v>4</v>
      </c>
      <c r="B85" s="4" t="s">
        <v>5</v>
      </c>
      <c r="C85" s="4" t="s">
        <v>14</v>
      </c>
      <c r="D85" s="4" t="s">
        <v>6</v>
      </c>
      <c r="E85" s="4" t="s">
        <v>10</v>
      </c>
    </row>
    <row r="86" spans="1:10">
      <c r="A86" t="n">
        <v>2420</v>
      </c>
      <c r="B86" s="16" t="n">
        <v>91</v>
      </c>
      <c r="C86" s="7" t="n">
        <v>0</v>
      </c>
      <c r="D86" s="7" t="s">
        <v>53</v>
      </c>
      <c r="E86" s="7" t="n">
        <v>1</v>
      </c>
    </row>
    <row r="87" spans="1:10">
      <c r="A87" t="s">
        <v>4</v>
      </c>
      <c r="B87" s="4" t="s">
        <v>5</v>
      </c>
      <c r="C87" s="4" t="s">
        <v>14</v>
      </c>
      <c r="D87" s="4" t="s">
        <v>6</v>
      </c>
      <c r="E87" s="4" t="s">
        <v>10</v>
      </c>
      <c r="F87" s="4" t="s">
        <v>10</v>
      </c>
    </row>
    <row r="88" spans="1:10">
      <c r="A88" t="n">
        <v>2438</v>
      </c>
      <c r="B88" s="12" t="n">
        <v>74</v>
      </c>
      <c r="C88" s="7" t="n">
        <v>28</v>
      </c>
      <c r="D88" s="7" t="s">
        <v>53</v>
      </c>
      <c r="E88" s="7" t="n">
        <v>130</v>
      </c>
      <c r="F88" s="7" t="n">
        <v>10469</v>
      </c>
    </row>
    <row r="89" spans="1:10">
      <c r="A89" t="s">
        <v>4</v>
      </c>
      <c r="B89" s="4" t="s">
        <v>5</v>
      </c>
      <c r="C89" s="4" t="s">
        <v>52</v>
      </c>
    </row>
    <row r="90" spans="1:10">
      <c r="A90" t="n">
        <v>2458</v>
      </c>
      <c r="B90" s="17" t="n">
        <v>3</v>
      </c>
      <c r="C90" s="15" t="n">
        <f t="normal" ca="1">A94</f>
        <v>0</v>
      </c>
    </row>
    <row r="91" spans="1:10">
      <c r="A91" t="s">
        <v>4</v>
      </c>
      <c r="B91" s="4" t="s">
        <v>5</v>
      </c>
      <c r="C91" s="4" t="s">
        <v>14</v>
      </c>
      <c r="D91" s="4" t="s">
        <v>6</v>
      </c>
      <c r="E91" s="4" t="s">
        <v>10</v>
      </c>
    </row>
    <row r="92" spans="1:10">
      <c r="A92" t="n">
        <v>2463</v>
      </c>
      <c r="B92" s="16" t="n">
        <v>91</v>
      </c>
      <c r="C92" s="7" t="n">
        <v>1</v>
      </c>
      <c r="D92" s="7" t="s">
        <v>53</v>
      </c>
      <c r="E92" s="7" t="n">
        <v>1</v>
      </c>
    </row>
    <row r="93" spans="1:10">
      <c r="A93" t="s">
        <v>4</v>
      </c>
      <c r="B93" s="4" t="s">
        <v>5</v>
      </c>
      <c r="C93" s="4" t="s">
        <v>10</v>
      </c>
      <c r="D93" s="4" t="s">
        <v>6</v>
      </c>
      <c r="E93" s="4" t="s">
        <v>6</v>
      </c>
      <c r="F93" s="4" t="s">
        <v>6</v>
      </c>
      <c r="G93" s="4" t="s">
        <v>14</v>
      </c>
      <c r="H93" s="4" t="s">
        <v>9</v>
      </c>
      <c r="I93" s="4" t="s">
        <v>24</v>
      </c>
      <c r="J93" s="4" t="s">
        <v>24</v>
      </c>
      <c r="K93" s="4" t="s">
        <v>24</v>
      </c>
      <c r="L93" s="4" t="s">
        <v>24</v>
      </c>
      <c r="M93" s="4" t="s">
        <v>24</v>
      </c>
      <c r="N93" s="4" t="s">
        <v>24</v>
      </c>
      <c r="O93" s="4" t="s">
        <v>24</v>
      </c>
      <c r="P93" s="4" t="s">
        <v>6</v>
      </c>
      <c r="Q93" s="4" t="s">
        <v>6</v>
      </c>
      <c r="R93" s="4" t="s">
        <v>9</v>
      </c>
      <c r="S93" s="4" t="s">
        <v>14</v>
      </c>
      <c r="T93" s="4" t="s">
        <v>9</v>
      </c>
      <c r="U93" s="4" t="s">
        <v>9</v>
      </c>
      <c r="V93" s="4" t="s">
        <v>10</v>
      </c>
    </row>
    <row r="94" spans="1:10">
      <c r="A94" t="n">
        <v>2481</v>
      </c>
      <c r="B94" s="18" t="n">
        <v>19</v>
      </c>
      <c r="C94" s="7" t="n">
        <v>2000</v>
      </c>
      <c r="D94" s="7" t="s">
        <v>13</v>
      </c>
      <c r="E94" s="7" t="s">
        <v>13</v>
      </c>
      <c r="F94" s="7" t="s">
        <v>17</v>
      </c>
      <c r="G94" s="7" t="n">
        <v>2</v>
      </c>
      <c r="H94" s="7" t="n">
        <v>0</v>
      </c>
      <c r="I94" s="7" t="n">
        <v>-3.07999992370605</v>
      </c>
      <c r="J94" s="7" t="n">
        <v>-35.060001373291</v>
      </c>
      <c r="K94" s="7" t="n">
        <v>55.8499984741211</v>
      </c>
      <c r="L94" s="7" t="n">
        <v>2.59999990463257</v>
      </c>
      <c r="M94" s="7" t="n">
        <v>-1</v>
      </c>
      <c r="N94" s="7" t="n">
        <v>0</v>
      </c>
      <c r="O94" s="7" t="n">
        <v>0</v>
      </c>
      <c r="P94" s="7" t="s">
        <v>13</v>
      </c>
      <c r="Q94" s="7" t="s">
        <v>13</v>
      </c>
      <c r="R94" s="7" t="n">
        <v>2</v>
      </c>
      <c r="S94" s="7" t="n">
        <v>0</v>
      </c>
      <c r="T94" s="7" t="n">
        <v>1090519040</v>
      </c>
      <c r="U94" s="7" t="n">
        <v>1101004800</v>
      </c>
      <c r="V94" s="7" t="n">
        <v>0</v>
      </c>
    </row>
    <row r="95" spans="1:10">
      <c r="A95" t="s">
        <v>4</v>
      </c>
      <c r="B95" s="4" t="s">
        <v>5</v>
      </c>
      <c r="C95" s="4" t="s">
        <v>10</v>
      </c>
      <c r="D95" s="4" t="s">
        <v>6</v>
      </c>
      <c r="E95" s="4" t="s">
        <v>6</v>
      </c>
      <c r="F95" s="4" t="s">
        <v>6</v>
      </c>
      <c r="G95" s="4" t="s">
        <v>14</v>
      </c>
      <c r="H95" s="4" t="s">
        <v>9</v>
      </c>
      <c r="I95" s="4" t="s">
        <v>24</v>
      </c>
      <c r="J95" s="4" t="s">
        <v>24</v>
      </c>
      <c r="K95" s="4" t="s">
        <v>24</v>
      </c>
      <c r="L95" s="4" t="s">
        <v>24</v>
      </c>
      <c r="M95" s="4" t="s">
        <v>24</v>
      </c>
      <c r="N95" s="4" t="s">
        <v>24</v>
      </c>
      <c r="O95" s="4" t="s">
        <v>24</v>
      </c>
      <c r="P95" s="4" t="s">
        <v>6</v>
      </c>
      <c r="Q95" s="4" t="s">
        <v>6</v>
      </c>
      <c r="R95" s="4" t="s">
        <v>9</v>
      </c>
      <c r="S95" s="4" t="s">
        <v>14</v>
      </c>
      <c r="T95" s="4" t="s">
        <v>9</v>
      </c>
      <c r="U95" s="4" t="s">
        <v>9</v>
      </c>
      <c r="V95" s="4" t="s">
        <v>10</v>
      </c>
    </row>
    <row r="96" spans="1:10">
      <c r="A96" t="n">
        <v>2543</v>
      </c>
      <c r="B96" s="18" t="n">
        <v>19</v>
      </c>
      <c r="C96" s="7" t="n">
        <v>2001</v>
      </c>
      <c r="D96" s="7" t="s">
        <v>13</v>
      </c>
      <c r="E96" s="7" t="s">
        <v>13</v>
      </c>
      <c r="F96" s="7" t="s">
        <v>18</v>
      </c>
      <c r="G96" s="7" t="n">
        <v>2</v>
      </c>
      <c r="H96" s="7" t="n">
        <v>0</v>
      </c>
      <c r="I96" s="7" t="n">
        <v>-54.939998626709</v>
      </c>
      <c r="J96" s="7" t="n">
        <v>-24.0799999237061</v>
      </c>
      <c r="K96" s="7" t="n">
        <v>27.3700008392334</v>
      </c>
      <c r="L96" s="7" t="n">
        <v>104.400001525879</v>
      </c>
      <c r="M96" s="7" t="n">
        <v>-1</v>
      </c>
      <c r="N96" s="7" t="n">
        <v>0</v>
      </c>
      <c r="O96" s="7" t="n">
        <v>0</v>
      </c>
      <c r="P96" s="7" t="s">
        <v>13</v>
      </c>
      <c r="Q96" s="7" t="s">
        <v>13</v>
      </c>
      <c r="R96" s="7" t="n">
        <v>2</v>
      </c>
      <c r="S96" s="7" t="n">
        <v>1</v>
      </c>
      <c r="T96" s="7" t="n">
        <v>1090519040</v>
      </c>
      <c r="U96" s="7" t="n">
        <v>1101004800</v>
      </c>
      <c r="V96" s="7" t="n">
        <v>0</v>
      </c>
    </row>
    <row r="97" spans="1:22">
      <c r="A97" t="s">
        <v>4</v>
      </c>
      <c r="B97" s="4" t="s">
        <v>5</v>
      </c>
      <c r="C97" s="4" t="s">
        <v>10</v>
      </c>
      <c r="D97" s="4" t="s">
        <v>6</v>
      </c>
      <c r="E97" s="4" t="s">
        <v>6</v>
      </c>
      <c r="F97" s="4" t="s">
        <v>6</v>
      </c>
      <c r="G97" s="4" t="s">
        <v>14</v>
      </c>
      <c r="H97" s="4" t="s">
        <v>9</v>
      </c>
      <c r="I97" s="4" t="s">
        <v>24</v>
      </c>
      <c r="J97" s="4" t="s">
        <v>24</v>
      </c>
      <c r="K97" s="4" t="s">
        <v>24</v>
      </c>
      <c r="L97" s="4" t="s">
        <v>24</v>
      </c>
      <c r="M97" s="4" t="s">
        <v>24</v>
      </c>
      <c r="N97" s="4" t="s">
        <v>24</v>
      </c>
      <c r="O97" s="4" t="s">
        <v>24</v>
      </c>
      <c r="P97" s="4" t="s">
        <v>6</v>
      </c>
      <c r="Q97" s="4" t="s">
        <v>6</v>
      </c>
      <c r="R97" s="4" t="s">
        <v>9</v>
      </c>
      <c r="S97" s="4" t="s">
        <v>14</v>
      </c>
      <c r="T97" s="4" t="s">
        <v>9</v>
      </c>
      <c r="U97" s="4" t="s">
        <v>9</v>
      </c>
      <c r="V97" s="4" t="s">
        <v>10</v>
      </c>
    </row>
    <row r="98" spans="1:22">
      <c r="A98" t="n">
        <v>2605</v>
      </c>
      <c r="B98" s="18" t="n">
        <v>19</v>
      </c>
      <c r="C98" s="7" t="n">
        <v>2002</v>
      </c>
      <c r="D98" s="7" t="s">
        <v>13</v>
      </c>
      <c r="E98" s="7" t="s">
        <v>13</v>
      </c>
      <c r="F98" s="7" t="s">
        <v>12</v>
      </c>
      <c r="G98" s="7" t="n">
        <v>2</v>
      </c>
      <c r="H98" s="7" t="n">
        <v>0</v>
      </c>
      <c r="I98" s="7" t="n">
        <v>-56.439998626709</v>
      </c>
      <c r="J98" s="7" t="n">
        <v>-23.9500007629395</v>
      </c>
      <c r="K98" s="7" t="n">
        <v>51.4900016784668</v>
      </c>
      <c r="L98" s="7" t="n">
        <v>174.5</v>
      </c>
      <c r="M98" s="7" t="n">
        <v>-1</v>
      </c>
      <c r="N98" s="7" t="n">
        <v>0</v>
      </c>
      <c r="O98" s="7" t="n">
        <v>0</v>
      </c>
      <c r="P98" s="7" t="s">
        <v>13</v>
      </c>
      <c r="Q98" s="7" t="s">
        <v>13</v>
      </c>
      <c r="R98" s="7" t="n">
        <v>2</v>
      </c>
      <c r="S98" s="7" t="n">
        <v>2</v>
      </c>
      <c r="T98" s="7" t="n">
        <v>1090519040</v>
      </c>
      <c r="U98" s="7" t="n">
        <v>1101004800</v>
      </c>
      <c r="V98" s="7" t="n">
        <v>0</v>
      </c>
    </row>
    <row r="99" spans="1:22">
      <c r="A99" t="s">
        <v>4</v>
      </c>
      <c r="B99" s="4" t="s">
        <v>5</v>
      </c>
      <c r="C99" s="4" t="s">
        <v>10</v>
      </c>
      <c r="D99" s="4" t="s">
        <v>6</v>
      </c>
      <c r="E99" s="4" t="s">
        <v>6</v>
      </c>
      <c r="F99" s="4" t="s">
        <v>6</v>
      </c>
      <c r="G99" s="4" t="s">
        <v>14</v>
      </c>
      <c r="H99" s="4" t="s">
        <v>9</v>
      </c>
      <c r="I99" s="4" t="s">
        <v>24</v>
      </c>
      <c r="J99" s="4" t="s">
        <v>24</v>
      </c>
      <c r="K99" s="4" t="s">
        <v>24</v>
      </c>
      <c r="L99" s="4" t="s">
        <v>24</v>
      </c>
      <c r="M99" s="4" t="s">
        <v>24</v>
      </c>
      <c r="N99" s="4" t="s">
        <v>24</v>
      </c>
      <c r="O99" s="4" t="s">
        <v>24</v>
      </c>
      <c r="P99" s="4" t="s">
        <v>6</v>
      </c>
      <c r="Q99" s="4" t="s">
        <v>6</v>
      </c>
      <c r="R99" s="4" t="s">
        <v>9</v>
      </c>
      <c r="S99" s="4" t="s">
        <v>14</v>
      </c>
      <c r="T99" s="4" t="s">
        <v>9</v>
      </c>
      <c r="U99" s="4" t="s">
        <v>9</v>
      </c>
      <c r="V99" s="4" t="s">
        <v>10</v>
      </c>
    </row>
    <row r="100" spans="1:22">
      <c r="A100" t="n">
        <v>2667</v>
      </c>
      <c r="B100" s="18" t="n">
        <v>19</v>
      </c>
      <c r="C100" s="7" t="n">
        <v>2004</v>
      </c>
      <c r="D100" s="7" t="s">
        <v>13</v>
      </c>
      <c r="E100" s="7" t="s">
        <v>13</v>
      </c>
      <c r="F100" s="7" t="s">
        <v>17</v>
      </c>
      <c r="G100" s="7" t="n">
        <v>2</v>
      </c>
      <c r="H100" s="7" t="n">
        <v>0</v>
      </c>
      <c r="I100" s="7" t="n">
        <v>-78.1399993896484</v>
      </c>
      <c r="J100" s="7" t="n">
        <v>-23.7399997711182</v>
      </c>
      <c r="K100" s="7" t="n">
        <v>74.8899993896484</v>
      </c>
      <c r="L100" s="7" t="n">
        <v>84.5999984741211</v>
      </c>
      <c r="M100" s="7" t="n">
        <v>-1</v>
      </c>
      <c r="N100" s="7" t="n">
        <v>0</v>
      </c>
      <c r="O100" s="7" t="n">
        <v>0</v>
      </c>
      <c r="P100" s="7" t="s">
        <v>13</v>
      </c>
      <c r="Q100" s="7" t="s">
        <v>13</v>
      </c>
      <c r="R100" s="7" t="n">
        <v>2</v>
      </c>
      <c r="S100" s="7" t="n">
        <v>0</v>
      </c>
      <c r="T100" s="7" t="n">
        <v>1090519040</v>
      </c>
      <c r="U100" s="7" t="n">
        <v>1101004800</v>
      </c>
      <c r="V100" s="7" t="n">
        <v>0</v>
      </c>
    </row>
    <row r="101" spans="1:22">
      <c r="A101" t="s">
        <v>4</v>
      </c>
      <c r="B101" s="4" t="s">
        <v>5</v>
      </c>
      <c r="C101" s="4" t="s">
        <v>14</v>
      </c>
      <c r="D101" s="4" t="s">
        <v>6</v>
      </c>
    </row>
    <row r="102" spans="1:22">
      <c r="A102" t="n">
        <v>2729</v>
      </c>
      <c r="B102" s="8" t="n">
        <v>2</v>
      </c>
      <c r="C102" s="7" t="n">
        <v>11</v>
      </c>
      <c r="D102" s="7" t="s">
        <v>54</v>
      </c>
    </row>
    <row r="103" spans="1:22">
      <c r="A103" t="s">
        <v>4</v>
      </c>
      <c r="B103" s="4" t="s">
        <v>5</v>
      </c>
      <c r="C103" s="4" t="s">
        <v>14</v>
      </c>
      <c r="D103" s="4" t="s">
        <v>10</v>
      </c>
      <c r="E103" s="4" t="s">
        <v>10</v>
      </c>
      <c r="F103" s="4" t="s">
        <v>10</v>
      </c>
      <c r="G103" s="4" t="s">
        <v>10</v>
      </c>
      <c r="H103" s="4" t="s">
        <v>10</v>
      </c>
      <c r="I103" s="4" t="s">
        <v>10</v>
      </c>
      <c r="J103" s="4" t="s">
        <v>9</v>
      </c>
      <c r="K103" s="4" t="s">
        <v>9</v>
      </c>
      <c r="L103" s="4" t="s">
        <v>9</v>
      </c>
      <c r="M103" s="4" t="s">
        <v>6</v>
      </c>
    </row>
    <row r="104" spans="1:22">
      <c r="A104" t="n">
        <v>2743</v>
      </c>
      <c r="B104" s="19" t="n">
        <v>124</v>
      </c>
      <c r="C104" s="7" t="n">
        <v>255</v>
      </c>
      <c r="D104" s="7" t="n">
        <v>0</v>
      </c>
      <c r="E104" s="7" t="n">
        <v>0</v>
      </c>
      <c r="F104" s="7" t="n">
        <v>0</v>
      </c>
      <c r="G104" s="7" t="n">
        <v>0</v>
      </c>
      <c r="H104" s="7" t="n">
        <v>0</v>
      </c>
      <c r="I104" s="7" t="n">
        <v>65535</v>
      </c>
      <c r="J104" s="7" t="n">
        <v>0</v>
      </c>
      <c r="K104" s="7" t="n">
        <v>0</v>
      </c>
      <c r="L104" s="7" t="n">
        <v>0</v>
      </c>
      <c r="M104" s="7" t="s">
        <v>13</v>
      </c>
    </row>
    <row r="105" spans="1:22">
      <c r="A105" t="s">
        <v>4</v>
      </c>
      <c r="B105" s="4" t="s">
        <v>5</v>
      </c>
    </row>
    <row r="106" spans="1:22">
      <c r="A106" t="n">
        <v>2770</v>
      </c>
      <c r="B106" s="5" t="n">
        <v>1</v>
      </c>
    </row>
    <row r="107" spans="1:22" s="3" customFormat="1" customHeight="0">
      <c r="A107" s="3" t="s">
        <v>2</v>
      </c>
      <c r="B107" s="3" t="s">
        <v>55</v>
      </c>
    </row>
    <row r="108" spans="1:22">
      <c r="A108" t="s">
        <v>4</v>
      </c>
      <c r="B108" s="4" t="s">
        <v>5</v>
      </c>
      <c r="C108" s="4" t="s">
        <v>14</v>
      </c>
      <c r="D108" s="4" t="s">
        <v>14</v>
      </c>
      <c r="E108" s="4" t="s">
        <v>14</v>
      </c>
      <c r="F108" s="4" t="s">
        <v>9</v>
      </c>
      <c r="G108" s="4" t="s">
        <v>14</v>
      </c>
      <c r="H108" s="4" t="s">
        <v>14</v>
      </c>
      <c r="I108" s="4" t="s">
        <v>52</v>
      </c>
    </row>
    <row r="109" spans="1:22">
      <c r="A109" t="n">
        <v>2772</v>
      </c>
      <c r="B109" s="14" t="n">
        <v>5</v>
      </c>
      <c r="C109" s="7" t="n">
        <v>35</v>
      </c>
      <c r="D109" s="7" t="n">
        <v>3</v>
      </c>
      <c r="E109" s="7" t="n">
        <v>0</v>
      </c>
      <c r="F109" s="7" t="n">
        <v>0</v>
      </c>
      <c r="G109" s="7" t="n">
        <v>2</v>
      </c>
      <c r="H109" s="7" t="n">
        <v>1</v>
      </c>
      <c r="I109" s="15" t="n">
        <f t="normal" ca="1">A113</f>
        <v>0</v>
      </c>
    </row>
    <row r="110" spans="1:22">
      <c r="A110" t="s">
        <v>4</v>
      </c>
      <c r="B110" s="4" t="s">
        <v>5</v>
      </c>
      <c r="C110" s="4" t="s">
        <v>52</v>
      </c>
    </row>
    <row r="111" spans="1:22">
      <c r="A111" t="n">
        <v>2786</v>
      </c>
      <c r="B111" s="17" t="n">
        <v>3</v>
      </c>
      <c r="C111" s="15" t="n">
        <f t="normal" ca="1">A135</f>
        <v>0</v>
      </c>
    </row>
    <row r="112" spans="1:22">
      <c r="A112" t="s">
        <v>4</v>
      </c>
      <c r="B112" s="4" t="s">
        <v>5</v>
      </c>
      <c r="C112" s="4" t="s">
        <v>14</v>
      </c>
      <c r="D112" s="4" t="s">
        <v>14</v>
      </c>
      <c r="E112" s="4" t="s">
        <v>14</v>
      </c>
      <c r="F112" s="4" t="s">
        <v>9</v>
      </c>
      <c r="G112" s="4" t="s">
        <v>14</v>
      </c>
      <c r="H112" s="4" t="s">
        <v>14</v>
      </c>
      <c r="I112" s="4" t="s">
        <v>52</v>
      </c>
    </row>
    <row r="113" spans="1:22">
      <c r="A113" t="n">
        <v>2791</v>
      </c>
      <c r="B113" s="14" t="n">
        <v>5</v>
      </c>
      <c r="C113" s="7" t="n">
        <v>35</v>
      </c>
      <c r="D113" s="7" t="n">
        <v>3</v>
      </c>
      <c r="E113" s="7" t="n">
        <v>0</v>
      </c>
      <c r="F113" s="7" t="n">
        <v>1</v>
      </c>
      <c r="G113" s="7" t="n">
        <v>2</v>
      </c>
      <c r="H113" s="7" t="n">
        <v>1</v>
      </c>
      <c r="I113" s="15" t="n">
        <f t="normal" ca="1">A117</f>
        <v>0</v>
      </c>
    </row>
    <row r="114" spans="1:22">
      <c r="A114" t="s">
        <v>4</v>
      </c>
      <c r="B114" s="4" t="s">
        <v>5</v>
      </c>
      <c r="C114" s="4" t="s">
        <v>52</v>
      </c>
    </row>
    <row r="115" spans="1:22">
      <c r="A115" t="n">
        <v>2805</v>
      </c>
      <c r="B115" s="17" t="n">
        <v>3</v>
      </c>
      <c r="C115" s="15" t="n">
        <f t="normal" ca="1">A135</f>
        <v>0</v>
      </c>
    </row>
    <row r="116" spans="1:22">
      <c r="A116" t="s">
        <v>4</v>
      </c>
      <c r="B116" s="4" t="s">
        <v>5</v>
      </c>
      <c r="C116" s="4" t="s">
        <v>14</v>
      </c>
      <c r="D116" s="4" t="s">
        <v>14</v>
      </c>
      <c r="E116" s="4" t="s">
        <v>14</v>
      </c>
      <c r="F116" s="4" t="s">
        <v>9</v>
      </c>
      <c r="G116" s="4" t="s">
        <v>14</v>
      </c>
      <c r="H116" s="4" t="s">
        <v>14</v>
      </c>
      <c r="I116" s="4" t="s">
        <v>52</v>
      </c>
    </row>
    <row r="117" spans="1:22">
      <c r="A117" t="n">
        <v>2810</v>
      </c>
      <c r="B117" s="14" t="n">
        <v>5</v>
      </c>
      <c r="C117" s="7" t="n">
        <v>35</v>
      </c>
      <c r="D117" s="7" t="n">
        <v>3</v>
      </c>
      <c r="E117" s="7" t="n">
        <v>0</v>
      </c>
      <c r="F117" s="7" t="n">
        <v>2</v>
      </c>
      <c r="G117" s="7" t="n">
        <v>2</v>
      </c>
      <c r="H117" s="7" t="n">
        <v>1</v>
      </c>
      <c r="I117" s="15" t="n">
        <f t="normal" ca="1">A121</f>
        <v>0</v>
      </c>
    </row>
    <row r="118" spans="1:22">
      <c r="A118" t="s">
        <v>4</v>
      </c>
      <c r="B118" s="4" t="s">
        <v>5</v>
      </c>
      <c r="C118" s="4" t="s">
        <v>52</v>
      </c>
    </row>
    <row r="119" spans="1:22">
      <c r="A119" t="n">
        <v>2824</v>
      </c>
      <c r="B119" s="17" t="n">
        <v>3</v>
      </c>
      <c r="C119" s="15" t="n">
        <f t="normal" ca="1">A135</f>
        <v>0</v>
      </c>
    </row>
    <row r="120" spans="1:22">
      <c r="A120" t="s">
        <v>4</v>
      </c>
      <c r="B120" s="4" t="s">
        <v>5</v>
      </c>
      <c r="C120" s="4" t="s">
        <v>14</v>
      </c>
      <c r="D120" s="4" t="s">
        <v>14</v>
      </c>
      <c r="E120" s="4" t="s">
        <v>14</v>
      </c>
      <c r="F120" s="4" t="s">
        <v>9</v>
      </c>
      <c r="G120" s="4" t="s">
        <v>14</v>
      </c>
      <c r="H120" s="4" t="s">
        <v>14</v>
      </c>
      <c r="I120" s="4" t="s">
        <v>52</v>
      </c>
    </row>
    <row r="121" spans="1:22">
      <c r="A121" t="n">
        <v>2829</v>
      </c>
      <c r="B121" s="14" t="n">
        <v>5</v>
      </c>
      <c r="C121" s="7" t="n">
        <v>35</v>
      </c>
      <c r="D121" s="7" t="n">
        <v>3</v>
      </c>
      <c r="E121" s="7" t="n">
        <v>0</v>
      </c>
      <c r="F121" s="7" t="n">
        <v>3</v>
      </c>
      <c r="G121" s="7" t="n">
        <v>2</v>
      </c>
      <c r="H121" s="7" t="n">
        <v>1</v>
      </c>
      <c r="I121" s="15" t="n">
        <f t="normal" ca="1">A125</f>
        <v>0</v>
      </c>
    </row>
    <row r="122" spans="1:22">
      <c r="A122" t="s">
        <v>4</v>
      </c>
      <c r="B122" s="4" t="s">
        <v>5</v>
      </c>
      <c r="C122" s="4" t="s">
        <v>52</v>
      </c>
    </row>
    <row r="123" spans="1:22">
      <c r="A123" t="n">
        <v>2843</v>
      </c>
      <c r="B123" s="17" t="n">
        <v>3</v>
      </c>
      <c r="C123" s="15" t="n">
        <f t="normal" ca="1">A135</f>
        <v>0</v>
      </c>
    </row>
    <row r="124" spans="1:22">
      <c r="A124" t="s">
        <v>4</v>
      </c>
      <c r="B124" s="4" t="s">
        <v>5</v>
      </c>
      <c r="C124" s="4" t="s">
        <v>14</v>
      </c>
      <c r="D124" s="4" t="s">
        <v>14</v>
      </c>
      <c r="E124" s="4" t="s">
        <v>14</v>
      </c>
      <c r="F124" s="4" t="s">
        <v>9</v>
      </c>
      <c r="G124" s="4" t="s">
        <v>14</v>
      </c>
      <c r="H124" s="4" t="s">
        <v>14</v>
      </c>
      <c r="I124" s="4" t="s">
        <v>52</v>
      </c>
    </row>
    <row r="125" spans="1:22">
      <c r="A125" t="n">
        <v>2848</v>
      </c>
      <c r="B125" s="14" t="n">
        <v>5</v>
      </c>
      <c r="C125" s="7" t="n">
        <v>35</v>
      </c>
      <c r="D125" s="7" t="n">
        <v>3</v>
      </c>
      <c r="E125" s="7" t="n">
        <v>0</v>
      </c>
      <c r="F125" s="7" t="n">
        <v>4</v>
      </c>
      <c r="G125" s="7" t="n">
        <v>2</v>
      </c>
      <c r="H125" s="7" t="n">
        <v>1</v>
      </c>
      <c r="I125" s="15" t="n">
        <f t="normal" ca="1">A129</f>
        <v>0</v>
      </c>
    </row>
    <row r="126" spans="1:22">
      <c r="A126" t="s">
        <v>4</v>
      </c>
      <c r="B126" s="4" t="s">
        <v>5</v>
      </c>
      <c r="C126" s="4" t="s">
        <v>52</v>
      </c>
    </row>
    <row r="127" spans="1:22">
      <c r="A127" t="n">
        <v>2862</v>
      </c>
      <c r="B127" s="17" t="n">
        <v>3</v>
      </c>
      <c r="C127" s="15" t="n">
        <f t="normal" ca="1">A135</f>
        <v>0</v>
      </c>
    </row>
    <row r="128" spans="1:22">
      <c r="A128" t="s">
        <v>4</v>
      </c>
      <c r="B128" s="4" t="s">
        <v>5</v>
      </c>
      <c r="C128" s="4" t="s">
        <v>14</v>
      </c>
      <c r="D128" s="4" t="s">
        <v>14</v>
      </c>
      <c r="E128" s="4" t="s">
        <v>14</v>
      </c>
      <c r="F128" s="4" t="s">
        <v>9</v>
      </c>
      <c r="G128" s="4" t="s">
        <v>14</v>
      </c>
      <c r="H128" s="4" t="s">
        <v>14</v>
      </c>
      <c r="I128" s="4" t="s">
        <v>52</v>
      </c>
    </row>
    <row r="129" spans="1:9">
      <c r="A129" t="n">
        <v>2867</v>
      </c>
      <c r="B129" s="14" t="n">
        <v>5</v>
      </c>
      <c r="C129" s="7" t="n">
        <v>35</v>
      </c>
      <c r="D129" s="7" t="n">
        <v>3</v>
      </c>
      <c r="E129" s="7" t="n">
        <v>0</v>
      </c>
      <c r="F129" s="7" t="n">
        <v>5</v>
      </c>
      <c r="G129" s="7" t="n">
        <v>2</v>
      </c>
      <c r="H129" s="7" t="n">
        <v>1</v>
      </c>
      <c r="I129" s="15" t="n">
        <f t="normal" ca="1">A133</f>
        <v>0</v>
      </c>
    </row>
    <row r="130" spans="1:9">
      <c r="A130" t="s">
        <v>4</v>
      </c>
      <c r="B130" s="4" t="s">
        <v>5</v>
      </c>
      <c r="C130" s="4" t="s">
        <v>52</v>
      </c>
    </row>
    <row r="131" spans="1:9">
      <c r="A131" t="n">
        <v>2881</v>
      </c>
      <c r="B131" s="17" t="n">
        <v>3</v>
      </c>
      <c r="C131" s="15" t="n">
        <f t="normal" ca="1">A135</f>
        <v>0</v>
      </c>
    </row>
    <row r="132" spans="1:9">
      <c r="A132" t="s">
        <v>4</v>
      </c>
      <c r="B132" s="4" t="s">
        <v>5</v>
      </c>
      <c r="C132" s="4" t="s">
        <v>14</v>
      </c>
      <c r="D132" s="4" t="s">
        <v>14</v>
      </c>
      <c r="E132" s="4" t="s">
        <v>14</v>
      </c>
      <c r="F132" s="4" t="s">
        <v>9</v>
      </c>
      <c r="G132" s="4" t="s">
        <v>14</v>
      </c>
      <c r="H132" s="4" t="s">
        <v>14</v>
      </c>
      <c r="I132" s="4" t="s">
        <v>52</v>
      </c>
    </row>
    <row r="133" spans="1:9">
      <c r="A133" t="n">
        <v>2886</v>
      </c>
      <c r="B133" s="14" t="n">
        <v>5</v>
      </c>
      <c r="C133" s="7" t="n">
        <v>35</v>
      </c>
      <c r="D133" s="7" t="n">
        <v>3</v>
      </c>
      <c r="E133" s="7" t="n">
        <v>0</v>
      </c>
      <c r="F133" s="7" t="n">
        <v>6</v>
      </c>
      <c r="G133" s="7" t="n">
        <v>2</v>
      </c>
      <c r="H133" s="7" t="n">
        <v>1</v>
      </c>
      <c r="I133" s="15" t="n">
        <f t="normal" ca="1">A135</f>
        <v>0</v>
      </c>
    </row>
    <row r="134" spans="1:9">
      <c r="A134" t="s">
        <v>4</v>
      </c>
      <c r="B134" s="4" t="s">
        <v>5</v>
      </c>
    </row>
    <row r="135" spans="1:9">
      <c r="A135" t="n">
        <v>2900</v>
      </c>
      <c r="B135" s="5" t="n">
        <v>1</v>
      </c>
    </row>
    <row r="136" spans="1:9" s="3" customFormat="1" customHeight="0">
      <c r="A136" s="3" t="s">
        <v>2</v>
      </c>
      <c r="B136" s="3" t="s">
        <v>56</v>
      </c>
    </row>
    <row r="137" spans="1:9">
      <c r="A137" t="s">
        <v>4</v>
      </c>
      <c r="B137" s="4" t="s">
        <v>5</v>
      </c>
      <c r="C137" s="4" t="s">
        <v>14</v>
      </c>
      <c r="D137" s="4" t="s">
        <v>14</v>
      </c>
      <c r="E137" s="4" t="s">
        <v>14</v>
      </c>
      <c r="F137" s="4" t="s">
        <v>9</v>
      </c>
      <c r="G137" s="4" t="s">
        <v>14</v>
      </c>
      <c r="H137" s="4" t="s">
        <v>14</v>
      </c>
      <c r="I137" s="4" t="s">
        <v>52</v>
      </c>
    </row>
    <row r="138" spans="1:9">
      <c r="A138" t="n">
        <v>2904</v>
      </c>
      <c r="B138" s="14" t="n">
        <v>5</v>
      </c>
      <c r="C138" s="7" t="n">
        <v>32</v>
      </c>
      <c r="D138" s="7" t="n">
        <v>3</v>
      </c>
      <c r="E138" s="7" t="n">
        <v>0</v>
      </c>
      <c r="F138" s="7" t="n">
        <v>80</v>
      </c>
      <c r="G138" s="7" t="n">
        <v>2</v>
      </c>
      <c r="H138" s="7" t="n">
        <v>1</v>
      </c>
      <c r="I138" s="15" t="n">
        <f t="normal" ca="1">A150</f>
        <v>0</v>
      </c>
    </row>
    <row r="139" spans="1:9">
      <c r="A139" t="s">
        <v>4</v>
      </c>
      <c r="B139" s="4" t="s">
        <v>5</v>
      </c>
      <c r="C139" s="4" t="s">
        <v>14</v>
      </c>
      <c r="D139" s="4" t="s">
        <v>14</v>
      </c>
      <c r="E139" s="4" t="s">
        <v>14</v>
      </c>
      <c r="F139" s="4" t="s">
        <v>9</v>
      </c>
      <c r="G139" s="4" t="s">
        <v>14</v>
      </c>
      <c r="H139" s="4" t="s">
        <v>14</v>
      </c>
      <c r="I139" s="4" t="s">
        <v>52</v>
      </c>
    </row>
    <row r="140" spans="1:9">
      <c r="A140" t="n">
        <v>2918</v>
      </c>
      <c r="B140" s="14" t="n">
        <v>5</v>
      </c>
      <c r="C140" s="7" t="n">
        <v>32</v>
      </c>
      <c r="D140" s="7" t="n">
        <v>4</v>
      </c>
      <c r="E140" s="7" t="n">
        <v>0</v>
      </c>
      <c r="F140" s="7" t="n">
        <v>1</v>
      </c>
      <c r="G140" s="7" t="n">
        <v>2</v>
      </c>
      <c r="H140" s="7" t="n">
        <v>1</v>
      </c>
      <c r="I140" s="15" t="n">
        <f t="normal" ca="1">A148</f>
        <v>0</v>
      </c>
    </row>
    <row r="141" spans="1:9">
      <c r="A141" t="s">
        <v>4</v>
      </c>
      <c r="B141" s="4" t="s">
        <v>5</v>
      </c>
      <c r="C141" s="4" t="s">
        <v>10</v>
      </c>
    </row>
    <row r="142" spans="1:9">
      <c r="A142" t="n">
        <v>2932</v>
      </c>
      <c r="B142" s="20" t="n">
        <v>12</v>
      </c>
      <c r="C142" s="7" t="n">
        <v>5998</v>
      </c>
    </row>
    <row r="143" spans="1:9">
      <c r="A143" t="s">
        <v>4</v>
      </c>
      <c r="B143" s="4" t="s">
        <v>5</v>
      </c>
      <c r="C143" s="4" t="s">
        <v>14</v>
      </c>
      <c r="D143" s="4" t="s">
        <v>6</v>
      </c>
      <c r="E143" s="4" t="s">
        <v>10</v>
      </c>
    </row>
    <row r="144" spans="1:9">
      <c r="A144" t="n">
        <v>2935</v>
      </c>
      <c r="B144" s="16" t="n">
        <v>91</v>
      </c>
      <c r="C144" s="7" t="n">
        <v>1</v>
      </c>
      <c r="D144" s="7" t="s">
        <v>30</v>
      </c>
      <c r="E144" s="7" t="n">
        <v>1</v>
      </c>
    </row>
    <row r="145" spans="1:9">
      <c r="A145" t="s">
        <v>4</v>
      </c>
      <c r="B145" s="4" t="s">
        <v>5</v>
      </c>
      <c r="C145" s="4" t="s">
        <v>10</v>
      </c>
      <c r="D145" s="4" t="s">
        <v>14</v>
      </c>
      <c r="E145" s="4" t="s">
        <v>14</v>
      </c>
      <c r="F145" s="4" t="s">
        <v>6</v>
      </c>
    </row>
    <row r="146" spans="1:9">
      <c r="A146" t="n">
        <v>2949</v>
      </c>
      <c r="B146" s="21" t="n">
        <v>20</v>
      </c>
      <c r="C146" s="7" t="n">
        <v>65533</v>
      </c>
      <c r="D146" s="7" t="n">
        <v>0</v>
      </c>
      <c r="E146" s="7" t="n">
        <v>11</v>
      </c>
      <c r="F146" s="7" t="s">
        <v>57</v>
      </c>
    </row>
    <row r="147" spans="1:9">
      <c r="A147" t="s">
        <v>4</v>
      </c>
      <c r="B147" s="4" t="s">
        <v>5</v>
      </c>
      <c r="C147" s="4" t="s">
        <v>14</v>
      </c>
      <c r="D147" s="4" t="s">
        <v>14</v>
      </c>
      <c r="E147" s="4" t="s">
        <v>9</v>
      </c>
      <c r="F147" s="4" t="s">
        <v>14</v>
      </c>
      <c r="G147" s="4" t="s">
        <v>14</v>
      </c>
    </row>
    <row r="148" spans="1:9">
      <c r="A148" t="n">
        <v>2968</v>
      </c>
      <c r="B148" s="22" t="n">
        <v>8</v>
      </c>
      <c r="C148" s="7" t="n">
        <v>3</v>
      </c>
      <c r="D148" s="7" t="n">
        <v>0</v>
      </c>
      <c r="E148" s="7" t="n">
        <v>0</v>
      </c>
      <c r="F148" s="7" t="n">
        <v>19</v>
      </c>
      <c r="G148" s="7" t="n">
        <v>1</v>
      </c>
    </row>
    <row r="149" spans="1:9">
      <c r="A149" t="s">
        <v>4</v>
      </c>
      <c r="B149" s="4" t="s">
        <v>5</v>
      </c>
      <c r="C149" s="4" t="s">
        <v>14</v>
      </c>
      <c r="D149" s="4" t="s">
        <v>14</v>
      </c>
      <c r="E149" s="4" t="s">
        <v>14</v>
      </c>
      <c r="F149" s="4" t="s">
        <v>9</v>
      </c>
      <c r="G149" s="4" t="s">
        <v>14</v>
      </c>
      <c r="H149" s="4" t="s">
        <v>14</v>
      </c>
      <c r="I149" s="4" t="s">
        <v>52</v>
      </c>
    </row>
    <row r="150" spans="1:9">
      <c r="A150" t="n">
        <v>2977</v>
      </c>
      <c r="B150" s="14" t="n">
        <v>5</v>
      </c>
      <c r="C150" s="7" t="n">
        <v>32</v>
      </c>
      <c r="D150" s="7" t="n">
        <v>3</v>
      </c>
      <c r="E150" s="7" t="n">
        <v>0</v>
      </c>
      <c r="F150" s="7" t="n">
        <v>85</v>
      </c>
      <c r="G150" s="7" t="n">
        <v>2</v>
      </c>
      <c r="H150" s="7" t="n">
        <v>1</v>
      </c>
      <c r="I150" s="15" t="n">
        <f t="normal" ca="1">A162</f>
        <v>0</v>
      </c>
    </row>
    <row r="151" spans="1:9">
      <c r="A151" t="s">
        <v>4</v>
      </c>
      <c r="B151" s="4" t="s">
        <v>5</v>
      </c>
      <c r="C151" s="4" t="s">
        <v>14</v>
      </c>
      <c r="D151" s="4" t="s">
        <v>14</v>
      </c>
      <c r="E151" s="4" t="s">
        <v>14</v>
      </c>
      <c r="F151" s="4" t="s">
        <v>9</v>
      </c>
      <c r="G151" s="4" t="s">
        <v>14</v>
      </c>
      <c r="H151" s="4" t="s">
        <v>14</v>
      </c>
      <c r="I151" s="4" t="s">
        <v>52</v>
      </c>
    </row>
    <row r="152" spans="1:9">
      <c r="A152" t="n">
        <v>2991</v>
      </c>
      <c r="B152" s="14" t="n">
        <v>5</v>
      </c>
      <c r="C152" s="7" t="n">
        <v>32</v>
      </c>
      <c r="D152" s="7" t="n">
        <v>4</v>
      </c>
      <c r="E152" s="7" t="n">
        <v>0</v>
      </c>
      <c r="F152" s="7" t="n">
        <v>1</v>
      </c>
      <c r="G152" s="7" t="n">
        <v>2</v>
      </c>
      <c r="H152" s="7" t="n">
        <v>1</v>
      </c>
      <c r="I152" s="15" t="n">
        <f t="normal" ca="1">A160</f>
        <v>0</v>
      </c>
    </row>
    <row r="153" spans="1:9">
      <c r="A153" t="s">
        <v>4</v>
      </c>
      <c r="B153" s="4" t="s">
        <v>5</v>
      </c>
      <c r="C153" s="4" t="s">
        <v>10</v>
      </c>
    </row>
    <row r="154" spans="1:9">
      <c r="A154" t="n">
        <v>3005</v>
      </c>
      <c r="B154" s="20" t="n">
        <v>12</v>
      </c>
      <c r="C154" s="7" t="n">
        <v>6208</v>
      </c>
    </row>
    <row r="155" spans="1:9">
      <c r="A155" t="s">
        <v>4</v>
      </c>
      <c r="B155" s="4" t="s">
        <v>5</v>
      </c>
      <c r="C155" s="4" t="s">
        <v>14</v>
      </c>
      <c r="D155" s="4" t="s">
        <v>6</v>
      </c>
      <c r="E155" s="4" t="s">
        <v>10</v>
      </c>
    </row>
    <row r="156" spans="1:9">
      <c r="A156" t="n">
        <v>3008</v>
      </c>
      <c r="B156" s="16" t="n">
        <v>91</v>
      </c>
      <c r="C156" s="7" t="n">
        <v>1</v>
      </c>
      <c r="D156" s="7" t="s">
        <v>33</v>
      </c>
      <c r="E156" s="7" t="n">
        <v>1</v>
      </c>
    </row>
    <row r="157" spans="1:9">
      <c r="A157" t="s">
        <v>4</v>
      </c>
      <c r="B157" s="4" t="s">
        <v>5</v>
      </c>
      <c r="C157" s="4" t="s">
        <v>10</v>
      </c>
      <c r="D157" s="4" t="s">
        <v>14</v>
      </c>
      <c r="E157" s="4" t="s">
        <v>14</v>
      </c>
      <c r="F157" s="4" t="s">
        <v>6</v>
      </c>
    </row>
    <row r="158" spans="1:9">
      <c r="A158" t="n">
        <v>3022</v>
      </c>
      <c r="B158" s="21" t="n">
        <v>20</v>
      </c>
      <c r="C158" s="7" t="n">
        <v>65533</v>
      </c>
      <c r="D158" s="7" t="n">
        <v>0</v>
      </c>
      <c r="E158" s="7" t="n">
        <v>11</v>
      </c>
      <c r="F158" s="7" t="s">
        <v>58</v>
      </c>
    </row>
    <row r="159" spans="1:9">
      <c r="A159" t="s">
        <v>4</v>
      </c>
      <c r="B159" s="4" t="s">
        <v>5</v>
      </c>
      <c r="C159" s="4" t="s">
        <v>14</v>
      </c>
      <c r="D159" s="4" t="s">
        <v>14</v>
      </c>
      <c r="E159" s="4" t="s">
        <v>9</v>
      </c>
      <c r="F159" s="4" t="s">
        <v>14</v>
      </c>
      <c r="G159" s="4" t="s">
        <v>14</v>
      </c>
    </row>
    <row r="160" spans="1:9">
      <c r="A160" t="n">
        <v>3041</v>
      </c>
      <c r="B160" s="22" t="n">
        <v>8</v>
      </c>
      <c r="C160" s="7" t="n">
        <v>3</v>
      </c>
      <c r="D160" s="7" t="n">
        <v>0</v>
      </c>
      <c r="E160" s="7" t="n">
        <v>0</v>
      </c>
      <c r="F160" s="7" t="n">
        <v>19</v>
      </c>
      <c r="G160" s="7" t="n">
        <v>1</v>
      </c>
    </row>
    <row r="161" spans="1:9">
      <c r="A161" t="s">
        <v>4</v>
      </c>
      <c r="B161" s="4" t="s">
        <v>5</v>
      </c>
      <c r="C161" s="4" t="s">
        <v>14</v>
      </c>
      <c r="D161" s="4" t="s">
        <v>14</v>
      </c>
    </row>
    <row r="162" spans="1:9">
      <c r="A162" t="n">
        <v>3050</v>
      </c>
      <c r="B162" s="9" t="n">
        <v>162</v>
      </c>
      <c r="C162" s="7" t="n">
        <v>0</v>
      </c>
      <c r="D162" s="7" t="n">
        <v>1</v>
      </c>
    </row>
    <row r="163" spans="1:9">
      <c r="A163" t="s">
        <v>4</v>
      </c>
      <c r="B163" s="4" t="s">
        <v>5</v>
      </c>
    </row>
    <row r="164" spans="1:9">
      <c r="A164" t="n">
        <v>3053</v>
      </c>
      <c r="B164" s="5" t="n">
        <v>1</v>
      </c>
    </row>
    <row r="165" spans="1:9" s="3" customFormat="1" customHeight="0">
      <c r="A165" s="3" t="s">
        <v>2</v>
      </c>
      <c r="B165" s="3" t="s">
        <v>59</v>
      </c>
    </row>
    <row r="166" spans="1:9">
      <c r="A166" t="s">
        <v>4</v>
      </c>
      <c r="B166" s="4" t="s">
        <v>5</v>
      </c>
      <c r="C166" s="4" t="s">
        <v>14</v>
      </c>
      <c r="D166" s="4" t="s">
        <v>10</v>
      </c>
    </row>
    <row r="167" spans="1:9">
      <c r="A167" t="n">
        <v>3056</v>
      </c>
      <c r="B167" s="23" t="n">
        <v>22</v>
      </c>
      <c r="C167" s="7" t="n">
        <v>20</v>
      </c>
      <c r="D167" s="7" t="n">
        <v>0</v>
      </c>
    </row>
    <row r="168" spans="1:9">
      <c r="A168" t="s">
        <v>4</v>
      </c>
      <c r="B168" s="4" t="s">
        <v>5</v>
      </c>
      <c r="C168" s="4" t="s">
        <v>10</v>
      </c>
      <c r="D168" s="4" t="s">
        <v>14</v>
      </c>
      <c r="E168" s="4" t="s">
        <v>14</v>
      </c>
    </row>
    <row r="169" spans="1:9">
      <c r="A169" t="n">
        <v>3060</v>
      </c>
      <c r="B169" s="24" t="n">
        <v>104</v>
      </c>
      <c r="C169" s="7" t="n">
        <v>179</v>
      </c>
      <c r="D169" s="7" t="n">
        <v>3</v>
      </c>
      <c r="E169" s="7" t="n">
        <v>2</v>
      </c>
    </row>
    <row r="170" spans="1:9">
      <c r="A170" t="s">
        <v>4</v>
      </c>
      <c r="B170" s="4" t="s">
        <v>5</v>
      </c>
    </row>
    <row r="171" spans="1:9">
      <c r="A171" t="n">
        <v>3065</v>
      </c>
      <c r="B171" s="5" t="n">
        <v>1</v>
      </c>
    </row>
    <row r="172" spans="1:9">
      <c r="A172" t="s">
        <v>4</v>
      </c>
      <c r="B172" s="4" t="s">
        <v>5</v>
      </c>
      <c r="C172" s="4" t="s">
        <v>10</v>
      </c>
      <c r="D172" s="4" t="s">
        <v>14</v>
      </c>
      <c r="E172" s="4" t="s">
        <v>10</v>
      </c>
    </row>
    <row r="173" spans="1:9">
      <c r="A173" t="n">
        <v>3066</v>
      </c>
      <c r="B173" s="24" t="n">
        <v>104</v>
      </c>
      <c r="C173" s="7" t="n">
        <v>179</v>
      </c>
      <c r="D173" s="7" t="n">
        <v>1</v>
      </c>
      <c r="E173" s="7" t="n">
        <v>0</v>
      </c>
    </row>
    <row r="174" spans="1:9">
      <c r="A174" t="s">
        <v>4</v>
      </c>
      <c r="B174" s="4" t="s">
        <v>5</v>
      </c>
    </row>
    <row r="175" spans="1:9">
      <c r="A175" t="n">
        <v>3072</v>
      </c>
      <c r="B175" s="5" t="n">
        <v>1</v>
      </c>
    </row>
    <row r="176" spans="1:9">
      <c r="A176" t="s">
        <v>4</v>
      </c>
      <c r="B176" s="4" t="s">
        <v>5</v>
      </c>
      <c r="C176" s="4" t="s">
        <v>14</v>
      </c>
      <c r="D176" s="4" t="s">
        <v>10</v>
      </c>
      <c r="E176" s="4" t="s">
        <v>10</v>
      </c>
      <c r="F176" s="4" t="s">
        <v>10</v>
      </c>
      <c r="G176" s="4" t="s">
        <v>10</v>
      </c>
      <c r="H176" s="4" t="s">
        <v>14</v>
      </c>
    </row>
    <row r="177" spans="1:8">
      <c r="A177" t="n">
        <v>3073</v>
      </c>
      <c r="B177" s="25" t="n">
        <v>25</v>
      </c>
      <c r="C177" s="7" t="n">
        <v>5</v>
      </c>
      <c r="D177" s="7" t="n">
        <v>65535</v>
      </c>
      <c r="E177" s="7" t="n">
        <v>500</v>
      </c>
      <c r="F177" s="7" t="n">
        <v>800</v>
      </c>
      <c r="G177" s="7" t="n">
        <v>140</v>
      </c>
      <c r="H177" s="7" t="n">
        <v>0</v>
      </c>
    </row>
    <row r="178" spans="1:8">
      <c r="A178" t="s">
        <v>4</v>
      </c>
      <c r="B178" s="4" t="s">
        <v>5</v>
      </c>
      <c r="C178" s="4" t="s">
        <v>10</v>
      </c>
      <c r="D178" s="4" t="s">
        <v>14</v>
      </c>
      <c r="E178" s="4" t="s">
        <v>60</v>
      </c>
      <c r="F178" s="4" t="s">
        <v>14</v>
      </c>
      <c r="G178" s="4" t="s">
        <v>14</v>
      </c>
    </row>
    <row r="179" spans="1:8">
      <c r="A179" t="n">
        <v>3084</v>
      </c>
      <c r="B179" s="26" t="n">
        <v>24</v>
      </c>
      <c r="C179" s="7" t="n">
        <v>65533</v>
      </c>
      <c r="D179" s="7" t="n">
        <v>11</v>
      </c>
      <c r="E179" s="7" t="s">
        <v>61</v>
      </c>
      <c r="F179" s="7" t="n">
        <v>2</v>
      </c>
      <c r="G179" s="7" t="n">
        <v>0</v>
      </c>
    </row>
    <row r="180" spans="1:8">
      <c r="A180" t="s">
        <v>4</v>
      </c>
      <c r="B180" s="4" t="s">
        <v>5</v>
      </c>
    </row>
    <row r="181" spans="1:8">
      <c r="A181" t="n">
        <v>3194</v>
      </c>
      <c r="B181" s="27" t="n">
        <v>28</v>
      </c>
    </row>
    <row r="182" spans="1:8">
      <c r="A182" t="s">
        <v>4</v>
      </c>
      <c r="B182" s="4" t="s">
        <v>5</v>
      </c>
      <c r="C182" s="4" t="s">
        <v>14</v>
      </c>
      <c r="D182" s="28" t="s">
        <v>62</v>
      </c>
      <c r="E182" s="4" t="s">
        <v>5</v>
      </c>
      <c r="F182" s="4" t="s">
        <v>14</v>
      </c>
      <c r="G182" s="4" t="s">
        <v>10</v>
      </c>
      <c r="H182" s="28" t="s">
        <v>63</v>
      </c>
      <c r="I182" s="4" t="s">
        <v>14</v>
      </c>
      <c r="J182" s="28" t="s">
        <v>62</v>
      </c>
      <c r="K182" s="4" t="s">
        <v>5</v>
      </c>
      <c r="L182" s="4" t="s">
        <v>14</v>
      </c>
      <c r="M182" s="4" t="s">
        <v>10</v>
      </c>
      <c r="N182" s="28" t="s">
        <v>63</v>
      </c>
      <c r="O182" s="4" t="s">
        <v>14</v>
      </c>
      <c r="P182" s="4" t="s">
        <v>14</v>
      </c>
      <c r="Q182" s="28" t="s">
        <v>62</v>
      </c>
      <c r="R182" s="4" t="s">
        <v>5</v>
      </c>
      <c r="S182" s="4" t="s">
        <v>14</v>
      </c>
      <c r="T182" s="4" t="s">
        <v>10</v>
      </c>
      <c r="U182" s="28" t="s">
        <v>63</v>
      </c>
      <c r="V182" s="4" t="s">
        <v>14</v>
      </c>
      <c r="W182" s="4" t="s">
        <v>14</v>
      </c>
      <c r="X182" s="28" t="s">
        <v>62</v>
      </c>
      <c r="Y182" s="4" t="s">
        <v>5</v>
      </c>
      <c r="Z182" s="4" t="s">
        <v>14</v>
      </c>
      <c r="AA182" s="4" t="s">
        <v>10</v>
      </c>
      <c r="AB182" s="28" t="s">
        <v>63</v>
      </c>
      <c r="AC182" s="4" t="s">
        <v>14</v>
      </c>
      <c r="AD182" s="4" t="s">
        <v>14</v>
      </c>
      <c r="AE182" s="4" t="s">
        <v>52</v>
      </c>
    </row>
    <row r="183" spans="1:8">
      <c r="A183" t="n">
        <v>3195</v>
      </c>
      <c r="B183" s="14" t="n">
        <v>5</v>
      </c>
      <c r="C183" s="7" t="n">
        <v>28</v>
      </c>
      <c r="D183" s="28" t="s">
        <v>3</v>
      </c>
      <c r="E183" s="29" t="n">
        <v>64</v>
      </c>
      <c r="F183" s="7" t="n">
        <v>5</v>
      </c>
      <c r="G183" s="7" t="n">
        <v>5</v>
      </c>
      <c r="H183" s="28" t="s">
        <v>3</v>
      </c>
      <c r="I183" s="7" t="n">
        <v>28</v>
      </c>
      <c r="J183" s="28" t="s">
        <v>3</v>
      </c>
      <c r="K183" s="29" t="n">
        <v>64</v>
      </c>
      <c r="L183" s="7" t="n">
        <v>5</v>
      </c>
      <c r="M183" s="7" t="n">
        <v>6</v>
      </c>
      <c r="N183" s="28" t="s">
        <v>3</v>
      </c>
      <c r="O183" s="7" t="n">
        <v>9</v>
      </c>
      <c r="P183" s="7" t="n">
        <v>28</v>
      </c>
      <c r="Q183" s="28" t="s">
        <v>3</v>
      </c>
      <c r="R183" s="29" t="n">
        <v>64</v>
      </c>
      <c r="S183" s="7" t="n">
        <v>5</v>
      </c>
      <c r="T183" s="7" t="n">
        <v>8</v>
      </c>
      <c r="U183" s="28" t="s">
        <v>3</v>
      </c>
      <c r="V183" s="7" t="n">
        <v>9</v>
      </c>
      <c r="W183" s="7" t="n">
        <v>28</v>
      </c>
      <c r="X183" s="28" t="s">
        <v>3</v>
      </c>
      <c r="Y183" s="29" t="n">
        <v>64</v>
      </c>
      <c r="Z183" s="7" t="n">
        <v>5</v>
      </c>
      <c r="AA183" s="7" t="n">
        <v>7</v>
      </c>
      <c r="AB183" s="28" t="s">
        <v>3</v>
      </c>
      <c r="AC183" s="7" t="n">
        <v>9</v>
      </c>
      <c r="AD183" s="7" t="n">
        <v>1</v>
      </c>
      <c r="AE183" s="15" t="n">
        <f t="normal" ca="1">A275</f>
        <v>0</v>
      </c>
    </row>
    <row r="184" spans="1:8">
      <c r="A184" t="s">
        <v>4</v>
      </c>
      <c r="B184" s="4" t="s">
        <v>5</v>
      </c>
      <c r="C184" s="4" t="s">
        <v>14</v>
      </c>
    </row>
    <row r="185" spans="1:8">
      <c r="A185" t="n">
        <v>3224</v>
      </c>
      <c r="B185" s="30" t="n">
        <v>27</v>
      </c>
      <c r="C185" s="7" t="n">
        <v>0</v>
      </c>
    </row>
    <row r="186" spans="1:8">
      <c r="A186" t="s">
        <v>4</v>
      </c>
      <c r="B186" s="4" t="s">
        <v>5</v>
      </c>
      <c r="C186" s="4" t="s">
        <v>14</v>
      </c>
    </row>
    <row r="187" spans="1:8">
      <c r="A187" t="n">
        <v>3226</v>
      </c>
      <c r="B187" s="30" t="n">
        <v>27</v>
      </c>
      <c r="C187" s="7" t="n">
        <v>1</v>
      </c>
    </row>
    <row r="188" spans="1:8">
      <c r="A188" t="s">
        <v>4</v>
      </c>
      <c r="B188" s="4" t="s">
        <v>5</v>
      </c>
      <c r="C188" s="4" t="s">
        <v>14</v>
      </c>
      <c r="D188" s="4" t="s">
        <v>10</v>
      </c>
      <c r="E188" s="4" t="s">
        <v>24</v>
      </c>
    </row>
    <row r="189" spans="1:8">
      <c r="A189" t="n">
        <v>3228</v>
      </c>
      <c r="B189" s="31" t="n">
        <v>58</v>
      </c>
      <c r="C189" s="7" t="n">
        <v>0</v>
      </c>
      <c r="D189" s="7" t="n">
        <v>300</v>
      </c>
      <c r="E189" s="7" t="n">
        <v>0.300000011920929</v>
      </c>
    </row>
    <row r="190" spans="1:8">
      <c r="A190" t="s">
        <v>4</v>
      </c>
      <c r="B190" s="4" t="s">
        <v>5</v>
      </c>
      <c r="C190" s="4" t="s">
        <v>14</v>
      </c>
      <c r="D190" s="4" t="s">
        <v>10</v>
      </c>
    </row>
    <row r="191" spans="1:8">
      <c r="A191" t="n">
        <v>3236</v>
      </c>
      <c r="B191" s="31" t="n">
        <v>58</v>
      </c>
      <c r="C191" s="7" t="n">
        <v>255</v>
      </c>
      <c r="D191" s="7" t="n">
        <v>0</v>
      </c>
    </row>
    <row r="192" spans="1:8">
      <c r="A192" t="s">
        <v>4</v>
      </c>
      <c r="B192" s="4" t="s">
        <v>5</v>
      </c>
      <c r="C192" s="4" t="s">
        <v>14</v>
      </c>
      <c r="D192" s="4" t="s">
        <v>10</v>
      </c>
      <c r="E192" s="4" t="s">
        <v>10</v>
      </c>
      <c r="F192" s="4" t="s">
        <v>10</v>
      </c>
      <c r="G192" s="4" t="s">
        <v>10</v>
      </c>
      <c r="H192" s="4" t="s">
        <v>14</v>
      </c>
    </row>
    <row r="193" spans="1:31">
      <c r="A193" t="n">
        <v>3240</v>
      </c>
      <c r="B193" s="25" t="n">
        <v>25</v>
      </c>
      <c r="C193" s="7" t="n">
        <v>5</v>
      </c>
      <c r="D193" s="7" t="n">
        <v>65535</v>
      </c>
      <c r="E193" s="7" t="n">
        <v>160</v>
      </c>
      <c r="F193" s="7" t="n">
        <v>65535</v>
      </c>
      <c r="G193" s="7" t="n">
        <v>65535</v>
      </c>
      <c r="H193" s="7" t="n">
        <v>0</v>
      </c>
    </row>
    <row r="194" spans="1:31">
      <c r="A194" t="s">
        <v>4</v>
      </c>
      <c r="B194" s="4" t="s">
        <v>5</v>
      </c>
      <c r="C194" s="4" t="s">
        <v>10</v>
      </c>
      <c r="D194" s="4" t="s">
        <v>14</v>
      </c>
      <c r="E194" s="4" t="s">
        <v>14</v>
      </c>
      <c r="F194" s="4" t="s">
        <v>14</v>
      </c>
      <c r="G194" s="4" t="s">
        <v>60</v>
      </c>
      <c r="H194" s="4" t="s">
        <v>14</v>
      </c>
      <c r="I194" s="4" t="s">
        <v>14</v>
      </c>
      <c r="J194" s="4" t="s">
        <v>14</v>
      </c>
      <c r="K194" s="4" t="s">
        <v>14</v>
      </c>
    </row>
    <row r="195" spans="1:31">
      <c r="A195" t="n">
        <v>3251</v>
      </c>
      <c r="B195" s="26" t="n">
        <v>24</v>
      </c>
      <c r="C195" s="7" t="n">
        <v>65533</v>
      </c>
      <c r="D195" s="7" t="n">
        <v>11</v>
      </c>
      <c r="E195" s="7" t="n">
        <v>6</v>
      </c>
      <c r="F195" s="7" t="n">
        <v>8</v>
      </c>
      <c r="G195" s="7" t="s">
        <v>64</v>
      </c>
      <c r="H195" s="7" t="n">
        <v>6</v>
      </c>
      <c r="I195" s="7" t="n">
        <v>8</v>
      </c>
      <c r="J195" s="7" t="n">
        <v>2</v>
      </c>
      <c r="K195" s="7" t="n">
        <v>0</v>
      </c>
    </row>
    <row r="196" spans="1:31">
      <c r="A196" t="s">
        <v>4</v>
      </c>
      <c r="B196" s="4" t="s">
        <v>5</v>
      </c>
      <c r="C196" s="4" t="s">
        <v>14</v>
      </c>
      <c r="D196" s="4" t="s">
        <v>14</v>
      </c>
      <c r="E196" s="4" t="s">
        <v>9</v>
      </c>
      <c r="F196" s="4" t="s">
        <v>14</v>
      </c>
      <c r="G196" s="4" t="s">
        <v>14</v>
      </c>
    </row>
    <row r="197" spans="1:31">
      <c r="A197" t="n">
        <v>3282</v>
      </c>
      <c r="B197" s="32" t="n">
        <v>18</v>
      </c>
      <c r="C197" s="7" t="n">
        <v>0</v>
      </c>
      <c r="D197" s="7" t="n">
        <v>0</v>
      </c>
      <c r="E197" s="7" t="n">
        <v>0</v>
      </c>
      <c r="F197" s="7" t="n">
        <v>19</v>
      </c>
      <c r="G197" s="7" t="n">
        <v>1</v>
      </c>
    </row>
    <row r="198" spans="1:31">
      <c r="A198" t="s">
        <v>4</v>
      </c>
      <c r="B198" s="4" t="s">
        <v>5</v>
      </c>
      <c r="C198" s="4" t="s">
        <v>14</v>
      </c>
      <c r="D198" s="4" t="s">
        <v>14</v>
      </c>
      <c r="E198" s="4" t="s">
        <v>10</v>
      </c>
      <c r="F198" s="4" t="s">
        <v>24</v>
      </c>
    </row>
    <row r="199" spans="1:31">
      <c r="A199" t="n">
        <v>3291</v>
      </c>
      <c r="B199" s="33" t="n">
        <v>107</v>
      </c>
      <c r="C199" s="7" t="n">
        <v>0</v>
      </c>
      <c r="D199" s="7" t="n">
        <v>0</v>
      </c>
      <c r="E199" s="7" t="n">
        <v>0</v>
      </c>
      <c r="F199" s="7" t="n">
        <v>32</v>
      </c>
    </row>
    <row r="200" spans="1:31">
      <c r="A200" t="s">
        <v>4</v>
      </c>
      <c r="B200" s="4" t="s">
        <v>5</v>
      </c>
      <c r="C200" s="4" t="s">
        <v>14</v>
      </c>
      <c r="D200" s="4" t="s">
        <v>14</v>
      </c>
      <c r="E200" s="4" t="s">
        <v>6</v>
      </c>
      <c r="F200" s="4" t="s">
        <v>10</v>
      </c>
    </row>
    <row r="201" spans="1:31">
      <c r="A201" t="n">
        <v>3300</v>
      </c>
      <c r="B201" s="33" t="n">
        <v>107</v>
      </c>
      <c r="C201" s="7" t="n">
        <v>1</v>
      </c>
      <c r="D201" s="7" t="n">
        <v>0</v>
      </c>
      <c r="E201" s="7" t="s">
        <v>65</v>
      </c>
      <c r="F201" s="7" t="n">
        <v>1</v>
      </c>
    </row>
    <row r="202" spans="1:31">
      <c r="A202" t="s">
        <v>4</v>
      </c>
      <c r="B202" s="4" t="s">
        <v>5</v>
      </c>
      <c r="C202" s="4" t="s">
        <v>14</v>
      </c>
      <c r="D202" s="4" t="s">
        <v>14</v>
      </c>
      <c r="E202" s="4" t="s">
        <v>6</v>
      </c>
      <c r="F202" s="4" t="s">
        <v>10</v>
      </c>
    </row>
    <row r="203" spans="1:31">
      <c r="A203" t="n">
        <v>3309</v>
      </c>
      <c r="B203" s="33" t="n">
        <v>107</v>
      </c>
      <c r="C203" s="7" t="n">
        <v>1</v>
      </c>
      <c r="D203" s="7" t="n">
        <v>0</v>
      </c>
      <c r="E203" s="7" t="s">
        <v>66</v>
      </c>
      <c r="F203" s="7" t="n">
        <v>2</v>
      </c>
    </row>
    <row r="204" spans="1:31">
      <c r="A204" t="s">
        <v>4</v>
      </c>
      <c r="B204" s="4" t="s">
        <v>5</v>
      </c>
      <c r="C204" s="4" t="s">
        <v>14</v>
      </c>
      <c r="D204" s="4" t="s">
        <v>14</v>
      </c>
      <c r="E204" s="4" t="s">
        <v>14</v>
      </c>
      <c r="F204" s="4" t="s">
        <v>10</v>
      </c>
      <c r="G204" s="4" t="s">
        <v>10</v>
      </c>
      <c r="H204" s="4" t="s">
        <v>14</v>
      </c>
    </row>
    <row r="205" spans="1:31">
      <c r="A205" t="n">
        <v>3317</v>
      </c>
      <c r="B205" s="33" t="n">
        <v>107</v>
      </c>
      <c r="C205" s="7" t="n">
        <v>2</v>
      </c>
      <c r="D205" s="7" t="n">
        <v>0</v>
      </c>
      <c r="E205" s="7" t="n">
        <v>1</v>
      </c>
      <c r="F205" s="7" t="n">
        <v>65535</v>
      </c>
      <c r="G205" s="7" t="n">
        <v>65535</v>
      </c>
      <c r="H205" s="7" t="n">
        <v>0</v>
      </c>
    </row>
    <row r="206" spans="1:31">
      <c r="A206" t="s">
        <v>4</v>
      </c>
      <c r="B206" s="4" t="s">
        <v>5</v>
      </c>
      <c r="C206" s="4" t="s">
        <v>14</v>
      </c>
      <c r="D206" s="4" t="s">
        <v>14</v>
      </c>
      <c r="E206" s="4" t="s">
        <v>14</v>
      </c>
    </row>
    <row r="207" spans="1:31">
      <c r="A207" t="n">
        <v>3326</v>
      </c>
      <c r="B207" s="33" t="n">
        <v>107</v>
      </c>
      <c r="C207" s="7" t="n">
        <v>4</v>
      </c>
      <c r="D207" s="7" t="n">
        <v>0</v>
      </c>
      <c r="E207" s="7" t="n">
        <v>0</v>
      </c>
    </row>
    <row r="208" spans="1:31">
      <c r="A208" t="s">
        <v>4</v>
      </c>
      <c r="B208" s="4" t="s">
        <v>5</v>
      </c>
      <c r="C208" s="4" t="s">
        <v>14</v>
      </c>
      <c r="D208" s="4" t="s">
        <v>14</v>
      </c>
    </row>
    <row r="209" spans="1:11">
      <c r="A209" t="n">
        <v>3330</v>
      </c>
      <c r="B209" s="33" t="n">
        <v>107</v>
      </c>
      <c r="C209" s="7" t="n">
        <v>3</v>
      </c>
      <c r="D209" s="7" t="n">
        <v>0</v>
      </c>
    </row>
    <row r="210" spans="1:11">
      <c r="A210" t="s">
        <v>4</v>
      </c>
      <c r="B210" s="4" t="s">
        <v>5</v>
      </c>
      <c r="C210" s="4" t="s">
        <v>14</v>
      </c>
    </row>
    <row r="211" spans="1:11">
      <c r="A211" t="n">
        <v>3333</v>
      </c>
      <c r="B211" s="30" t="n">
        <v>27</v>
      </c>
      <c r="C211" s="7" t="n">
        <v>0</v>
      </c>
    </row>
    <row r="212" spans="1:11">
      <c r="A212" t="s">
        <v>4</v>
      </c>
      <c r="B212" s="4" t="s">
        <v>5</v>
      </c>
      <c r="C212" s="4" t="s">
        <v>14</v>
      </c>
      <c r="D212" s="4" t="s">
        <v>10</v>
      </c>
      <c r="E212" s="4" t="s">
        <v>10</v>
      </c>
      <c r="F212" s="4" t="s">
        <v>10</v>
      </c>
      <c r="G212" s="4" t="s">
        <v>10</v>
      </c>
      <c r="H212" s="4" t="s">
        <v>14</v>
      </c>
    </row>
    <row r="213" spans="1:11">
      <c r="A213" t="n">
        <v>3335</v>
      </c>
      <c r="B213" s="25" t="n">
        <v>25</v>
      </c>
      <c r="C213" s="7" t="n">
        <v>5</v>
      </c>
      <c r="D213" s="7" t="n">
        <v>65535</v>
      </c>
      <c r="E213" s="7" t="n">
        <v>65535</v>
      </c>
      <c r="F213" s="7" t="n">
        <v>65535</v>
      </c>
      <c r="G213" s="7" t="n">
        <v>65535</v>
      </c>
      <c r="H213" s="7" t="n">
        <v>0</v>
      </c>
    </row>
    <row r="214" spans="1:11">
      <c r="A214" t="s">
        <v>4</v>
      </c>
      <c r="B214" s="4" t="s">
        <v>5</v>
      </c>
      <c r="C214" s="4" t="s">
        <v>14</v>
      </c>
      <c r="D214" s="4" t="s">
        <v>14</v>
      </c>
      <c r="E214" s="4" t="s">
        <v>14</v>
      </c>
      <c r="F214" s="4" t="s">
        <v>14</v>
      </c>
      <c r="G214" s="4" t="s">
        <v>10</v>
      </c>
      <c r="H214" s="4" t="s">
        <v>52</v>
      </c>
      <c r="I214" s="4" t="s">
        <v>52</v>
      </c>
    </row>
    <row r="215" spans="1:11">
      <c r="A215" t="n">
        <v>3346</v>
      </c>
      <c r="B215" s="34" t="n">
        <v>6</v>
      </c>
      <c r="C215" s="7" t="n">
        <v>35</v>
      </c>
      <c r="D215" s="7" t="n">
        <v>0</v>
      </c>
      <c r="E215" s="7" t="n">
        <v>1</v>
      </c>
      <c r="F215" s="7" t="n">
        <v>1</v>
      </c>
      <c r="G215" s="7" t="n">
        <v>1</v>
      </c>
      <c r="H215" s="15" t="n">
        <f t="normal" ca="1">A217</f>
        <v>0</v>
      </c>
      <c r="I215" s="15" t="n">
        <f t="normal" ca="1">A253</f>
        <v>0</v>
      </c>
    </row>
    <row r="216" spans="1:11">
      <c r="A216" t="s">
        <v>4</v>
      </c>
      <c r="B216" s="4" t="s">
        <v>5</v>
      </c>
      <c r="C216" s="4" t="s">
        <v>14</v>
      </c>
      <c r="D216" s="4" t="s">
        <v>10</v>
      </c>
      <c r="E216" s="4" t="s">
        <v>24</v>
      </c>
    </row>
    <row r="217" spans="1:11">
      <c r="A217" t="n">
        <v>3361</v>
      </c>
      <c r="B217" s="31" t="n">
        <v>58</v>
      </c>
      <c r="C217" s="7" t="n">
        <v>100</v>
      </c>
      <c r="D217" s="7" t="n">
        <v>300</v>
      </c>
      <c r="E217" s="7" t="n">
        <v>0.300000011920929</v>
      </c>
    </row>
    <row r="218" spans="1:11">
      <c r="A218" t="s">
        <v>4</v>
      </c>
      <c r="B218" s="4" t="s">
        <v>5</v>
      </c>
      <c r="C218" s="4" t="s">
        <v>14</v>
      </c>
      <c r="D218" s="4" t="s">
        <v>10</v>
      </c>
    </row>
    <row r="219" spans="1:11">
      <c r="A219" t="n">
        <v>3369</v>
      </c>
      <c r="B219" s="31" t="n">
        <v>58</v>
      </c>
      <c r="C219" s="7" t="n">
        <v>255</v>
      </c>
      <c r="D219" s="7" t="n">
        <v>0</v>
      </c>
    </row>
    <row r="220" spans="1:11">
      <c r="A220" t="s">
        <v>4</v>
      </c>
      <c r="B220" s="4" t="s">
        <v>5</v>
      </c>
      <c r="C220" s="4" t="s">
        <v>10</v>
      </c>
    </row>
    <row r="221" spans="1:11">
      <c r="A221" t="n">
        <v>3373</v>
      </c>
      <c r="B221" s="35" t="n">
        <v>16</v>
      </c>
      <c r="C221" s="7" t="n">
        <v>500</v>
      </c>
    </row>
    <row r="222" spans="1:11">
      <c r="A222" t="s">
        <v>4</v>
      </c>
      <c r="B222" s="4" t="s">
        <v>5</v>
      </c>
      <c r="C222" s="4" t="s">
        <v>6</v>
      </c>
      <c r="D222" s="4" t="s">
        <v>6</v>
      </c>
    </row>
    <row r="223" spans="1:11">
      <c r="A223" t="n">
        <v>3376</v>
      </c>
      <c r="B223" s="36" t="n">
        <v>70</v>
      </c>
      <c r="C223" s="7" t="s">
        <v>32</v>
      </c>
      <c r="D223" s="7" t="s">
        <v>67</v>
      </c>
    </row>
    <row r="224" spans="1:11">
      <c r="A224" t="s">
        <v>4</v>
      </c>
      <c r="B224" s="4" t="s">
        <v>5</v>
      </c>
      <c r="C224" s="4" t="s">
        <v>10</v>
      </c>
    </row>
    <row r="225" spans="1:9">
      <c r="A225" t="n">
        <v>3389</v>
      </c>
      <c r="B225" s="35" t="n">
        <v>16</v>
      </c>
      <c r="C225" s="7" t="n">
        <v>1200</v>
      </c>
    </row>
    <row r="226" spans="1:9">
      <c r="A226" t="s">
        <v>4</v>
      </c>
      <c r="B226" s="4" t="s">
        <v>5</v>
      </c>
      <c r="C226" s="4" t="s">
        <v>14</v>
      </c>
    </row>
    <row r="227" spans="1:9">
      <c r="A227" t="n">
        <v>3392</v>
      </c>
      <c r="B227" s="29" t="n">
        <v>64</v>
      </c>
      <c r="C227" s="7" t="n">
        <v>14</v>
      </c>
    </row>
    <row r="228" spans="1:9">
      <c r="A228" t="s">
        <v>4</v>
      </c>
      <c r="B228" s="4" t="s">
        <v>5</v>
      </c>
    </row>
    <row r="229" spans="1:9">
      <c r="A229" t="n">
        <v>3394</v>
      </c>
      <c r="B229" s="5" t="n">
        <v>1</v>
      </c>
    </row>
    <row r="230" spans="1:9">
      <c r="A230" t="s">
        <v>4</v>
      </c>
      <c r="B230" s="4" t="s">
        <v>5</v>
      </c>
      <c r="C230" s="4" t="s">
        <v>14</v>
      </c>
      <c r="D230" s="4" t="s">
        <v>14</v>
      </c>
      <c r="E230" s="4" t="s">
        <v>14</v>
      </c>
      <c r="F230" s="4" t="s">
        <v>14</v>
      </c>
    </row>
    <row r="231" spans="1:9">
      <c r="A231" t="n">
        <v>3395</v>
      </c>
      <c r="B231" s="37" t="n">
        <v>14</v>
      </c>
      <c r="C231" s="7" t="n">
        <v>0</v>
      </c>
      <c r="D231" s="7" t="n">
        <v>16</v>
      </c>
      <c r="E231" s="7" t="n">
        <v>0</v>
      </c>
      <c r="F231" s="7" t="n">
        <v>0</v>
      </c>
    </row>
    <row r="232" spans="1:9">
      <c r="A232" t="s">
        <v>4</v>
      </c>
      <c r="B232" s="4" t="s">
        <v>5</v>
      </c>
      <c r="C232" s="4" t="s">
        <v>14</v>
      </c>
    </row>
    <row r="233" spans="1:9">
      <c r="A233" t="n">
        <v>3400</v>
      </c>
      <c r="B233" s="29" t="n">
        <v>64</v>
      </c>
      <c r="C233" s="7" t="n">
        <v>18</v>
      </c>
    </row>
    <row r="234" spans="1:9">
      <c r="A234" t="s">
        <v>4</v>
      </c>
      <c r="B234" s="4" t="s">
        <v>5</v>
      </c>
      <c r="C234" s="4" t="s">
        <v>14</v>
      </c>
      <c r="D234" s="4" t="s">
        <v>10</v>
      </c>
    </row>
    <row r="235" spans="1:9">
      <c r="A235" t="n">
        <v>3402</v>
      </c>
      <c r="B235" s="29" t="n">
        <v>64</v>
      </c>
      <c r="C235" s="7" t="n">
        <v>0</v>
      </c>
      <c r="D235" s="7" t="n">
        <v>5</v>
      </c>
    </row>
    <row r="236" spans="1:9">
      <c r="A236" t="s">
        <v>4</v>
      </c>
      <c r="B236" s="4" t="s">
        <v>5</v>
      </c>
      <c r="C236" s="4" t="s">
        <v>14</v>
      </c>
      <c r="D236" s="4" t="s">
        <v>10</v>
      </c>
    </row>
    <row r="237" spans="1:9">
      <c r="A237" t="n">
        <v>3406</v>
      </c>
      <c r="B237" s="29" t="n">
        <v>64</v>
      </c>
      <c r="C237" s="7" t="n">
        <v>0</v>
      </c>
      <c r="D237" s="7" t="n">
        <v>6</v>
      </c>
    </row>
    <row r="238" spans="1:9">
      <c r="A238" t="s">
        <v>4</v>
      </c>
      <c r="B238" s="4" t="s">
        <v>5</v>
      </c>
      <c r="C238" s="4" t="s">
        <v>14</v>
      </c>
      <c r="D238" s="4" t="s">
        <v>10</v>
      </c>
    </row>
    <row r="239" spans="1:9">
      <c r="A239" t="n">
        <v>3410</v>
      </c>
      <c r="B239" s="29" t="n">
        <v>64</v>
      </c>
      <c r="C239" s="7" t="n">
        <v>0</v>
      </c>
      <c r="D239" s="7" t="n">
        <v>8</v>
      </c>
    </row>
    <row r="240" spans="1:9">
      <c r="A240" t="s">
        <v>4</v>
      </c>
      <c r="B240" s="4" t="s">
        <v>5</v>
      </c>
      <c r="C240" s="4" t="s">
        <v>14</v>
      </c>
      <c r="D240" s="4" t="s">
        <v>10</v>
      </c>
    </row>
    <row r="241" spans="1:6">
      <c r="A241" t="n">
        <v>3414</v>
      </c>
      <c r="B241" s="29" t="n">
        <v>64</v>
      </c>
      <c r="C241" s="7" t="n">
        <v>0</v>
      </c>
      <c r="D241" s="7" t="n">
        <v>7</v>
      </c>
    </row>
    <row r="242" spans="1:6">
      <c r="A242" t="s">
        <v>4</v>
      </c>
      <c r="B242" s="4" t="s">
        <v>5</v>
      </c>
      <c r="C242" s="4" t="s">
        <v>14</v>
      </c>
      <c r="D242" s="4" t="s">
        <v>10</v>
      </c>
      <c r="E242" s="4" t="s">
        <v>10</v>
      </c>
      <c r="F242" s="4" t="s">
        <v>14</v>
      </c>
      <c r="G242" s="4" t="s">
        <v>9</v>
      </c>
    </row>
    <row r="243" spans="1:6">
      <c r="A243" t="n">
        <v>3418</v>
      </c>
      <c r="B243" s="38" t="n">
        <v>95</v>
      </c>
      <c r="C243" s="7" t="n">
        <v>0</v>
      </c>
      <c r="D243" s="7" t="n">
        <v>5</v>
      </c>
      <c r="E243" s="7" t="n">
        <v>7</v>
      </c>
      <c r="F243" s="7" t="n">
        <v>255</v>
      </c>
      <c r="G243" s="7" t="n">
        <v>0</v>
      </c>
    </row>
    <row r="244" spans="1:6">
      <c r="A244" t="s">
        <v>4</v>
      </c>
      <c r="B244" s="4" t="s">
        <v>5</v>
      </c>
      <c r="C244" s="4" t="s">
        <v>14</v>
      </c>
      <c r="D244" s="4" t="s">
        <v>10</v>
      </c>
      <c r="E244" s="4" t="s">
        <v>10</v>
      </c>
      <c r="F244" s="4" t="s">
        <v>14</v>
      </c>
      <c r="G244" s="4" t="s">
        <v>9</v>
      </c>
    </row>
    <row r="245" spans="1:6">
      <c r="A245" t="n">
        <v>3429</v>
      </c>
      <c r="B245" s="38" t="n">
        <v>95</v>
      </c>
      <c r="C245" s="7" t="n">
        <v>0</v>
      </c>
      <c r="D245" s="7" t="n">
        <v>6</v>
      </c>
      <c r="E245" s="7" t="n">
        <v>8</v>
      </c>
      <c r="F245" s="7" t="n">
        <v>255</v>
      </c>
      <c r="G245" s="7" t="n">
        <v>0</v>
      </c>
    </row>
    <row r="246" spans="1:6">
      <c r="A246" t="s">
        <v>4</v>
      </c>
      <c r="B246" s="4" t="s">
        <v>5</v>
      </c>
      <c r="C246" s="4" t="s">
        <v>9</v>
      </c>
    </row>
    <row r="247" spans="1:6">
      <c r="A247" t="n">
        <v>3440</v>
      </c>
      <c r="B247" s="39" t="n">
        <v>15</v>
      </c>
      <c r="C247" s="7" t="n">
        <v>4096</v>
      </c>
    </row>
    <row r="248" spans="1:6">
      <c r="A248" t="s">
        <v>4</v>
      </c>
      <c r="B248" s="4" t="s">
        <v>5</v>
      </c>
      <c r="C248" s="4" t="s">
        <v>14</v>
      </c>
      <c r="D248" s="4" t="s">
        <v>9</v>
      </c>
      <c r="E248" s="4" t="s">
        <v>14</v>
      </c>
      <c r="F248" s="4" t="s">
        <v>14</v>
      </c>
      <c r="G248" s="4" t="s">
        <v>9</v>
      </c>
      <c r="H248" s="4" t="s">
        <v>14</v>
      </c>
      <c r="I248" s="4" t="s">
        <v>9</v>
      </c>
      <c r="J248" s="4" t="s">
        <v>14</v>
      </c>
    </row>
    <row r="249" spans="1:6">
      <c r="A249" t="n">
        <v>3445</v>
      </c>
      <c r="B249" s="40" t="n">
        <v>33</v>
      </c>
      <c r="C249" s="7" t="n">
        <v>0</v>
      </c>
      <c r="D249" s="7" t="n">
        <v>4</v>
      </c>
      <c r="E249" s="7" t="n">
        <v>0</v>
      </c>
      <c r="F249" s="7" t="n">
        <v>0</v>
      </c>
      <c r="G249" s="7" t="n">
        <v>-1</v>
      </c>
      <c r="H249" s="7" t="n">
        <v>0</v>
      </c>
      <c r="I249" s="7" t="n">
        <v>-1</v>
      </c>
      <c r="J249" s="7" t="n">
        <v>0</v>
      </c>
    </row>
    <row r="250" spans="1:6">
      <c r="A250" t="s">
        <v>4</v>
      </c>
      <c r="B250" s="4" t="s">
        <v>5</v>
      </c>
      <c r="C250" s="4" t="s">
        <v>52</v>
      </c>
    </row>
    <row r="251" spans="1:6">
      <c r="A251" t="n">
        <v>3463</v>
      </c>
      <c r="B251" s="17" t="n">
        <v>3</v>
      </c>
      <c r="C251" s="15" t="n">
        <f t="normal" ca="1">A273</f>
        <v>0</v>
      </c>
    </row>
    <row r="252" spans="1:6">
      <c r="A252" t="s">
        <v>4</v>
      </c>
      <c r="B252" s="4" t="s">
        <v>5</v>
      </c>
      <c r="C252" s="4" t="s">
        <v>14</v>
      </c>
      <c r="D252" s="4" t="s">
        <v>10</v>
      </c>
      <c r="E252" s="4" t="s">
        <v>24</v>
      </c>
    </row>
    <row r="253" spans="1:6">
      <c r="A253" t="n">
        <v>3468</v>
      </c>
      <c r="B253" s="31" t="n">
        <v>58</v>
      </c>
      <c r="C253" s="7" t="n">
        <v>100</v>
      </c>
      <c r="D253" s="7" t="n">
        <v>300</v>
      </c>
      <c r="E253" s="7" t="n">
        <v>0.300000011920929</v>
      </c>
    </row>
    <row r="254" spans="1:6">
      <c r="A254" t="s">
        <v>4</v>
      </c>
      <c r="B254" s="4" t="s">
        <v>5</v>
      </c>
      <c r="C254" s="4" t="s">
        <v>14</v>
      </c>
      <c r="D254" s="4" t="s">
        <v>10</v>
      </c>
    </row>
    <row r="255" spans="1:6">
      <c r="A255" t="n">
        <v>3476</v>
      </c>
      <c r="B255" s="31" t="n">
        <v>58</v>
      </c>
      <c r="C255" s="7" t="n">
        <v>255</v>
      </c>
      <c r="D255" s="7" t="n">
        <v>0</v>
      </c>
    </row>
    <row r="256" spans="1:6">
      <c r="A256" t="s">
        <v>4</v>
      </c>
      <c r="B256" s="4" t="s">
        <v>5</v>
      </c>
      <c r="C256" s="4" t="s">
        <v>14</v>
      </c>
      <c r="D256" s="4" t="s">
        <v>6</v>
      </c>
    </row>
    <row r="257" spans="1:10">
      <c r="A257" t="n">
        <v>3480</v>
      </c>
      <c r="B257" s="8" t="n">
        <v>2</v>
      </c>
      <c r="C257" s="7" t="n">
        <v>10</v>
      </c>
      <c r="D257" s="7" t="s">
        <v>68</v>
      </c>
    </row>
    <row r="258" spans="1:10">
      <c r="A258" t="s">
        <v>4</v>
      </c>
      <c r="B258" s="4" t="s">
        <v>5</v>
      </c>
      <c r="C258" s="4" t="s">
        <v>10</v>
      </c>
    </row>
    <row r="259" spans="1:10">
      <c r="A259" t="n">
        <v>3503</v>
      </c>
      <c r="B259" s="35" t="n">
        <v>16</v>
      </c>
      <c r="C259" s="7" t="n">
        <v>0</v>
      </c>
    </row>
    <row r="260" spans="1:10">
      <c r="A260" t="s">
        <v>4</v>
      </c>
      <c r="B260" s="4" t="s">
        <v>5</v>
      </c>
      <c r="C260" s="4" t="s">
        <v>14</v>
      </c>
      <c r="D260" s="4" t="s">
        <v>6</v>
      </c>
    </row>
    <row r="261" spans="1:10">
      <c r="A261" t="n">
        <v>3506</v>
      </c>
      <c r="B261" s="8" t="n">
        <v>2</v>
      </c>
      <c r="C261" s="7" t="n">
        <v>10</v>
      </c>
      <c r="D261" s="7" t="s">
        <v>69</v>
      </c>
    </row>
    <row r="262" spans="1:10">
      <c r="A262" t="s">
        <v>4</v>
      </c>
      <c r="B262" s="4" t="s">
        <v>5</v>
      </c>
      <c r="C262" s="4" t="s">
        <v>10</v>
      </c>
    </row>
    <row r="263" spans="1:10">
      <c r="A263" t="n">
        <v>3524</v>
      </c>
      <c r="B263" s="35" t="n">
        <v>16</v>
      </c>
      <c r="C263" s="7" t="n">
        <v>0</v>
      </c>
    </row>
    <row r="264" spans="1:10">
      <c r="A264" t="s">
        <v>4</v>
      </c>
      <c r="B264" s="4" t="s">
        <v>5</v>
      </c>
      <c r="C264" s="4" t="s">
        <v>14</v>
      </c>
      <c r="D264" s="4" t="s">
        <v>6</v>
      </c>
    </row>
    <row r="265" spans="1:10">
      <c r="A265" t="n">
        <v>3527</v>
      </c>
      <c r="B265" s="8" t="n">
        <v>2</v>
      </c>
      <c r="C265" s="7" t="n">
        <v>10</v>
      </c>
      <c r="D265" s="7" t="s">
        <v>70</v>
      </c>
    </row>
    <row r="266" spans="1:10">
      <c r="A266" t="s">
        <v>4</v>
      </c>
      <c r="B266" s="4" t="s">
        <v>5</v>
      </c>
      <c r="C266" s="4" t="s">
        <v>10</v>
      </c>
    </row>
    <row r="267" spans="1:10">
      <c r="A267" t="n">
        <v>3546</v>
      </c>
      <c r="B267" s="35" t="n">
        <v>16</v>
      </c>
      <c r="C267" s="7" t="n">
        <v>0</v>
      </c>
    </row>
    <row r="268" spans="1:10">
      <c r="A268" t="s">
        <v>4</v>
      </c>
      <c r="B268" s="4" t="s">
        <v>5</v>
      </c>
      <c r="C268" s="4" t="s">
        <v>14</v>
      </c>
    </row>
    <row r="269" spans="1:10">
      <c r="A269" t="n">
        <v>3549</v>
      </c>
      <c r="B269" s="41" t="n">
        <v>23</v>
      </c>
      <c r="C269" s="7" t="n">
        <v>20</v>
      </c>
    </row>
    <row r="270" spans="1:10">
      <c r="A270" t="s">
        <v>4</v>
      </c>
      <c r="B270" s="4" t="s">
        <v>5</v>
      </c>
      <c r="C270" s="4" t="s">
        <v>52</v>
      </c>
    </row>
    <row r="271" spans="1:10">
      <c r="A271" t="n">
        <v>3551</v>
      </c>
      <c r="B271" s="17" t="n">
        <v>3</v>
      </c>
      <c r="C271" s="15" t="n">
        <f t="normal" ca="1">A273</f>
        <v>0</v>
      </c>
    </row>
    <row r="272" spans="1:10">
      <c r="A272" t="s">
        <v>4</v>
      </c>
      <c r="B272" s="4" t="s">
        <v>5</v>
      </c>
      <c r="C272" s="4" t="s">
        <v>52</v>
      </c>
    </row>
    <row r="273" spans="1:4">
      <c r="A273" t="n">
        <v>3556</v>
      </c>
      <c r="B273" s="17" t="n">
        <v>3</v>
      </c>
      <c r="C273" s="15" t="n">
        <f t="normal" ca="1">A301</f>
        <v>0</v>
      </c>
    </row>
    <row r="274" spans="1:4">
      <c r="A274" t="s">
        <v>4</v>
      </c>
      <c r="B274" s="4" t="s">
        <v>5</v>
      </c>
      <c r="C274" s="4" t="s">
        <v>14</v>
      </c>
      <c r="D274" s="4" t="s">
        <v>10</v>
      </c>
      <c r="E274" s="4" t="s">
        <v>10</v>
      </c>
      <c r="F274" s="4" t="s">
        <v>10</v>
      </c>
      <c r="G274" s="4" t="s">
        <v>10</v>
      </c>
      <c r="H274" s="4" t="s">
        <v>14</v>
      </c>
    </row>
    <row r="275" spans="1:4">
      <c r="A275" t="n">
        <v>3561</v>
      </c>
      <c r="B275" s="25" t="n">
        <v>25</v>
      </c>
      <c r="C275" s="7" t="n">
        <v>5</v>
      </c>
      <c r="D275" s="7" t="n">
        <v>65535</v>
      </c>
      <c r="E275" s="7" t="n">
        <v>500</v>
      </c>
      <c r="F275" s="7" t="n">
        <v>800</v>
      </c>
      <c r="G275" s="7" t="n">
        <v>140</v>
      </c>
      <c r="H275" s="7" t="n">
        <v>0</v>
      </c>
    </row>
    <row r="276" spans="1:4">
      <c r="A276" t="s">
        <v>4</v>
      </c>
      <c r="B276" s="4" t="s">
        <v>5</v>
      </c>
      <c r="C276" s="4" t="s">
        <v>10</v>
      </c>
      <c r="D276" s="4" t="s">
        <v>14</v>
      </c>
      <c r="E276" s="4" t="s">
        <v>60</v>
      </c>
      <c r="F276" s="4" t="s">
        <v>14</v>
      </c>
      <c r="G276" s="4" t="s">
        <v>14</v>
      </c>
    </row>
    <row r="277" spans="1:4">
      <c r="A277" t="n">
        <v>3572</v>
      </c>
      <c r="B277" s="26" t="n">
        <v>24</v>
      </c>
      <c r="C277" s="7" t="n">
        <v>65533</v>
      </c>
      <c r="D277" s="7" t="n">
        <v>11</v>
      </c>
      <c r="E277" s="7" t="s">
        <v>71</v>
      </c>
      <c r="F277" s="7" t="n">
        <v>2</v>
      </c>
      <c r="G277" s="7" t="n">
        <v>0</v>
      </c>
    </row>
    <row r="278" spans="1:4">
      <c r="A278" t="s">
        <v>4</v>
      </c>
      <c r="B278" s="4" t="s">
        <v>5</v>
      </c>
    </row>
    <row r="279" spans="1:4">
      <c r="A279" t="n">
        <v>3668</v>
      </c>
      <c r="B279" s="27" t="n">
        <v>28</v>
      </c>
    </row>
    <row r="280" spans="1:4">
      <c r="A280" t="s">
        <v>4</v>
      </c>
      <c r="B280" s="4" t="s">
        <v>5</v>
      </c>
      <c r="C280" s="4" t="s">
        <v>14</v>
      </c>
    </row>
    <row r="281" spans="1:4">
      <c r="A281" t="n">
        <v>3669</v>
      </c>
      <c r="B281" s="30" t="n">
        <v>27</v>
      </c>
      <c r="C281" s="7" t="n">
        <v>0</v>
      </c>
    </row>
    <row r="282" spans="1:4">
      <c r="A282" t="s">
        <v>4</v>
      </c>
      <c r="B282" s="4" t="s">
        <v>5</v>
      </c>
      <c r="C282" s="4" t="s">
        <v>14</v>
      </c>
    </row>
    <row r="283" spans="1:4">
      <c r="A283" t="n">
        <v>3671</v>
      </c>
      <c r="B283" s="30" t="n">
        <v>27</v>
      </c>
      <c r="C283" s="7" t="n">
        <v>1</v>
      </c>
    </row>
    <row r="284" spans="1:4">
      <c r="A284" t="s">
        <v>4</v>
      </c>
      <c r="B284" s="4" t="s">
        <v>5</v>
      </c>
      <c r="C284" s="4" t="s">
        <v>14</v>
      </c>
      <c r="D284" s="4" t="s">
        <v>10</v>
      </c>
      <c r="E284" s="4" t="s">
        <v>10</v>
      </c>
      <c r="F284" s="4" t="s">
        <v>10</v>
      </c>
      <c r="G284" s="4" t="s">
        <v>10</v>
      </c>
      <c r="H284" s="4" t="s">
        <v>14</v>
      </c>
    </row>
    <row r="285" spans="1:4">
      <c r="A285" t="n">
        <v>3673</v>
      </c>
      <c r="B285" s="25" t="n">
        <v>25</v>
      </c>
      <c r="C285" s="7" t="n">
        <v>5</v>
      </c>
      <c r="D285" s="7" t="n">
        <v>65535</v>
      </c>
      <c r="E285" s="7" t="n">
        <v>65535</v>
      </c>
      <c r="F285" s="7" t="n">
        <v>65535</v>
      </c>
      <c r="G285" s="7" t="n">
        <v>65535</v>
      </c>
      <c r="H285" s="7" t="n">
        <v>0</v>
      </c>
    </row>
    <row r="286" spans="1:4">
      <c r="A286" t="s">
        <v>4</v>
      </c>
      <c r="B286" s="4" t="s">
        <v>5</v>
      </c>
      <c r="C286" s="4" t="s">
        <v>14</v>
      </c>
      <c r="D286" s="4" t="s">
        <v>6</v>
      </c>
    </row>
    <row r="287" spans="1:4">
      <c r="A287" t="n">
        <v>3684</v>
      </c>
      <c r="B287" s="8" t="n">
        <v>2</v>
      </c>
      <c r="C287" s="7" t="n">
        <v>10</v>
      </c>
      <c r="D287" s="7" t="s">
        <v>68</v>
      </c>
    </row>
    <row r="288" spans="1:4">
      <c r="A288" t="s">
        <v>4</v>
      </c>
      <c r="B288" s="4" t="s">
        <v>5</v>
      </c>
      <c r="C288" s="4" t="s">
        <v>10</v>
      </c>
    </row>
    <row r="289" spans="1:8">
      <c r="A289" t="n">
        <v>3707</v>
      </c>
      <c r="B289" s="35" t="n">
        <v>16</v>
      </c>
      <c r="C289" s="7" t="n">
        <v>0</v>
      </c>
    </row>
    <row r="290" spans="1:8">
      <c r="A290" t="s">
        <v>4</v>
      </c>
      <c r="B290" s="4" t="s">
        <v>5</v>
      </c>
      <c r="C290" s="4" t="s">
        <v>14</v>
      </c>
      <c r="D290" s="4" t="s">
        <v>6</v>
      </c>
    </row>
    <row r="291" spans="1:8">
      <c r="A291" t="n">
        <v>3710</v>
      </c>
      <c r="B291" s="8" t="n">
        <v>2</v>
      </c>
      <c r="C291" s="7" t="n">
        <v>10</v>
      </c>
      <c r="D291" s="7" t="s">
        <v>69</v>
      </c>
    </row>
    <row r="292" spans="1:8">
      <c r="A292" t="s">
        <v>4</v>
      </c>
      <c r="B292" s="4" t="s">
        <v>5</v>
      </c>
      <c r="C292" s="4" t="s">
        <v>10</v>
      </c>
    </row>
    <row r="293" spans="1:8">
      <c r="A293" t="n">
        <v>3728</v>
      </c>
      <c r="B293" s="35" t="n">
        <v>16</v>
      </c>
      <c r="C293" s="7" t="n">
        <v>0</v>
      </c>
    </row>
    <row r="294" spans="1:8">
      <c r="A294" t="s">
        <v>4</v>
      </c>
      <c r="B294" s="4" t="s">
        <v>5</v>
      </c>
      <c r="C294" s="4" t="s">
        <v>14</v>
      </c>
      <c r="D294" s="4" t="s">
        <v>6</v>
      </c>
    </row>
    <row r="295" spans="1:8">
      <c r="A295" t="n">
        <v>3731</v>
      </c>
      <c r="B295" s="8" t="n">
        <v>2</v>
      </c>
      <c r="C295" s="7" t="n">
        <v>10</v>
      </c>
      <c r="D295" s="7" t="s">
        <v>70</v>
      </c>
    </row>
    <row r="296" spans="1:8">
      <c r="A296" t="s">
        <v>4</v>
      </c>
      <c r="B296" s="4" t="s">
        <v>5</v>
      </c>
      <c r="C296" s="4" t="s">
        <v>10</v>
      </c>
    </row>
    <row r="297" spans="1:8">
      <c r="A297" t="n">
        <v>3750</v>
      </c>
      <c r="B297" s="35" t="n">
        <v>16</v>
      </c>
      <c r="C297" s="7" t="n">
        <v>0</v>
      </c>
    </row>
    <row r="298" spans="1:8">
      <c r="A298" t="s">
        <v>4</v>
      </c>
      <c r="B298" s="4" t="s">
        <v>5</v>
      </c>
      <c r="C298" s="4" t="s">
        <v>14</v>
      </c>
    </row>
    <row r="299" spans="1:8">
      <c r="A299" t="n">
        <v>3753</v>
      </c>
      <c r="B299" s="41" t="n">
        <v>23</v>
      </c>
      <c r="C299" s="7" t="n">
        <v>20</v>
      </c>
    </row>
    <row r="300" spans="1:8">
      <c r="A300" t="s">
        <v>4</v>
      </c>
      <c r="B300" s="4" t="s">
        <v>5</v>
      </c>
    </row>
    <row r="301" spans="1:8">
      <c r="A301" t="n">
        <v>3755</v>
      </c>
      <c r="B301" s="5" t="n">
        <v>1</v>
      </c>
    </row>
    <row r="302" spans="1:8" s="3" customFormat="1" customHeight="0">
      <c r="A302" s="3" t="s">
        <v>2</v>
      </c>
      <c r="B302" s="3" t="s">
        <v>72</v>
      </c>
    </row>
    <row r="303" spans="1:8">
      <c r="A303" t="s">
        <v>4</v>
      </c>
      <c r="B303" s="4" t="s">
        <v>5</v>
      </c>
      <c r="C303" s="4" t="s">
        <v>14</v>
      </c>
      <c r="D303" s="4" t="s">
        <v>10</v>
      </c>
    </row>
    <row r="304" spans="1:8">
      <c r="A304" t="n">
        <v>3756</v>
      </c>
      <c r="B304" s="23" t="n">
        <v>22</v>
      </c>
      <c r="C304" s="7" t="n">
        <v>0</v>
      </c>
      <c r="D304" s="7" t="n">
        <v>0</v>
      </c>
    </row>
    <row r="305" spans="1:4">
      <c r="A305" t="s">
        <v>4</v>
      </c>
      <c r="B305" s="4" t="s">
        <v>5</v>
      </c>
      <c r="C305" s="4" t="s">
        <v>14</v>
      </c>
      <c r="D305" s="4" t="s">
        <v>10</v>
      </c>
      <c r="E305" s="4" t="s">
        <v>24</v>
      </c>
    </row>
    <row r="306" spans="1:4">
      <c r="A306" t="n">
        <v>3760</v>
      </c>
      <c r="B306" s="31" t="n">
        <v>58</v>
      </c>
      <c r="C306" s="7" t="n">
        <v>0</v>
      </c>
      <c r="D306" s="7" t="n">
        <v>0</v>
      </c>
      <c r="E306" s="7" t="n">
        <v>1</v>
      </c>
    </row>
    <row r="307" spans="1:4">
      <c r="A307" t="s">
        <v>4</v>
      </c>
      <c r="B307" s="4" t="s">
        <v>5</v>
      </c>
      <c r="C307" s="4" t="s">
        <v>6</v>
      </c>
      <c r="D307" s="4" t="s">
        <v>6</v>
      </c>
    </row>
    <row r="308" spans="1:4">
      <c r="A308" t="n">
        <v>3768</v>
      </c>
      <c r="B308" s="36" t="n">
        <v>70</v>
      </c>
      <c r="C308" s="7" t="s">
        <v>32</v>
      </c>
      <c r="D308" s="7" t="s">
        <v>73</v>
      </c>
    </row>
    <row r="309" spans="1:4">
      <c r="A309" t="s">
        <v>4</v>
      </c>
      <c r="B309" s="4" t="s">
        <v>5</v>
      </c>
      <c r="C309" s="4" t="s">
        <v>10</v>
      </c>
      <c r="D309" s="4" t="s">
        <v>14</v>
      </c>
      <c r="E309" s="4" t="s">
        <v>14</v>
      </c>
    </row>
    <row r="310" spans="1:4">
      <c r="A310" t="n">
        <v>3783</v>
      </c>
      <c r="B310" s="24" t="n">
        <v>104</v>
      </c>
      <c r="C310" s="7" t="n">
        <v>179</v>
      </c>
      <c r="D310" s="7" t="n">
        <v>3</v>
      </c>
      <c r="E310" s="7" t="n">
        <v>4</v>
      </c>
    </row>
    <row r="311" spans="1:4">
      <c r="A311" t="s">
        <v>4</v>
      </c>
      <c r="B311" s="4" t="s">
        <v>5</v>
      </c>
    </row>
    <row r="312" spans="1:4">
      <c r="A312" t="n">
        <v>3788</v>
      </c>
      <c r="B312" s="5" t="n">
        <v>1</v>
      </c>
    </row>
    <row r="313" spans="1:4">
      <c r="A313" t="s">
        <v>4</v>
      </c>
      <c r="B313" s="4" t="s">
        <v>5</v>
      </c>
      <c r="C313" s="4" t="s">
        <v>10</v>
      </c>
      <c r="D313" s="4" t="s">
        <v>14</v>
      </c>
      <c r="E313" s="4" t="s">
        <v>10</v>
      </c>
    </row>
    <row r="314" spans="1:4">
      <c r="A314" t="n">
        <v>3789</v>
      </c>
      <c r="B314" s="24" t="n">
        <v>104</v>
      </c>
      <c r="C314" s="7" t="n">
        <v>179</v>
      </c>
      <c r="D314" s="7" t="n">
        <v>1</v>
      </c>
      <c r="E314" s="7" t="n">
        <v>1</v>
      </c>
    </row>
    <row r="315" spans="1:4">
      <c r="A315" t="s">
        <v>4</v>
      </c>
      <c r="B315" s="4" t="s">
        <v>5</v>
      </c>
    </row>
    <row r="316" spans="1:4">
      <c r="A316" t="n">
        <v>3795</v>
      </c>
      <c r="B316" s="5" t="n">
        <v>1</v>
      </c>
    </row>
    <row r="317" spans="1:4">
      <c r="A317" t="s">
        <v>4</v>
      </c>
      <c r="B317" s="4" t="s">
        <v>5</v>
      </c>
      <c r="C317" s="4" t="s">
        <v>14</v>
      </c>
    </row>
    <row r="318" spans="1:4">
      <c r="A318" t="n">
        <v>3796</v>
      </c>
      <c r="B318" s="29" t="n">
        <v>64</v>
      </c>
      <c r="C318" s="7" t="n">
        <v>7</v>
      </c>
    </row>
    <row r="319" spans="1:4">
      <c r="A319" t="s">
        <v>4</v>
      </c>
      <c r="B319" s="4" t="s">
        <v>5</v>
      </c>
      <c r="C319" s="4" t="s">
        <v>14</v>
      </c>
      <c r="D319" s="4" t="s">
        <v>10</v>
      </c>
      <c r="E319" s="4" t="s">
        <v>24</v>
      </c>
      <c r="F319" s="4" t="s">
        <v>10</v>
      </c>
      <c r="G319" s="4" t="s">
        <v>9</v>
      </c>
      <c r="H319" s="4" t="s">
        <v>9</v>
      </c>
      <c r="I319" s="4" t="s">
        <v>10</v>
      </c>
      <c r="J319" s="4" t="s">
        <v>10</v>
      </c>
      <c r="K319" s="4" t="s">
        <v>9</v>
      </c>
      <c r="L319" s="4" t="s">
        <v>9</v>
      </c>
      <c r="M319" s="4" t="s">
        <v>9</v>
      </c>
      <c r="N319" s="4" t="s">
        <v>9</v>
      </c>
      <c r="O319" s="4" t="s">
        <v>6</v>
      </c>
    </row>
    <row r="320" spans="1:4">
      <c r="A320" t="n">
        <v>3798</v>
      </c>
      <c r="B320" s="11" t="n">
        <v>50</v>
      </c>
      <c r="C320" s="7" t="n">
        <v>0</v>
      </c>
      <c r="D320" s="7" t="n">
        <v>12105</v>
      </c>
      <c r="E320" s="7" t="n">
        <v>1</v>
      </c>
      <c r="F320" s="7" t="n">
        <v>0</v>
      </c>
      <c r="G320" s="7" t="n">
        <v>0</v>
      </c>
      <c r="H320" s="7" t="n">
        <v>0</v>
      </c>
      <c r="I320" s="7" t="n">
        <v>0</v>
      </c>
      <c r="J320" s="7" t="n">
        <v>65533</v>
      </c>
      <c r="K320" s="7" t="n">
        <v>0</v>
      </c>
      <c r="L320" s="7" t="n">
        <v>0</v>
      </c>
      <c r="M320" s="7" t="n">
        <v>0</v>
      </c>
      <c r="N320" s="7" t="n">
        <v>0</v>
      </c>
      <c r="O320" s="7" t="s">
        <v>13</v>
      </c>
    </row>
    <row r="321" spans="1:15">
      <c r="A321" t="s">
        <v>4</v>
      </c>
      <c r="B321" s="4" t="s">
        <v>5</v>
      </c>
      <c r="C321" s="4" t="s">
        <v>14</v>
      </c>
      <c r="D321" s="4" t="s">
        <v>10</v>
      </c>
      <c r="E321" s="4" t="s">
        <v>10</v>
      </c>
      <c r="F321" s="4" t="s">
        <v>10</v>
      </c>
      <c r="G321" s="4" t="s">
        <v>10</v>
      </c>
      <c r="H321" s="4" t="s">
        <v>14</v>
      </c>
    </row>
    <row r="322" spans="1:15">
      <c r="A322" t="n">
        <v>3837</v>
      </c>
      <c r="B322" s="25" t="n">
        <v>25</v>
      </c>
      <c r="C322" s="7" t="n">
        <v>5</v>
      </c>
      <c r="D322" s="7" t="n">
        <v>65535</v>
      </c>
      <c r="E322" s="7" t="n">
        <v>65535</v>
      </c>
      <c r="F322" s="7" t="n">
        <v>65535</v>
      </c>
      <c r="G322" s="7" t="n">
        <v>65535</v>
      </c>
      <c r="H322" s="7" t="n">
        <v>0</v>
      </c>
    </row>
    <row r="323" spans="1:15">
      <c r="A323" t="s">
        <v>4</v>
      </c>
      <c r="B323" s="4" t="s">
        <v>5</v>
      </c>
      <c r="C323" s="4" t="s">
        <v>10</v>
      </c>
      <c r="D323" s="4" t="s">
        <v>14</v>
      </c>
      <c r="E323" s="4" t="s">
        <v>60</v>
      </c>
      <c r="F323" s="4" t="s">
        <v>14</v>
      </c>
      <c r="G323" s="4" t="s">
        <v>14</v>
      </c>
    </row>
    <row r="324" spans="1:15">
      <c r="A324" t="n">
        <v>3848</v>
      </c>
      <c r="B324" s="26" t="n">
        <v>24</v>
      </c>
      <c r="C324" s="7" t="n">
        <v>65533</v>
      </c>
      <c r="D324" s="7" t="n">
        <v>11</v>
      </c>
      <c r="E324" s="7" t="s">
        <v>74</v>
      </c>
      <c r="F324" s="7" t="n">
        <v>2</v>
      </c>
      <c r="G324" s="7" t="n">
        <v>0</v>
      </c>
    </row>
    <row r="325" spans="1:15">
      <c r="A325" t="s">
        <v>4</v>
      </c>
      <c r="B325" s="4" t="s">
        <v>5</v>
      </c>
    </row>
    <row r="326" spans="1:15">
      <c r="A326" t="n">
        <v>3873</v>
      </c>
      <c r="B326" s="27" t="n">
        <v>28</v>
      </c>
    </row>
    <row r="327" spans="1:15">
      <c r="A327" t="s">
        <v>4</v>
      </c>
      <c r="B327" s="4" t="s">
        <v>5</v>
      </c>
      <c r="C327" s="4" t="s">
        <v>14</v>
      </c>
    </row>
    <row r="328" spans="1:15">
      <c r="A328" t="n">
        <v>3874</v>
      </c>
      <c r="B328" s="30" t="n">
        <v>27</v>
      </c>
      <c r="C328" s="7" t="n">
        <v>0</v>
      </c>
    </row>
    <row r="329" spans="1:15">
      <c r="A329" t="s">
        <v>4</v>
      </c>
      <c r="B329" s="4" t="s">
        <v>5</v>
      </c>
      <c r="C329" s="4" t="s">
        <v>14</v>
      </c>
    </row>
    <row r="330" spans="1:15">
      <c r="A330" t="n">
        <v>3876</v>
      </c>
      <c r="B330" s="30" t="n">
        <v>27</v>
      </c>
      <c r="C330" s="7" t="n">
        <v>1</v>
      </c>
    </row>
    <row r="331" spans="1:15">
      <c r="A331" t="s">
        <v>4</v>
      </c>
      <c r="B331" s="4" t="s">
        <v>5</v>
      </c>
      <c r="C331" s="4" t="s">
        <v>10</v>
      </c>
    </row>
    <row r="332" spans="1:15">
      <c r="A332" t="n">
        <v>3878</v>
      </c>
      <c r="B332" s="35" t="n">
        <v>16</v>
      </c>
      <c r="C332" s="7" t="n">
        <v>300</v>
      </c>
    </row>
    <row r="333" spans="1:15">
      <c r="A333" t="s">
        <v>4</v>
      </c>
      <c r="B333" s="4" t="s">
        <v>5</v>
      </c>
      <c r="C333" s="4" t="s">
        <v>14</v>
      </c>
      <c r="D333" s="28" t="s">
        <v>62</v>
      </c>
      <c r="E333" s="4" t="s">
        <v>5</v>
      </c>
      <c r="F333" s="4" t="s">
        <v>14</v>
      </c>
      <c r="G333" s="4" t="s">
        <v>10</v>
      </c>
      <c r="H333" s="4" t="s">
        <v>10</v>
      </c>
      <c r="I333" s="28" t="s">
        <v>63</v>
      </c>
      <c r="J333" s="4" t="s">
        <v>14</v>
      </c>
      <c r="K333" s="4" t="s">
        <v>9</v>
      </c>
      <c r="L333" s="4" t="s">
        <v>14</v>
      </c>
      <c r="M333" s="4" t="s">
        <v>14</v>
      </c>
      <c r="N333" s="28" t="s">
        <v>62</v>
      </c>
      <c r="O333" s="4" t="s">
        <v>5</v>
      </c>
      <c r="P333" s="4" t="s">
        <v>14</v>
      </c>
      <c r="Q333" s="4" t="s">
        <v>10</v>
      </c>
      <c r="R333" s="4" t="s">
        <v>10</v>
      </c>
      <c r="S333" s="28" t="s">
        <v>63</v>
      </c>
      <c r="T333" s="4" t="s">
        <v>14</v>
      </c>
      <c r="U333" s="4" t="s">
        <v>9</v>
      </c>
      <c r="V333" s="4" t="s">
        <v>14</v>
      </c>
      <c r="W333" s="4" t="s">
        <v>14</v>
      </c>
      <c r="X333" s="4" t="s">
        <v>14</v>
      </c>
      <c r="Y333" s="28" t="s">
        <v>62</v>
      </c>
      <c r="Z333" s="4" t="s">
        <v>5</v>
      </c>
      <c r="AA333" s="4" t="s">
        <v>14</v>
      </c>
      <c r="AB333" s="4" t="s">
        <v>10</v>
      </c>
      <c r="AC333" s="4" t="s">
        <v>10</v>
      </c>
      <c r="AD333" s="28" t="s">
        <v>63</v>
      </c>
      <c r="AE333" s="4" t="s">
        <v>14</v>
      </c>
      <c r="AF333" s="4" t="s">
        <v>9</v>
      </c>
      <c r="AG333" s="4" t="s">
        <v>14</v>
      </c>
      <c r="AH333" s="4" t="s">
        <v>14</v>
      </c>
      <c r="AI333" s="4" t="s">
        <v>14</v>
      </c>
      <c r="AJ333" s="28" t="s">
        <v>62</v>
      </c>
      <c r="AK333" s="4" t="s">
        <v>5</v>
      </c>
      <c r="AL333" s="4" t="s">
        <v>14</v>
      </c>
      <c r="AM333" s="4" t="s">
        <v>10</v>
      </c>
      <c r="AN333" s="4" t="s">
        <v>10</v>
      </c>
      <c r="AO333" s="28" t="s">
        <v>63</v>
      </c>
      <c r="AP333" s="4" t="s">
        <v>14</v>
      </c>
      <c r="AQ333" s="4" t="s">
        <v>9</v>
      </c>
      <c r="AR333" s="4" t="s">
        <v>14</v>
      </c>
      <c r="AS333" s="4" t="s">
        <v>14</v>
      </c>
      <c r="AT333" s="4" t="s">
        <v>14</v>
      </c>
      <c r="AU333" s="28" t="s">
        <v>62</v>
      </c>
      <c r="AV333" s="4" t="s">
        <v>5</v>
      </c>
      <c r="AW333" s="4" t="s">
        <v>14</v>
      </c>
      <c r="AX333" s="4" t="s">
        <v>10</v>
      </c>
      <c r="AY333" s="4" t="s">
        <v>10</v>
      </c>
      <c r="AZ333" s="28" t="s">
        <v>63</v>
      </c>
      <c r="BA333" s="4" t="s">
        <v>14</v>
      </c>
      <c r="BB333" s="4" t="s">
        <v>9</v>
      </c>
      <c r="BC333" s="4" t="s">
        <v>14</v>
      </c>
      <c r="BD333" s="4" t="s">
        <v>14</v>
      </c>
      <c r="BE333" s="4" t="s">
        <v>14</v>
      </c>
      <c r="BF333" s="28" t="s">
        <v>62</v>
      </c>
      <c r="BG333" s="4" t="s">
        <v>5</v>
      </c>
      <c r="BH333" s="4" t="s">
        <v>14</v>
      </c>
      <c r="BI333" s="4" t="s">
        <v>10</v>
      </c>
      <c r="BJ333" s="4" t="s">
        <v>10</v>
      </c>
      <c r="BK333" s="28" t="s">
        <v>63</v>
      </c>
      <c r="BL333" s="4" t="s">
        <v>14</v>
      </c>
      <c r="BM333" s="4" t="s">
        <v>9</v>
      </c>
      <c r="BN333" s="4" t="s">
        <v>14</v>
      </c>
      <c r="BO333" s="4" t="s">
        <v>14</v>
      </c>
      <c r="BP333" s="4" t="s">
        <v>14</v>
      </c>
      <c r="BQ333" s="28" t="s">
        <v>62</v>
      </c>
      <c r="BR333" s="4" t="s">
        <v>5</v>
      </c>
      <c r="BS333" s="4" t="s">
        <v>14</v>
      </c>
      <c r="BT333" s="4" t="s">
        <v>10</v>
      </c>
      <c r="BU333" s="4" t="s">
        <v>10</v>
      </c>
      <c r="BV333" s="28" t="s">
        <v>63</v>
      </c>
      <c r="BW333" s="4" t="s">
        <v>14</v>
      </c>
      <c r="BX333" s="4" t="s">
        <v>14</v>
      </c>
      <c r="BY333" s="4" t="s">
        <v>14</v>
      </c>
      <c r="BZ333" s="28" t="s">
        <v>62</v>
      </c>
      <c r="CA333" s="4" t="s">
        <v>5</v>
      </c>
      <c r="CB333" s="4" t="s">
        <v>14</v>
      </c>
      <c r="CC333" s="4" t="s">
        <v>10</v>
      </c>
      <c r="CD333" s="4" t="s">
        <v>10</v>
      </c>
      <c r="CE333" s="28" t="s">
        <v>63</v>
      </c>
      <c r="CF333" s="4" t="s">
        <v>14</v>
      </c>
      <c r="CG333" s="4" t="s">
        <v>14</v>
      </c>
      <c r="CH333" s="4" t="s">
        <v>14</v>
      </c>
      <c r="CI333" s="28" t="s">
        <v>62</v>
      </c>
      <c r="CJ333" s="4" t="s">
        <v>5</v>
      </c>
      <c r="CK333" s="4" t="s">
        <v>14</v>
      </c>
      <c r="CL333" s="4" t="s">
        <v>10</v>
      </c>
      <c r="CM333" s="4" t="s">
        <v>10</v>
      </c>
      <c r="CN333" s="28" t="s">
        <v>63</v>
      </c>
      <c r="CO333" s="4" t="s">
        <v>14</v>
      </c>
      <c r="CP333" s="4" t="s">
        <v>14</v>
      </c>
      <c r="CQ333" s="4" t="s">
        <v>14</v>
      </c>
      <c r="CR333" s="28" t="s">
        <v>62</v>
      </c>
      <c r="CS333" s="4" t="s">
        <v>5</v>
      </c>
      <c r="CT333" s="4" t="s">
        <v>14</v>
      </c>
      <c r="CU333" s="4" t="s">
        <v>10</v>
      </c>
      <c r="CV333" s="4" t="s">
        <v>10</v>
      </c>
      <c r="CW333" s="28" t="s">
        <v>63</v>
      </c>
      <c r="CX333" s="4" t="s">
        <v>14</v>
      </c>
      <c r="CY333" s="4" t="s">
        <v>14</v>
      </c>
      <c r="CZ333" s="4" t="s">
        <v>14</v>
      </c>
      <c r="DA333" s="28" t="s">
        <v>62</v>
      </c>
      <c r="DB333" s="4" t="s">
        <v>5</v>
      </c>
      <c r="DC333" s="4" t="s">
        <v>14</v>
      </c>
      <c r="DD333" s="4" t="s">
        <v>10</v>
      </c>
      <c r="DE333" s="4" t="s">
        <v>10</v>
      </c>
      <c r="DF333" s="28" t="s">
        <v>63</v>
      </c>
      <c r="DG333" s="4" t="s">
        <v>14</v>
      </c>
      <c r="DH333" s="4" t="s">
        <v>14</v>
      </c>
      <c r="DI333" s="4" t="s">
        <v>14</v>
      </c>
      <c r="DJ333" s="28" t="s">
        <v>62</v>
      </c>
      <c r="DK333" s="4" t="s">
        <v>5</v>
      </c>
      <c r="DL333" s="4" t="s">
        <v>14</v>
      </c>
      <c r="DM333" s="4" t="s">
        <v>10</v>
      </c>
      <c r="DN333" s="4" t="s">
        <v>10</v>
      </c>
      <c r="DO333" s="28" t="s">
        <v>63</v>
      </c>
      <c r="DP333" s="4" t="s">
        <v>14</v>
      </c>
      <c r="DQ333" s="4" t="s">
        <v>14</v>
      </c>
      <c r="DR333" s="4" t="s">
        <v>14</v>
      </c>
      <c r="DS333" s="4" t="s">
        <v>52</v>
      </c>
    </row>
    <row r="334" spans="1:15">
      <c r="A334" t="n">
        <v>3881</v>
      </c>
      <c r="B334" s="14" t="n">
        <v>5</v>
      </c>
      <c r="C334" s="7" t="n">
        <v>28</v>
      </c>
      <c r="D334" s="28" t="s">
        <v>3</v>
      </c>
      <c r="E334" s="38" t="n">
        <v>95</v>
      </c>
      <c r="F334" s="7" t="n">
        <v>12</v>
      </c>
      <c r="G334" s="7" t="n">
        <v>5</v>
      </c>
      <c r="H334" s="7" t="n">
        <v>7</v>
      </c>
      <c r="I334" s="28" t="s">
        <v>3</v>
      </c>
      <c r="J334" s="7" t="n">
        <v>0</v>
      </c>
      <c r="K334" s="7" t="n">
        <v>7</v>
      </c>
      <c r="L334" s="7" t="n">
        <v>4</v>
      </c>
      <c r="M334" s="7" t="n">
        <v>28</v>
      </c>
      <c r="N334" s="28" t="s">
        <v>3</v>
      </c>
      <c r="O334" s="38" t="n">
        <v>95</v>
      </c>
      <c r="P334" s="7" t="n">
        <v>12</v>
      </c>
      <c r="Q334" s="7" t="n">
        <v>5</v>
      </c>
      <c r="R334" s="7" t="n">
        <v>6</v>
      </c>
      <c r="S334" s="28" t="s">
        <v>3</v>
      </c>
      <c r="T334" s="7" t="n">
        <v>0</v>
      </c>
      <c r="U334" s="7" t="n">
        <v>7</v>
      </c>
      <c r="V334" s="7" t="n">
        <v>4</v>
      </c>
      <c r="W334" s="7" t="n">
        <v>9</v>
      </c>
      <c r="X334" s="7" t="n">
        <v>28</v>
      </c>
      <c r="Y334" s="28" t="s">
        <v>3</v>
      </c>
      <c r="Z334" s="38" t="n">
        <v>95</v>
      </c>
      <c r="AA334" s="7" t="n">
        <v>12</v>
      </c>
      <c r="AB334" s="7" t="n">
        <v>5</v>
      </c>
      <c r="AC334" s="7" t="n">
        <v>8</v>
      </c>
      <c r="AD334" s="28" t="s">
        <v>3</v>
      </c>
      <c r="AE334" s="7" t="n">
        <v>0</v>
      </c>
      <c r="AF334" s="7" t="n">
        <v>7</v>
      </c>
      <c r="AG334" s="7" t="n">
        <v>4</v>
      </c>
      <c r="AH334" s="7" t="n">
        <v>9</v>
      </c>
      <c r="AI334" s="7" t="n">
        <v>28</v>
      </c>
      <c r="AJ334" s="28" t="s">
        <v>3</v>
      </c>
      <c r="AK334" s="38" t="n">
        <v>95</v>
      </c>
      <c r="AL334" s="7" t="n">
        <v>12</v>
      </c>
      <c r="AM334" s="7" t="n">
        <v>7</v>
      </c>
      <c r="AN334" s="7" t="n">
        <v>6</v>
      </c>
      <c r="AO334" s="28" t="s">
        <v>3</v>
      </c>
      <c r="AP334" s="7" t="n">
        <v>0</v>
      </c>
      <c r="AQ334" s="7" t="n">
        <v>7</v>
      </c>
      <c r="AR334" s="7" t="n">
        <v>4</v>
      </c>
      <c r="AS334" s="7" t="n">
        <v>9</v>
      </c>
      <c r="AT334" s="7" t="n">
        <v>28</v>
      </c>
      <c r="AU334" s="28" t="s">
        <v>3</v>
      </c>
      <c r="AV334" s="38" t="n">
        <v>95</v>
      </c>
      <c r="AW334" s="7" t="n">
        <v>12</v>
      </c>
      <c r="AX334" s="7" t="n">
        <v>7</v>
      </c>
      <c r="AY334" s="7" t="n">
        <v>8</v>
      </c>
      <c r="AZ334" s="28" t="s">
        <v>3</v>
      </c>
      <c r="BA334" s="7" t="n">
        <v>0</v>
      </c>
      <c r="BB334" s="7" t="n">
        <v>7</v>
      </c>
      <c r="BC334" s="7" t="n">
        <v>4</v>
      </c>
      <c r="BD334" s="7" t="n">
        <v>9</v>
      </c>
      <c r="BE334" s="7" t="n">
        <v>28</v>
      </c>
      <c r="BF334" s="28" t="s">
        <v>3</v>
      </c>
      <c r="BG334" s="38" t="n">
        <v>95</v>
      </c>
      <c r="BH334" s="7" t="n">
        <v>12</v>
      </c>
      <c r="BI334" s="7" t="n">
        <v>6</v>
      </c>
      <c r="BJ334" s="7" t="n">
        <v>8</v>
      </c>
      <c r="BK334" s="28" t="s">
        <v>3</v>
      </c>
      <c r="BL334" s="7" t="n">
        <v>0</v>
      </c>
      <c r="BM334" s="7" t="n">
        <v>7</v>
      </c>
      <c r="BN334" s="7" t="n">
        <v>4</v>
      </c>
      <c r="BO334" s="7" t="n">
        <v>9</v>
      </c>
      <c r="BP334" s="7" t="n">
        <v>28</v>
      </c>
      <c r="BQ334" s="28" t="s">
        <v>3</v>
      </c>
      <c r="BR334" s="38" t="n">
        <v>95</v>
      </c>
      <c r="BS334" s="7" t="n">
        <v>15</v>
      </c>
      <c r="BT334" s="7" t="n">
        <v>5</v>
      </c>
      <c r="BU334" s="7" t="n">
        <v>7</v>
      </c>
      <c r="BV334" s="28" t="s">
        <v>3</v>
      </c>
      <c r="BW334" s="7" t="n">
        <v>8</v>
      </c>
      <c r="BX334" s="7" t="n">
        <v>9</v>
      </c>
      <c r="BY334" s="7" t="n">
        <v>28</v>
      </c>
      <c r="BZ334" s="28" t="s">
        <v>3</v>
      </c>
      <c r="CA334" s="38" t="n">
        <v>95</v>
      </c>
      <c r="CB334" s="7" t="n">
        <v>15</v>
      </c>
      <c r="CC334" s="7" t="n">
        <v>5</v>
      </c>
      <c r="CD334" s="7" t="n">
        <v>6</v>
      </c>
      <c r="CE334" s="28" t="s">
        <v>3</v>
      </c>
      <c r="CF334" s="7" t="n">
        <v>8</v>
      </c>
      <c r="CG334" s="7" t="n">
        <v>9</v>
      </c>
      <c r="CH334" s="7" t="n">
        <v>28</v>
      </c>
      <c r="CI334" s="28" t="s">
        <v>3</v>
      </c>
      <c r="CJ334" s="38" t="n">
        <v>95</v>
      </c>
      <c r="CK334" s="7" t="n">
        <v>15</v>
      </c>
      <c r="CL334" s="7" t="n">
        <v>5</v>
      </c>
      <c r="CM334" s="7" t="n">
        <v>8</v>
      </c>
      <c r="CN334" s="28" t="s">
        <v>3</v>
      </c>
      <c r="CO334" s="7" t="n">
        <v>8</v>
      </c>
      <c r="CP334" s="7" t="n">
        <v>9</v>
      </c>
      <c r="CQ334" s="7" t="n">
        <v>28</v>
      </c>
      <c r="CR334" s="28" t="s">
        <v>3</v>
      </c>
      <c r="CS334" s="38" t="n">
        <v>95</v>
      </c>
      <c r="CT334" s="7" t="n">
        <v>15</v>
      </c>
      <c r="CU334" s="7" t="n">
        <v>7</v>
      </c>
      <c r="CV334" s="7" t="n">
        <v>6</v>
      </c>
      <c r="CW334" s="28" t="s">
        <v>3</v>
      </c>
      <c r="CX334" s="7" t="n">
        <v>8</v>
      </c>
      <c r="CY334" s="7" t="n">
        <v>9</v>
      </c>
      <c r="CZ334" s="7" t="n">
        <v>28</v>
      </c>
      <c r="DA334" s="28" t="s">
        <v>3</v>
      </c>
      <c r="DB334" s="38" t="n">
        <v>95</v>
      </c>
      <c r="DC334" s="7" t="n">
        <v>15</v>
      </c>
      <c r="DD334" s="7" t="n">
        <v>7</v>
      </c>
      <c r="DE334" s="7" t="n">
        <v>8</v>
      </c>
      <c r="DF334" s="28" t="s">
        <v>3</v>
      </c>
      <c r="DG334" s="7" t="n">
        <v>8</v>
      </c>
      <c r="DH334" s="7" t="n">
        <v>9</v>
      </c>
      <c r="DI334" s="7" t="n">
        <v>28</v>
      </c>
      <c r="DJ334" s="28" t="s">
        <v>3</v>
      </c>
      <c r="DK334" s="38" t="n">
        <v>95</v>
      </c>
      <c r="DL334" s="7" t="n">
        <v>15</v>
      </c>
      <c r="DM334" s="7" t="n">
        <v>6</v>
      </c>
      <c r="DN334" s="7" t="n">
        <v>8</v>
      </c>
      <c r="DO334" s="28" t="s">
        <v>3</v>
      </c>
      <c r="DP334" s="7" t="n">
        <v>8</v>
      </c>
      <c r="DQ334" s="7" t="n">
        <v>9</v>
      </c>
      <c r="DR334" s="7" t="n">
        <v>1</v>
      </c>
      <c r="DS334" s="15" t="n">
        <f t="normal" ca="1">A362</f>
        <v>0</v>
      </c>
    </row>
    <row r="335" spans="1:15">
      <c r="A335" t="s">
        <v>4</v>
      </c>
      <c r="B335" s="4" t="s">
        <v>5</v>
      </c>
      <c r="C335" s="4" t="s">
        <v>14</v>
      </c>
      <c r="D335" s="4" t="s">
        <v>10</v>
      </c>
      <c r="E335" s="4" t="s">
        <v>10</v>
      </c>
      <c r="F335" s="4" t="s">
        <v>9</v>
      </c>
    </row>
    <row r="336" spans="1:15">
      <c r="A336" t="n">
        <v>4024</v>
      </c>
      <c r="B336" s="38" t="n">
        <v>95</v>
      </c>
      <c r="C336" s="7" t="n">
        <v>14</v>
      </c>
      <c r="D336" s="7" t="n">
        <v>5</v>
      </c>
      <c r="E336" s="7" t="n">
        <v>7</v>
      </c>
      <c r="F336" s="7" t="n">
        <v>1</v>
      </c>
    </row>
    <row r="337" spans="1:123">
      <c r="A337" t="s">
        <v>4</v>
      </c>
      <c r="B337" s="4" t="s">
        <v>5</v>
      </c>
      <c r="C337" s="4" t="s">
        <v>14</v>
      </c>
      <c r="D337" s="4" t="s">
        <v>10</v>
      </c>
      <c r="E337" s="4" t="s">
        <v>10</v>
      </c>
      <c r="F337" s="4" t="s">
        <v>9</v>
      </c>
    </row>
    <row r="338" spans="1:123">
      <c r="A338" t="n">
        <v>4034</v>
      </c>
      <c r="B338" s="38" t="n">
        <v>95</v>
      </c>
      <c r="C338" s="7" t="n">
        <v>14</v>
      </c>
      <c r="D338" s="7" t="n">
        <v>5</v>
      </c>
      <c r="E338" s="7" t="n">
        <v>6</v>
      </c>
      <c r="F338" s="7" t="n">
        <v>1</v>
      </c>
    </row>
    <row r="339" spans="1:123">
      <c r="A339" t="s">
        <v>4</v>
      </c>
      <c r="B339" s="4" t="s">
        <v>5</v>
      </c>
      <c r="C339" s="4" t="s">
        <v>14</v>
      </c>
      <c r="D339" s="4" t="s">
        <v>10</v>
      </c>
      <c r="E339" s="4" t="s">
        <v>10</v>
      </c>
      <c r="F339" s="4" t="s">
        <v>9</v>
      </c>
    </row>
    <row r="340" spans="1:123">
      <c r="A340" t="n">
        <v>4044</v>
      </c>
      <c r="B340" s="38" t="n">
        <v>95</v>
      </c>
      <c r="C340" s="7" t="n">
        <v>14</v>
      </c>
      <c r="D340" s="7" t="n">
        <v>5</v>
      </c>
      <c r="E340" s="7" t="n">
        <v>8</v>
      </c>
      <c r="F340" s="7" t="n">
        <v>1</v>
      </c>
    </row>
    <row r="341" spans="1:123">
      <c r="A341" t="s">
        <v>4</v>
      </c>
      <c r="B341" s="4" t="s">
        <v>5</v>
      </c>
      <c r="C341" s="4" t="s">
        <v>14</v>
      </c>
      <c r="D341" s="4" t="s">
        <v>10</v>
      </c>
      <c r="E341" s="4" t="s">
        <v>10</v>
      </c>
      <c r="F341" s="4" t="s">
        <v>9</v>
      </c>
    </row>
    <row r="342" spans="1:123">
      <c r="A342" t="n">
        <v>4054</v>
      </c>
      <c r="B342" s="38" t="n">
        <v>95</v>
      </c>
      <c r="C342" s="7" t="n">
        <v>14</v>
      </c>
      <c r="D342" s="7" t="n">
        <v>7</v>
      </c>
      <c r="E342" s="7" t="n">
        <v>6</v>
      </c>
      <c r="F342" s="7" t="n">
        <v>1</v>
      </c>
    </row>
    <row r="343" spans="1:123">
      <c r="A343" t="s">
        <v>4</v>
      </c>
      <c r="B343" s="4" t="s">
        <v>5</v>
      </c>
      <c r="C343" s="4" t="s">
        <v>14</v>
      </c>
      <c r="D343" s="4" t="s">
        <v>10</v>
      </c>
      <c r="E343" s="4" t="s">
        <v>10</v>
      </c>
      <c r="F343" s="4" t="s">
        <v>9</v>
      </c>
    </row>
    <row r="344" spans="1:123">
      <c r="A344" t="n">
        <v>4064</v>
      </c>
      <c r="B344" s="38" t="n">
        <v>95</v>
      </c>
      <c r="C344" s="7" t="n">
        <v>14</v>
      </c>
      <c r="D344" s="7" t="n">
        <v>7</v>
      </c>
      <c r="E344" s="7" t="n">
        <v>8</v>
      </c>
      <c r="F344" s="7" t="n">
        <v>1</v>
      </c>
    </row>
    <row r="345" spans="1:123">
      <c r="A345" t="s">
        <v>4</v>
      </c>
      <c r="B345" s="4" t="s">
        <v>5</v>
      </c>
      <c r="C345" s="4" t="s">
        <v>14</v>
      </c>
      <c r="D345" s="4" t="s">
        <v>10</v>
      </c>
      <c r="E345" s="4" t="s">
        <v>10</v>
      </c>
      <c r="F345" s="4" t="s">
        <v>9</v>
      </c>
    </row>
    <row r="346" spans="1:123">
      <c r="A346" t="n">
        <v>4074</v>
      </c>
      <c r="B346" s="38" t="n">
        <v>95</v>
      </c>
      <c r="C346" s="7" t="n">
        <v>14</v>
      </c>
      <c r="D346" s="7" t="n">
        <v>6</v>
      </c>
      <c r="E346" s="7" t="n">
        <v>8</v>
      </c>
      <c r="F346" s="7" t="n">
        <v>1</v>
      </c>
    </row>
    <row r="347" spans="1:123">
      <c r="A347" t="s">
        <v>4</v>
      </c>
      <c r="B347" s="4" t="s">
        <v>5</v>
      </c>
      <c r="C347" s="4" t="s">
        <v>14</v>
      </c>
      <c r="D347" s="4" t="s">
        <v>10</v>
      </c>
      <c r="E347" s="4" t="s">
        <v>24</v>
      </c>
      <c r="F347" s="4" t="s">
        <v>10</v>
      </c>
      <c r="G347" s="4" t="s">
        <v>9</v>
      </c>
      <c r="H347" s="4" t="s">
        <v>9</v>
      </c>
      <c r="I347" s="4" t="s">
        <v>10</v>
      </c>
      <c r="J347" s="4" t="s">
        <v>10</v>
      </c>
      <c r="K347" s="4" t="s">
        <v>9</v>
      </c>
      <c r="L347" s="4" t="s">
        <v>9</v>
      </c>
      <c r="M347" s="4" t="s">
        <v>9</v>
      </c>
      <c r="N347" s="4" t="s">
        <v>9</v>
      </c>
      <c r="O347" s="4" t="s">
        <v>6</v>
      </c>
    </row>
    <row r="348" spans="1:123">
      <c r="A348" t="n">
        <v>4084</v>
      </c>
      <c r="B348" s="11" t="n">
        <v>50</v>
      </c>
      <c r="C348" s="7" t="n">
        <v>0</v>
      </c>
      <c r="D348" s="7" t="n">
        <v>12105</v>
      </c>
      <c r="E348" s="7" t="n">
        <v>1</v>
      </c>
      <c r="F348" s="7" t="n">
        <v>0</v>
      </c>
      <c r="G348" s="7" t="n">
        <v>0</v>
      </c>
      <c r="H348" s="7" t="n">
        <v>0</v>
      </c>
      <c r="I348" s="7" t="n">
        <v>0</v>
      </c>
      <c r="J348" s="7" t="n">
        <v>65533</v>
      </c>
      <c r="K348" s="7" t="n">
        <v>0</v>
      </c>
      <c r="L348" s="7" t="n">
        <v>0</v>
      </c>
      <c r="M348" s="7" t="n">
        <v>0</v>
      </c>
      <c r="N348" s="7" t="n">
        <v>0</v>
      </c>
      <c r="O348" s="7" t="s">
        <v>13</v>
      </c>
    </row>
    <row r="349" spans="1:123">
      <c r="A349" t="s">
        <v>4</v>
      </c>
      <c r="B349" s="4" t="s">
        <v>5</v>
      </c>
      <c r="C349" s="4" t="s">
        <v>10</v>
      </c>
      <c r="D349" s="4" t="s">
        <v>14</v>
      </c>
      <c r="E349" s="4" t="s">
        <v>60</v>
      </c>
      <c r="F349" s="4" t="s">
        <v>14</v>
      </c>
      <c r="G349" s="4" t="s">
        <v>14</v>
      </c>
    </row>
    <row r="350" spans="1:123">
      <c r="A350" t="n">
        <v>4123</v>
      </c>
      <c r="B350" s="26" t="n">
        <v>24</v>
      </c>
      <c r="C350" s="7" t="n">
        <v>65533</v>
      </c>
      <c r="D350" s="7" t="n">
        <v>11</v>
      </c>
      <c r="E350" s="7" t="s">
        <v>75</v>
      </c>
      <c r="F350" s="7" t="n">
        <v>2</v>
      </c>
      <c r="G350" s="7" t="n">
        <v>0</v>
      </c>
    </row>
    <row r="351" spans="1:123">
      <c r="A351" t="s">
        <v>4</v>
      </c>
      <c r="B351" s="4" t="s">
        <v>5</v>
      </c>
    </row>
    <row r="352" spans="1:123">
      <c r="A352" t="n">
        <v>4208</v>
      </c>
      <c r="B352" s="27" t="n">
        <v>28</v>
      </c>
    </row>
    <row r="353" spans="1:15">
      <c r="A353" t="s">
        <v>4</v>
      </c>
      <c r="B353" s="4" t="s">
        <v>5</v>
      </c>
      <c r="C353" s="4" t="s">
        <v>14</v>
      </c>
    </row>
    <row r="354" spans="1:15">
      <c r="A354" t="n">
        <v>4209</v>
      </c>
      <c r="B354" s="30" t="n">
        <v>27</v>
      </c>
      <c r="C354" s="7" t="n">
        <v>0</v>
      </c>
    </row>
    <row r="355" spans="1:15">
      <c r="A355" t="s">
        <v>4</v>
      </c>
      <c r="B355" s="4" t="s">
        <v>5</v>
      </c>
      <c r="C355" s="4" t="s">
        <v>14</v>
      </c>
    </row>
    <row r="356" spans="1:15">
      <c r="A356" t="n">
        <v>4211</v>
      </c>
      <c r="B356" s="30" t="n">
        <v>27</v>
      </c>
      <c r="C356" s="7" t="n">
        <v>1</v>
      </c>
    </row>
    <row r="357" spans="1:15">
      <c r="A357" t="s">
        <v>4</v>
      </c>
      <c r="B357" s="4" t="s">
        <v>5</v>
      </c>
      <c r="C357" s="4" t="s">
        <v>10</v>
      </c>
    </row>
    <row r="358" spans="1:15">
      <c r="A358" t="n">
        <v>4213</v>
      </c>
      <c r="B358" s="35" t="n">
        <v>16</v>
      </c>
      <c r="C358" s="7" t="n">
        <v>300</v>
      </c>
    </row>
    <row r="359" spans="1:15">
      <c r="A359" t="s">
        <v>4</v>
      </c>
      <c r="B359" s="4" t="s">
        <v>5</v>
      </c>
      <c r="C359" s="4" t="s">
        <v>52</v>
      </c>
    </row>
    <row r="360" spans="1:15">
      <c r="A360" t="n">
        <v>4216</v>
      </c>
      <c r="B360" s="17" t="n">
        <v>3</v>
      </c>
      <c r="C360" s="15" t="n">
        <f t="normal" ca="1">A390</f>
        <v>0</v>
      </c>
    </row>
    <row r="361" spans="1:15">
      <c r="A361" t="s">
        <v>4</v>
      </c>
      <c r="B361" s="4" t="s">
        <v>5</v>
      </c>
      <c r="C361" s="4" t="s">
        <v>14</v>
      </c>
      <c r="D361" s="28" t="s">
        <v>62</v>
      </c>
      <c r="E361" s="4" t="s">
        <v>5</v>
      </c>
      <c r="F361" s="4" t="s">
        <v>14</v>
      </c>
      <c r="G361" s="4" t="s">
        <v>10</v>
      </c>
      <c r="H361" s="4" t="s">
        <v>10</v>
      </c>
      <c r="I361" s="28" t="s">
        <v>63</v>
      </c>
      <c r="J361" s="4" t="s">
        <v>14</v>
      </c>
      <c r="K361" s="4" t="s">
        <v>9</v>
      </c>
      <c r="L361" s="4" t="s">
        <v>14</v>
      </c>
      <c r="M361" s="4" t="s">
        <v>14</v>
      </c>
      <c r="N361" s="28" t="s">
        <v>62</v>
      </c>
      <c r="O361" s="4" t="s">
        <v>5</v>
      </c>
      <c r="P361" s="4" t="s">
        <v>14</v>
      </c>
      <c r="Q361" s="4" t="s">
        <v>10</v>
      </c>
      <c r="R361" s="4" t="s">
        <v>10</v>
      </c>
      <c r="S361" s="28" t="s">
        <v>63</v>
      </c>
      <c r="T361" s="4" t="s">
        <v>14</v>
      </c>
      <c r="U361" s="4" t="s">
        <v>9</v>
      </c>
      <c r="V361" s="4" t="s">
        <v>14</v>
      </c>
      <c r="W361" s="4" t="s">
        <v>14</v>
      </c>
      <c r="X361" s="4" t="s">
        <v>14</v>
      </c>
      <c r="Y361" s="28" t="s">
        <v>62</v>
      </c>
      <c r="Z361" s="4" t="s">
        <v>5</v>
      </c>
      <c r="AA361" s="4" t="s">
        <v>14</v>
      </c>
      <c r="AB361" s="4" t="s">
        <v>10</v>
      </c>
      <c r="AC361" s="4" t="s">
        <v>10</v>
      </c>
      <c r="AD361" s="28" t="s">
        <v>63</v>
      </c>
      <c r="AE361" s="4" t="s">
        <v>14</v>
      </c>
      <c r="AF361" s="4" t="s">
        <v>9</v>
      </c>
      <c r="AG361" s="4" t="s">
        <v>14</v>
      </c>
      <c r="AH361" s="4" t="s">
        <v>14</v>
      </c>
      <c r="AI361" s="4" t="s">
        <v>14</v>
      </c>
      <c r="AJ361" s="28" t="s">
        <v>62</v>
      </c>
      <c r="AK361" s="4" t="s">
        <v>5</v>
      </c>
      <c r="AL361" s="4" t="s">
        <v>14</v>
      </c>
      <c r="AM361" s="4" t="s">
        <v>10</v>
      </c>
      <c r="AN361" s="4" t="s">
        <v>10</v>
      </c>
      <c r="AO361" s="28" t="s">
        <v>63</v>
      </c>
      <c r="AP361" s="4" t="s">
        <v>14</v>
      </c>
      <c r="AQ361" s="4" t="s">
        <v>9</v>
      </c>
      <c r="AR361" s="4" t="s">
        <v>14</v>
      </c>
      <c r="AS361" s="4" t="s">
        <v>14</v>
      </c>
      <c r="AT361" s="4" t="s">
        <v>14</v>
      </c>
      <c r="AU361" s="28" t="s">
        <v>62</v>
      </c>
      <c r="AV361" s="4" t="s">
        <v>5</v>
      </c>
      <c r="AW361" s="4" t="s">
        <v>14</v>
      </c>
      <c r="AX361" s="4" t="s">
        <v>10</v>
      </c>
      <c r="AY361" s="4" t="s">
        <v>10</v>
      </c>
      <c r="AZ361" s="28" t="s">
        <v>63</v>
      </c>
      <c r="BA361" s="4" t="s">
        <v>14</v>
      </c>
      <c r="BB361" s="4" t="s">
        <v>9</v>
      </c>
      <c r="BC361" s="4" t="s">
        <v>14</v>
      </c>
      <c r="BD361" s="4" t="s">
        <v>14</v>
      </c>
      <c r="BE361" s="4" t="s">
        <v>14</v>
      </c>
      <c r="BF361" s="28" t="s">
        <v>62</v>
      </c>
      <c r="BG361" s="4" t="s">
        <v>5</v>
      </c>
      <c r="BH361" s="4" t="s">
        <v>14</v>
      </c>
      <c r="BI361" s="4" t="s">
        <v>10</v>
      </c>
      <c r="BJ361" s="4" t="s">
        <v>10</v>
      </c>
      <c r="BK361" s="28" t="s">
        <v>63</v>
      </c>
      <c r="BL361" s="4" t="s">
        <v>14</v>
      </c>
      <c r="BM361" s="4" t="s">
        <v>9</v>
      </c>
      <c r="BN361" s="4" t="s">
        <v>14</v>
      </c>
      <c r="BO361" s="4" t="s">
        <v>14</v>
      </c>
      <c r="BP361" s="4" t="s">
        <v>14</v>
      </c>
      <c r="BQ361" s="28" t="s">
        <v>62</v>
      </c>
      <c r="BR361" s="4" t="s">
        <v>5</v>
      </c>
      <c r="BS361" s="4" t="s">
        <v>14</v>
      </c>
      <c r="BT361" s="4" t="s">
        <v>10</v>
      </c>
      <c r="BU361" s="4" t="s">
        <v>10</v>
      </c>
      <c r="BV361" s="28" t="s">
        <v>63</v>
      </c>
      <c r="BW361" s="4" t="s">
        <v>14</v>
      </c>
      <c r="BX361" s="4" t="s">
        <v>14</v>
      </c>
      <c r="BY361" s="28" t="s">
        <v>62</v>
      </c>
      <c r="BZ361" s="4" t="s">
        <v>5</v>
      </c>
      <c r="CA361" s="4" t="s">
        <v>14</v>
      </c>
      <c r="CB361" s="4" t="s">
        <v>10</v>
      </c>
      <c r="CC361" s="4" t="s">
        <v>10</v>
      </c>
      <c r="CD361" s="28" t="s">
        <v>63</v>
      </c>
      <c r="CE361" s="4" t="s">
        <v>14</v>
      </c>
      <c r="CF361" s="4" t="s">
        <v>14</v>
      </c>
      <c r="CG361" s="28" t="s">
        <v>62</v>
      </c>
      <c r="CH361" s="4" t="s">
        <v>5</v>
      </c>
      <c r="CI361" s="4" t="s">
        <v>14</v>
      </c>
      <c r="CJ361" s="4" t="s">
        <v>10</v>
      </c>
      <c r="CK361" s="4" t="s">
        <v>10</v>
      </c>
      <c r="CL361" s="28" t="s">
        <v>63</v>
      </c>
      <c r="CM361" s="4" t="s">
        <v>14</v>
      </c>
      <c r="CN361" s="4" t="s">
        <v>14</v>
      </c>
      <c r="CO361" s="28" t="s">
        <v>62</v>
      </c>
      <c r="CP361" s="4" t="s">
        <v>5</v>
      </c>
      <c r="CQ361" s="4" t="s">
        <v>14</v>
      </c>
      <c r="CR361" s="4" t="s">
        <v>10</v>
      </c>
      <c r="CS361" s="4" t="s">
        <v>10</v>
      </c>
      <c r="CT361" s="28" t="s">
        <v>63</v>
      </c>
      <c r="CU361" s="4" t="s">
        <v>14</v>
      </c>
      <c r="CV361" s="4" t="s">
        <v>14</v>
      </c>
      <c r="CW361" s="28" t="s">
        <v>62</v>
      </c>
      <c r="CX361" s="4" t="s">
        <v>5</v>
      </c>
      <c r="CY361" s="4" t="s">
        <v>14</v>
      </c>
      <c r="CZ361" s="4" t="s">
        <v>10</v>
      </c>
      <c r="DA361" s="4" t="s">
        <v>10</v>
      </c>
      <c r="DB361" s="28" t="s">
        <v>63</v>
      </c>
      <c r="DC361" s="4" t="s">
        <v>14</v>
      </c>
      <c r="DD361" s="4" t="s">
        <v>14</v>
      </c>
      <c r="DE361" s="28" t="s">
        <v>62</v>
      </c>
      <c r="DF361" s="4" t="s">
        <v>5</v>
      </c>
      <c r="DG361" s="4" t="s">
        <v>14</v>
      </c>
      <c r="DH361" s="4" t="s">
        <v>10</v>
      </c>
      <c r="DI361" s="4" t="s">
        <v>10</v>
      </c>
      <c r="DJ361" s="28" t="s">
        <v>63</v>
      </c>
      <c r="DK361" s="4" t="s">
        <v>14</v>
      </c>
      <c r="DL361" s="4" t="s">
        <v>14</v>
      </c>
      <c r="DM361" s="4" t="s">
        <v>52</v>
      </c>
    </row>
    <row r="362" spans="1:15">
      <c r="A362" t="n">
        <v>4221</v>
      </c>
      <c r="B362" s="14" t="n">
        <v>5</v>
      </c>
      <c r="C362" s="7" t="n">
        <v>28</v>
      </c>
      <c r="D362" s="28" t="s">
        <v>3</v>
      </c>
      <c r="E362" s="38" t="n">
        <v>95</v>
      </c>
      <c r="F362" s="7" t="n">
        <v>12</v>
      </c>
      <c r="G362" s="7" t="n">
        <v>5</v>
      </c>
      <c r="H362" s="7" t="n">
        <v>7</v>
      </c>
      <c r="I362" s="28" t="s">
        <v>3</v>
      </c>
      <c r="J362" s="7" t="n">
        <v>0</v>
      </c>
      <c r="K362" s="7" t="n">
        <v>7</v>
      </c>
      <c r="L362" s="7" t="n">
        <v>2</v>
      </c>
      <c r="M362" s="7" t="n">
        <v>28</v>
      </c>
      <c r="N362" s="28" t="s">
        <v>3</v>
      </c>
      <c r="O362" s="38" t="n">
        <v>95</v>
      </c>
      <c r="P362" s="7" t="n">
        <v>12</v>
      </c>
      <c r="Q362" s="7" t="n">
        <v>5</v>
      </c>
      <c r="R362" s="7" t="n">
        <v>6</v>
      </c>
      <c r="S362" s="28" t="s">
        <v>3</v>
      </c>
      <c r="T362" s="7" t="n">
        <v>0</v>
      </c>
      <c r="U362" s="7" t="n">
        <v>7</v>
      </c>
      <c r="V362" s="7" t="n">
        <v>2</v>
      </c>
      <c r="W362" s="7" t="n">
        <v>9</v>
      </c>
      <c r="X362" s="7" t="n">
        <v>28</v>
      </c>
      <c r="Y362" s="28" t="s">
        <v>3</v>
      </c>
      <c r="Z362" s="38" t="n">
        <v>95</v>
      </c>
      <c r="AA362" s="7" t="n">
        <v>12</v>
      </c>
      <c r="AB362" s="7" t="n">
        <v>5</v>
      </c>
      <c r="AC362" s="7" t="n">
        <v>8</v>
      </c>
      <c r="AD362" s="28" t="s">
        <v>3</v>
      </c>
      <c r="AE362" s="7" t="n">
        <v>0</v>
      </c>
      <c r="AF362" s="7" t="n">
        <v>7</v>
      </c>
      <c r="AG362" s="7" t="n">
        <v>2</v>
      </c>
      <c r="AH362" s="7" t="n">
        <v>9</v>
      </c>
      <c r="AI362" s="7" t="n">
        <v>28</v>
      </c>
      <c r="AJ362" s="28" t="s">
        <v>3</v>
      </c>
      <c r="AK362" s="38" t="n">
        <v>95</v>
      </c>
      <c r="AL362" s="7" t="n">
        <v>12</v>
      </c>
      <c r="AM362" s="7" t="n">
        <v>7</v>
      </c>
      <c r="AN362" s="7" t="n">
        <v>6</v>
      </c>
      <c r="AO362" s="28" t="s">
        <v>3</v>
      </c>
      <c r="AP362" s="7" t="n">
        <v>0</v>
      </c>
      <c r="AQ362" s="7" t="n">
        <v>7</v>
      </c>
      <c r="AR362" s="7" t="n">
        <v>2</v>
      </c>
      <c r="AS362" s="7" t="n">
        <v>9</v>
      </c>
      <c r="AT362" s="7" t="n">
        <v>28</v>
      </c>
      <c r="AU362" s="28" t="s">
        <v>3</v>
      </c>
      <c r="AV362" s="38" t="n">
        <v>95</v>
      </c>
      <c r="AW362" s="7" t="n">
        <v>12</v>
      </c>
      <c r="AX362" s="7" t="n">
        <v>7</v>
      </c>
      <c r="AY362" s="7" t="n">
        <v>8</v>
      </c>
      <c r="AZ362" s="28" t="s">
        <v>3</v>
      </c>
      <c r="BA362" s="7" t="n">
        <v>0</v>
      </c>
      <c r="BB362" s="7" t="n">
        <v>7</v>
      </c>
      <c r="BC362" s="7" t="n">
        <v>2</v>
      </c>
      <c r="BD362" s="7" t="n">
        <v>9</v>
      </c>
      <c r="BE362" s="7" t="n">
        <v>28</v>
      </c>
      <c r="BF362" s="28" t="s">
        <v>3</v>
      </c>
      <c r="BG362" s="38" t="n">
        <v>95</v>
      </c>
      <c r="BH362" s="7" t="n">
        <v>12</v>
      </c>
      <c r="BI362" s="7" t="n">
        <v>6</v>
      </c>
      <c r="BJ362" s="7" t="n">
        <v>8</v>
      </c>
      <c r="BK362" s="28" t="s">
        <v>3</v>
      </c>
      <c r="BL362" s="7" t="n">
        <v>0</v>
      </c>
      <c r="BM362" s="7" t="n">
        <v>7</v>
      </c>
      <c r="BN362" s="7" t="n">
        <v>2</v>
      </c>
      <c r="BO362" s="7" t="n">
        <v>9</v>
      </c>
      <c r="BP362" s="7" t="n">
        <v>28</v>
      </c>
      <c r="BQ362" s="28" t="s">
        <v>3</v>
      </c>
      <c r="BR362" s="38" t="n">
        <v>95</v>
      </c>
      <c r="BS362" s="7" t="n">
        <v>15</v>
      </c>
      <c r="BT362" s="7" t="n">
        <v>5</v>
      </c>
      <c r="BU362" s="7" t="n">
        <v>7</v>
      </c>
      <c r="BV362" s="28" t="s">
        <v>3</v>
      </c>
      <c r="BW362" s="7" t="n">
        <v>9</v>
      </c>
      <c r="BX362" s="7" t="n">
        <v>28</v>
      </c>
      <c r="BY362" s="28" t="s">
        <v>3</v>
      </c>
      <c r="BZ362" s="38" t="n">
        <v>95</v>
      </c>
      <c r="CA362" s="7" t="n">
        <v>15</v>
      </c>
      <c r="CB362" s="7" t="n">
        <v>5</v>
      </c>
      <c r="CC362" s="7" t="n">
        <v>6</v>
      </c>
      <c r="CD362" s="28" t="s">
        <v>3</v>
      </c>
      <c r="CE362" s="7" t="n">
        <v>9</v>
      </c>
      <c r="CF362" s="7" t="n">
        <v>28</v>
      </c>
      <c r="CG362" s="28" t="s">
        <v>3</v>
      </c>
      <c r="CH362" s="38" t="n">
        <v>95</v>
      </c>
      <c r="CI362" s="7" t="n">
        <v>15</v>
      </c>
      <c r="CJ362" s="7" t="n">
        <v>5</v>
      </c>
      <c r="CK362" s="7" t="n">
        <v>8</v>
      </c>
      <c r="CL362" s="28" t="s">
        <v>3</v>
      </c>
      <c r="CM362" s="7" t="n">
        <v>9</v>
      </c>
      <c r="CN362" s="7" t="n">
        <v>28</v>
      </c>
      <c r="CO362" s="28" t="s">
        <v>3</v>
      </c>
      <c r="CP362" s="38" t="n">
        <v>95</v>
      </c>
      <c r="CQ362" s="7" t="n">
        <v>15</v>
      </c>
      <c r="CR362" s="7" t="n">
        <v>7</v>
      </c>
      <c r="CS362" s="7" t="n">
        <v>6</v>
      </c>
      <c r="CT362" s="28" t="s">
        <v>3</v>
      </c>
      <c r="CU362" s="7" t="n">
        <v>9</v>
      </c>
      <c r="CV362" s="7" t="n">
        <v>28</v>
      </c>
      <c r="CW362" s="28" t="s">
        <v>3</v>
      </c>
      <c r="CX362" s="38" t="n">
        <v>95</v>
      </c>
      <c r="CY362" s="7" t="n">
        <v>15</v>
      </c>
      <c r="CZ362" s="7" t="n">
        <v>7</v>
      </c>
      <c r="DA362" s="7" t="n">
        <v>8</v>
      </c>
      <c r="DB362" s="28" t="s">
        <v>3</v>
      </c>
      <c r="DC362" s="7" t="n">
        <v>9</v>
      </c>
      <c r="DD362" s="7" t="n">
        <v>28</v>
      </c>
      <c r="DE362" s="28" t="s">
        <v>3</v>
      </c>
      <c r="DF362" s="38" t="n">
        <v>95</v>
      </c>
      <c r="DG362" s="7" t="n">
        <v>15</v>
      </c>
      <c r="DH362" s="7" t="n">
        <v>6</v>
      </c>
      <c r="DI362" s="7" t="n">
        <v>8</v>
      </c>
      <c r="DJ362" s="28" t="s">
        <v>3</v>
      </c>
      <c r="DK362" s="7" t="n">
        <v>9</v>
      </c>
      <c r="DL362" s="7" t="n">
        <v>1</v>
      </c>
      <c r="DM362" s="15" t="n">
        <f t="normal" ca="1">A366</f>
        <v>0</v>
      </c>
    </row>
    <row r="363" spans="1:15">
      <c r="A363" t="s">
        <v>4</v>
      </c>
      <c r="B363" s="4" t="s">
        <v>5</v>
      </c>
      <c r="C363" s="4" t="s">
        <v>52</v>
      </c>
    </row>
    <row r="364" spans="1:15">
      <c r="A364" t="n">
        <v>4358</v>
      </c>
      <c r="B364" s="17" t="n">
        <v>3</v>
      </c>
      <c r="C364" s="15" t="n">
        <f t="normal" ca="1">A390</f>
        <v>0</v>
      </c>
    </row>
    <row r="365" spans="1:15">
      <c r="A365" t="s">
        <v>4</v>
      </c>
      <c r="B365" s="4" t="s">
        <v>5</v>
      </c>
      <c r="C365" s="4" t="s">
        <v>14</v>
      </c>
      <c r="D365" s="4" t="s">
        <v>10</v>
      </c>
      <c r="E365" s="4" t="s">
        <v>24</v>
      </c>
      <c r="F365" s="4" t="s">
        <v>10</v>
      </c>
      <c r="G365" s="4" t="s">
        <v>9</v>
      </c>
      <c r="H365" s="4" t="s">
        <v>9</v>
      </c>
      <c r="I365" s="4" t="s">
        <v>10</v>
      </c>
      <c r="J365" s="4" t="s">
        <v>10</v>
      </c>
      <c r="K365" s="4" t="s">
        <v>9</v>
      </c>
      <c r="L365" s="4" t="s">
        <v>9</v>
      </c>
      <c r="M365" s="4" t="s">
        <v>9</v>
      </c>
      <c r="N365" s="4" t="s">
        <v>9</v>
      </c>
      <c r="O365" s="4" t="s">
        <v>6</v>
      </c>
    </row>
    <row r="366" spans="1:15">
      <c r="A366" t="n">
        <v>4363</v>
      </c>
      <c r="B366" s="11" t="n">
        <v>50</v>
      </c>
      <c r="C366" s="7" t="n">
        <v>0</v>
      </c>
      <c r="D366" s="7" t="n">
        <v>12105</v>
      </c>
      <c r="E366" s="7" t="n">
        <v>1</v>
      </c>
      <c r="F366" s="7" t="n">
        <v>0</v>
      </c>
      <c r="G366" s="7" t="n">
        <v>0</v>
      </c>
      <c r="H366" s="7" t="n">
        <v>0</v>
      </c>
      <c r="I366" s="7" t="n">
        <v>0</v>
      </c>
      <c r="J366" s="7" t="n">
        <v>65533</v>
      </c>
      <c r="K366" s="7" t="n">
        <v>0</v>
      </c>
      <c r="L366" s="7" t="n">
        <v>0</v>
      </c>
      <c r="M366" s="7" t="n">
        <v>0</v>
      </c>
      <c r="N366" s="7" t="n">
        <v>0</v>
      </c>
      <c r="O366" s="7" t="s">
        <v>13</v>
      </c>
    </row>
    <row r="367" spans="1:15">
      <c r="A367" t="s">
        <v>4</v>
      </c>
      <c r="B367" s="4" t="s">
        <v>5</v>
      </c>
      <c r="C367" s="4" t="s">
        <v>10</v>
      </c>
      <c r="D367" s="4" t="s">
        <v>14</v>
      </c>
      <c r="E367" s="4" t="s">
        <v>60</v>
      </c>
      <c r="F367" s="4" t="s">
        <v>14</v>
      </c>
      <c r="G367" s="4" t="s">
        <v>14</v>
      </c>
    </row>
    <row r="368" spans="1:15">
      <c r="A368" t="n">
        <v>4402</v>
      </c>
      <c r="B368" s="26" t="n">
        <v>24</v>
      </c>
      <c r="C368" s="7" t="n">
        <v>65533</v>
      </c>
      <c r="D368" s="7" t="n">
        <v>11</v>
      </c>
      <c r="E368" s="7" t="s">
        <v>76</v>
      </c>
      <c r="F368" s="7" t="n">
        <v>2</v>
      </c>
      <c r="G368" s="7" t="n">
        <v>0</v>
      </c>
    </row>
    <row r="369" spans="1:117">
      <c r="A369" t="s">
        <v>4</v>
      </c>
      <c r="B369" s="4" t="s">
        <v>5</v>
      </c>
    </row>
    <row r="370" spans="1:117">
      <c r="A370" t="n">
        <v>4490</v>
      </c>
      <c r="B370" s="27" t="n">
        <v>28</v>
      </c>
    </row>
    <row r="371" spans="1:117">
      <c r="A371" t="s">
        <v>4</v>
      </c>
      <c r="B371" s="4" t="s">
        <v>5</v>
      </c>
      <c r="C371" s="4" t="s">
        <v>14</v>
      </c>
    </row>
    <row r="372" spans="1:117">
      <c r="A372" t="n">
        <v>4491</v>
      </c>
      <c r="B372" s="30" t="n">
        <v>27</v>
      </c>
      <c r="C372" s="7" t="n">
        <v>0</v>
      </c>
    </row>
    <row r="373" spans="1:117">
      <c r="A373" t="s">
        <v>4</v>
      </c>
      <c r="B373" s="4" t="s">
        <v>5</v>
      </c>
      <c r="C373" s="4" t="s">
        <v>14</v>
      </c>
    </row>
    <row r="374" spans="1:117">
      <c r="A374" t="n">
        <v>4493</v>
      </c>
      <c r="B374" s="30" t="n">
        <v>27</v>
      </c>
      <c r="C374" s="7" t="n">
        <v>1</v>
      </c>
    </row>
    <row r="375" spans="1:117">
      <c r="A375" t="s">
        <v>4</v>
      </c>
      <c r="B375" s="4" t="s">
        <v>5</v>
      </c>
      <c r="C375" s="4" t="s">
        <v>10</v>
      </c>
    </row>
    <row r="376" spans="1:117">
      <c r="A376" t="n">
        <v>4495</v>
      </c>
      <c r="B376" s="35" t="n">
        <v>16</v>
      </c>
      <c r="C376" s="7" t="n">
        <v>300</v>
      </c>
    </row>
    <row r="377" spans="1:117">
      <c r="A377" t="s">
        <v>4</v>
      </c>
      <c r="B377" s="4" t="s">
        <v>5</v>
      </c>
      <c r="C377" s="4" t="s">
        <v>14</v>
      </c>
      <c r="D377" s="4" t="s">
        <v>10</v>
      </c>
      <c r="E377" s="4" t="s">
        <v>10</v>
      </c>
      <c r="F377" s="4" t="s">
        <v>9</v>
      </c>
    </row>
    <row r="378" spans="1:117">
      <c r="A378" t="n">
        <v>4498</v>
      </c>
      <c r="B378" s="38" t="n">
        <v>95</v>
      </c>
      <c r="C378" s="7" t="n">
        <v>14</v>
      </c>
      <c r="D378" s="7" t="n">
        <v>5</v>
      </c>
      <c r="E378" s="7" t="n">
        <v>7</v>
      </c>
      <c r="F378" s="7" t="n">
        <v>1</v>
      </c>
    </row>
    <row r="379" spans="1:117">
      <c r="A379" t="s">
        <v>4</v>
      </c>
      <c r="B379" s="4" t="s">
        <v>5</v>
      </c>
      <c r="C379" s="4" t="s">
        <v>14</v>
      </c>
      <c r="D379" s="4" t="s">
        <v>10</v>
      </c>
      <c r="E379" s="4" t="s">
        <v>10</v>
      </c>
      <c r="F379" s="4" t="s">
        <v>9</v>
      </c>
    </row>
    <row r="380" spans="1:117">
      <c r="A380" t="n">
        <v>4508</v>
      </c>
      <c r="B380" s="38" t="n">
        <v>95</v>
      </c>
      <c r="C380" s="7" t="n">
        <v>14</v>
      </c>
      <c r="D380" s="7" t="n">
        <v>5</v>
      </c>
      <c r="E380" s="7" t="n">
        <v>6</v>
      </c>
      <c r="F380" s="7" t="n">
        <v>1</v>
      </c>
    </row>
    <row r="381" spans="1:117">
      <c r="A381" t="s">
        <v>4</v>
      </c>
      <c r="B381" s="4" t="s">
        <v>5</v>
      </c>
      <c r="C381" s="4" t="s">
        <v>14</v>
      </c>
      <c r="D381" s="4" t="s">
        <v>10</v>
      </c>
      <c r="E381" s="4" t="s">
        <v>10</v>
      </c>
      <c r="F381" s="4" t="s">
        <v>9</v>
      </c>
    </row>
    <row r="382" spans="1:117">
      <c r="A382" t="n">
        <v>4518</v>
      </c>
      <c r="B382" s="38" t="n">
        <v>95</v>
      </c>
      <c r="C382" s="7" t="n">
        <v>14</v>
      </c>
      <c r="D382" s="7" t="n">
        <v>5</v>
      </c>
      <c r="E382" s="7" t="n">
        <v>8</v>
      </c>
      <c r="F382" s="7" t="n">
        <v>1</v>
      </c>
    </row>
    <row r="383" spans="1:117">
      <c r="A383" t="s">
        <v>4</v>
      </c>
      <c r="B383" s="4" t="s">
        <v>5</v>
      </c>
      <c r="C383" s="4" t="s">
        <v>14</v>
      </c>
      <c r="D383" s="4" t="s">
        <v>10</v>
      </c>
      <c r="E383" s="4" t="s">
        <v>10</v>
      </c>
      <c r="F383" s="4" t="s">
        <v>9</v>
      </c>
    </row>
    <row r="384" spans="1:117">
      <c r="A384" t="n">
        <v>4528</v>
      </c>
      <c r="B384" s="38" t="n">
        <v>95</v>
      </c>
      <c r="C384" s="7" t="n">
        <v>14</v>
      </c>
      <c r="D384" s="7" t="n">
        <v>7</v>
      </c>
      <c r="E384" s="7" t="n">
        <v>6</v>
      </c>
      <c r="F384" s="7" t="n">
        <v>1</v>
      </c>
    </row>
    <row r="385" spans="1:6">
      <c r="A385" t="s">
        <v>4</v>
      </c>
      <c r="B385" s="4" t="s">
        <v>5</v>
      </c>
      <c r="C385" s="4" t="s">
        <v>14</v>
      </c>
      <c r="D385" s="4" t="s">
        <v>10</v>
      </c>
      <c r="E385" s="4" t="s">
        <v>10</v>
      </c>
      <c r="F385" s="4" t="s">
        <v>9</v>
      </c>
    </row>
    <row r="386" spans="1:6">
      <c r="A386" t="n">
        <v>4538</v>
      </c>
      <c r="B386" s="38" t="n">
        <v>95</v>
      </c>
      <c r="C386" s="7" t="n">
        <v>14</v>
      </c>
      <c r="D386" s="7" t="n">
        <v>7</v>
      </c>
      <c r="E386" s="7" t="n">
        <v>8</v>
      </c>
      <c r="F386" s="7" t="n">
        <v>1</v>
      </c>
    </row>
    <row r="387" spans="1:6">
      <c r="A387" t="s">
        <v>4</v>
      </c>
      <c r="B387" s="4" t="s">
        <v>5</v>
      </c>
      <c r="C387" s="4" t="s">
        <v>14</v>
      </c>
      <c r="D387" s="4" t="s">
        <v>10</v>
      </c>
      <c r="E387" s="4" t="s">
        <v>10</v>
      </c>
      <c r="F387" s="4" t="s">
        <v>9</v>
      </c>
    </row>
    <row r="388" spans="1:6">
      <c r="A388" t="n">
        <v>4548</v>
      </c>
      <c r="B388" s="38" t="n">
        <v>95</v>
      </c>
      <c r="C388" s="7" t="n">
        <v>14</v>
      </c>
      <c r="D388" s="7" t="n">
        <v>6</v>
      </c>
      <c r="E388" s="7" t="n">
        <v>8</v>
      </c>
      <c r="F388" s="7" t="n">
        <v>1</v>
      </c>
    </row>
    <row r="389" spans="1:6">
      <c r="A389" t="s">
        <v>4</v>
      </c>
      <c r="B389" s="4" t="s">
        <v>5</v>
      </c>
      <c r="C389" s="4" t="s">
        <v>10</v>
      </c>
      <c r="D389" s="4" t="s">
        <v>14</v>
      </c>
      <c r="E389" s="4" t="s">
        <v>60</v>
      </c>
      <c r="F389" s="4" t="s">
        <v>14</v>
      </c>
      <c r="G389" s="4" t="s">
        <v>14</v>
      </c>
    </row>
    <row r="390" spans="1:6">
      <c r="A390" t="n">
        <v>4558</v>
      </c>
      <c r="B390" s="26" t="n">
        <v>24</v>
      </c>
      <c r="C390" s="7" t="n">
        <v>65533</v>
      </c>
      <c r="D390" s="7" t="n">
        <v>11</v>
      </c>
      <c r="E390" s="7" t="s">
        <v>77</v>
      </c>
      <c r="F390" s="7" t="n">
        <v>2</v>
      </c>
      <c r="G390" s="7" t="n">
        <v>0</v>
      </c>
    </row>
    <row r="391" spans="1:6">
      <c r="A391" t="s">
        <v>4</v>
      </c>
      <c r="B391" s="4" t="s">
        <v>5</v>
      </c>
      <c r="C391" s="4" t="s">
        <v>14</v>
      </c>
      <c r="D391" s="4" t="s">
        <v>10</v>
      </c>
      <c r="E391" s="4" t="s">
        <v>24</v>
      </c>
      <c r="F391" s="4" t="s">
        <v>10</v>
      </c>
      <c r="G391" s="4" t="s">
        <v>9</v>
      </c>
      <c r="H391" s="4" t="s">
        <v>9</v>
      </c>
      <c r="I391" s="4" t="s">
        <v>10</v>
      </c>
      <c r="J391" s="4" t="s">
        <v>10</v>
      </c>
      <c r="K391" s="4" t="s">
        <v>9</v>
      </c>
      <c r="L391" s="4" t="s">
        <v>9</v>
      </c>
      <c r="M391" s="4" t="s">
        <v>9</v>
      </c>
      <c r="N391" s="4" t="s">
        <v>9</v>
      </c>
      <c r="O391" s="4" t="s">
        <v>6</v>
      </c>
    </row>
    <row r="392" spans="1:6">
      <c r="A392" t="n">
        <v>4606</v>
      </c>
      <c r="B392" s="11" t="n">
        <v>50</v>
      </c>
      <c r="C392" s="7" t="n">
        <v>0</v>
      </c>
      <c r="D392" s="7" t="n">
        <v>12101</v>
      </c>
      <c r="E392" s="7" t="n">
        <v>1</v>
      </c>
      <c r="F392" s="7" t="n">
        <v>0</v>
      </c>
      <c r="G392" s="7" t="n">
        <v>0</v>
      </c>
      <c r="H392" s="7" t="n">
        <v>0</v>
      </c>
      <c r="I392" s="7" t="n">
        <v>0</v>
      </c>
      <c r="J392" s="7" t="n">
        <v>65533</v>
      </c>
      <c r="K392" s="7" t="n">
        <v>0</v>
      </c>
      <c r="L392" s="7" t="n">
        <v>0</v>
      </c>
      <c r="M392" s="7" t="n">
        <v>0</v>
      </c>
      <c r="N392" s="7" t="n">
        <v>0</v>
      </c>
      <c r="O392" s="7" t="s">
        <v>13</v>
      </c>
    </row>
    <row r="393" spans="1:6">
      <c r="A393" t="s">
        <v>4</v>
      </c>
      <c r="B393" s="4" t="s">
        <v>5</v>
      </c>
    </row>
    <row r="394" spans="1:6">
      <c r="A394" t="n">
        <v>4645</v>
      </c>
      <c r="B394" s="27" t="n">
        <v>28</v>
      </c>
    </row>
    <row r="395" spans="1:6">
      <c r="A395" t="s">
        <v>4</v>
      </c>
      <c r="B395" s="4" t="s">
        <v>5</v>
      </c>
      <c r="C395" s="4" t="s">
        <v>14</v>
      </c>
    </row>
    <row r="396" spans="1:6">
      <c r="A396" t="n">
        <v>4646</v>
      </c>
      <c r="B396" s="30" t="n">
        <v>27</v>
      </c>
      <c r="C396" s="7" t="n">
        <v>0</v>
      </c>
    </row>
    <row r="397" spans="1:6">
      <c r="A397" t="s">
        <v>4</v>
      </c>
      <c r="B397" s="4" t="s">
        <v>5</v>
      </c>
      <c r="C397" s="4" t="s">
        <v>10</v>
      </c>
    </row>
    <row r="398" spans="1:6">
      <c r="A398" t="n">
        <v>4648</v>
      </c>
      <c r="B398" s="35" t="n">
        <v>16</v>
      </c>
      <c r="C398" s="7" t="n">
        <v>500</v>
      </c>
    </row>
    <row r="399" spans="1:6">
      <c r="A399" t="s">
        <v>4</v>
      </c>
      <c r="B399" s="4" t="s">
        <v>5</v>
      </c>
      <c r="C399" s="4" t="s">
        <v>14</v>
      </c>
      <c r="D399" s="4" t="s">
        <v>10</v>
      </c>
      <c r="E399" s="4" t="s">
        <v>10</v>
      </c>
      <c r="F399" s="4" t="s">
        <v>10</v>
      </c>
      <c r="G399" s="4" t="s">
        <v>9</v>
      </c>
    </row>
    <row r="400" spans="1:6">
      <c r="A400" t="n">
        <v>4651</v>
      </c>
      <c r="B400" s="38" t="n">
        <v>95</v>
      </c>
      <c r="C400" s="7" t="n">
        <v>6</v>
      </c>
      <c r="D400" s="7" t="n">
        <v>5</v>
      </c>
      <c r="E400" s="7" t="n">
        <v>6</v>
      </c>
      <c r="F400" s="7" t="n">
        <v>500</v>
      </c>
      <c r="G400" s="7" t="n">
        <v>0</v>
      </c>
    </row>
    <row r="401" spans="1:15">
      <c r="A401" t="s">
        <v>4</v>
      </c>
      <c r="B401" s="4" t="s">
        <v>5</v>
      </c>
      <c r="C401" s="4" t="s">
        <v>14</v>
      </c>
      <c r="D401" s="4" t="s">
        <v>10</v>
      </c>
      <c r="E401" s="4" t="s">
        <v>10</v>
      </c>
      <c r="F401" s="4" t="s">
        <v>10</v>
      </c>
      <c r="G401" s="4" t="s">
        <v>9</v>
      </c>
    </row>
    <row r="402" spans="1:15">
      <c r="A402" t="n">
        <v>4663</v>
      </c>
      <c r="B402" s="38" t="n">
        <v>95</v>
      </c>
      <c r="C402" s="7" t="n">
        <v>6</v>
      </c>
      <c r="D402" s="7" t="n">
        <v>5</v>
      </c>
      <c r="E402" s="7" t="n">
        <v>7</v>
      </c>
      <c r="F402" s="7" t="n">
        <v>500</v>
      </c>
      <c r="G402" s="7" t="n">
        <v>0</v>
      </c>
    </row>
    <row r="403" spans="1:15">
      <c r="A403" t="s">
        <v>4</v>
      </c>
      <c r="B403" s="4" t="s">
        <v>5</v>
      </c>
      <c r="C403" s="4" t="s">
        <v>14</v>
      </c>
      <c r="D403" s="4" t="s">
        <v>10</v>
      </c>
      <c r="E403" s="4" t="s">
        <v>10</v>
      </c>
      <c r="F403" s="4" t="s">
        <v>10</v>
      </c>
      <c r="G403" s="4" t="s">
        <v>9</v>
      </c>
    </row>
    <row r="404" spans="1:15">
      <c r="A404" t="n">
        <v>4675</v>
      </c>
      <c r="B404" s="38" t="n">
        <v>95</v>
      </c>
      <c r="C404" s="7" t="n">
        <v>6</v>
      </c>
      <c r="D404" s="7" t="n">
        <v>5</v>
      </c>
      <c r="E404" s="7" t="n">
        <v>8</v>
      </c>
      <c r="F404" s="7" t="n">
        <v>500</v>
      </c>
      <c r="G404" s="7" t="n">
        <v>0</v>
      </c>
    </row>
    <row r="405" spans="1:15">
      <c r="A405" t="s">
        <v>4</v>
      </c>
      <c r="B405" s="4" t="s">
        <v>5</v>
      </c>
      <c r="C405" s="4" t="s">
        <v>14</v>
      </c>
      <c r="D405" s="4" t="s">
        <v>10</v>
      </c>
      <c r="E405" s="4" t="s">
        <v>10</v>
      </c>
      <c r="F405" s="4" t="s">
        <v>10</v>
      </c>
      <c r="G405" s="4" t="s">
        <v>9</v>
      </c>
    </row>
    <row r="406" spans="1:15">
      <c r="A406" t="n">
        <v>4687</v>
      </c>
      <c r="B406" s="38" t="n">
        <v>95</v>
      </c>
      <c r="C406" s="7" t="n">
        <v>6</v>
      </c>
      <c r="D406" s="7" t="n">
        <v>6</v>
      </c>
      <c r="E406" s="7" t="n">
        <v>7</v>
      </c>
      <c r="F406" s="7" t="n">
        <v>500</v>
      </c>
      <c r="G406" s="7" t="n">
        <v>0</v>
      </c>
    </row>
    <row r="407" spans="1:15">
      <c r="A407" t="s">
        <v>4</v>
      </c>
      <c r="B407" s="4" t="s">
        <v>5</v>
      </c>
      <c r="C407" s="4" t="s">
        <v>14</v>
      </c>
      <c r="D407" s="4" t="s">
        <v>10</v>
      </c>
      <c r="E407" s="4" t="s">
        <v>10</v>
      </c>
      <c r="F407" s="4" t="s">
        <v>10</v>
      </c>
      <c r="G407" s="4" t="s">
        <v>9</v>
      </c>
    </row>
    <row r="408" spans="1:15">
      <c r="A408" t="n">
        <v>4699</v>
      </c>
      <c r="B408" s="38" t="n">
        <v>95</v>
      </c>
      <c r="C408" s="7" t="n">
        <v>6</v>
      </c>
      <c r="D408" s="7" t="n">
        <v>6</v>
      </c>
      <c r="E408" s="7" t="n">
        <v>8</v>
      </c>
      <c r="F408" s="7" t="n">
        <v>500</v>
      </c>
      <c r="G408" s="7" t="n">
        <v>0</v>
      </c>
    </row>
    <row r="409" spans="1:15">
      <c r="A409" t="s">
        <v>4</v>
      </c>
      <c r="B409" s="4" t="s">
        <v>5</v>
      </c>
      <c r="C409" s="4" t="s">
        <v>14</v>
      </c>
      <c r="D409" s="4" t="s">
        <v>10</v>
      </c>
      <c r="E409" s="4" t="s">
        <v>10</v>
      </c>
      <c r="F409" s="4" t="s">
        <v>10</v>
      </c>
      <c r="G409" s="4" t="s">
        <v>9</v>
      </c>
    </row>
    <row r="410" spans="1:15">
      <c r="A410" t="n">
        <v>4711</v>
      </c>
      <c r="B410" s="38" t="n">
        <v>95</v>
      </c>
      <c r="C410" s="7" t="n">
        <v>6</v>
      </c>
      <c r="D410" s="7" t="n">
        <v>7</v>
      </c>
      <c r="E410" s="7" t="n">
        <v>8</v>
      </c>
      <c r="F410" s="7" t="n">
        <v>500</v>
      </c>
      <c r="G410" s="7" t="n">
        <v>0</v>
      </c>
    </row>
    <row r="411" spans="1:15">
      <c r="A411" t="s">
        <v>4</v>
      </c>
      <c r="B411" s="4" t="s">
        <v>5</v>
      </c>
      <c r="C411" s="4" t="s">
        <v>14</v>
      </c>
      <c r="D411" s="4" t="s">
        <v>10</v>
      </c>
    </row>
    <row r="412" spans="1:15">
      <c r="A412" t="n">
        <v>4723</v>
      </c>
      <c r="B412" s="38" t="n">
        <v>95</v>
      </c>
      <c r="C412" s="7" t="n">
        <v>7</v>
      </c>
      <c r="D412" s="7" t="n">
        <v>0</v>
      </c>
    </row>
    <row r="413" spans="1:15">
      <c r="A413" t="s">
        <v>4</v>
      </c>
      <c r="B413" s="4" t="s">
        <v>5</v>
      </c>
      <c r="C413" s="4" t="s">
        <v>14</v>
      </c>
      <c r="D413" s="4" t="s">
        <v>10</v>
      </c>
    </row>
    <row r="414" spans="1:15">
      <c r="A414" t="n">
        <v>4727</v>
      </c>
      <c r="B414" s="38" t="n">
        <v>95</v>
      </c>
      <c r="C414" s="7" t="n">
        <v>9</v>
      </c>
      <c r="D414" s="7" t="n">
        <v>0</v>
      </c>
    </row>
    <row r="415" spans="1:15">
      <c r="A415" t="s">
        <v>4</v>
      </c>
      <c r="B415" s="4" t="s">
        <v>5</v>
      </c>
      <c r="C415" s="4" t="s">
        <v>14</v>
      </c>
      <c r="D415" s="4" t="s">
        <v>10</v>
      </c>
    </row>
    <row r="416" spans="1:15">
      <c r="A416" t="n">
        <v>4731</v>
      </c>
      <c r="B416" s="38" t="n">
        <v>95</v>
      </c>
      <c r="C416" s="7" t="n">
        <v>8</v>
      </c>
      <c r="D416" s="7" t="n">
        <v>0</v>
      </c>
    </row>
    <row r="417" spans="1:7">
      <c r="A417" t="s">
        <v>4</v>
      </c>
      <c r="B417" s="4" t="s">
        <v>5</v>
      </c>
      <c r="C417" s="4" t="s">
        <v>14</v>
      </c>
      <c r="D417" s="4" t="s">
        <v>10</v>
      </c>
      <c r="E417" s="4" t="s">
        <v>24</v>
      </c>
      <c r="F417" s="4" t="s">
        <v>10</v>
      </c>
      <c r="G417" s="4" t="s">
        <v>9</v>
      </c>
      <c r="H417" s="4" t="s">
        <v>9</v>
      </c>
      <c r="I417" s="4" t="s">
        <v>10</v>
      </c>
      <c r="J417" s="4" t="s">
        <v>10</v>
      </c>
      <c r="K417" s="4" t="s">
        <v>9</v>
      </c>
      <c r="L417" s="4" t="s">
        <v>9</v>
      </c>
      <c r="M417" s="4" t="s">
        <v>9</v>
      </c>
      <c r="N417" s="4" t="s">
        <v>9</v>
      </c>
      <c r="O417" s="4" t="s">
        <v>6</v>
      </c>
    </row>
    <row r="418" spans="1:7">
      <c r="A418" t="n">
        <v>4735</v>
      </c>
      <c r="B418" s="11" t="n">
        <v>50</v>
      </c>
      <c r="C418" s="7" t="n">
        <v>0</v>
      </c>
      <c r="D418" s="7" t="n">
        <v>14041</v>
      </c>
      <c r="E418" s="7" t="n">
        <v>1</v>
      </c>
      <c r="F418" s="7" t="n">
        <v>0</v>
      </c>
      <c r="G418" s="7" t="n">
        <v>0</v>
      </c>
      <c r="H418" s="7" t="n">
        <v>0</v>
      </c>
      <c r="I418" s="7" t="n">
        <v>0</v>
      </c>
      <c r="J418" s="7" t="n">
        <v>65533</v>
      </c>
      <c r="K418" s="7" t="n">
        <v>0</v>
      </c>
      <c r="L418" s="7" t="n">
        <v>0</v>
      </c>
      <c r="M418" s="7" t="n">
        <v>0</v>
      </c>
      <c r="N418" s="7" t="n">
        <v>0</v>
      </c>
      <c r="O418" s="7" t="s">
        <v>13</v>
      </c>
    </row>
    <row r="419" spans="1:7">
      <c r="A419" t="s">
        <v>4</v>
      </c>
      <c r="B419" s="4" t="s">
        <v>5</v>
      </c>
      <c r="C419" s="4" t="s">
        <v>14</v>
      </c>
      <c r="D419" s="4" t="s">
        <v>10</v>
      </c>
      <c r="E419" s="4" t="s">
        <v>10</v>
      </c>
      <c r="F419" s="4" t="s">
        <v>10</v>
      </c>
      <c r="G419" s="4" t="s">
        <v>10</v>
      </c>
      <c r="H419" s="4" t="s">
        <v>14</v>
      </c>
    </row>
    <row r="420" spans="1:7">
      <c r="A420" t="n">
        <v>4774</v>
      </c>
      <c r="B420" s="25" t="n">
        <v>25</v>
      </c>
      <c r="C420" s="7" t="n">
        <v>5</v>
      </c>
      <c r="D420" s="7" t="n">
        <v>65535</v>
      </c>
      <c r="E420" s="7" t="n">
        <v>65535</v>
      </c>
      <c r="F420" s="7" t="n">
        <v>65535</v>
      </c>
      <c r="G420" s="7" t="n">
        <v>65535</v>
      </c>
      <c r="H420" s="7" t="n">
        <v>0</v>
      </c>
    </row>
    <row r="421" spans="1:7">
      <c r="A421" t="s">
        <v>4</v>
      </c>
      <c r="B421" s="4" t="s">
        <v>5</v>
      </c>
      <c r="C421" s="4" t="s">
        <v>10</v>
      </c>
      <c r="D421" s="4" t="s">
        <v>14</v>
      </c>
      <c r="E421" s="4" t="s">
        <v>60</v>
      </c>
      <c r="F421" s="4" t="s">
        <v>14</v>
      </c>
      <c r="G421" s="4" t="s">
        <v>14</v>
      </c>
    </row>
    <row r="422" spans="1:7">
      <c r="A422" t="n">
        <v>4785</v>
      </c>
      <c r="B422" s="26" t="n">
        <v>24</v>
      </c>
      <c r="C422" s="7" t="n">
        <v>65533</v>
      </c>
      <c r="D422" s="7" t="n">
        <v>11</v>
      </c>
      <c r="E422" s="7" t="s">
        <v>78</v>
      </c>
      <c r="F422" s="7" t="n">
        <v>2</v>
      </c>
      <c r="G422" s="7" t="n">
        <v>0</v>
      </c>
    </row>
    <row r="423" spans="1:7">
      <c r="A423" t="s">
        <v>4</v>
      </c>
      <c r="B423" s="4" t="s">
        <v>5</v>
      </c>
    </row>
    <row r="424" spans="1:7">
      <c r="A424" t="n">
        <v>4821</v>
      </c>
      <c r="B424" s="27" t="n">
        <v>28</v>
      </c>
    </row>
    <row r="425" spans="1:7">
      <c r="A425" t="s">
        <v>4</v>
      </c>
      <c r="B425" s="4" t="s">
        <v>5</v>
      </c>
      <c r="C425" s="4" t="s">
        <v>14</v>
      </c>
    </row>
    <row r="426" spans="1:7">
      <c r="A426" t="n">
        <v>4822</v>
      </c>
      <c r="B426" s="30" t="n">
        <v>27</v>
      </c>
      <c r="C426" s="7" t="n">
        <v>0</v>
      </c>
    </row>
    <row r="427" spans="1:7">
      <c r="A427" t="s">
        <v>4</v>
      </c>
      <c r="B427" s="4" t="s">
        <v>5</v>
      </c>
      <c r="C427" s="4" t="s">
        <v>14</v>
      </c>
      <c r="D427" s="4" t="s">
        <v>10</v>
      </c>
      <c r="E427" s="4" t="s">
        <v>10</v>
      </c>
      <c r="F427" s="4" t="s">
        <v>10</v>
      </c>
      <c r="G427" s="4" t="s">
        <v>10</v>
      </c>
      <c r="H427" s="4" t="s">
        <v>14</v>
      </c>
    </row>
    <row r="428" spans="1:7">
      <c r="A428" t="n">
        <v>4824</v>
      </c>
      <c r="B428" s="25" t="n">
        <v>25</v>
      </c>
      <c r="C428" s="7" t="n">
        <v>5</v>
      </c>
      <c r="D428" s="7" t="n">
        <v>65535</v>
      </c>
      <c r="E428" s="7" t="n">
        <v>65535</v>
      </c>
      <c r="F428" s="7" t="n">
        <v>65535</v>
      </c>
      <c r="G428" s="7" t="n">
        <v>65535</v>
      </c>
      <c r="H428" s="7" t="n">
        <v>0</v>
      </c>
    </row>
    <row r="429" spans="1:7">
      <c r="A429" t="s">
        <v>4</v>
      </c>
      <c r="B429" s="4" t="s">
        <v>5</v>
      </c>
      <c r="C429" s="4" t="s">
        <v>10</v>
      </c>
    </row>
    <row r="430" spans="1:7">
      <c r="A430" t="n">
        <v>4835</v>
      </c>
      <c r="B430" s="35" t="n">
        <v>16</v>
      </c>
      <c r="C430" s="7" t="n">
        <v>500</v>
      </c>
    </row>
    <row r="431" spans="1:7">
      <c r="A431" t="s">
        <v>4</v>
      </c>
      <c r="B431" s="4" t="s">
        <v>5</v>
      </c>
      <c r="C431" s="4" t="s">
        <v>14</v>
      </c>
      <c r="D431" s="4" t="s">
        <v>10</v>
      </c>
      <c r="E431" s="4" t="s">
        <v>10</v>
      </c>
      <c r="F431" s="4" t="s">
        <v>10</v>
      </c>
    </row>
    <row r="432" spans="1:7">
      <c r="A432" t="n">
        <v>4838</v>
      </c>
      <c r="B432" s="42" t="n">
        <v>63</v>
      </c>
      <c r="C432" s="7" t="n">
        <v>0</v>
      </c>
      <c r="D432" s="7" t="n">
        <v>65535</v>
      </c>
      <c r="E432" s="7" t="n">
        <v>45</v>
      </c>
      <c r="F432" s="7" t="n">
        <v>0</v>
      </c>
    </row>
    <row r="433" spans="1:15">
      <c r="A433" t="s">
        <v>4</v>
      </c>
      <c r="B433" s="4" t="s">
        <v>5</v>
      </c>
      <c r="C433" s="4" t="s">
        <v>14</v>
      </c>
      <c r="D433" s="4" t="s">
        <v>10</v>
      </c>
      <c r="E433" s="4" t="s">
        <v>24</v>
      </c>
    </row>
    <row r="434" spans="1:15">
      <c r="A434" t="n">
        <v>4846</v>
      </c>
      <c r="B434" s="31" t="n">
        <v>58</v>
      </c>
      <c r="C434" s="7" t="n">
        <v>100</v>
      </c>
      <c r="D434" s="7" t="n">
        <v>1000</v>
      </c>
      <c r="E434" s="7" t="n">
        <v>1</v>
      </c>
    </row>
    <row r="435" spans="1:15">
      <c r="A435" t="s">
        <v>4</v>
      </c>
      <c r="B435" s="4" t="s">
        <v>5</v>
      </c>
      <c r="C435" s="4" t="s">
        <v>14</v>
      </c>
      <c r="D435" s="4" t="s">
        <v>10</v>
      </c>
    </row>
    <row r="436" spans="1:15">
      <c r="A436" t="n">
        <v>4854</v>
      </c>
      <c r="B436" s="31" t="n">
        <v>58</v>
      </c>
      <c r="C436" s="7" t="n">
        <v>255</v>
      </c>
      <c r="D436" s="7" t="n">
        <v>0</v>
      </c>
    </row>
    <row r="437" spans="1:15">
      <c r="A437" t="s">
        <v>4</v>
      </c>
      <c r="B437" s="4" t="s">
        <v>5</v>
      </c>
      <c r="C437" s="4" t="s">
        <v>14</v>
      </c>
    </row>
    <row r="438" spans="1:15">
      <c r="A438" t="n">
        <v>4858</v>
      </c>
      <c r="B438" s="41" t="n">
        <v>23</v>
      </c>
      <c r="C438" s="7" t="n">
        <v>0</v>
      </c>
    </row>
    <row r="439" spans="1:15">
      <c r="A439" t="s">
        <v>4</v>
      </c>
      <c r="B439" s="4" t="s">
        <v>5</v>
      </c>
    </row>
    <row r="440" spans="1:15">
      <c r="A440" t="n">
        <v>4860</v>
      </c>
      <c r="B440" s="5" t="n">
        <v>1</v>
      </c>
    </row>
    <row r="441" spans="1:15" s="3" customFormat="1" customHeight="0">
      <c r="A441" s="3" t="s">
        <v>2</v>
      </c>
      <c r="B441" s="3" t="s">
        <v>79</v>
      </c>
    </row>
    <row r="442" spans="1:15">
      <c r="A442" t="s">
        <v>4</v>
      </c>
      <c r="B442" s="4" t="s">
        <v>5</v>
      </c>
      <c r="C442" s="4" t="s">
        <v>14</v>
      </c>
      <c r="D442" s="4" t="s">
        <v>10</v>
      </c>
    </row>
    <row r="443" spans="1:15">
      <c r="A443" t="n">
        <v>4864</v>
      </c>
      <c r="B443" s="23" t="n">
        <v>22</v>
      </c>
      <c r="C443" s="7" t="n">
        <v>20</v>
      </c>
      <c r="D443" s="7" t="n">
        <v>0</v>
      </c>
    </row>
    <row r="444" spans="1:15">
      <c r="A444" t="s">
        <v>4</v>
      </c>
      <c r="B444" s="4" t="s">
        <v>5</v>
      </c>
      <c r="C444" s="4" t="s">
        <v>14</v>
      </c>
      <c r="D444" s="4" t="s">
        <v>10</v>
      </c>
      <c r="E444" s="4" t="s">
        <v>9</v>
      </c>
    </row>
    <row r="445" spans="1:15">
      <c r="A445" t="n">
        <v>4868</v>
      </c>
      <c r="B445" s="43" t="n">
        <v>101</v>
      </c>
      <c r="C445" s="7" t="n">
        <v>0</v>
      </c>
      <c r="D445" s="7" t="n">
        <v>50</v>
      </c>
      <c r="E445" s="7" t="n">
        <v>6</v>
      </c>
    </row>
    <row r="446" spans="1:15">
      <c r="A446" t="s">
        <v>4</v>
      </c>
      <c r="B446" s="4" t="s">
        <v>5</v>
      </c>
      <c r="C446" s="4" t="s">
        <v>14</v>
      </c>
      <c r="D446" s="4" t="s">
        <v>14</v>
      </c>
    </row>
    <row r="447" spans="1:15">
      <c r="A447" t="n">
        <v>4876</v>
      </c>
      <c r="B447" s="12" t="n">
        <v>74</v>
      </c>
      <c r="C447" s="7" t="n">
        <v>14</v>
      </c>
      <c r="D447" s="7" t="n">
        <v>0</v>
      </c>
    </row>
    <row r="448" spans="1:15">
      <c r="A448" t="s">
        <v>4</v>
      </c>
      <c r="B448" s="4" t="s">
        <v>5</v>
      </c>
      <c r="C448" s="4" t="s">
        <v>10</v>
      </c>
    </row>
    <row r="449" spans="1:5">
      <c r="A449" t="n">
        <v>4879</v>
      </c>
      <c r="B449" s="35" t="n">
        <v>16</v>
      </c>
      <c r="C449" s="7" t="n">
        <v>1000</v>
      </c>
    </row>
    <row r="450" spans="1:5">
      <c r="A450" t="s">
        <v>4</v>
      </c>
      <c r="B450" s="4" t="s">
        <v>5</v>
      </c>
      <c r="C450" s="4" t="s">
        <v>14</v>
      </c>
      <c r="D450" s="4" t="s">
        <v>10</v>
      </c>
      <c r="E450" s="4" t="s">
        <v>24</v>
      </c>
      <c r="F450" s="4" t="s">
        <v>10</v>
      </c>
      <c r="G450" s="4" t="s">
        <v>9</v>
      </c>
      <c r="H450" s="4" t="s">
        <v>9</v>
      </c>
      <c r="I450" s="4" t="s">
        <v>10</v>
      </c>
      <c r="J450" s="4" t="s">
        <v>10</v>
      </c>
      <c r="K450" s="4" t="s">
        <v>9</v>
      </c>
      <c r="L450" s="4" t="s">
        <v>9</v>
      </c>
      <c r="M450" s="4" t="s">
        <v>9</v>
      </c>
      <c r="N450" s="4" t="s">
        <v>9</v>
      </c>
      <c r="O450" s="4" t="s">
        <v>6</v>
      </c>
    </row>
    <row r="451" spans="1:5">
      <c r="A451" t="n">
        <v>4882</v>
      </c>
      <c r="B451" s="11" t="n">
        <v>50</v>
      </c>
      <c r="C451" s="7" t="n">
        <v>0</v>
      </c>
      <c r="D451" s="7" t="n">
        <v>12010</v>
      </c>
      <c r="E451" s="7" t="n">
        <v>1</v>
      </c>
      <c r="F451" s="7" t="n">
        <v>0</v>
      </c>
      <c r="G451" s="7" t="n">
        <v>0</v>
      </c>
      <c r="H451" s="7" t="n">
        <v>0</v>
      </c>
      <c r="I451" s="7" t="n">
        <v>0</v>
      </c>
      <c r="J451" s="7" t="n">
        <v>65533</v>
      </c>
      <c r="K451" s="7" t="n">
        <v>0</v>
      </c>
      <c r="L451" s="7" t="n">
        <v>0</v>
      </c>
      <c r="M451" s="7" t="n">
        <v>0</v>
      </c>
      <c r="N451" s="7" t="n">
        <v>0</v>
      </c>
      <c r="O451" s="7" t="s">
        <v>13</v>
      </c>
    </row>
    <row r="452" spans="1:5">
      <c r="A452" t="s">
        <v>4</v>
      </c>
      <c r="B452" s="4" t="s">
        <v>5</v>
      </c>
      <c r="C452" s="4" t="s">
        <v>14</v>
      </c>
      <c r="D452" s="4" t="s">
        <v>10</v>
      </c>
      <c r="E452" s="4" t="s">
        <v>10</v>
      </c>
      <c r="F452" s="4" t="s">
        <v>10</v>
      </c>
      <c r="G452" s="4" t="s">
        <v>10</v>
      </c>
      <c r="H452" s="4" t="s">
        <v>14</v>
      </c>
    </row>
    <row r="453" spans="1:5">
      <c r="A453" t="n">
        <v>4921</v>
      </c>
      <c r="B453" s="25" t="n">
        <v>25</v>
      </c>
      <c r="C453" s="7" t="n">
        <v>5</v>
      </c>
      <c r="D453" s="7" t="n">
        <v>65535</v>
      </c>
      <c r="E453" s="7" t="n">
        <v>65535</v>
      </c>
      <c r="F453" s="7" t="n">
        <v>65535</v>
      </c>
      <c r="G453" s="7" t="n">
        <v>65535</v>
      </c>
      <c r="H453" s="7" t="n">
        <v>0</v>
      </c>
    </row>
    <row r="454" spans="1:5">
      <c r="A454" t="s">
        <v>4</v>
      </c>
      <c r="B454" s="4" t="s">
        <v>5</v>
      </c>
      <c r="C454" s="4" t="s">
        <v>10</v>
      </c>
      <c r="D454" s="4" t="s">
        <v>14</v>
      </c>
      <c r="E454" s="4" t="s">
        <v>14</v>
      </c>
      <c r="F454" s="4" t="s">
        <v>60</v>
      </c>
      <c r="G454" s="4" t="s">
        <v>14</v>
      </c>
      <c r="H454" s="4" t="s">
        <v>14</v>
      </c>
    </row>
    <row r="455" spans="1:5">
      <c r="A455" t="n">
        <v>4932</v>
      </c>
      <c r="B455" s="26" t="n">
        <v>24</v>
      </c>
      <c r="C455" s="7" t="n">
        <v>65534</v>
      </c>
      <c r="D455" s="7" t="n">
        <v>6</v>
      </c>
      <c r="E455" s="7" t="n">
        <v>12</v>
      </c>
      <c r="F455" s="7" t="s">
        <v>80</v>
      </c>
      <c r="G455" s="7" t="n">
        <v>2</v>
      </c>
      <c r="H455" s="7" t="n">
        <v>0</v>
      </c>
    </row>
    <row r="456" spans="1:5">
      <c r="A456" t="s">
        <v>4</v>
      </c>
      <c r="B456" s="4" t="s">
        <v>5</v>
      </c>
    </row>
    <row r="457" spans="1:5">
      <c r="A457" t="n">
        <v>4968</v>
      </c>
      <c r="B457" s="27" t="n">
        <v>28</v>
      </c>
    </row>
    <row r="458" spans="1:5">
      <c r="A458" t="s">
        <v>4</v>
      </c>
      <c r="B458" s="4" t="s">
        <v>5</v>
      </c>
      <c r="C458" s="4" t="s">
        <v>14</v>
      </c>
    </row>
    <row r="459" spans="1:5">
      <c r="A459" t="n">
        <v>4969</v>
      </c>
      <c r="B459" s="30" t="n">
        <v>27</v>
      </c>
      <c r="C459" s="7" t="n">
        <v>0</v>
      </c>
    </row>
    <row r="460" spans="1:5">
      <c r="A460" t="s">
        <v>4</v>
      </c>
      <c r="B460" s="4" t="s">
        <v>5</v>
      </c>
      <c r="C460" s="4" t="s">
        <v>14</v>
      </c>
      <c r="D460" s="4" t="s">
        <v>6</v>
      </c>
    </row>
    <row r="461" spans="1:5">
      <c r="A461" t="n">
        <v>4971</v>
      </c>
      <c r="B461" s="8" t="n">
        <v>2</v>
      </c>
      <c r="C461" s="7" t="n">
        <v>10</v>
      </c>
      <c r="D461" s="7" t="s">
        <v>68</v>
      </c>
    </row>
    <row r="462" spans="1:5">
      <c r="A462" t="s">
        <v>4</v>
      </c>
      <c r="B462" s="4" t="s">
        <v>5</v>
      </c>
      <c r="C462" s="4" t="s">
        <v>10</v>
      </c>
    </row>
    <row r="463" spans="1:5">
      <c r="A463" t="n">
        <v>4994</v>
      </c>
      <c r="B463" s="35" t="n">
        <v>16</v>
      </c>
      <c r="C463" s="7" t="n">
        <v>0</v>
      </c>
    </row>
    <row r="464" spans="1:5">
      <c r="A464" t="s">
        <v>4</v>
      </c>
      <c r="B464" s="4" t="s">
        <v>5</v>
      </c>
      <c r="C464" s="4" t="s">
        <v>14</v>
      </c>
      <c r="D464" s="4" t="s">
        <v>6</v>
      </c>
    </row>
    <row r="465" spans="1:15">
      <c r="A465" t="n">
        <v>4997</v>
      </c>
      <c r="B465" s="8" t="n">
        <v>2</v>
      </c>
      <c r="C465" s="7" t="n">
        <v>10</v>
      </c>
      <c r="D465" s="7" t="s">
        <v>69</v>
      </c>
    </row>
    <row r="466" spans="1:15">
      <c r="A466" t="s">
        <v>4</v>
      </c>
      <c r="B466" s="4" t="s">
        <v>5</v>
      </c>
      <c r="C466" s="4" t="s">
        <v>10</v>
      </c>
    </row>
    <row r="467" spans="1:15">
      <c r="A467" t="n">
        <v>5015</v>
      </c>
      <c r="B467" s="35" t="n">
        <v>16</v>
      </c>
      <c r="C467" s="7" t="n">
        <v>0</v>
      </c>
    </row>
    <row r="468" spans="1:15">
      <c r="A468" t="s">
        <v>4</v>
      </c>
      <c r="B468" s="4" t="s">
        <v>5</v>
      </c>
      <c r="C468" s="4" t="s">
        <v>14</v>
      </c>
      <c r="D468" s="4" t="s">
        <v>6</v>
      </c>
    </row>
    <row r="469" spans="1:15">
      <c r="A469" t="n">
        <v>5018</v>
      </c>
      <c r="B469" s="8" t="n">
        <v>2</v>
      </c>
      <c r="C469" s="7" t="n">
        <v>10</v>
      </c>
      <c r="D469" s="7" t="s">
        <v>70</v>
      </c>
    </row>
    <row r="470" spans="1:15">
      <c r="A470" t="s">
        <v>4</v>
      </c>
      <c r="B470" s="4" t="s">
        <v>5</v>
      </c>
      <c r="C470" s="4" t="s">
        <v>10</v>
      </c>
    </row>
    <row r="471" spans="1:15">
      <c r="A471" t="n">
        <v>5037</v>
      </c>
      <c r="B471" s="35" t="n">
        <v>16</v>
      </c>
      <c r="C471" s="7" t="n">
        <v>0</v>
      </c>
    </row>
    <row r="472" spans="1:15">
      <c r="A472" t="s">
        <v>4</v>
      </c>
      <c r="B472" s="4" t="s">
        <v>5</v>
      </c>
      <c r="C472" s="4" t="s">
        <v>14</v>
      </c>
    </row>
    <row r="473" spans="1:15">
      <c r="A473" t="n">
        <v>5040</v>
      </c>
      <c r="B473" s="41" t="n">
        <v>23</v>
      </c>
      <c r="C473" s="7" t="n">
        <v>20</v>
      </c>
    </row>
    <row r="474" spans="1:15">
      <c r="A474" t="s">
        <v>4</v>
      </c>
      <c r="B474" s="4" t="s">
        <v>5</v>
      </c>
    </row>
    <row r="475" spans="1:15">
      <c r="A475" t="n">
        <v>5042</v>
      </c>
      <c r="B475" s="5" t="n">
        <v>1</v>
      </c>
    </row>
    <row r="476" spans="1:15" s="3" customFormat="1" customHeight="0">
      <c r="A476" s="3" t="s">
        <v>2</v>
      </c>
      <c r="B476" s="3" t="s">
        <v>81</v>
      </c>
    </row>
    <row r="477" spans="1:15">
      <c r="A477" t="s">
        <v>4</v>
      </c>
      <c r="B477" s="4" t="s">
        <v>5</v>
      </c>
      <c r="C477" s="4" t="s">
        <v>14</v>
      </c>
      <c r="D477" s="4" t="s">
        <v>10</v>
      </c>
    </row>
    <row r="478" spans="1:15">
      <c r="A478" t="n">
        <v>5044</v>
      </c>
      <c r="B478" s="23" t="n">
        <v>22</v>
      </c>
      <c r="C478" s="7" t="n">
        <v>20</v>
      </c>
      <c r="D478" s="7" t="n">
        <v>0</v>
      </c>
    </row>
    <row r="479" spans="1:15">
      <c r="A479" t="s">
        <v>4</v>
      </c>
      <c r="B479" s="4" t="s">
        <v>5</v>
      </c>
      <c r="C479" s="4" t="s">
        <v>10</v>
      </c>
    </row>
    <row r="480" spans="1:15">
      <c r="A480" t="n">
        <v>5048</v>
      </c>
      <c r="B480" s="35" t="n">
        <v>16</v>
      </c>
      <c r="C480" s="7" t="n">
        <v>500</v>
      </c>
    </row>
    <row r="481" spans="1:4">
      <c r="A481" t="s">
        <v>4</v>
      </c>
      <c r="B481" s="4" t="s">
        <v>5</v>
      </c>
      <c r="C481" s="4" t="s">
        <v>6</v>
      </c>
      <c r="D481" s="4" t="s">
        <v>6</v>
      </c>
    </row>
    <row r="482" spans="1:4">
      <c r="A482" t="n">
        <v>5051</v>
      </c>
      <c r="B482" s="36" t="n">
        <v>70</v>
      </c>
      <c r="C482" s="7" t="s">
        <v>29</v>
      </c>
      <c r="D482" s="7" t="s">
        <v>67</v>
      </c>
    </row>
    <row r="483" spans="1:4">
      <c r="A483" t="s">
        <v>4</v>
      </c>
      <c r="B483" s="4" t="s">
        <v>5</v>
      </c>
      <c r="C483" s="4" t="s">
        <v>10</v>
      </c>
    </row>
    <row r="484" spans="1:4">
      <c r="A484" t="n">
        <v>5064</v>
      </c>
      <c r="B484" s="35" t="n">
        <v>16</v>
      </c>
      <c r="C484" s="7" t="n">
        <v>1000</v>
      </c>
    </row>
    <row r="485" spans="1:4">
      <c r="A485" t="s">
        <v>4</v>
      </c>
      <c r="B485" s="4" t="s">
        <v>5</v>
      </c>
      <c r="C485" s="4" t="s">
        <v>14</v>
      </c>
      <c r="D485" s="4" t="s">
        <v>9</v>
      </c>
      <c r="E485" s="4" t="s">
        <v>14</v>
      </c>
      <c r="F485" s="4" t="s">
        <v>14</v>
      </c>
      <c r="G485" s="4" t="s">
        <v>9</v>
      </c>
      <c r="H485" s="4" t="s">
        <v>14</v>
      </c>
      <c r="I485" s="4" t="s">
        <v>9</v>
      </c>
      <c r="J485" s="4" t="s">
        <v>14</v>
      </c>
    </row>
    <row r="486" spans="1:4">
      <c r="A486" t="n">
        <v>5067</v>
      </c>
      <c r="B486" s="40" t="n">
        <v>33</v>
      </c>
      <c r="C486" s="7" t="n">
        <v>0</v>
      </c>
      <c r="D486" s="7" t="n">
        <v>3</v>
      </c>
      <c r="E486" s="7" t="n">
        <v>0</v>
      </c>
      <c r="F486" s="7" t="n">
        <v>0</v>
      </c>
      <c r="G486" s="7" t="n">
        <v>-1</v>
      </c>
      <c r="H486" s="7" t="n">
        <v>0</v>
      </c>
      <c r="I486" s="7" t="n">
        <v>-1</v>
      </c>
      <c r="J486" s="7" t="n">
        <v>0</v>
      </c>
    </row>
    <row r="487" spans="1:4">
      <c r="A487" t="s">
        <v>4</v>
      </c>
      <c r="B487" s="4" t="s">
        <v>5</v>
      </c>
    </row>
    <row r="488" spans="1:4">
      <c r="A488" t="n">
        <v>5085</v>
      </c>
      <c r="B488" s="5" t="n">
        <v>1</v>
      </c>
    </row>
    <row r="489" spans="1:4" s="3" customFormat="1" customHeight="0">
      <c r="A489" s="3" t="s">
        <v>2</v>
      </c>
      <c r="B489" s="3" t="s">
        <v>82</v>
      </c>
    </row>
    <row r="490" spans="1:4">
      <c r="A490" t="s">
        <v>4</v>
      </c>
      <c r="B490" s="4" t="s">
        <v>5</v>
      </c>
      <c r="C490" s="4" t="s">
        <v>14</v>
      </c>
      <c r="D490" s="4" t="s">
        <v>10</v>
      </c>
    </row>
    <row r="491" spans="1:4">
      <c r="A491" t="n">
        <v>5088</v>
      </c>
      <c r="B491" s="23" t="n">
        <v>22</v>
      </c>
      <c r="C491" s="7" t="n">
        <v>0</v>
      </c>
      <c r="D491" s="7" t="n">
        <v>0</v>
      </c>
    </row>
    <row r="492" spans="1:4">
      <c r="A492" t="s">
        <v>4</v>
      </c>
      <c r="B492" s="4" t="s">
        <v>5</v>
      </c>
      <c r="C492" s="4" t="s">
        <v>14</v>
      </c>
      <c r="D492" s="4" t="s">
        <v>10</v>
      </c>
      <c r="E492" s="4" t="s">
        <v>24</v>
      </c>
    </row>
    <row r="493" spans="1:4">
      <c r="A493" t="n">
        <v>5092</v>
      </c>
      <c r="B493" s="31" t="n">
        <v>58</v>
      </c>
      <c r="C493" s="7" t="n">
        <v>0</v>
      </c>
      <c r="D493" s="7" t="n">
        <v>0</v>
      </c>
      <c r="E493" s="7" t="n">
        <v>1</v>
      </c>
    </row>
    <row r="494" spans="1:4">
      <c r="A494" t="s">
        <v>4</v>
      </c>
      <c r="B494" s="4" t="s">
        <v>5</v>
      </c>
      <c r="C494" s="4" t="s">
        <v>14</v>
      </c>
    </row>
    <row r="495" spans="1:4">
      <c r="A495" t="n">
        <v>5100</v>
      </c>
      <c r="B495" s="29" t="n">
        <v>64</v>
      </c>
      <c r="C495" s="7" t="n">
        <v>7</v>
      </c>
    </row>
    <row r="496" spans="1:4">
      <c r="A496" t="s">
        <v>4</v>
      </c>
      <c r="B496" s="4" t="s">
        <v>5</v>
      </c>
      <c r="C496" s="4" t="s">
        <v>6</v>
      </c>
      <c r="D496" s="4" t="s">
        <v>6</v>
      </c>
    </row>
    <row r="497" spans="1:10">
      <c r="A497" t="n">
        <v>5102</v>
      </c>
      <c r="B497" s="36" t="n">
        <v>70</v>
      </c>
      <c r="C497" s="7" t="s">
        <v>29</v>
      </c>
      <c r="D497" s="7" t="s">
        <v>73</v>
      </c>
    </row>
    <row r="498" spans="1:10">
      <c r="A498" t="s">
        <v>4</v>
      </c>
      <c r="B498" s="4" t="s">
        <v>5</v>
      </c>
      <c r="C498" s="4" t="s">
        <v>14</v>
      </c>
      <c r="D498" s="4" t="s">
        <v>10</v>
      </c>
      <c r="E498" s="4" t="s">
        <v>24</v>
      </c>
    </row>
    <row r="499" spans="1:10">
      <c r="A499" t="n">
        <v>5117</v>
      </c>
      <c r="B499" s="31" t="n">
        <v>58</v>
      </c>
      <c r="C499" s="7" t="n">
        <v>100</v>
      </c>
      <c r="D499" s="7" t="n">
        <v>1000</v>
      </c>
      <c r="E499" s="7" t="n">
        <v>1</v>
      </c>
    </row>
    <row r="500" spans="1:10">
      <c r="A500" t="s">
        <v>4</v>
      </c>
      <c r="B500" s="4" t="s">
        <v>5</v>
      </c>
      <c r="C500" s="4" t="s">
        <v>14</v>
      </c>
      <c r="D500" s="4" t="s">
        <v>10</v>
      </c>
    </row>
    <row r="501" spans="1:10">
      <c r="A501" t="n">
        <v>5125</v>
      </c>
      <c r="B501" s="31" t="n">
        <v>58</v>
      </c>
      <c r="C501" s="7" t="n">
        <v>255</v>
      </c>
      <c r="D501" s="7" t="n">
        <v>0</v>
      </c>
    </row>
    <row r="502" spans="1:10">
      <c r="A502" t="s">
        <v>4</v>
      </c>
      <c r="B502" s="4" t="s">
        <v>5</v>
      </c>
      <c r="C502" s="4" t="s">
        <v>14</v>
      </c>
      <c r="D502" s="28" t="s">
        <v>62</v>
      </c>
      <c r="E502" s="4" t="s">
        <v>5</v>
      </c>
      <c r="F502" s="4" t="s">
        <v>14</v>
      </c>
      <c r="G502" s="4" t="s">
        <v>10</v>
      </c>
      <c r="H502" s="4" t="s">
        <v>9</v>
      </c>
      <c r="I502" s="28" t="s">
        <v>63</v>
      </c>
      <c r="J502" s="4" t="s">
        <v>14</v>
      </c>
      <c r="K502" s="4" t="s">
        <v>52</v>
      </c>
    </row>
    <row r="503" spans="1:10">
      <c r="A503" t="n">
        <v>5129</v>
      </c>
      <c r="B503" s="14" t="n">
        <v>5</v>
      </c>
      <c r="C503" s="7" t="n">
        <v>28</v>
      </c>
      <c r="D503" s="28" t="s">
        <v>3</v>
      </c>
      <c r="E503" s="43" t="n">
        <v>101</v>
      </c>
      <c r="F503" s="7" t="n">
        <v>2</v>
      </c>
      <c r="G503" s="7" t="n">
        <v>3218</v>
      </c>
      <c r="H503" s="7" t="n">
        <v>1</v>
      </c>
      <c r="I503" s="28" t="s">
        <v>3</v>
      </c>
      <c r="J503" s="7" t="n">
        <v>1</v>
      </c>
      <c r="K503" s="15" t="n">
        <f t="normal" ca="1">A517</f>
        <v>0</v>
      </c>
    </row>
    <row r="504" spans="1:10">
      <c r="A504" t="s">
        <v>4</v>
      </c>
      <c r="B504" s="4" t="s">
        <v>5</v>
      </c>
      <c r="C504" s="4" t="s">
        <v>14</v>
      </c>
      <c r="D504" s="4" t="s">
        <v>10</v>
      </c>
      <c r="E504" s="4" t="s">
        <v>9</v>
      </c>
    </row>
    <row r="505" spans="1:10">
      <c r="A505" t="n">
        <v>5144</v>
      </c>
      <c r="B505" s="43" t="n">
        <v>101</v>
      </c>
      <c r="C505" s="7" t="n">
        <v>0</v>
      </c>
      <c r="D505" s="7" t="n">
        <v>9</v>
      </c>
      <c r="E505" s="7" t="n">
        <v>1</v>
      </c>
    </row>
    <row r="506" spans="1:10">
      <c r="A506" t="s">
        <v>4</v>
      </c>
      <c r="B506" s="4" t="s">
        <v>5</v>
      </c>
      <c r="C506" s="4" t="s">
        <v>10</v>
      </c>
    </row>
    <row r="507" spans="1:10">
      <c r="A507" t="n">
        <v>5152</v>
      </c>
      <c r="B507" s="35" t="n">
        <v>16</v>
      </c>
      <c r="C507" s="7" t="n">
        <v>500</v>
      </c>
    </row>
    <row r="508" spans="1:10">
      <c r="A508" t="s">
        <v>4</v>
      </c>
      <c r="B508" s="4" t="s">
        <v>5</v>
      </c>
      <c r="C508" s="4" t="s">
        <v>14</v>
      </c>
      <c r="D508" s="4" t="s">
        <v>10</v>
      </c>
      <c r="E508" s="4" t="s">
        <v>24</v>
      </c>
      <c r="F508" s="4" t="s">
        <v>10</v>
      </c>
      <c r="G508" s="4" t="s">
        <v>9</v>
      </c>
      <c r="H508" s="4" t="s">
        <v>9</v>
      </c>
      <c r="I508" s="4" t="s">
        <v>10</v>
      </c>
      <c r="J508" s="4" t="s">
        <v>10</v>
      </c>
      <c r="K508" s="4" t="s">
        <v>9</v>
      </c>
      <c r="L508" s="4" t="s">
        <v>9</v>
      </c>
      <c r="M508" s="4" t="s">
        <v>9</v>
      </c>
      <c r="N508" s="4" t="s">
        <v>9</v>
      </c>
      <c r="O508" s="4" t="s">
        <v>6</v>
      </c>
    </row>
    <row r="509" spans="1:10">
      <c r="A509" t="n">
        <v>5155</v>
      </c>
      <c r="B509" s="11" t="n">
        <v>50</v>
      </c>
      <c r="C509" s="7" t="n">
        <v>0</v>
      </c>
      <c r="D509" s="7" t="n">
        <v>12010</v>
      </c>
      <c r="E509" s="7" t="n">
        <v>1</v>
      </c>
      <c r="F509" s="7" t="n">
        <v>0</v>
      </c>
      <c r="G509" s="7" t="n">
        <v>0</v>
      </c>
      <c r="H509" s="7" t="n">
        <v>0</v>
      </c>
      <c r="I509" s="7" t="n">
        <v>0</v>
      </c>
      <c r="J509" s="7" t="n">
        <v>65533</v>
      </c>
      <c r="K509" s="7" t="n">
        <v>0</v>
      </c>
      <c r="L509" s="7" t="n">
        <v>0</v>
      </c>
      <c r="M509" s="7" t="n">
        <v>0</v>
      </c>
      <c r="N509" s="7" t="n">
        <v>0</v>
      </c>
      <c r="O509" s="7" t="s">
        <v>13</v>
      </c>
    </row>
    <row r="510" spans="1:10">
      <c r="A510" t="s">
        <v>4</v>
      </c>
      <c r="B510" s="4" t="s">
        <v>5</v>
      </c>
      <c r="C510" s="4" t="s">
        <v>14</v>
      </c>
      <c r="D510" s="4" t="s">
        <v>10</v>
      </c>
      <c r="E510" s="4" t="s">
        <v>10</v>
      </c>
      <c r="F510" s="4" t="s">
        <v>10</v>
      </c>
      <c r="G510" s="4" t="s">
        <v>10</v>
      </c>
      <c r="H510" s="4" t="s">
        <v>14</v>
      </c>
    </row>
    <row r="511" spans="1:10">
      <c r="A511" t="n">
        <v>5194</v>
      </c>
      <c r="B511" s="25" t="n">
        <v>25</v>
      </c>
      <c r="C511" s="7" t="n">
        <v>5</v>
      </c>
      <c r="D511" s="7" t="n">
        <v>65535</v>
      </c>
      <c r="E511" s="7" t="n">
        <v>65535</v>
      </c>
      <c r="F511" s="7" t="n">
        <v>65535</v>
      </c>
      <c r="G511" s="7" t="n">
        <v>65535</v>
      </c>
      <c r="H511" s="7" t="n">
        <v>0</v>
      </c>
    </row>
    <row r="512" spans="1:10">
      <c r="A512" t="s">
        <v>4</v>
      </c>
      <c r="B512" s="4" t="s">
        <v>5</v>
      </c>
      <c r="C512" s="4" t="s">
        <v>10</v>
      </c>
      <c r="D512" s="4" t="s">
        <v>14</v>
      </c>
      <c r="E512" s="4" t="s">
        <v>60</v>
      </c>
      <c r="F512" s="4" t="s">
        <v>14</v>
      </c>
      <c r="G512" s="4" t="s">
        <v>14</v>
      </c>
      <c r="H512" s="4" t="s">
        <v>10</v>
      </c>
      <c r="I512" s="4" t="s">
        <v>14</v>
      </c>
      <c r="J512" s="4" t="s">
        <v>60</v>
      </c>
      <c r="K512" s="4" t="s">
        <v>14</v>
      </c>
      <c r="L512" s="4" t="s">
        <v>14</v>
      </c>
    </row>
    <row r="513" spans="1:15">
      <c r="A513" t="n">
        <v>5205</v>
      </c>
      <c r="B513" s="26" t="n">
        <v>24</v>
      </c>
      <c r="C513" s="7" t="n">
        <v>65534</v>
      </c>
      <c r="D513" s="7" t="n">
        <v>6</v>
      </c>
      <c r="E513" s="7" t="s">
        <v>83</v>
      </c>
      <c r="F513" s="7" t="n">
        <v>12</v>
      </c>
      <c r="G513" s="7" t="n">
        <v>16</v>
      </c>
      <c r="H513" s="7" t="n">
        <v>9</v>
      </c>
      <c r="I513" s="7" t="n">
        <v>7</v>
      </c>
      <c r="J513" s="7" t="s">
        <v>84</v>
      </c>
      <c r="K513" s="7" t="n">
        <v>2</v>
      </c>
      <c r="L513" s="7" t="n">
        <v>0</v>
      </c>
    </row>
    <row r="514" spans="1:15">
      <c r="A514" t="s">
        <v>4</v>
      </c>
      <c r="B514" s="4" t="s">
        <v>5</v>
      </c>
      <c r="C514" s="4" t="s">
        <v>52</v>
      </c>
    </row>
    <row r="515" spans="1:15">
      <c r="A515" t="n">
        <v>5226</v>
      </c>
      <c r="B515" s="17" t="n">
        <v>3</v>
      </c>
      <c r="C515" s="15" t="n">
        <f t="normal" ca="1">A527</f>
        <v>0</v>
      </c>
    </row>
    <row r="516" spans="1:15">
      <c r="A516" t="s">
        <v>4</v>
      </c>
      <c r="B516" s="4" t="s">
        <v>5</v>
      </c>
      <c r="C516" s="4" t="s">
        <v>14</v>
      </c>
      <c r="D516" s="4" t="s">
        <v>10</v>
      </c>
      <c r="E516" s="4" t="s">
        <v>9</v>
      </c>
    </row>
    <row r="517" spans="1:15">
      <c r="A517" t="n">
        <v>5231</v>
      </c>
      <c r="B517" s="43" t="n">
        <v>101</v>
      </c>
      <c r="C517" s="7" t="n">
        <v>0</v>
      </c>
      <c r="D517" s="7" t="n">
        <v>3218</v>
      </c>
      <c r="E517" s="7" t="n">
        <v>1</v>
      </c>
    </row>
    <row r="518" spans="1:15">
      <c r="A518" t="s">
        <v>4</v>
      </c>
      <c r="B518" s="4" t="s">
        <v>5</v>
      </c>
      <c r="C518" s="4" t="s">
        <v>10</v>
      </c>
    </row>
    <row r="519" spans="1:15">
      <c r="A519" t="n">
        <v>5239</v>
      </c>
      <c r="B519" s="35" t="n">
        <v>16</v>
      </c>
      <c r="C519" s="7" t="n">
        <v>500</v>
      </c>
    </row>
    <row r="520" spans="1:15">
      <c r="A520" t="s">
        <v>4</v>
      </c>
      <c r="B520" s="4" t="s">
        <v>5</v>
      </c>
      <c r="C520" s="4" t="s">
        <v>14</v>
      </c>
      <c r="D520" s="4" t="s">
        <v>10</v>
      </c>
      <c r="E520" s="4" t="s">
        <v>24</v>
      </c>
      <c r="F520" s="4" t="s">
        <v>10</v>
      </c>
      <c r="G520" s="4" t="s">
        <v>9</v>
      </c>
      <c r="H520" s="4" t="s">
        <v>9</v>
      </c>
      <c r="I520" s="4" t="s">
        <v>10</v>
      </c>
      <c r="J520" s="4" t="s">
        <v>10</v>
      </c>
      <c r="K520" s="4" t="s">
        <v>9</v>
      </c>
      <c r="L520" s="4" t="s">
        <v>9</v>
      </c>
      <c r="M520" s="4" t="s">
        <v>9</v>
      </c>
      <c r="N520" s="4" t="s">
        <v>9</v>
      </c>
      <c r="O520" s="4" t="s">
        <v>6</v>
      </c>
    </row>
    <row r="521" spans="1:15">
      <c r="A521" t="n">
        <v>5242</v>
      </c>
      <c r="B521" s="11" t="n">
        <v>50</v>
      </c>
      <c r="C521" s="7" t="n">
        <v>0</v>
      </c>
      <c r="D521" s="7" t="n">
        <v>12010</v>
      </c>
      <c r="E521" s="7" t="n">
        <v>1</v>
      </c>
      <c r="F521" s="7" t="n">
        <v>0</v>
      </c>
      <c r="G521" s="7" t="n">
        <v>0</v>
      </c>
      <c r="H521" s="7" t="n">
        <v>0</v>
      </c>
      <c r="I521" s="7" t="n">
        <v>0</v>
      </c>
      <c r="J521" s="7" t="n">
        <v>65533</v>
      </c>
      <c r="K521" s="7" t="n">
        <v>0</v>
      </c>
      <c r="L521" s="7" t="n">
        <v>0</v>
      </c>
      <c r="M521" s="7" t="n">
        <v>0</v>
      </c>
      <c r="N521" s="7" t="n">
        <v>0</v>
      </c>
      <c r="O521" s="7" t="s">
        <v>13</v>
      </c>
    </row>
    <row r="522" spans="1:15">
      <c r="A522" t="s">
        <v>4</v>
      </c>
      <c r="B522" s="4" t="s">
        <v>5</v>
      </c>
      <c r="C522" s="4" t="s">
        <v>14</v>
      </c>
      <c r="D522" s="4" t="s">
        <v>10</v>
      </c>
      <c r="E522" s="4" t="s">
        <v>10</v>
      </c>
      <c r="F522" s="4" t="s">
        <v>10</v>
      </c>
      <c r="G522" s="4" t="s">
        <v>10</v>
      </c>
      <c r="H522" s="4" t="s">
        <v>14</v>
      </c>
    </row>
    <row r="523" spans="1:15">
      <c r="A523" t="n">
        <v>5281</v>
      </c>
      <c r="B523" s="25" t="n">
        <v>25</v>
      </c>
      <c r="C523" s="7" t="n">
        <v>5</v>
      </c>
      <c r="D523" s="7" t="n">
        <v>65535</v>
      </c>
      <c r="E523" s="7" t="n">
        <v>65535</v>
      </c>
      <c r="F523" s="7" t="n">
        <v>65535</v>
      </c>
      <c r="G523" s="7" t="n">
        <v>65535</v>
      </c>
      <c r="H523" s="7" t="n">
        <v>0</v>
      </c>
    </row>
    <row r="524" spans="1:15">
      <c r="A524" t="s">
        <v>4</v>
      </c>
      <c r="B524" s="4" t="s">
        <v>5</v>
      </c>
      <c r="C524" s="4" t="s">
        <v>10</v>
      </c>
      <c r="D524" s="4" t="s">
        <v>14</v>
      </c>
      <c r="E524" s="4" t="s">
        <v>60</v>
      </c>
      <c r="F524" s="4" t="s">
        <v>14</v>
      </c>
      <c r="G524" s="4" t="s">
        <v>14</v>
      </c>
      <c r="H524" s="4" t="s">
        <v>10</v>
      </c>
      <c r="I524" s="4" t="s">
        <v>14</v>
      </c>
      <c r="J524" s="4" t="s">
        <v>60</v>
      </c>
      <c r="K524" s="4" t="s">
        <v>14</v>
      </c>
      <c r="L524" s="4" t="s">
        <v>14</v>
      </c>
    </row>
    <row r="525" spans="1:15">
      <c r="A525" t="n">
        <v>5292</v>
      </c>
      <c r="B525" s="26" t="n">
        <v>24</v>
      </c>
      <c r="C525" s="7" t="n">
        <v>65534</v>
      </c>
      <c r="D525" s="7" t="n">
        <v>6</v>
      </c>
      <c r="E525" s="7" t="s">
        <v>83</v>
      </c>
      <c r="F525" s="7" t="n">
        <v>12</v>
      </c>
      <c r="G525" s="7" t="n">
        <v>16</v>
      </c>
      <c r="H525" s="7" t="n">
        <v>3218</v>
      </c>
      <c r="I525" s="7" t="n">
        <v>7</v>
      </c>
      <c r="J525" s="7" t="s">
        <v>84</v>
      </c>
      <c r="K525" s="7" t="n">
        <v>2</v>
      </c>
      <c r="L525" s="7" t="n">
        <v>0</v>
      </c>
    </row>
    <row r="526" spans="1:15">
      <c r="A526" t="s">
        <v>4</v>
      </c>
      <c r="B526" s="4" t="s">
        <v>5</v>
      </c>
      <c r="C526" s="4" t="s">
        <v>14</v>
      </c>
      <c r="D526" s="4" t="s">
        <v>6</v>
      </c>
    </row>
    <row r="527" spans="1:15">
      <c r="A527" t="n">
        <v>5313</v>
      </c>
      <c r="B527" s="8" t="n">
        <v>2</v>
      </c>
      <c r="C527" s="7" t="n">
        <v>10</v>
      </c>
      <c r="D527" s="7" t="s">
        <v>85</v>
      </c>
    </row>
    <row r="528" spans="1:15">
      <c r="A528" t="s">
        <v>4</v>
      </c>
      <c r="B528" s="4" t="s">
        <v>5</v>
      </c>
    </row>
    <row r="529" spans="1:15">
      <c r="A529" t="n">
        <v>5330</v>
      </c>
      <c r="B529" s="27" t="n">
        <v>28</v>
      </c>
    </row>
    <row r="530" spans="1:15">
      <c r="A530" t="s">
        <v>4</v>
      </c>
      <c r="B530" s="4" t="s">
        <v>5</v>
      </c>
      <c r="C530" s="4" t="s">
        <v>14</v>
      </c>
    </row>
    <row r="531" spans="1:15">
      <c r="A531" t="n">
        <v>5331</v>
      </c>
      <c r="B531" s="30" t="n">
        <v>27</v>
      </c>
      <c r="C531" s="7" t="n">
        <v>0</v>
      </c>
    </row>
    <row r="532" spans="1:15">
      <c r="A532" t="s">
        <v>4</v>
      </c>
      <c r="B532" s="4" t="s">
        <v>5</v>
      </c>
      <c r="C532" s="4" t="s">
        <v>14</v>
      </c>
    </row>
    <row r="533" spans="1:15">
      <c r="A533" t="n">
        <v>5333</v>
      </c>
      <c r="B533" s="41" t="n">
        <v>23</v>
      </c>
      <c r="C533" s="7" t="n">
        <v>0</v>
      </c>
    </row>
    <row r="534" spans="1:15">
      <c r="A534" t="s">
        <v>4</v>
      </c>
      <c r="B534" s="4" t="s">
        <v>5</v>
      </c>
    </row>
    <row r="535" spans="1:15">
      <c r="A535" t="n">
        <v>5335</v>
      </c>
      <c r="B535" s="5" t="n">
        <v>1</v>
      </c>
    </row>
    <row r="536" spans="1:15" s="3" customFormat="1" customHeight="0">
      <c r="A536" s="3" t="s">
        <v>2</v>
      </c>
      <c r="B536" s="3" t="s">
        <v>86</v>
      </c>
    </row>
    <row r="537" spans="1:15">
      <c r="A537" t="s">
        <v>4</v>
      </c>
      <c r="B537" s="4" t="s">
        <v>5</v>
      </c>
      <c r="C537" s="4" t="s">
        <v>14</v>
      </c>
      <c r="D537" s="4" t="s">
        <v>10</v>
      </c>
    </row>
    <row r="538" spans="1:15">
      <c r="A538" t="n">
        <v>5336</v>
      </c>
      <c r="B538" s="23" t="n">
        <v>22</v>
      </c>
      <c r="C538" s="7" t="n">
        <v>20</v>
      </c>
      <c r="D538" s="7" t="n">
        <v>0</v>
      </c>
    </row>
    <row r="539" spans="1:15">
      <c r="A539" t="s">
        <v>4</v>
      </c>
      <c r="B539" s="4" t="s">
        <v>5</v>
      </c>
      <c r="C539" s="4" t="s">
        <v>14</v>
      </c>
      <c r="D539" s="4" t="s">
        <v>14</v>
      </c>
      <c r="E539" s="4" t="s">
        <v>9</v>
      </c>
      <c r="F539" s="4" t="s">
        <v>14</v>
      </c>
      <c r="G539" s="4" t="s">
        <v>14</v>
      </c>
    </row>
    <row r="540" spans="1:15">
      <c r="A540" t="n">
        <v>5340</v>
      </c>
      <c r="B540" s="32" t="n">
        <v>18</v>
      </c>
      <c r="C540" s="7" t="n">
        <v>1</v>
      </c>
      <c r="D540" s="7" t="n">
        <v>0</v>
      </c>
      <c r="E540" s="7" t="n">
        <v>1</v>
      </c>
      <c r="F540" s="7" t="n">
        <v>19</v>
      </c>
      <c r="G540" s="7" t="n">
        <v>1</v>
      </c>
    </row>
    <row r="541" spans="1:15">
      <c r="A541" t="s">
        <v>4</v>
      </c>
      <c r="B541" s="4" t="s">
        <v>5</v>
      </c>
      <c r="C541" s="4" t="s">
        <v>14</v>
      </c>
      <c r="D541" s="4" t="s">
        <v>14</v>
      </c>
      <c r="E541" s="4" t="s">
        <v>9</v>
      </c>
      <c r="F541" s="4" t="s">
        <v>14</v>
      </c>
      <c r="G541" s="4" t="s">
        <v>14</v>
      </c>
    </row>
    <row r="542" spans="1:15">
      <c r="A542" t="n">
        <v>5349</v>
      </c>
      <c r="B542" s="32" t="n">
        <v>18</v>
      </c>
      <c r="C542" s="7" t="n">
        <v>2</v>
      </c>
      <c r="D542" s="7" t="n">
        <v>0</v>
      </c>
      <c r="E542" s="7" t="n">
        <v>1</v>
      </c>
      <c r="F542" s="7" t="n">
        <v>19</v>
      </c>
      <c r="G542" s="7" t="n">
        <v>1</v>
      </c>
    </row>
    <row r="543" spans="1:15">
      <c r="A543" t="s">
        <v>4</v>
      </c>
      <c r="B543" s="4" t="s">
        <v>5</v>
      </c>
      <c r="C543" s="4" t="s">
        <v>14</v>
      </c>
      <c r="D543" s="4" t="s">
        <v>6</v>
      </c>
    </row>
    <row r="544" spans="1:15">
      <c r="A544" t="n">
        <v>5358</v>
      </c>
      <c r="B544" s="8" t="n">
        <v>2</v>
      </c>
      <c r="C544" s="7" t="n">
        <v>10</v>
      </c>
      <c r="D544" s="7" t="s">
        <v>87</v>
      </c>
    </row>
    <row r="545" spans="1:7">
      <c r="A545" t="s">
        <v>4</v>
      </c>
      <c r="B545" s="4" t="s">
        <v>5</v>
      </c>
      <c r="C545" s="4" t="s">
        <v>14</v>
      </c>
      <c r="D545" s="4" t="s">
        <v>6</v>
      </c>
    </row>
    <row r="546" spans="1:7">
      <c r="A546" t="n">
        <v>5374</v>
      </c>
      <c r="B546" s="8" t="n">
        <v>2</v>
      </c>
      <c r="C546" s="7" t="n">
        <v>10</v>
      </c>
      <c r="D546" s="7" t="s">
        <v>68</v>
      </c>
    </row>
    <row r="547" spans="1:7">
      <c r="A547" t="s">
        <v>4</v>
      </c>
      <c r="B547" s="4" t="s">
        <v>5</v>
      </c>
      <c r="C547" s="4" t="s">
        <v>10</v>
      </c>
    </row>
    <row r="548" spans="1:7">
      <c r="A548" t="n">
        <v>5397</v>
      </c>
      <c r="B548" s="35" t="n">
        <v>16</v>
      </c>
      <c r="C548" s="7" t="n">
        <v>0</v>
      </c>
    </row>
    <row r="549" spans="1:7">
      <c r="A549" t="s">
        <v>4</v>
      </c>
      <c r="B549" s="4" t="s">
        <v>5</v>
      </c>
      <c r="C549" s="4" t="s">
        <v>14</v>
      </c>
      <c r="D549" s="4" t="s">
        <v>6</v>
      </c>
    </row>
    <row r="550" spans="1:7">
      <c r="A550" t="n">
        <v>5400</v>
      </c>
      <c r="B550" s="8" t="n">
        <v>2</v>
      </c>
      <c r="C550" s="7" t="n">
        <v>10</v>
      </c>
      <c r="D550" s="7" t="s">
        <v>69</v>
      </c>
    </row>
    <row r="551" spans="1:7">
      <c r="A551" t="s">
        <v>4</v>
      </c>
      <c r="B551" s="4" t="s">
        <v>5</v>
      </c>
      <c r="C551" s="4" t="s">
        <v>10</v>
      </c>
    </row>
    <row r="552" spans="1:7">
      <c r="A552" t="n">
        <v>5418</v>
      </c>
      <c r="B552" s="35" t="n">
        <v>16</v>
      </c>
      <c r="C552" s="7" t="n">
        <v>0</v>
      </c>
    </row>
    <row r="553" spans="1:7">
      <c r="A553" t="s">
        <v>4</v>
      </c>
      <c r="B553" s="4" t="s">
        <v>5</v>
      </c>
      <c r="C553" s="4" t="s">
        <v>14</v>
      </c>
      <c r="D553" s="4" t="s">
        <v>6</v>
      </c>
    </row>
    <row r="554" spans="1:7">
      <c r="A554" t="n">
        <v>5421</v>
      </c>
      <c r="B554" s="8" t="n">
        <v>2</v>
      </c>
      <c r="C554" s="7" t="n">
        <v>10</v>
      </c>
      <c r="D554" s="7" t="s">
        <v>70</v>
      </c>
    </row>
    <row r="555" spans="1:7">
      <c r="A555" t="s">
        <v>4</v>
      </c>
      <c r="B555" s="4" t="s">
        <v>5</v>
      </c>
      <c r="C555" s="4" t="s">
        <v>10</v>
      </c>
    </row>
    <row r="556" spans="1:7">
      <c r="A556" t="n">
        <v>5440</v>
      </c>
      <c r="B556" s="35" t="n">
        <v>16</v>
      </c>
      <c r="C556" s="7" t="n">
        <v>0</v>
      </c>
    </row>
    <row r="557" spans="1:7">
      <c r="A557" t="s">
        <v>4</v>
      </c>
      <c r="B557" s="4" t="s">
        <v>5</v>
      </c>
      <c r="C557" s="4" t="s">
        <v>14</v>
      </c>
    </row>
    <row r="558" spans="1:7">
      <c r="A558" t="n">
        <v>5443</v>
      </c>
      <c r="B558" s="41" t="n">
        <v>23</v>
      </c>
      <c r="C558" s="7" t="n">
        <v>20</v>
      </c>
    </row>
    <row r="559" spans="1:7">
      <c r="A559" t="s">
        <v>4</v>
      </c>
      <c r="B559" s="4" t="s">
        <v>5</v>
      </c>
    </row>
    <row r="560" spans="1:7">
      <c r="A560" t="n">
        <v>5445</v>
      </c>
      <c r="B560" s="5" t="n">
        <v>1</v>
      </c>
    </row>
    <row r="561" spans="1:4" s="3" customFormat="1" customHeight="0">
      <c r="A561" s="3" t="s">
        <v>2</v>
      </c>
      <c r="B561" s="3" t="s">
        <v>88</v>
      </c>
    </row>
    <row r="562" spans="1:4">
      <c r="A562" t="s">
        <v>4</v>
      </c>
      <c r="B562" s="4" t="s">
        <v>5</v>
      </c>
      <c r="C562" s="4" t="s">
        <v>14</v>
      </c>
      <c r="D562" s="4" t="s">
        <v>6</v>
      </c>
    </row>
    <row r="563" spans="1:4">
      <c r="A563" t="n">
        <v>5448</v>
      </c>
      <c r="B563" s="8" t="n">
        <v>2</v>
      </c>
      <c r="C563" s="7" t="n">
        <v>10</v>
      </c>
      <c r="D563" s="7" t="s">
        <v>35</v>
      </c>
    </row>
    <row r="564" spans="1:4">
      <c r="A564" t="s">
        <v>4</v>
      </c>
      <c r="B564" s="4" t="s">
        <v>5</v>
      </c>
      <c r="C564" s="4" t="s">
        <v>14</v>
      </c>
      <c r="D564" s="4" t="s">
        <v>6</v>
      </c>
    </row>
    <row r="565" spans="1:4">
      <c r="A565" t="n">
        <v>5462</v>
      </c>
      <c r="B565" s="8" t="n">
        <v>2</v>
      </c>
      <c r="C565" s="7" t="n">
        <v>10</v>
      </c>
      <c r="D565" s="7" t="s">
        <v>89</v>
      </c>
    </row>
    <row r="566" spans="1:4">
      <c r="A566" t="s">
        <v>4</v>
      </c>
      <c r="B566" s="4" t="s">
        <v>5</v>
      </c>
    </row>
    <row r="567" spans="1:4">
      <c r="A567" t="n">
        <v>5486</v>
      </c>
      <c r="B567" s="5" t="n">
        <v>1</v>
      </c>
    </row>
    <row r="568" spans="1:4" s="3" customFormat="1" customHeight="0">
      <c r="A568" s="3" t="s">
        <v>2</v>
      </c>
      <c r="B568" s="3" t="s">
        <v>90</v>
      </c>
    </row>
    <row r="569" spans="1:4">
      <c r="A569" t="s">
        <v>4</v>
      </c>
      <c r="B569" s="4" t="s">
        <v>5</v>
      </c>
      <c r="C569" s="4" t="s">
        <v>14</v>
      </c>
      <c r="D569" s="4" t="s">
        <v>14</v>
      </c>
      <c r="E569" s="4" t="s">
        <v>14</v>
      </c>
      <c r="F569" s="4" t="s">
        <v>14</v>
      </c>
    </row>
    <row r="570" spans="1:4">
      <c r="A570" t="n">
        <v>5488</v>
      </c>
      <c r="B570" s="37" t="n">
        <v>14</v>
      </c>
      <c r="C570" s="7" t="n">
        <v>2</v>
      </c>
      <c r="D570" s="7" t="n">
        <v>0</v>
      </c>
      <c r="E570" s="7" t="n">
        <v>0</v>
      </c>
      <c r="F570" s="7" t="n">
        <v>0</v>
      </c>
    </row>
    <row r="571" spans="1:4">
      <c r="A571" t="s">
        <v>4</v>
      </c>
      <c r="B571" s="4" t="s">
        <v>5</v>
      </c>
      <c r="C571" s="4" t="s">
        <v>14</v>
      </c>
      <c r="D571" s="28" t="s">
        <v>62</v>
      </c>
      <c r="E571" s="4" t="s">
        <v>5</v>
      </c>
      <c r="F571" s="4" t="s">
        <v>14</v>
      </c>
      <c r="G571" s="4" t="s">
        <v>10</v>
      </c>
      <c r="H571" s="28" t="s">
        <v>63</v>
      </c>
      <c r="I571" s="4" t="s">
        <v>14</v>
      </c>
      <c r="J571" s="4" t="s">
        <v>9</v>
      </c>
      <c r="K571" s="4" t="s">
        <v>14</v>
      </c>
      <c r="L571" s="4" t="s">
        <v>14</v>
      </c>
      <c r="M571" s="28" t="s">
        <v>62</v>
      </c>
      <c r="N571" s="4" t="s">
        <v>5</v>
      </c>
      <c r="O571" s="4" t="s">
        <v>14</v>
      </c>
      <c r="P571" s="4" t="s">
        <v>10</v>
      </c>
      <c r="Q571" s="28" t="s">
        <v>63</v>
      </c>
      <c r="R571" s="4" t="s">
        <v>14</v>
      </c>
      <c r="S571" s="4" t="s">
        <v>9</v>
      </c>
      <c r="T571" s="4" t="s">
        <v>14</v>
      </c>
      <c r="U571" s="4" t="s">
        <v>14</v>
      </c>
      <c r="V571" s="4" t="s">
        <v>14</v>
      </c>
      <c r="W571" s="4" t="s">
        <v>52</v>
      </c>
    </row>
    <row r="572" spans="1:4">
      <c r="A572" t="n">
        <v>5493</v>
      </c>
      <c r="B572" s="14" t="n">
        <v>5</v>
      </c>
      <c r="C572" s="7" t="n">
        <v>28</v>
      </c>
      <c r="D572" s="28" t="s">
        <v>3</v>
      </c>
      <c r="E572" s="9" t="n">
        <v>162</v>
      </c>
      <c r="F572" s="7" t="n">
        <v>3</v>
      </c>
      <c r="G572" s="7" t="n">
        <v>32771</v>
      </c>
      <c r="H572" s="28" t="s">
        <v>3</v>
      </c>
      <c r="I572" s="7" t="n">
        <v>0</v>
      </c>
      <c r="J572" s="7" t="n">
        <v>1</v>
      </c>
      <c r="K572" s="7" t="n">
        <v>2</v>
      </c>
      <c r="L572" s="7" t="n">
        <v>28</v>
      </c>
      <c r="M572" s="28" t="s">
        <v>3</v>
      </c>
      <c r="N572" s="9" t="n">
        <v>162</v>
      </c>
      <c r="O572" s="7" t="n">
        <v>3</v>
      </c>
      <c r="P572" s="7" t="n">
        <v>32771</v>
      </c>
      <c r="Q572" s="28" t="s">
        <v>3</v>
      </c>
      <c r="R572" s="7" t="n">
        <v>0</v>
      </c>
      <c r="S572" s="7" t="n">
        <v>2</v>
      </c>
      <c r="T572" s="7" t="n">
        <v>2</v>
      </c>
      <c r="U572" s="7" t="n">
        <v>11</v>
      </c>
      <c r="V572" s="7" t="n">
        <v>1</v>
      </c>
      <c r="W572" s="15" t="n">
        <f t="normal" ca="1">A576</f>
        <v>0</v>
      </c>
    </row>
    <row r="573" spans="1:4">
      <c r="A573" t="s">
        <v>4</v>
      </c>
      <c r="B573" s="4" t="s">
        <v>5</v>
      </c>
      <c r="C573" s="4" t="s">
        <v>14</v>
      </c>
      <c r="D573" s="4" t="s">
        <v>10</v>
      </c>
      <c r="E573" s="4" t="s">
        <v>24</v>
      </c>
    </row>
    <row r="574" spans="1:4">
      <c r="A574" t="n">
        <v>5522</v>
      </c>
      <c r="B574" s="31" t="n">
        <v>58</v>
      </c>
      <c r="C574" s="7" t="n">
        <v>0</v>
      </c>
      <c r="D574" s="7" t="n">
        <v>0</v>
      </c>
      <c r="E574" s="7" t="n">
        <v>1</v>
      </c>
    </row>
    <row r="575" spans="1:4">
      <c r="A575" t="s">
        <v>4</v>
      </c>
      <c r="B575" s="4" t="s">
        <v>5</v>
      </c>
      <c r="C575" s="4" t="s">
        <v>14</v>
      </c>
      <c r="D575" s="28" t="s">
        <v>62</v>
      </c>
      <c r="E575" s="4" t="s">
        <v>5</v>
      </c>
      <c r="F575" s="4" t="s">
        <v>14</v>
      </c>
      <c r="G575" s="4" t="s">
        <v>10</v>
      </c>
      <c r="H575" s="28" t="s">
        <v>63</v>
      </c>
      <c r="I575" s="4" t="s">
        <v>14</v>
      </c>
      <c r="J575" s="4" t="s">
        <v>9</v>
      </c>
      <c r="K575" s="4" t="s">
        <v>14</v>
      </c>
      <c r="L575" s="4" t="s">
        <v>14</v>
      </c>
      <c r="M575" s="28" t="s">
        <v>62</v>
      </c>
      <c r="N575" s="4" t="s">
        <v>5</v>
      </c>
      <c r="O575" s="4" t="s">
        <v>14</v>
      </c>
      <c r="P575" s="4" t="s">
        <v>10</v>
      </c>
      <c r="Q575" s="28" t="s">
        <v>63</v>
      </c>
      <c r="R575" s="4" t="s">
        <v>14</v>
      </c>
      <c r="S575" s="4" t="s">
        <v>9</v>
      </c>
      <c r="T575" s="4" t="s">
        <v>14</v>
      </c>
      <c r="U575" s="4" t="s">
        <v>14</v>
      </c>
      <c r="V575" s="4" t="s">
        <v>14</v>
      </c>
      <c r="W575" s="4" t="s">
        <v>52</v>
      </c>
    </row>
    <row r="576" spans="1:4">
      <c r="A576" t="n">
        <v>5530</v>
      </c>
      <c r="B576" s="14" t="n">
        <v>5</v>
      </c>
      <c r="C576" s="7" t="n">
        <v>28</v>
      </c>
      <c r="D576" s="28" t="s">
        <v>3</v>
      </c>
      <c r="E576" s="9" t="n">
        <v>162</v>
      </c>
      <c r="F576" s="7" t="n">
        <v>3</v>
      </c>
      <c r="G576" s="7" t="n">
        <v>32771</v>
      </c>
      <c r="H576" s="28" t="s">
        <v>3</v>
      </c>
      <c r="I576" s="7" t="n">
        <v>0</v>
      </c>
      <c r="J576" s="7" t="n">
        <v>1</v>
      </c>
      <c r="K576" s="7" t="n">
        <v>3</v>
      </c>
      <c r="L576" s="7" t="n">
        <v>28</v>
      </c>
      <c r="M576" s="28" t="s">
        <v>3</v>
      </c>
      <c r="N576" s="9" t="n">
        <v>162</v>
      </c>
      <c r="O576" s="7" t="n">
        <v>3</v>
      </c>
      <c r="P576" s="7" t="n">
        <v>32771</v>
      </c>
      <c r="Q576" s="28" t="s">
        <v>3</v>
      </c>
      <c r="R576" s="7" t="n">
        <v>0</v>
      </c>
      <c r="S576" s="7" t="n">
        <v>2</v>
      </c>
      <c r="T576" s="7" t="n">
        <v>3</v>
      </c>
      <c r="U576" s="7" t="n">
        <v>9</v>
      </c>
      <c r="V576" s="7" t="n">
        <v>1</v>
      </c>
      <c r="W576" s="15" t="n">
        <f t="normal" ca="1">A586</f>
        <v>0</v>
      </c>
    </row>
    <row r="577" spans="1:23">
      <c r="A577" t="s">
        <v>4</v>
      </c>
      <c r="B577" s="4" t="s">
        <v>5</v>
      </c>
      <c r="C577" s="4" t="s">
        <v>14</v>
      </c>
      <c r="D577" s="28" t="s">
        <v>62</v>
      </c>
      <c r="E577" s="4" t="s">
        <v>5</v>
      </c>
      <c r="F577" s="4" t="s">
        <v>10</v>
      </c>
      <c r="G577" s="4" t="s">
        <v>14</v>
      </c>
      <c r="H577" s="4" t="s">
        <v>14</v>
      </c>
      <c r="I577" s="4" t="s">
        <v>6</v>
      </c>
      <c r="J577" s="28" t="s">
        <v>63</v>
      </c>
      <c r="K577" s="4" t="s">
        <v>14</v>
      </c>
      <c r="L577" s="4" t="s">
        <v>14</v>
      </c>
      <c r="M577" s="28" t="s">
        <v>62</v>
      </c>
      <c r="N577" s="4" t="s">
        <v>5</v>
      </c>
      <c r="O577" s="4" t="s">
        <v>14</v>
      </c>
      <c r="P577" s="28" t="s">
        <v>63</v>
      </c>
      <c r="Q577" s="4" t="s">
        <v>14</v>
      </c>
      <c r="R577" s="4" t="s">
        <v>9</v>
      </c>
      <c r="S577" s="4" t="s">
        <v>14</v>
      </c>
      <c r="T577" s="4" t="s">
        <v>14</v>
      </c>
      <c r="U577" s="4" t="s">
        <v>14</v>
      </c>
      <c r="V577" s="28" t="s">
        <v>62</v>
      </c>
      <c r="W577" s="4" t="s">
        <v>5</v>
      </c>
      <c r="X577" s="4" t="s">
        <v>14</v>
      </c>
      <c r="Y577" s="28" t="s">
        <v>63</v>
      </c>
      <c r="Z577" s="4" t="s">
        <v>14</v>
      </c>
      <c r="AA577" s="4" t="s">
        <v>9</v>
      </c>
      <c r="AB577" s="4" t="s">
        <v>14</v>
      </c>
      <c r="AC577" s="4" t="s">
        <v>14</v>
      </c>
      <c r="AD577" s="4" t="s">
        <v>14</v>
      </c>
      <c r="AE577" s="4" t="s">
        <v>52</v>
      </c>
    </row>
    <row r="578" spans="1:23">
      <c r="A578" t="n">
        <v>5559</v>
      </c>
      <c r="B578" s="14" t="n">
        <v>5</v>
      </c>
      <c r="C578" s="7" t="n">
        <v>28</v>
      </c>
      <c r="D578" s="28" t="s">
        <v>3</v>
      </c>
      <c r="E578" s="44" t="n">
        <v>47</v>
      </c>
      <c r="F578" s="7" t="n">
        <v>61456</v>
      </c>
      <c r="G578" s="7" t="n">
        <v>2</v>
      </c>
      <c r="H578" s="7" t="n">
        <v>0</v>
      </c>
      <c r="I578" s="7" t="s">
        <v>91</v>
      </c>
      <c r="J578" s="28" t="s">
        <v>3</v>
      </c>
      <c r="K578" s="7" t="n">
        <v>8</v>
      </c>
      <c r="L578" s="7" t="n">
        <v>28</v>
      </c>
      <c r="M578" s="28" t="s">
        <v>3</v>
      </c>
      <c r="N578" s="12" t="n">
        <v>74</v>
      </c>
      <c r="O578" s="7" t="n">
        <v>65</v>
      </c>
      <c r="P578" s="28" t="s">
        <v>3</v>
      </c>
      <c r="Q578" s="7" t="n">
        <v>0</v>
      </c>
      <c r="R578" s="7" t="n">
        <v>1</v>
      </c>
      <c r="S578" s="7" t="n">
        <v>3</v>
      </c>
      <c r="T578" s="7" t="n">
        <v>9</v>
      </c>
      <c r="U578" s="7" t="n">
        <v>28</v>
      </c>
      <c r="V578" s="28" t="s">
        <v>3</v>
      </c>
      <c r="W578" s="12" t="n">
        <v>74</v>
      </c>
      <c r="X578" s="7" t="n">
        <v>65</v>
      </c>
      <c r="Y578" s="28" t="s">
        <v>3</v>
      </c>
      <c r="Z578" s="7" t="n">
        <v>0</v>
      </c>
      <c r="AA578" s="7" t="n">
        <v>2</v>
      </c>
      <c r="AB578" s="7" t="n">
        <v>3</v>
      </c>
      <c r="AC578" s="7" t="n">
        <v>9</v>
      </c>
      <c r="AD578" s="7" t="n">
        <v>1</v>
      </c>
      <c r="AE578" s="15" t="n">
        <f t="normal" ca="1">A582</f>
        <v>0</v>
      </c>
    </row>
    <row r="579" spans="1:23">
      <c r="A579" t="s">
        <v>4</v>
      </c>
      <c r="B579" s="4" t="s">
        <v>5</v>
      </c>
      <c r="C579" s="4" t="s">
        <v>10</v>
      </c>
      <c r="D579" s="4" t="s">
        <v>14</v>
      </c>
      <c r="E579" s="4" t="s">
        <v>14</v>
      </c>
      <c r="F579" s="4" t="s">
        <v>6</v>
      </c>
    </row>
    <row r="580" spans="1:23">
      <c r="A580" t="n">
        <v>5607</v>
      </c>
      <c r="B580" s="44" t="n">
        <v>47</v>
      </c>
      <c r="C580" s="7" t="n">
        <v>61456</v>
      </c>
      <c r="D580" s="7" t="n">
        <v>0</v>
      </c>
      <c r="E580" s="7" t="n">
        <v>0</v>
      </c>
      <c r="F580" s="7" t="s">
        <v>92</v>
      </c>
    </row>
    <row r="581" spans="1:23">
      <c r="A581" t="s">
        <v>4</v>
      </c>
      <c r="B581" s="4" t="s">
        <v>5</v>
      </c>
      <c r="C581" s="4" t="s">
        <v>14</v>
      </c>
      <c r="D581" s="4" t="s">
        <v>10</v>
      </c>
      <c r="E581" s="4" t="s">
        <v>24</v>
      </c>
    </row>
    <row r="582" spans="1:23">
      <c r="A582" t="n">
        <v>5620</v>
      </c>
      <c r="B582" s="31" t="n">
        <v>58</v>
      </c>
      <c r="C582" s="7" t="n">
        <v>0</v>
      </c>
      <c r="D582" s="7" t="n">
        <v>300</v>
      </c>
      <c r="E582" s="7" t="n">
        <v>1</v>
      </c>
    </row>
    <row r="583" spans="1:23">
      <c r="A583" t="s">
        <v>4</v>
      </c>
      <c r="B583" s="4" t="s">
        <v>5</v>
      </c>
      <c r="C583" s="4" t="s">
        <v>14</v>
      </c>
      <c r="D583" s="4" t="s">
        <v>10</v>
      </c>
    </row>
    <row r="584" spans="1:23">
      <c r="A584" t="n">
        <v>5628</v>
      </c>
      <c r="B584" s="31" t="n">
        <v>58</v>
      </c>
      <c r="C584" s="7" t="n">
        <v>255</v>
      </c>
      <c r="D584" s="7" t="n">
        <v>0</v>
      </c>
    </row>
    <row r="585" spans="1:23">
      <c r="A585" t="s">
        <v>4</v>
      </c>
      <c r="B585" s="4" t="s">
        <v>5</v>
      </c>
      <c r="C585" s="4" t="s">
        <v>14</v>
      </c>
      <c r="D585" s="4" t="s">
        <v>14</v>
      </c>
      <c r="E585" s="4" t="s">
        <v>14</v>
      </c>
      <c r="F585" s="4" t="s">
        <v>14</v>
      </c>
    </row>
    <row r="586" spans="1:23">
      <c r="A586" t="n">
        <v>5632</v>
      </c>
      <c r="B586" s="37" t="n">
        <v>14</v>
      </c>
      <c r="C586" s="7" t="n">
        <v>0</v>
      </c>
      <c r="D586" s="7" t="n">
        <v>0</v>
      </c>
      <c r="E586" s="7" t="n">
        <v>0</v>
      </c>
      <c r="F586" s="7" t="n">
        <v>64</v>
      </c>
    </row>
    <row r="587" spans="1:23">
      <c r="A587" t="s">
        <v>4</v>
      </c>
      <c r="B587" s="4" t="s">
        <v>5</v>
      </c>
      <c r="C587" s="4" t="s">
        <v>14</v>
      </c>
      <c r="D587" s="4" t="s">
        <v>10</v>
      </c>
    </row>
    <row r="588" spans="1:23">
      <c r="A588" t="n">
        <v>5637</v>
      </c>
      <c r="B588" s="23" t="n">
        <v>22</v>
      </c>
      <c r="C588" s="7" t="n">
        <v>0</v>
      </c>
      <c r="D588" s="7" t="n">
        <v>32771</v>
      </c>
    </row>
    <row r="589" spans="1:23">
      <c r="A589" t="s">
        <v>4</v>
      </c>
      <c r="B589" s="4" t="s">
        <v>5</v>
      </c>
      <c r="C589" s="4" t="s">
        <v>14</v>
      </c>
      <c r="D589" s="4" t="s">
        <v>10</v>
      </c>
    </row>
    <row r="590" spans="1:23">
      <c r="A590" t="n">
        <v>5641</v>
      </c>
      <c r="B590" s="31" t="n">
        <v>58</v>
      </c>
      <c r="C590" s="7" t="n">
        <v>5</v>
      </c>
      <c r="D590" s="7" t="n">
        <v>300</v>
      </c>
    </row>
    <row r="591" spans="1:23">
      <c r="A591" t="s">
        <v>4</v>
      </c>
      <c r="B591" s="4" t="s">
        <v>5</v>
      </c>
      <c r="C591" s="4" t="s">
        <v>24</v>
      </c>
      <c r="D591" s="4" t="s">
        <v>10</v>
      </c>
    </row>
    <row r="592" spans="1:23">
      <c r="A592" t="n">
        <v>5645</v>
      </c>
      <c r="B592" s="45" t="n">
        <v>103</v>
      </c>
      <c r="C592" s="7" t="n">
        <v>0</v>
      </c>
      <c r="D592" s="7" t="n">
        <v>300</v>
      </c>
    </row>
    <row r="593" spans="1:31">
      <c r="A593" t="s">
        <v>4</v>
      </c>
      <c r="B593" s="4" t="s">
        <v>5</v>
      </c>
      <c r="C593" s="4" t="s">
        <v>14</v>
      </c>
    </row>
    <row r="594" spans="1:31">
      <c r="A594" t="n">
        <v>5652</v>
      </c>
      <c r="B594" s="29" t="n">
        <v>64</v>
      </c>
      <c r="C594" s="7" t="n">
        <v>7</v>
      </c>
    </row>
    <row r="595" spans="1:31">
      <c r="A595" t="s">
        <v>4</v>
      </c>
      <c r="B595" s="4" t="s">
        <v>5</v>
      </c>
      <c r="C595" s="4" t="s">
        <v>14</v>
      </c>
      <c r="D595" s="4" t="s">
        <v>10</v>
      </c>
    </row>
    <row r="596" spans="1:31">
      <c r="A596" t="n">
        <v>5654</v>
      </c>
      <c r="B596" s="46" t="n">
        <v>72</v>
      </c>
      <c r="C596" s="7" t="n">
        <v>5</v>
      </c>
      <c r="D596" s="7" t="n">
        <v>0</v>
      </c>
    </row>
    <row r="597" spans="1:31">
      <c r="A597" t="s">
        <v>4</v>
      </c>
      <c r="B597" s="4" t="s">
        <v>5</v>
      </c>
      <c r="C597" s="4" t="s">
        <v>14</v>
      </c>
      <c r="D597" s="28" t="s">
        <v>62</v>
      </c>
      <c r="E597" s="4" t="s">
        <v>5</v>
      </c>
      <c r="F597" s="4" t="s">
        <v>14</v>
      </c>
      <c r="G597" s="4" t="s">
        <v>10</v>
      </c>
      <c r="H597" s="28" t="s">
        <v>63</v>
      </c>
      <c r="I597" s="4" t="s">
        <v>14</v>
      </c>
      <c r="J597" s="4" t="s">
        <v>9</v>
      </c>
      <c r="K597" s="4" t="s">
        <v>14</v>
      </c>
      <c r="L597" s="4" t="s">
        <v>14</v>
      </c>
      <c r="M597" s="4" t="s">
        <v>52</v>
      </c>
    </row>
    <row r="598" spans="1:31">
      <c r="A598" t="n">
        <v>5658</v>
      </c>
      <c r="B598" s="14" t="n">
        <v>5</v>
      </c>
      <c r="C598" s="7" t="n">
        <v>28</v>
      </c>
      <c r="D598" s="28" t="s">
        <v>3</v>
      </c>
      <c r="E598" s="9" t="n">
        <v>162</v>
      </c>
      <c r="F598" s="7" t="n">
        <v>4</v>
      </c>
      <c r="G598" s="7" t="n">
        <v>32771</v>
      </c>
      <c r="H598" s="28" t="s">
        <v>3</v>
      </c>
      <c r="I598" s="7" t="n">
        <v>0</v>
      </c>
      <c r="J598" s="7" t="n">
        <v>1</v>
      </c>
      <c r="K598" s="7" t="n">
        <v>2</v>
      </c>
      <c r="L598" s="7" t="n">
        <v>1</v>
      </c>
      <c r="M598" s="15" t="n">
        <f t="normal" ca="1">A604</f>
        <v>0</v>
      </c>
    </row>
    <row r="599" spans="1:31">
      <c r="A599" t="s">
        <v>4</v>
      </c>
      <c r="B599" s="4" t="s">
        <v>5</v>
      </c>
      <c r="C599" s="4" t="s">
        <v>14</v>
      </c>
      <c r="D599" s="4" t="s">
        <v>6</v>
      </c>
    </row>
    <row r="600" spans="1:31">
      <c r="A600" t="n">
        <v>5675</v>
      </c>
      <c r="B600" s="8" t="n">
        <v>2</v>
      </c>
      <c r="C600" s="7" t="n">
        <v>10</v>
      </c>
      <c r="D600" s="7" t="s">
        <v>93</v>
      </c>
    </row>
    <row r="601" spans="1:31">
      <c r="A601" t="s">
        <v>4</v>
      </c>
      <c r="B601" s="4" t="s">
        <v>5</v>
      </c>
      <c r="C601" s="4" t="s">
        <v>10</v>
      </c>
    </row>
    <row r="602" spans="1:31">
      <c r="A602" t="n">
        <v>5692</v>
      </c>
      <c r="B602" s="35" t="n">
        <v>16</v>
      </c>
      <c r="C602" s="7" t="n">
        <v>0</v>
      </c>
    </row>
    <row r="603" spans="1:31">
      <c r="A603" t="s">
        <v>4</v>
      </c>
      <c r="B603" s="4" t="s">
        <v>5</v>
      </c>
      <c r="C603" s="4" t="s">
        <v>14</v>
      </c>
      <c r="D603" s="4" t="s">
        <v>10</v>
      </c>
      <c r="E603" s="4" t="s">
        <v>14</v>
      </c>
      <c r="F603" s="4" t="s">
        <v>52</v>
      </c>
    </row>
    <row r="604" spans="1:31">
      <c r="A604" t="n">
        <v>5695</v>
      </c>
      <c r="B604" s="14" t="n">
        <v>5</v>
      </c>
      <c r="C604" s="7" t="n">
        <v>30</v>
      </c>
      <c r="D604" s="7" t="n">
        <v>6471</v>
      </c>
      <c r="E604" s="7" t="n">
        <v>1</v>
      </c>
      <c r="F604" s="15" t="n">
        <f t="normal" ca="1">A606</f>
        <v>0</v>
      </c>
    </row>
    <row r="605" spans="1:31">
      <c r="A605" t="s">
        <v>4</v>
      </c>
      <c r="B605" s="4" t="s">
        <v>5</v>
      </c>
      <c r="C605" s="4" t="s">
        <v>10</v>
      </c>
      <c r="D605" s="4" t="s">
        <v>14</v>
      </c>
      <c r="E605" s="4" t="s">
        <v>14</v>
      </c>
      <c r="F605" s="4" t="s">
        <v>6</v>
      </c>
    </row>
    <row r="606" spans="1:31">
      <c r="A606" t="n">
        <v>5704</v>
      </c>
      <c r="B606" s="21" t="n">
        <v>20</v>
      </c>
      <c r="C606" s="7" t="n">
        <v>61440</v>
      </c>
      <c r="D606" s="7" t="n">
        <v>3</v>
      </c>
      <c r="E606" s="7" t="n">
        <v>10</v>
      </c>
      <c r="F606" s="7" t="s">
        <v>94</v>
      </c>
    </row>
    <row r="607" spans="1:31">
      <c r="A607" t="s">
        <v>4</v>
      </c>
      <c r="B607" s="4" t="s">
        <v>5</v>
      </c>
      <c r="C607" s="4" t="s">
        <v>10</v>
      </c>
    </row>
    <row r="608" spans="1:31">
      <c r="A608" t="n">
        <v>5722</v>
      </c>
      <c r="B608" s="35" t="n">
        <v>16</v>
      </c>
      <c r="C608" s="7" t="n">
        <v>0</v>
      </c>
    </row>
    <row r="609" spans="1:13">
      <c r="A609" t="s">
        <v>4</v>
      </c>
      <c r="B609" s="4" t="s">
        <v>5</v>
      </c>
      <c r="C609" s="4" t="s">
        <v>10</v>
      </c>
      <c r="D609" s="4" t="s">
        <v>14</v>
      </c>
      <c r="E609" s="4" t="s">
        <v>14</v>
      </c>
      <c r="F609" s="4" t="s">
        <v>6</v>
      </c>
    </row>
    <row r="610" spans="1:13">
      <c r="A610" t="n">
        <v>5725</v>
      </c>
      <c r="B610" s="21" t="n">
        <v>20</v>
      </c>
      <c r="C610" s="7" t="n">
        <v>61441</v>
      </c>
      <c r="D610" s="7" t="n">
        <v>3</v>
      </c>
      <c r="E610" s="7" t="n">
        <v>10</v>
      </c>
      <c r="F610" s="7" t="s">
        <v>94</v>
      </c>
    </row>
    <row r="611" spans="1:13">
      <c r="A611" t="s">
        <v>4</v>
      </c>
      <c r="B611" s="4" t="s">
        <v>5</v>
      </c>
      <c r="C611" s="4" t="s">
        <v>10</v>
      </c>
    </row>
    <row r="612" spans="1:13">
      <c r="A612" t="n">
        <v>5743</v>
      </c>
      <c r="B612" s="35" t="n">
        <v>16</v>
      </c>
      <c r="C612" s="7" t="n">
        <v>0</v>
      </c>
    </row>
    <row r="613" spans="1:13">
      <c r="A613" t="s">
        <v>4</v>
      </c>
      <c r="B613" s="4" t="s">
        <v>5</v>
      </c>
      <c r="C613" s="4" t="s">
        <v>10</v>
      </c>
      <c r="D613" s="4" t="s">
        <v>14</v>
      </c>
      <c r="E613" s="4" t="s">
        <v>14</v>
      </c>
      <c r="F613" s="4" t="s">
        <v>6</v>
      </c>
    </row>
    <row r="614" spans="1:13">
      <c r="A614" t="n">
        <v>5746</v>
      </c>
      <c r="B614" s="21" t="n">
        <v>20</v>
      </c>
      <c r="C614" s="7" t="n">
        <v>61442</v>
      </c>
      <c r="D614" s="7" t="n">
        <v>3</v>
      </c>
      <c r="E614" s="7" t="n">
        <v>10</v>
      </c>
      <c r="F614" s="7" t="s">
        <v>94</v>
      </c>
    </row>
    <row r="615" spans="1:13">
      <c r="A615" t="s">
        <v>4</v>
      </c>
      <c r="B615" s="4" t="s">
        <v>5</v>
      </c>
      <c r="C615" s="4" t="s">
        <v>10</v>
      </c>
    </row>
    <row r="616" spans="1:13">
      <c r="A616" t="n">
        <v>5764</v>
      </c>
      <c r="B616" s="35" t="n">
        <v>16</v>
      </c>
      <c r="C616" s="7" t="n">
        <v>0</v>
      </c>
    </row>
    <row r="617" spans="1:13">
      <c r="A617" t="s">
        <v>4</v>
      </c>
      <c r="B617" s="4" t="s">
        <v>5</v>
      </c>
      <c r="C617" s="4" t="s">
        <v>10</v>
      </c>
      <c r="D617" s="4" t="s">
        <v>14</v>
      </c>
      <c r="E617" s="4" t="s">
        <v>14</v>
      </c>
      <c r="F617" s="4" t="s">
        <v>6</v>
      </c>
    </row>
    <row r="618" spans="1:13">
      <c r="A618" t="n">
        <v>5767</v>
      </c>
      <c r="B618" s="21" t="n">
        <v>20</v>
      </c>
      <c r="C618" s="7" t="n">
        <v>61443</v>
      </c>
      <c r="D618" s="7" t="n">
        <v>3</v>
      </c>
      <c r="E618" s="7" t="n">
        <v>10</v>
      </c>
      <c r="F618" s="7" t="s">
        <v>94</v>
      </c>
    </row>
    <row r="619" spans="1:13">
      <c r="A619" t="s">
        <v>4</v>
      </c>
      <c r="B619" s="4" t="s">
        <v>5</v>
      </c>
      <c r="C619" s="4" t="s">
        <v>10</v>
      </c>
    </row>
    <row r="620" spans="1:13">
      <c r="A620" t="n">
        <v>5785</v>
      </c>
      <c r="B620" s="35" t="n">
        <v>16</v>
      </c>
      <c r="C620" s="7" t="n">
        <v>0</v>
      </c>
    </row>
    <row r="621" spans="1:13">
      <c r="A621" t="s">
        <v>4</v>
      </c>
      <c r="B621" s="4" t="s">
        <v>5</v>
      </c>
      <c r="C621" s="4" t="s">
        <v>10</v>
      </c>
      <c r="D621" s="4" t="s">
        <v>14</v>
      </c>
      <c r="E621" s="4" t="s">
        <v>14</v>
      </c>
      <c r="F621" s="4" t="s">
        <v>6</v>
      </c>
    </row>
    <row r="622" spans="1:13">
      <c r="A622" t="n">
        <v>5788</v>
      </c>
      <c r="B622" s="21" t="n">
        <v>20</v>
      </c>
      <c r="C622" s="7" t="n">
        <v>61444</v>
      </c>
      <c r="D622" s="7" t="n">
        <v>3</v>
      </c>
      <c r="E622" s="7" t="n">
        <v>10</v>
      </c>
      <c r="F622" s="7" t="s">
        <v>94</v>
      </c>
    </row>
    <row r="623" spans="1:13">
      <c r="A623" t="s">
        <v>4</v>
      </c>
      <c r="B623" s="4" t="s">
        <v>5</v>
      </c>
      <c r="C623" s="4" t="s">
        <v>10</v>
      </c>
    </row>
    <row r="624" spans="1:13">
      <c r="A624" t="n">
        <v>5806</v>
      </c>
      <c r="B624" s="35" t="n">
        <v>16</v>
      </c>
      <c r="C624" s="7" t="n">
        <v>0</v>
      </c>
    </row>
    <row r="625" spans="1:6">
      <c r="A625" t="s">
        <v>4</v>
      </c>
      <c r="B625" s="4" t="s">
        <v>5</v>
      </c>
      <c r="C625" s="4" t="s">
        <v>10</v>
      </c>
      <c r="D625" s="4" t="s">
        <v>14</v>
      </c>
      <c r="E625" s="4" t="s">
        <v>14</v>
      </c>
      <c r="F625" s="4" t="s">
        <v>6</v>
      </c>
    </row>
    <row r="626" spans="1:6">
      <c r="A626" t="n">
        <v>5809</v>
      </c>
      <c r="B626" s="21" t="n">
        <v>20</v>
      </c>
      <c r="C626" s="7" t="n">
        <v>61445</v>
      </c>
      <c r="D626" s="7" t="n">
        <v>3</v>
      </c>
      <c r="E626" s="7" t="n">
        <v>10</v>
      </c>
      <c r="F626" s="7" t="s">
        <v>94</v>
      </c>
    </row>
    <row r="627" spans="1:6">
      <c r="A627" t="s">
        <v>4</v>
      </c>
      <c r="B627" s="4" t="s">
        <v>5</v>
      </c>
      <c r="C627" s="4" t="s">
        <v>10</v>
      </c>
    </row>
    <row r="628" spans="1:6">
      <c r="A628" t="n">
        <v>5827</v>
      </c>
      <c r="B628" s="35" t="n">
        <v>16</v>
      </c>
      <c r="C628" s="7" t="n">
        <v>0</v>
      </c>
    </row>
    <row r="629" spans="1:6">
      <c r="A629" t="s">
        <v>4</v>
      </c>
      <c r="B629" s="4" t="s">
        <v>5</v>
      </c>
      <c r="C629" s="4" t="s">
        <v>14</v>
      </c>
      <c r="D629" s="28" t="s">
        <v>62</v>
      </c>
      <c r="E629" s="4" t="s">
        <v>5</v>
      </c>
      <c r="F629" s="4" t="s">
        <v>14</v>
      </c>
      <c r="G629" s="4" t="s">
        <v>10</v>
      </c>
      <c r="H629" s="28" t="s">
        <v>63</v>
      </c>
      <c r="I629" s="4" t="s">
        <v>14</v>
      </c>
      <c r="J629" s="4" t="s">
        <v>52</v>
      </c>
    </row>
    <row r="630" spans="1:6">
      <c r="A630" t="n">
        <v>5830</v>
      </c>
      <c r="B630" s="14" t="n">
        <v>5</v>
      </c>
      <c r="C630" s="7" t="n">
        <v>28</v>
      </c>
      <c r="D630" s="28" t="s">
        <v>3</v>
      </c>
      <c r="E630" s="29" t="n">
        <v>64</v>
      </c>
      <c r="F630" s="7" t="n">
        <v>5</v>
      </c>
      <c r="G630" s="7" t="n">
        <v>5</v>
      </c>
      <c r="H630" s="28" t="s">
        <v>3</v>
      </c>
      <c r="I630" s="7" t="n">
        <v>1</v>
      </c>
      <c r="J630" s="15" t="n">
        <f t="normal" ca="1">A638</f>
        <v>0</v>
      </c>
    </row>
    <row r="631" spans="1:6">
      <c r="A631" t="s">
        <v>4</v>
      </c>
      <c r="B631" s="4" t="s">
        <v>5</v>
      </c>
      <c r="C631" s="4" t="s">
        <v>10</v>
      </c>
      <c r="D631" s="4" t="s">
        <v>6</v>
      </c>
      <c r="E631" s="4" t="s">
        <v>6</v>
      </c>
      <c r="F631" s="4" t="s">
        <v>6</v>
      </c>
      <c r="G631" s="4" t="s">
        <v>14</v>
      </c>
      <c r="H631" s="4" t="s">
        <v>9</v>
      </c>
      <c r="I631" s="4" t="s">
        <v>24</v>
      </c>
      <c r="J631" s="4" t="s">
        <v>24</v>
      </c>
      <c r="K631" s="4" t="s">
        <v>24</v>
      </c>
      <c r="L631" s="4" t="s">
        <v>24</v>
      </c>
      <c r="M631" s="4" t="s">
        <v>24</v>
      </c>
      <c r="N631" s="4" t="s">
        <v>24</v>
      </c>
      <c r="O631" s="4" t="s">
        <v>24</v>
      </c>
      <c r="P631" s="4" t="s">
        <v>6</v>
      </c>
      <c r="Q631" s="4" t="s">
        <v>6</v>
      </c>
      <c r="R631" s="4" t="s">
        <v>9</v>
      </c>
      <c r="S631" s="4" t="s">
        <v>14</v>
      </c>
      <c r="T631" s="4" t="s">
        <v>9</v>
      </c>
      <c r="U631" s="4" t="s">
        <v>9</v>
      </c>
      <c r="V631" s="4" t="s">
        <v>10</v>
      </c>
    </row>
    <row r="632" spans="1:6">
      <c r="A632" t="n">
        <v>5841</v>
      </c>
      <c r="B632" s="18" t="n">
        <v>19</v>
      </c>
      <c r="C632" s="7" t="n">
        <v>7032</v>
      </c>
      <c r="D632" s="7" t="s">
        <v>95</v>
      </c>
      <c r="E632" s="7" t="s">
        <v>96</v>
      </c>
      <c r="F632" s="7" t="s">
        <v>13</v>
      </c>
      <c r="G632" s="7" t="n">
        <v>0</v>
      </c>
      <c r="H632" s="7" t="n">
        <v>1</v>
      </c>
      <c r="I632" s="7" t="n">
        <v>0</v>
      </c>
      <c r="J632" s="7" t="n">
        <v>0</v>
      </c>
      <c r="K632" s="7" t="n">
        <v>0</v>
      </c>
      <c r="L632" s="7" t="n">
        <v>0</v>
      </c>
      <c r="M632" s="7" t="n">
        <v>1</v>
      </c>
      <c r="N632" s="7" t="n">
        <v>1.60000002384186</v>
      </c>
      <c r="O632" s="7" t="n">
        <v>0.0900000035762787</v>
      </c>
      <c r="P632" s="7" t="s">
        <v>13</v>
      </c>
      <c r="Q632" s="7" t="s">
        <v>13</v>
      </c>
      <c r="R632" s="7" t="n">
        <v>-1</v>
      </c>
      <c r="S632" s="7" t="n">
        <v>0</v>
      </c>
      <c r="T632" s="7" t="n">
        <v>0</v>
      </c>
      <c r="U632" s="7" t="n">
        <v>0</v>
      </c>
      <c r="V632" s="7" t="n">
        <v>0</v>
      </c>
    </row>
    <row r="633" spans="1:6">
      <c r="A633" t="s">
        <v>4</v>
      </c>
      <c r="B633" s="4" t="s">
        <v>5</v>
      </c>
      <c r="C633" s="4" t="s">
        <v>10</v>
      </c>
      <c r="D633" s="4" t="s">
        <v>14</v>
      </c>
      <c r="E633" s="4" t="s">
        <v>14</v>
      </c>
      <c r="F633" s="4" t="s">
        <v>6</v>
      </c>
    </row>
    <row r="634" spans="1:6">
      <c r="A634" t="n">
        <v>5911</v>
      </c>
      <c r="B634" s="21" t="n">
        <v>20</v>
      </c>
      <c r="C634" s="7" t="n">
        <v>7032</v>
      </c>
      <c r="D634" s="7" t="n">
        <v>3</v>
      </c>
      <c r="E634" s="7" t="n">
        <v>10</v>
      </c>
      <c r="F634" s="7" t="s">
        <v>94</v>
      </c>
    </row>
    <row r="635" spans="1:6">
      <c r="A635" t="s">
        <v>4</v>
      </c>
      <c r="B635" s="4" t="s">
        <v>5</v>
      </c>
      <c r="C635" s="4" t="s">
        <v>10</v>
      </c>
    </row>
    <row r="636" spans="1:6">
      <c r="A636" t="n">
        <v>5929</v>
      </c>
      <c r="B636" s="35" t="n">
        <v>16</v>
      </c>
      <c r="C636" s="7" t="n">
        <v>0</v>
      </c>
    </row>
    <row r="637" spans="1:6">
      <c r="A637" t="s">
        <v>4</v>
      </c>
      <c r="B637" s="4" t="s">
        <v>5</v>
      </c>
      <c r="C637" s="4" t="s">
        <v>10</v>
      </c>
      <c r="D637" s="4" t="s">
        <v>24</v>
      </c>
      <c r="E637" s="4" t="s">
        <v>24</v>
      </c>
      <c r="F637" s="4" t="s">
        <v>24</v>
      </c>
      <c r="G637" s="4" t="s">
        <v>24</v>
      </c>
    </row>
    <row r="638" spans="1:6">
      <c r="A638" t="n">
        <v>5932</v>
      </c>
      <c r="B638" s="47" t="n">
        <v>46</v>
      </c>
      <c r="C638" s="7" t="n">
        <v>61440</v>
      </c>
      <c r="D638" s="7" t="n">
        <v>44.5400009155273</v>
      </c>
      <c r="E638" s="7" t="n">
        <v>-35.1199989318848</v>
      </c>
      <c r="F638" s="7" t="n">
        <v>89.5699996948242</v>
      </c>
      <c r="G638" s="7" t="n">
        <v>174.300003051758</v>
      </c>
    </row>
    <row r="639" spans="1:6">
      <c r="A639" t="s">
        <v>4</v>
      </c>
      <c r="B639" s="4" t="s">
        <v>5</v>
      </c>
      <c r="C639" s="4" t="s">
        <v>10</v>
      </c>
      <c r="D639" s="4" t="s">
        <v>24</v>
      </c>
      <c r="E639" s="4" t="s">
        <v>24</v>
      </c>
      <c r="F639" s="4" t="s">
        <v>24</v>
      </c>
      <c r="G639" s="4" t="s">
        <v>24</v>
      </c>
    </row>
    <row r="640" spans="1:6">
      <c r="A640" t="n">
        <v>5951</v>
      </c>
      <c r="B640" s="47" t="n">
        <v>46</v>
      </c>
      <c r="C640" s="7" t="n">
        <v>61441</v>
      </c>
      <c r="D640" s="7" t="n">
        <v>45.9300003051758</v>
      </c>
      <c r="E640" s="7" t="n">
        <v>-35.0400009155273</v>
      </c>
      <c r="F640" s="7" t="n">
        <v>90.1500015258789</v>
      </c>
      <c r="G640" s="7" t="n">
        <v>174.300003051758</v>
      </c>
    </row>
    <row r="641" spans="1:22">
      <c r="A641" t="s">
        <v>4</v>
      </c>
      <c r="B641" s="4" t="s">
        <v>5</v>
      </c>
      <c r="C641" s="4" t="s">
        <v>10</v>
      </c>
      <c r="D641" s="4" t="s">
        <v>24</v>
      </c>
      <c r="E641" s="4" t="s">
        <v>24</v>
      </c>
      <c r="F641" s="4" t="s">
        <v>24</v>
      </c>
      <c r="G641" s="4" t="s">
        <v>24</v>
      </c>
    </row>
    <row r="642" spans="1:22">
      <c r="A642" t="n">
        <v>5970</v>
      </c>
      <c r="B642" s="47" t="n">
        <v>46</v>
      </c>
      <c r="C642" s="7" t="n">
        <v>61442</v>
      </c>
      <c r="D642" s="7" t="n">
        <v>43.9099998474121</v>
      </c>
      <c r="E642" s="7" t="n">
        <v>-35.0099983215332</v>
      </c>
      <c r="F642" s="7" t="n">
        <v>91.1500015258789</v>
      </c>
      <c r="G642" s="7" t="n">
        <v>174.300003051758</v>
      </c>
    </row>
    <row r="643" spans="1:22">
      <c r="A643" t="s">
        <v>4</v>
      </c>
      <c r="B643" s="4" t="s">
        <v>5</v>
      </c>
      <c r="C643" s="4" t="s">
        <v>10</v>
      </c>
      <c r="D643" s="4" t="s">
        <v>24</v>
      </c>
      <c r="E643" s="4" t="s">
        <v>24</v>
      </c>
      <c r="F643" s="4" t="s">
        <v>24</v>
      </c>
      <c r="G643" s="4" t="s">
        <v>24</v>
      </c>
    </row>
    <row r="644" spans="1:22">
      <c r="A644" t="n">
        <v>5989</v>
      </c>
      <c r="B644" s="47" t="n">
        <v>46</v>
      </c>
      <c r="C644" s="7" t="n">
        <v>61443</v>
      </c>
      <c r="D644" s="7" t="n">
        <v>45.3300018310547</v>
      </c>
      <c r="E644" s="7" t="n">
        <v>-35.1399993896484</v>
      </c>
      <c r="F644" s="7" t="n">
        <v>91.129997253418</v>
      </c>
      <c r="G644" s="7" t="n">
        <v>174.300003051758</v>
      </c>
    </row>
    <row r="645" spans="1:22">
      <c r="A645" t="s">
        <v>4</v>
      </c>
      <c r="B645" s="4" t="s">
        <v>5</v>
      </c>
      <c r="C645" s="4" t="s">
        <v>10</v>
      </c>
      <c r="D645" s="4" t="s">
        <v>24</v>
      </c>
      <c r="E645" s="4" t="s">
        <v>24</v>
      </c>
      <c r="F645" s="4" t="s">
        <v>24</v>
      </c>
      <c r="G645" s="4" t="s">
        <v>24</v>
      </c>
    </row>
    <row r="646" spans="1:22">
      <c r="A646" t="n">
        <v>6008</v>
      </c>
      <c r="B646" s="47" t="n">
        <v>46</v>
      </c>
      <c r="C646" s="7" t="n">
        <v>61444</v>
      </c>
      <c r="D646" s="7" t="n">
        <v>44.6399993896484</v>
      </c>
      <c r="E646" s="7" t="n">
        <v>-35.1300010681152</v>
      </c>
      <c r="F646" s="7" t="n">
        <v>92.2099990844727</v>
      </c>
      <c r="G646" s="7" t="n">
        <v>174.300003051758</v>
      </c>
    </row>
    <row r="647" spans="1:22">
      <c r="A647" t="s">
        <v>4</v>
      </c>
      <c r="B647" s="4" t="s">
        <v>5</v>
      </c>
      <c r="C647" s="4" t="s">
        <v>10</v>
      </c>
      <c r="D647" s="4" t="s">
        <v>24</v>
      </c>
      <c r="E647" s="4" t="s">
        <v>24</v>
      </c>
      <c r="F647" s="4" t="s">
        <v>24</v>
      </c>
      <c r="G647" s="4" t="s">
        <v>24</v>
      </c>
    </row>
    <row r="648" spans="1:22">
      <c r="A648" t="n">
        <v>6027</v>
      </c>
      <c r="B648" s="47" t="n">
        <v>46</v>
      </c>
      <c r="C648" s="7" t="n">
        <v>61445</v>
      </c>
      <c r="D648" s="7" t="n">
        <v>45.9500007629395</v>
      </c>
      <c r="E648" s="7" t="n">
        <v>-35.0299987792969</v>
      </c>
      <c r="F648" s="7" t="n">
        <v>92.2200012207031</v>
      </c>
      <c r="G648" s="7" t="n">
        <v>174.300003051758</v>
      </c>
    </row>
    <row r="649" spans="1:22">
      <c r="A649" t="s">
        <v>4</v>
      </c>
      <c r="B649" s="4" t="s">
        <v>5</v>
      </c>
      <c r="C649" s="4" t="s">
        <v>14</v>
      </c>
      <c r="D649" s="28" t="s">
        <v>62</v>
      </c>
      <c r="E649" s="4" t="s">
        <v>5</v>
      </c>
      <c r="F649" s="4" t="s">
        <v>14</v>
      </c>
      <c r="G649" s="4" t="s">
        <v>10</v>
      </c>
      <c r="H649" s="28" t="s">
        <v>63</v>
      </c>
      <c r="I649" s="4" t="s">
        <v>14</v>
      </c>
      <c r="J649" s="4" t="s">
        <v>52</v>
      </c>
    </row>
    <row r="650" spans="1:22">
      <c r="A650" t="n">
        <v>6046</v>
      </c>
      <c r="B650" s="14" t="n">
        <v>5</v>
      </c>
      <c r="C650" s="7" t="n">
        <v>28</v>
      </c>
      <c r="D650" s="28" t="s">
        <v>3</v>
      </c>
      <c r="E650" s="29" t="n">
        <v>64</v>
      </c>
      <c r="F650" s="7" t="n">
        <v>5</v>
      </c>
      <c r="G650" s="7" t="n">
        <v>5</v>
      </c>
      <c r="H650" s="28" t="s">
        <v>3</v>
      </c>
      <c r="I650" s="7" t="n">
        <v>1</v>
      </c>
      <c r="J650" s="15" t="n">
        <f t="normal" ca="1">A654</f>
        <v>0</v>
      </c>
    </row>
    <row r="651" spans="1:22">
      <c r="A651" t="s">
        <v>4</v>
      </c>
      <c r="B651" s="4" t="s">
        <v>5</v>
      </c>
      <c r="C651" s="4" t="s">
        <v>10</v>
      </c>
      <c r="D651" s="4" t="s">
        <v>24</v>
      </c>
      <c r="E651" s="4" t="s">
        <v>24</v>
      </c>
      <c r="F651" s="4" t="s">
        <v>24</v>
      </c>
      <c r="G651" s="4" t="s">
        <v>24</v>
      </c>
    </row>
    <row r="652" spans="1:22">
      <c r="A652" t="n">
        <v>6057</v>
      </c>
      <c r="B652" s="47" t="n">
        <v>46</v>
      </c>
      <c r="C652" s="7" t="n">
        <v>7032</v>
      </c>
      <c r="D652" s="7" t="n">
        <v>43.7700004577637</v>
      </c>
      <c r="E652" s="7" t="n">
        <v>-34.9900016784668</v>
      </c>
      <c r="F652" s="7" t="n">
        <v>90.1399993896484</v>
      </c>
      <c r="G652" s="7" t="n">
        <v>174.300003051758</v>
      </c>
    </row>
    <row r="653" spans="1:22">
      <c r="A653" t="s">
        <v>4</v>
      </c>
      <c r="B653" s="4" t="s">
        <v>5</v>
      </c>
      <c r="C653" s="4" t="s">
        <v>10</v>
      </c>
      <c r="D653" s="4" t="s">
        <v>9</v>
      </c>
    </row>
    <row r="654" spans="1:22">
      <c r="A654" t="n">
        <v>6076</v>
      </c>
      <c r="B654" s="48" t="n">
        <v>44</v>
      </c>
      <c r="C654" s="7" t="n">
        <v>2001</v>
      </c>
      <c r="D654" s="7" t="n">
        <v>1</v>
      </c>
    </row>
    <row r="655" spans="1:22">
      <c r="A655" t="s">
        <v>4</v>
      </c>
      <c r="B655" s="4" t="s">
        <v>5</v>
      </c>
      <c r="C655" s="4" t="s">
        <v>10</v>
      </c>
      <c r="D655" s="4" t="s">
        <v>9</v>
      </c>
    </row>
    <row r="656" spans="1:22">
      <c r="A656" t="n">
        <v>6083</v>
      </c>
      <c r="B656" s="48" t="n">
        <v>44</v>
      </c>
      <c r="C656" s="7" t="n">
        <v>2001</v>
      </c>
      <c r="D656" s="7" t="n">
        <v>128</v>
      </c>
    </row>
    <row r="657" spans="1:10">
      <c r="A657" t="s">
        <v>4</v>
      </c>
      <c r="B657" s="4" t="s">
        <v>5</v>
      </c>
      <c r="C657" s="4" t="s">
        <v>10</v>
      </c>
      <c r="D657" s="4" t="s">
        <v>9</v>
      </c>
    </row>
    <row r="658" spans="1:10">
      <c r="A658" t="n">
        <v>6090</v>
      </c>
      <c r="B658" s="48" t="n">
        <v>44</v>
      </c>
      <c r="C658" s="7" t="n">
        <v>2001</v>
      </c>
      <c r="D658" s="7" t="n">
        <v>32</v>
      </c>
    </row>
    <row r="659" spans="1:10">
      <c r="A659" t="s">
        <v>4</v>
      </c>
      <c r="B659" s="4" t="s">
        <v>5</v>
      </c>
      <c r="C659" s="4" t="s">
        <v>14</v>
      </c>
      <c r="D659" s="4" t="s">
        <v>14</v>
      </c>
      <c r="E659" s="4" t="s">
        <v>24</v>
      </c>
      <c r="F659" s="4" t="s">
        <v>24</v>
      </c>
      <c r="G659" s="4" t="s">
        <v>24</v>
      </c>
      <c r="H659" s="4" t="s">
        <v>10</v>
      </c>
    </row>
    <row r="660" spans="1:10">
      <c r="A660" t="n">
        <v>6097</v>
      </c>
      <c r="B660" s="49" t="n">
        <v>45</v>
      </c>
      <c r="C660" s="7" t="n">
        <v>2</v>
      </c>
      <c r="D660" s="7" t="n">
        <v>3</v>
      </c>
      <c r="E660" s="7" t="n">
        <v>-92.2699966430664</v>
      </c>
      <c r="F660" s="7" t="n">
        <v>-18.6399993896484</v>
      </c>
      <c r="G660" s="7" t="n">
        <v>-22.7299995422363</v>
      </c>
      <c r="H660" s="7" t="n">
        <v>0</v>
      </c>
    </row>
    <row r="661" spans="1:10">
      <c r="A661" t="s">
        <v>4</v>
      </c>
      <c r="B661" s="4" t="s">
        <v>5</v>
      </c>
      <c r="C661" s="4" t="s">
        <v>14</v>
      </c>
      <c r="D661" s="4" t="s">
        <v>14</v>
      </c>
      <c r="E661" s="4" t="s">
        <v>24</v>
      </c>
      <c r="F661" s="4" t="s">
        <v>24</v>
      </c>
      <c r="G661" s="4" t="s">
        <v>24</v>
      </c>
      <c r="H661" s="4" t="s">
        <v>10</v>
      </c>
      <c r="I661" s="4" t="s">
        <v>14</v>
      </c>
    </row>
    <row r="662" spans="1:10">
      <c r="A662" t="n">
        <v>6114</v>
      </c>
      <c r="B662" s="49" t="n">
        <v>45</v>
      </c>
      <c r="C662" s="7" t="n">
        <v>4</v>
      </c>
      <c r="D662" s="7" t="n">
        <v>3</v>
      </c>
      <c r="E662" s="7" t="n">
        <v>17.0400009155273</v>
      </c>
      <c r="F662" s="7" t="n">
        <v>70.7600021362305</v>
      </c>
      <c r="G662" s="7" t="n">
        <v>0</v>
      </c>
      <c r="H662" s="7" t="n">
        <v>0</v>
      </c>
      <c r="I662" s="7" t="n">
        <v>0</v>
      </c>
    </row>
    <row r="663" spans="1:10">
      <c r="A663" t="s">
        <v>4</v>
      </c>
      <c r="B663" s="4" t="s">
        <v>5</v>
      </c>
      <c r="C663" s="4" t="s">
        <v>14</v>
      </c>
      <c r="D663" s="4" t="s">
        <v>14</v>
      </c>
      <c r="E663" s="4" t="s">
        <v>24</v>
      </c>
      <c r="F663" s="4" t="s">
        <v>10</v>
      </c>
    </row>
    <row r="664" spans="1:10">
      <c r="A664" t="n">
        <v>6132</v>
      </c>
      <c r="B664" s="49" t="n">
        <v>45</v>
      </c>
      <c r="C664" s="7" t="n">
        <v>5</v>
      </c>
      <c r="D664" s="7" t="n">
        <v>3</v>
      </c>
      <c r="E664" s="7" t="n">
        <v>21.2999992370605</v>
      </c>
      <c r="F664" s="7" t="n">
        <v>0</v>
      </c>
    </row>
    <row r="665" spans="1:10">
      <c r="A665" t="s">
        <v>4</v>
      </c>
      <c r="B665" s="4" t="s">
        <v>5</v>
      </c>
      <c r="C665" s="4" t="s">
        <v>14</v>
      </c>
      <c r="D665" s="4" t="s">
        <v>14</v>
      </c>
      <c r="E665" s="4" t="s">
        <v>24</v>
      </c>
      <c r="F665" s="4" t="s">
        <v>10</v>
      </c>
    </row>
    <row r="666" spans="1:10">
      <c r="A666" t="n">
        <v>6141</v>
      </c>
      <c r="B666" s="49" t="n">
        <v>45</v>
      </c>
      <c r="C666" s="7" t="n">
        <v>11</v>
      </c>
      <c r="D666" s="7" t="n">
        <v>3</v>
      </c>
      <c r="E666" s="7" t="n">
        <v>37.4000015258789</v>
      </c>
      <c r="F666" s="7" t="n">
        <v>0</v>
      </c>
    </row>
    <row r="667" spans="1:10">
      <c r="A667" t="s">
        <v>4</v>
      </c>
      <c r="B667" s="4" t="s">
        <v>5</v>
      </c>
      <c r="C667" s="4" t="s">
        <v>14</v>
      </c>
      <c r="D667" s="4" t="s">
        <v>14</v>
      </c>
      <c r="E667" s="4" t="s">
        <v>24</v>
      </c>
      <c r="F667" s="4" t="s">
        <v>24</v>
      </c>
      <c r="G667" s="4" t="s">
        <v>24</v>
      </c>
      <c r="H667" s="4" t="s">
        <v>10</v>
      </c>
    </row>
    <row r="668" spans="1:10">
      <c r="A668" t="n">
        <v>6150</v>
      </c>
      <c r="B668" s="49" t="n">
        <v>45</v>
      </c>
      <c r="C668" s="7" t="n">
        <v>2</v>
      </c>
      <c r="D668" s="7" t="n">
        <v>3</v>
      </c>
      <c r="E668" s="7" t="n">
        <v>-92.5299987792969</v>
      </c>
      <c r="F668" s="7" t="n">
        <v>-20.3500003814697</v>
      </c>
      <c r="G668" s="7" t="n">
        <v>-23.7000007629395</v>
      </c>
      <c r="H668" s="7" t="n">
        <v>5000</v>
      </c>
    </row>
    <row r="669" spans="1:10">
      <c r="A669" t="s">
        <v>4</v>
      </c>
      <c r="B669" s="4" t="s">
        <v>5</v>
      </c>
      <c r="C669" s="4" t="s">
        <v>14</v>
      </c>
      <c r="D669" s="4" t="s">
        <v>14</v>
      </c>
      <c r="E669" s="4" t="s">
        <v>24</v>
      </c>
      <c r="F669" s="4" t="s">
        <v>24</v>
      </c>
      <c r="G669" s="4" t="s">
        <v>24</v>
      </c>
      <c r="H669" s="4" t="s">
        <v>10</v>
      </c>
      <c r="I669" s="4" t="s">
        <v>14</v>
      </c>
    </row>
    <row r="670" spans="1:10">
      <c r="A670" t="n">
        <v>6167</v>
      </c>
      <c r="B670" s="49" t="n">
        <v>45</v>
      </c>
      <c r="C670" s="7" t="n">
        <v>4</v>
      </c>
      <c r="D670" s="7" t="n">
        <v>3</v>
      </c>
      <c r="E670" s="7" t="n">
        <v>17.0400009155273</v>
      </c>
      <c r="F670" s="7" t="n">
        <v>25.6800003051758</v>
      </c>
      <c r="G670" s="7" t="n">
        <v>0</v>
      </c>
      <c r="H670" s="7" t="n">
        <v>5000</v>
      </c>
      <c r="I670" s="7" t="n">
        <v>0</v>
      </c>
    </row>
    <row r="671" spans="1:10">
      <c r="A671" t="s">
        <v>4</v>
      </c>
      <c r="B671" s="4" t="s">
        <v>5</v>
      </c>
      <c r="C671" s="4" t="s">
        <v>14</v>
      </c>
      <c r="D671" s="4" t="s">
        <v>14</v>
      </c>
      <c r="E671" s="4" t="s">
        <v>24</v>
      </c>
      <c r="F671" s="4" t="s">
        <v>10</v>
      </c>
    </row>
    <row r="672" spans="1:10">
      <c r="A672" t="n">
        <v>6185</v>
      </c>
      <c r="B672" s="49" t="n">
        <v>45</v>
      </c>
      <c r="C672" s="7" t="n">
        <v>5</v>
      </c>
      <c r="D672" s="7" t="n">
        <v>3</v>
      </c>
      <c r="E672" s="7" t="n">
        <v>20</v>
      </c>
      <c r="F672" s="7" t="n">
        <v>5000</v>
      </c>
    </row>
    <row r="673" spans="1:9">
      <c r="A673" t="s">
        <v>4</v>
      </c>
      <c r="B673" s="4" t="s">
        <v>5</v>
      </c>
      <c r="C673" s="4" t="s">
        <v>14</v>
      </c>
      <c r="D673" s="4" t="s">
        <v>10</v>
      </c>
      <c r="E673" s="4" t="s">
        <v>24</v>
      </c>
    </row>
    <row r="674" spans="1:9">
      <c r="A674" t="n">
        <v>6194</v>
      </c>
      <c r="B674" s="31" t="n">
        <v>58</v>
      </c>
      <c r="C674" s="7" t="n">
        <v>100</v>
      </c>
      <c r="D674" s="7" t="n">
        <v>1000</v>
      </c>
      <c r="E674" s="7" t="n">
        <v>1</v>
      </c>
    </row>
    <row r="675" spans="1:9">
      <c r="A675" t="s">
        <v>4</v>
      </c>
      <c r="B675" s="4" t="s">
        <v>5</v>
      </c>
      <c r="C675" s="4" t="s">
        <v>14</v>
      </c>
      <c r="D675" s="4" t="s">
        <v>10</v>
      </c>
    </row>
    <row r="676" spans="1:9">
      <c r="A676" t="n">
        <v>6202</v>
      </c>
      <c r="B676" s="31" t="n">
        <v>58</v>
      </c>
      <c r="C676" s="7" t="n">
        <v>255</v>
      </c>
      <c r="D676" s="7" t="n">
        <v>0</v>
      </c>
    </row>
    <row r="677" spans="1:9">
      <c r="A677" t="s">
        <v>4</v>
      </c>
      <c r="B677" s="4" t="s">
        <v>5</v>
      </c>
      <c r="C677" s="4" t="s">
        <v>10</v>
      </c>
    </row>
    <row r="678" spans="1:9">
      <c r="A678" t="n">
        <v>6206</v>
      </c>
      <c r="B678" s="35" t="n">
        <v>16</v>
      </c>
      <c r="C678" s="7" t="n">
        <v>4000</v>
      </c>
    </row>
    <row r="679" spans="1:9">
      <c r="A679" t="s">
        <v>4</v>
      </c>
      <c r="B679" s="4" t="s">
        <v>5</v>
      </c>
      <c r="C679" s="4" t="s">
        <v>14</v>
      </c>
      <c r="D679" s="4" t="s">
        <v>10</v>
      </c>
      <c r="E679" s="4" t="s">
        <v>24</v>
      </c>
    </row>
    <row r="680" spans="1:9">
      <c r="A680" t="n">
        <v>6209</v>
      </c>
      <c r="B680" s="31" t="n">
        <v>58</v>
      </c>
      <c r="C680" s="7" t="n">
        <v>0</v>
      </c>
      <c r="D680" s="7" t="n">
        <v>1000</v>
      </c>
      <c r="E680" s="7" t="n">
        <v>1</v>
      </c>
    </row>
    <row r="681" spans="1:9">
      <c r="A681" t="s">
        <v>4</v>
      </c>
      <c r="B681" s="4" t="s">
        <v>5</v>
      </c>
      <c r="C681" s="4" t="s">
        <v>14</v>
      </c>
      <c r="D681" s="4" t="s">
        <v>10</v>
      </c>
    </row>
    <row r="682" spans="1:9">
      <c r="A682" t="n">
        <v>6217</v>
      </c>
      <c r="B682" s="31" t="n">
        <v>58</v>
      </c>
      <c r="C682" s="7" t="n">
        <v>255</v>
      </c>
      <c r="D682" s="7" t="n">
        <v>0</v>
      </c>
    </row>
    <row r="683" spans="1:9">
      <c r="A683" t="s">
        <v>4</v>
      </c>
      <c r="B683" s="4" t="s">
        <v>5</v>
      </c>
      <c r="C683" s="4" t="s">
        <v>10</v>
      </c>
    </row>
    <row r="684" spans="1:9">
      <c r="A684" t="n">
        <v>6221</v>
      </c>
      <c r="B684" s="35" t="n">
        <v>16</v>
      </c>
      <c r="C684" s="7" t="n">
        <v>500</v>
      </c>
    </row>
    <row r="685" spans="1:9">
      <c r="A685" t="s">
        <v>4</v>
      </c>
      <c r="B685" s="4" t="s">
        <v>5</v>
      </c>
      <c r="C685" s="4" t="s">
        <v>14</v>
      </c>
      <c r="D685" s="4" t="s">
        <v>14</v>
      </c>
      <c r="E685" s="4" t="s">
        <v>24</v>
      </c>
      <c r="F685" s="4" t="s">
        <v>24</v>
      </c>
      <c r="G685" s="4" t="s">
        <v>24</v>
      </c>
      <c r="H685" s="4" t="s">
        <v>10</v>
      </c>
    </row>
    <row r="686" spans="1:9">
      <c r="A686" t="n">
        <v>6224</v>
      </c>
      <c r="B686" s="49" t="n">
        <v>45</v>
      </c>
      <c r="C686" s="7" t="n">
        <v>2</v>
      </c>
      <c r="D686" s="7" t="n">
        <v>3</v>
      </c>
      <c r="E686" s="7" t="n">
        <v>-59.7900009155273</v>
      </c>
      <c r="F686" s="7" t="n">
        <v>-15.9099998474121</v>
      </c>
      <c r="G686" s="7" t="n">
        <v>30.3799991607666</v>
      </c>
      <c r="H686" s="7" t="n">
        <v>0</v>
      </c>
    </row>
    <row r="687" spans="1:9">
      <c r="A687" t="s">
        <v>4</v>
      </c>
      <c r="B687" s="4" t="s">
        <v>5</v>
      </c>
      <c r="C687" s="4" t="s">
        <v>14</v>
      </c>
      <c r="D687" s="4" t="s">
        <v>14</v>
      </c>
      <c r="E687" s="4" t="s">
        <v>24</v>
      </c>
      <c r="F687" s="4" t="s">
        <v>24</v>
      </c>
      <c r="G687" s="4" t="s">
        <v>24</v>
      </c>
      <c r="H687" s="4" t="s">
        <v>10</v>
      </c>
      <c r="I687" s="4" t="s">
        <v>14</v>
      </c>
    </row>
    <row r="688" spans="1:9">
      <c r="A688" t="n">
        <v>6241</v>
      </c>
      <c r="B688" s="49" t="n">
        <v>45</v>
      </c>
      <c r="C688" s="7" t="n">
        <v>4</v>
      </c>
      <c r="D688" s="7" t="n">
        <v>3</v>
      </c>
      <c r="E688" s="7" t="n">
        <v>-6.40999984741211</v>
      </c>
      <c r="F688" s="7" t="n">
        <v>72.0599975585938</v>
      </c>
      <c r="G688" s="7" t="n">
        <v>0</v>
      </c>
      <c r="H688" s="7" t="n">
        <v>0</v>
      </c>
      <c r="I688" s="7" t="n">
        <v>0</v>
      </c>
    </row>
    <row r="689" spans="1:9">
      <c r="A689" t="s">
        <v>4</v>
      </c>
      <c r="B689" s="4" t="s">
        <v>5</v>
      </c>
      <c r="C689" s="4" t="s">
        <v>14</v>
      </c>
      <c r="D689" s="4" t="s">
        <v>14</v>
      </c>
      <c r="E689" s="4" t="s">
        <v>24</v>
      </c>
      <c r="F689" s="4" t="s">
        <v>10</v>
      </c>
    </row>
    <row r="690" spans="1:9">
      <c r="A690" t="n">
        <v>6259</v>
      </c>
      <c r="B690" s="49" t="n">
        <v>45</v>
      </c>
      <c r="C690" s="7" t="n">
        <v>5</v>
      </c>
      <c r="D690" s="7" t="n">
        <v>3</v>
      </c>
      <c r="E690" s="7" t="n">
        <v>17</v>
      </c>
      <c r="F690" s="7" t="n">
        <v>0</v>
      </c>
    </row>
    <row r="691" spans="1:9">
      <c r="A691" t="s">
        <v>4</v>
      </c>
      <c r="B691" s="4" t="s">
        <v>5</v>
      </c>
      <c r="C691" s="4" t="s">
        <v>14</v>
      </c>
      <c r="D691" s="4" t="s">
        <v>14</v>
      </c>
      <c r="E691" s="4" t="s">
        <v>24</v>
      </c>
      <c r="F691" s="4" t="s">
        <v>10</v>
      </c>
    </row>
    <row r="692" spans="1:9">
      <c r="A692" t="n">
        <v>6268</v>
      </c>
      <c r="B692" s="49" t="n">
        <v>45</v>
      </c>
      <c r="C692" s="7" t="n">
        <v>11</v>
      </c>
      <c r="D692" s="7" t="n">
        <v>3</v>
      </c>
      <c r="E692" s="7" t="n">
        <v>38</v>
      </c>
      <c r="F692" s="7" t="n">
        <v>0</v>
      </c>
    </row>
    <row r="693" spans="1:9">
      <c r="A693" t="s">
        <v>4</v>
      </c>
      <c r="B693" s="4" t="s">
        <v>5</v>
      </c>
      <c r="C693" s="4" t="s">
        <v>14</v>
      </c>
      <c r="D693" s="4" t="s">
        <v>14</v>
      </c>
      <c r="E693" s="4" t="s">
        <v>24</v>
      </c>
      <c r="F693" s="4" t="s">
        <v>24</v>
      </c>
      <c r="G693" s="4" t="s">
        <v>24</v>
      </c>
      <c r="H693" s="4" t="s">
        <v>10</v>
      </c>
    </row>
    <row r="694" spans="1:9">
      <c r="A694" t="n">
        <v>6277</v>
      </c>
      <c r="B694" s="49" t="n">
        <v>45</v>
      </c>
      <c r="C694" s="7" t="n">
        <v>2</v>
      </c>
      <c r="D694" s="7" t="n">
        <v>3</v>
      </c>
      <c r="E694" s="7" t="n">
        <v>-59.7900009155273</v>
      </c>
      <c r="F694" s="7" t="n">
        <v>-20.8299999237061</v>
      </c>
      <c r="G694" s="7" t="n">
        <v>30.3799991607666</v>
      </c>
      <c r="H694" s="7" t="n">
        <v>5000</v>
      </c>
    </row>
    <row r="695" spans="1:9">
      <c r="A695" t="s">
        <v>4</v>
      </c>
      <c r="B695" s="4" t="s">
        <v>5</v>
      </c>
      <c r="C695" s="4" t="s">
        <v>14</v>
      </c>
      <c r="D695" s="4" t="s">
        <v>14</v>
      </c>
      <c r="E695" s="4" t="s">
        <v>24</v>
      </c>
      <c r="F695" s="4" t="s">
        <v>24</v>
      </c>
      <c r="G695" s="4" t="s">
        <v>24</v>
      </c>
      <c r="H695" s="4" t="s">
        <v>10</v>
      </c>
      <c r="I695" s="4" t="s">
        <v>14</v>
      </c>
    </row>
    <row r="696" spans="1:9">
      <c r="A696" t="n">
        <v>6294</v>
      </c>
      <c r="B696" s="49" t="n">
        <v>45</v>
      </c>
      <c r="C696" s="7" t="n">
        <v>4</v>
      </c>
      <c r="D696" s="7" t="n">
        <v>3</v>
      </c>
      <c r="E696" s="7" t="n">
        <v>9.13000011444092</v>
      </c>
      <c r="F696" s="7" t="n">
        <v>72.0599975585938</v>
      </c>
      <c r="G696" s="7" t="n">
        <v>0</v>
      </c>
      <c r="H696" s="7" t="n">
        <v>5000</v>
      </c>
      <c r="I696" s="7" t="n">
        <v>0</v>
      </c>
    </row>
    <row r="697" spans="1:9">
      <c r="A697" t="s">
        <v>4</v>
      </c>
      <c r="B697" s="4" t="s">
        <v>5</v>
      </c>
      <c r="C697" s="4" t="s">
        <v>14</v>
      </c>
      <c r="D697" s="4" t="s">
        <v>10</v>
      </c>
      <c r="E697" s="4" t="s">
        <v>24</v>
      </c>
    </row>
    <row r="698" spans="1:9">
      <c r="A698" t="n">
        <v>6312</v>
      </c>
      <c r="B698" s="31" t="n">
        <v>58</v>
      </c>
      <c r="C698" s="7" t="n">
        <v>100</v>
      </c>
      <c r="D698" s="7" t="n">
        <v>1000</v>
      </c>
      <c r="E698" s="7" t="n">
        <v>1</v>
      </c>
    </row>
    <row r="699" spans="1:9">
      <c r="A699" t="s">
        <v>4</v>
      </c>
      <c r="B699" s="4" t="s">
        <v>5</v>
      </c>
      <c r="C699" s="4" t="s">
        <v>14</v>
      </c>
      <c r="D699" s="4" t="s">
        <v>10</v>
      </c>
    </row>
    <row r="700" spans="1:9">
      <c r="A700" t="n">
        <v>6320</v>
      </c>
      <c r="B700" s="31" t="n">
        <v>58</v>
      </c>
      <c r="C700" s="7" t="n">
        <v>255</v>
      </c>
      <c r="D700" s="7" t="n">
        <v>0</v>
      </c>
    </row>
    <row r="701" spans="1:9">
      <c r="A701" t="s">
        <v>4</v>
      </c>
      <c r="B701" s="4" t="s">
        <v>5</v>
      </c>
      <c r="C701" s="4" t="s">
        <v>14</v>
      </c>
      <c r="D701" s="4" t="s">
        <v>10</v>
      </c>
    </row>
    <row r="702" spans="1:9">
      <c r="A702" t="n">
        <v>6324</v>
      </c>
      <c r="B702" s="49" t="n">
        <v>45</v>
      </c>
      <c r="C702" s="7" t="n">
        <v>7</v>
      </c>
      <c r="D702" s="7" t="n">
        <v>255</v>
      </c>
    </row>
    <row r="703" spans="1:9">
      <c r="A703" t="s">
        <v>4</v>
      </c>
      <c r="B703" s="4" t="s">
        <v>5</v>
      </c>
      <c r="C703" s="4" t="s">
        <v>10</v>
      </c>
    </row>
    <row r="704" spans="1:9">
      <c r="A704" t="n">
        <v>6328</v>
      </c>
      <c r="B704" s="35" t="n">
        <v>16</v>
      </c>
      <c r="C704" s="7" t="n">
        <v>1500</v>
      </c>
    </row>
    <row r="705" spans="1:9">
      <c r="A705" t="s">
        <v>4</v>
      </c>
      <c r="B705" s="4" t="s">
        <v>5</v>
      </c>
      <c r="C705" s="4" t="s">
        <v>14</v>
      </c>
      <c r="D705" s="4" t="s">
        <v>10</v>
      </c>
      <c r="E705" s="4" t="s">
        <v>24</v>
      </c>
    </row>
    <row r="706" spans="1:9">
      <c r="A706" t="n">
        <v>6331</v>
      </c>
      <c r="B706" s="31" t="n">
        <v>58</v>
      </c>
      <c r="C706" s="7" t="n">
        <v>0</v>
      </c>
      <c r="D706" s="7" t="n">
        <v>1000</v>
      </c>
      <c r="E706" s="7" t="n">
        <v>1</v>
      </c>
    </row>
    <row r="707" spans="1:9">
      <c r="A707" t="s">
        <v>4</v>
      </c>
      <c r="B707" s="4" t="s">
        <v>5</v>
      </c>
      <c r="C707" s="4" t="s">
        <v>14</v>
      </c>
      <c r="D707" s="4" t="s">
        <v>10</v>
      </c>
    </row>
    <row r="708" spans="1:9">
      <c r="A708" t="n">
        <v>6339</v>
      </c>
      <c r="B708" s="31" t="n">
        <v>58</v>
      </c>
      <c r="C708" s="7" t="n">
        <v>255</v>
      </c>
      <c r="D708" s="7" t="n">
        <v>0</v>
      </c>
    </row>
    <row r="709" spans="1:9">
      <c r="A709" t="s">
        <v>4</v>
      </c>
      <c r="B709" s="4" t="s">
        <v>5</v>
      </c>
      <c r="C709" s="4" t="s">
        <v>14</v>
      </c>
      <c r="D709" s="4" t="s">
        <v>14</v>
      </c>
      <c r="E709" s="4" t="s">
        <v>24</v>
      </c>
      <c r="F709" s="4" t="s">
        <v>24</v>
      </c>
      <c r="G709" s="4" t="s">
        <v>24</v>
      </c>
      <c r="H709" s="4" t="s">
        <v>10</v>
      </c>
    </row>
    <row r="710" spans="1:9">
      <c r="A710" t="n">
        <v>6343</v>
      </c>
      <c r="B710" s="49" t="n">
        <v>45</v>
      </c>
      <c r="C710" s="7" t="n">
        <v>2</v>
      </c>
      <c r="D710" s="7" t="n">
        <v>3</v>
      </c>
      <c r="E710" s="7" t="n">
        <v>45.0200004577637</v>
      </c>
      <c r="F710" s="7" t="n">
        <v>-33.8699989318848</v>
      </c>
      <c r="G710" s="7" t="n">
        <v>91.0400009155273</v>
      </c>
      <c r="H710" s="7" t="n">
        <v>0</v>
      </c>
    </row>
    <row r="711" spans="1:9">
      <c r="A711" t="s">
        <v>4</v>
      </c>
      <c r="B711" s="4" t="s">
        <v>5</v>
      </c>
      <c r="C711" s="4" t="s">
        <v>14</v>
      </c>
      <c r="D711" s="4" t="s">
        <v>14</v>
      </c>
      <c r="E711" s="4" t="s">
        <v>24</v>
      </c>
      <c r="F711" s="4" t="s">
        <v>24</v>
      </c>
      <c r="G711" s="4" t="s">
        <v>24</v>
      </c>
      <c r="H711" s="4" t="s">
        <v>10</v>
      </c>
      <c r="I711" s="4" t="s">
        <v>14</v>
      </c>
    </row>
    <row r="712" spans="1:9">
      <c r="A712" t="n">
        <v>6360</v>
      </c>
      <c r="B712" s="49" t="n">
        <v>45</v>
      </c>
      <c r="C712" s="7" t="n">
        <v>4</v>
      </c>
      <c r="D712" s="7" t="n">
        <v>3</v>
      </c>
      <c r="E712" s="7" t="n">
        <v>8.89000034332275</v>
      </c>
      <c r="F712" s="7" t="n">
        <v>193.529998779297</v>
      </c>
      <c r="G712" s="7" t="n">
        <v>0</v>
      </c>
      <c r="H712" s="7" t="n">
        <v>0</v>
      </c>
      <c r="I712" s="7" t="n">
        <v>0</v>
      </c>
    </row>
    <row r="713" spans="1:9">
      <c r="A713" t="s">
        <v>4</v>
      </c>
      <c r="B713" s="4" t="s">
        <v>5</v>
      </c>
      <c r="C713" s="4" t="s">
        <v>14</v>
      </c>
      <c r="D713" s="4" t="s">
        <v>14</v>
      </c>
      <c r="E713" s="4" t="s">
        <v>24</v>
      </c>
      <c r="F713" s="4" t="s">
        <v>10</v>
      </c>
    </row>
    <row r="714" spans="1:9">
      <c r="A714" t="n">
        <v>6378</v>
      </c>
      <c r="B714" s="49" t="n">
        <v>45</v>
      </c>
      <c r="C714" s="7" t="n">
        <v>5</v>
      </c>
      <c r="D714" s="7" t="n">
        <v>3</v>
      </c>
      <c r="E714" s="7" t="n">
        <v>5.80000019073486</v>
      </c>
      <c r="F714" s="7" t="n">
        <v>0</v>
      </c>
    </row>
    <row r="715" spans="1:9">
      <c r="A715" t="s">
        <v>4</v>
      </c>
      <c r="B715" s="4" t="s">
        <v>5</v>
      </c>
      <c r="C715" s="4" t="s">
        <v>14</v>
      </c>
      <c r="D715" s="4" t="s">
        <v>14</v>
      </c>
      <c r="E715" s="4" t="s">
        <v>24</v>
      </c>
      <c r="F715" s="4" t="s">
        <v>10</v>
      </c>
    </row>
    <row r="716" spans="1:9">
      <c r="A716" t="n">
        <v>6387</v>
      </c>
      <c r="B716" s="49" t="n">
        <v>45</v>
      </c>
      <c r="C716" s="7" t="n">
        <v>11</v>
      </c>
      <c r="D716" s="7" t="n">
        <v>3</v>
      </c>
      <c r="E716" s="7" t="n">
        <v>38</v>
      </c>
      <c r="F716" s="7" t="n">
        <v>0</v>
      </c>
    </row>
    <row r="717" spans="1:9">
      <c r="A717" t="s">
        <v>4</v>
      </c>
      <c r="B717" s="4" t="s">
        <v>5</v>
      </c>
      <c r="C717" s="4" t="s">
        <v>14</v>
      </c>
      <c r="D717" s="4" t="s">
        <v>14</v>
      </c>
      <c r="E717" s="4" t="s">
        <v>24</v>
      </c>
      <c r="F717" s="4" t="s">
        <v>10</v>
      </c>
    </row>
    <row r="718" spans="1:9">
      <c r="A718" t="n">
        <v>6396</v>
      </c>
      <c r="B718" s="49" t="n">
        <v>45</v>
      </c>
      <c r="C718" s="7" t="n">
        <v>5</v>
      </c>
      <c r="D718" s="7" t="n">
        <v>3</v>
      </c>
      <c r="E718" s="7" t="n">
        <v>5</v>
      </c>
      <c r="F718" s="7" t="n">
        <v>2000</v>
      </c>
    </row>
    <row r="719" spans="1:9">
      <c r="A719" t="s">
        <v>4</v>
      </c>
      <c r="B719" s="4" t="s">
        <v>5</v>
      </c>
      <c r="C719" s="4" t="s">
        <v>14</v>
      </c>
      <c r="D719" s="4" t="s">
        <v>10</v>
      </c>
      <c r="E719" s="4" t="s">
        <v>24</v>
      </c>
    </row>
    <row r="720" spans="1:9">
      <c r="A720" t="n">
        <v>6405</v>
      </c>
      <c r="B720" s="31" t="n">
        <v>58</v>
      </c>
      <c r="C720" s="7" t="n">
        <v>100</v>
      </c>
      <c r="D720" s="7" t="n">
        <v>1000</v>
      </c>
      <c r="E720" s="7" t="n">
        <v>1</v>
      </c>
    </row>
    <row r="721" spans="1:9">
      <c r="A721" t="s">
        <v>4</v>
      </c>
      <c r="B721" s="4" t="s">
        <v>5</v>
      </c>
      <c r="C721" s="4" t="s">
        <v>14</v>
      </c>
      <c r="D721" s="4" t="s">
        <v>10</v>
      </c>
    </row>
    <row r="722" spans="1:9">
      <c r="A722" t="n">
        <v>6413</v>
      </c>
      <c r="B722" s="31" t="n">
        <v>58</v>
      </c>
      <c r="C722" s="7" t="n">
        <v>255</v>
      </c>
      <c r="D722" s="7" t="n">
        <v>0</v>
      </c>
    </row>
    <row r="723" spans="1:9">
      <c r="A723" t="s">
        <v>4</v>
      </c>
      <c r="B723" s="4" t="s">
        <v>5</v>
      </c>
      <c r="C723" s="4" t="s">
        <v>14</v>
      </c>
      <c r="D723" s="4" t="s">
        <v>10</v>
      </c>
    </row>
    <row r="724" spans="1:9">
      <c r="A724" t="n">
        <v>6417</v>
      </c>
      <c r="B724" s="49" t="n">
        <v>45</v>
      </c>
      <c r="C724" s="7" t="n">
        <v>7</v>
      </c>
      <c r="D724" s="7" t="n">
        <v>255</v>
      </c>
    </row>
    <row r="725" spans="1:9">
      <c r="A725" t="s">
        <v>4</v>
      </c>
      <c r="B725" s="4" t="s">
        <v>5</v>
      </c>
      <c r="C725" s="4" t="s">
        <v>14</v>
      </c>
      <c r="D725" s="4" t="s">
        <v>10</v>
      </c>
      <c r="E725" s="4" t="s">
        <v>6</v>
      </c>
    </row>
    <row r="726" spans="1:9">
      <c r="A726" t="n">
        <v>6421</v>
      </c>
      <c r="B726" s="50" t="n">
        <v>51</v>
      </c>
      <c r="C726" s="7" t="n">
        <v>4</v>
      </c>
      <c r="D726" s="7" t="n">
        <v>0</v>
      </c>
      <c r="E726" s="7" t="s">
        <v>97</v>
      </c>
    </row>
    <row r="727" spans="1:9">
      <c r="A727" t="s">
        <v>4</v>
      </c>
      <c r="B727" s="4" t="s">
        <v>5</v>
      </c>
      <c r="C727" s="4" t="s">
        <v>10</v>
      </c>
    </row>
    <row r="728" spans="1:9">
      <c r="A728" t="n">
        <v>6434</v>
      </c>
      <c r="B728" s="35" t="n">
        <v>16</v>
      </c>
      <c r="C728" s="7" t="n">
        <v>0</v>
      </c>
    </row>
    <row r="729" spans="1:9">
      <c r="A729" t="s">
        <v>4</v>
      </c>
      <c r="B729" s="4" t="s">
        <v>5</v>
      </c>
      <c r="C729" s="4" t="s">
        <v>10</v>
      </c>
      <c r="D729" s="4" t="s">
        <v>60</v>
      </c>
      <c r="E729" s="4" t="s">
        <v>14</v>
      </c>
      <c r="F729" s="4" t="s">
        <v>14</v>
      </c>
    </row>
    <row r="730" spans="1:9">
      <c r="A730" t="n">
        <v>6437</v>
      </c>
      <c r="B730" s="51" t="n">
        <v>26</v>
      </c>
      <c r="C730" s="7" t="n">
        <v>0</v>
      </c>
      <c r="D730" s="7" t="s">
        <v>98</v>
      </c>
      <c r="E730" s="7" t="n">
        <v>2</v>
      </c>
      <c r="F730" s="7" t="n">
        <v>0</v>
      </c>
    </row>
    <row r="731" spans="1:9">
      <c r="A731" t="s">
        <v>4</v>
      </c>
      <c r="B731" s="4" t="s">
        <v>5</v>
      </c>
    </row>
    <row r="732" spans="1:9">
      <c r="A732" t="n">
        <v>6507</v>
      </c>
      <c r="B732" s="27" t="n">
        <v>28</v>
      </c>
    </row>
    <row r="733" spans="1:9">
      <c r="A733" t="s">
        <v>4</v>
      </c>
      <c r="B733" s="4" t="s">
        <v>5</v>
      </c>
      <c r="C733" s="4" t="s">
        <v>14</v>
      </c>
      <c r="D733" s="4" t="s">
        <v>10</v>
      </c>
      <c r="E733" s="4" t="s">
        <v>6</v>
      </c>
    </row>
    <row r="734" spans="1:9">
      <c r="A734" t="n">
        <v>6508</v>
      </c>
      <c r="B734" s="50" t="n">
        <v>51</v>
      </c>
      <c r="C734" s="7" t="n">
        <v>4</v>
      </c>
      <c r="D734" s="7" t="n">
        <v>8</v>
      </c>
      <c r="E734" s="7" t="s">
        <v>99</v>
      </c>
    </row>
    <row r="735" spans="1:9">
      <c r="A735" t="s">
        <v>4</v>
      </c>
      <c r="B735" s="4" t="s">
        <v>5</v>
      </c>
      <c r="C735" s="4" t="s">
        <v>10</v>
      </c>
    </row>
    <row r="736" spans="1:9">
      <c r="A736" t="n">
        <v>6521</v>
      </c>
      <c r="B736" s="35" t="n">
        <v>16</v>
      </c>
      <c r="C736" s="7" t="n">
        <v>0</v>
      </c>
    </row>
    <row r="737" spans="1:6">
      <c r="A737" t="s">
        <v>4</v>
      </c>
      <c r="B737" s="4" t="s">
        <v>5</v>
      </c>
      <c r="C737" s="4" t="s">
        <v>10</v>
      </c>
      <c r="D737" s="4" t="s">
        <v>60</v>
      </c>
      <c r="E737" s="4" t="s">
        <v>14</v>
      </c>
      <c r="F737" s="4" t="s">
        <v>14</v>
      </c>
    </row>
    <row r="738" spans="1:6">
      <c r="A738" t="n">
        <v>6524</v>
      </c>
      <c r="B738" s="51" t="n">
        <v>26</v>
      </c>
      <c r="C738" s="7" t="n">
        <v>8</v>
      </c>
      <c r="D738" s="7" t="s">
        <v>100</v>
      </c>
      <c r="E738" s="7" t="n">
        <v>2</v>
      </c>
      <c r="F738" s="7" t="n">
        <v>0</v>
      </c>
    </row>
    <row r="739" spans="1:6">
      <c r="A739" t="s">
        <v>4</v>
      </c>
      <c r="B739" s="4" t="s">
        <v>5</v>
      </c>
    </row>
    <row r="740" spans="1:6">
      <c r="A740" t="n">
        <v>6597</v>
      </c>
      <c r="B740" s="27" t="n">
        <v>28</v>
      </c>
    </row>
    <row r="741" spans="1:6">
      <c r="A741" t="s">
        <v>4</v>
      </c>
      <c r="B741" s="4" t="s">
        <v>5</v>
      </c>
      <c r="C741" s="4" t="s">
        <v>14</v>
      </c>
      <c r="D741" s="28" t="s">
        <v>62</v>
      </c>
      <c r="E741" s="4" t="s">
        <v>5</v>
      </c>
      <c r="F741" s="4" t="s">
        <v>14</v>
      </c>
      <c r="G741" s="4" t="s">
        <v>10</v>
      </c>
      <c r="H741" s="28" t="s">
        <v>63</v>
      </c>
      <c r="I741" s="4" t="s">
        <v>14</v>
      </c>
      <c r="J741" s="4" t="s">
        <v>52</v>
      </c>
    </row>
    <row r="742" spans="1:6">
      <c r="A742" t="n">
        <v>6598</v>
      </c>
      <c r="B742" s="14" t="n">
        <v>5</v>
      </c>
      <c r="C742" s="7" t="n">
        <v>28</v>
      </c>
      <c r="D742" s="28" t="s">
        <v>3</v>
      </c>
      <c r="E742" s="29" t="n">
        <v>64</v>
      </c>
      <c r="F742" s="7" t="n">
        <v>5</v>
      </c>
      <c r="G742" s="7" t="n">
        <v>9</v>
      </c>
      <c r="H742" s="28" t="s">
        <v>3</v>
      </c>
      <c r="I742" s="7" t="n">
        <v>1</v>
      </c>
      <c r="J742" s="15" t="n">
        <f t="normal" ca="1">A752</f>
        <v>0</v>
      </c>
    </row>
    <row r="743" spans="1:6">
      <c r="A743" t="s">
        <v>4</v>
      </c>
      <c r="B743" s="4" t="s">
        <v>5</v>
      </c>
      <c r="C743" s="4" t="s">
        <v>14</v>
      </c>
      <c r="D743" s="4" t="s">
        <v>10</v>
      </c>
      <c r="E743" s="4" t="s">
        <v>6</v>
      </c>
    </row>
    <row r="744" spans="1:6">
      <c r="A744" t="n">
        <v>6609</v>
      </c>
      <c r="B744" s="50" t="n">
        <v>51</v>
      </c>
      <c r="C744" s="7" t="n">
        <v>4</v>
      </c>
      <c r="D744" s="7" t="n">
        <v>9</v>
      </c>
      <c r="E744" s="7" t="s">
        <v>101</v>
      </c>
    </row>
    <row r="745" spans="1:6">
      <c r="A745" t="s">
        <v>4</v>
      </c>
      <c r="B745" s="4" t="s">
        <v>5</v>
      </c>
      <c r="C745" s="4" t="s">
        <v>10</v>
      </c>
    </row>
    <row r="746" spans="1:6">
      <c r="A746" t="n">
        <v>6623</v>
      </c>
      <c r="B746" s="35" t="n">
        <v>16</v>
      </c>
      <c r="C746" s="7" t="n">
        <v>0</v>
      </c>
    </row>
    <row r="747" spans="1:6">
      <c r="A747" t="s">
        <v>4</v>
      </c>
      <c r="B747" s="4" t="s">
        <v>5</v>
      </c>
      <c r="C747" s="4" t="s">
        <v>10</v>
      </c>
      <c r="D747" s="4" t="s">
        <v>60</v>
      </c>
      <c r="E747" s="4" t="s">
        <v>14</v>
      </c>
      <c r="F747" s="4" t="s">
        <v>14</v>
      </c>
    </row>
    <row r="748" spans="1:6">
      <c r="A748" t="n">
        <v>6626</v>
      </c>
      <c r="B748" s="51" t="n">
        <v>26</v>
      </c>
      <c r="C748" s="7" t="n">
        <v>9</v>
      </c>
      <c r="D748" s="7" t="s">
        <v>102</v>
      </c>
      <c r="E748" s="7" t="n">
        <v>2</v>
      </c>
      <c r="F748" s="7" t="n">
        <v>0</v>
      </c>
    </row>
    <row r="749" spans="1:6">
      <c r="A749" t="s">
        <v>4</v>
      </c>
      <c r="B749" s="4" t="s">
        <v>5</v>
      </c>
    </row>
    <row r="750" spans="1:6">
      <c r="A750" t="n">
        <v>6676</v>
      </c>
      <c r="B750" s="27" t="n">
        <v>28</v>
      </c>
    </row>
    <row r="751" spans="1:6">
      <c r="A751" t="s">
        <v>4</v>
      </c>
      <c r="B751" s="4" t="s">
        <v>5</v>
      </c>
      <c r="C751" s="4" t="s">
        <v>14</v>
      </c>
      <c r="D751" s="28" t="s">
        <v>62</v>
      </c>
      <c r="E751" s="4" t="s">
        <v>5</v>
      </c>
      <c r="F751" s="4" t="s">
        <v>14</v>
      </c>
      <c r="G751" s="4" t="s">
        <v>10</v>
      </c>
      <c r="H751" s="28" t="s">
        <v>63</v>
      </c>
      <c r="I751" s="4" t="s">
        <v>14</v>
      </c>
      <c r="J751" s="4" t="s">
        <v>52</v>
      </c>
    </row>
    <row r="752" spans="1:6">
      <c r="A752" t="n">
        <v>6677</v>
      </c>
      <c r="B752" s="14" t="n">
        <v>5</v>
      </c>
      <c r="C752" s="7" t="n">
        <v>28</v>
      </c>
      <c r="D752" s="28" t="s">
        <v>3</v>
      </c>
      <c r="E752" s="29" t="n">
        <v>64</v>
      </c>
      <c r="F752" s="7" t="n">
        <v>5</v>
      </c>
      <c r="G752" s="7" t="n">
        <v>6</v>
      </c>
      <c r="H752" s="28" t="s">
        <v>3</v>
      </c>
      <c r="I752" s="7" t="n">
        <v>1</v>
      </c>
      <c r="J752" s="15" t="n">
        <f t="normal" ca="1">A762</f>
        <v>0</v>
      </c>
    </row>
    <row r="753" spans="1:10">
      <c r="A753" t="s">
        <v>4</v>
      </c>
      <c r="B753" s="4" t="s">
        <v>5</v>
      </c>
      <c r="C753" s="4" t="s">
        <v>14</v>
      </c>
      <c r="D753" s="4" t="s">
        <v>10</v>
      </c>
      <c r="E753" s="4" t="s">
        <v>6</v>
      </c>
    </row>
    <row r="754" spans="1:10">
      <c r="A754" t="n">
        <v>6688</v>
      </c>
      <c r="B754" s="50" t="n">
        <v>51</v>
      </c>
      <c r="C754" s="7" t="n">
        <v>4</v>
      </c>
      <c r="D754" s="7" t="n">
        <v>6</v>
      </c>
      <c r="E754" s="7" t="s">
        <v>103</v>
      </c>
    </row>
    <row r="755" spans="1:10">
      <c r="A755" t="s">
        <v>4</v>
      </c>
      <c r="B755" s="4" t="s">
        <v>5</v>
      </c>
      <c r="C755" s="4" t="s">
        <v>10</v>
      </c>
    </row>
    <row r="756" spans="1:10">
      <c r="A756" t="n">
        <v>6702</v>
      </c>
      <c r="B756" s="35" t="n">
        <v>16</v>
      </c>
      <c r="C756" s="7" t="n">
        <v>0</v>
      </c>
    </row>
    <row r="757" spans="1:10">
      <c r="A757" t="s">
        <v>4</v>
      </c>
      <c r="B757" s="4" t="s">
        <v>5</v>
      </c>
      <c r="C757" s="4" t="s">
        <v>10</v>
      </c>
      <c r="D757" s="4" t="s">
        <v>60</v>
      </c>
      <c r="E757" s="4" t="s">
        <v>14</v>
      </c>
      <c r="F757" s="4" t="s">
        <v>14</v>
      </c>
    </row>
    <row r="758" spans="1:10">
      <c r="A758" t="n">
        <v>6705</v>
      </c>
      <c r="B758" s="51" t="n">
        <v>26</v>
      </c>
      <c r="C758" s="7" t="n">
        <v>6</v>
      </c>
      <c r="D758" s="7" t="s">
        <v>104</v>
      </c>
      <c r="E758" s="7" t="n">
        <v>2</v>
      </c>
      <c r="F758" s="7" t="n">
        <v>0</v>
      </c>
    </row>
    <row r="759" spans="1:10">
      <c r="A759" t="s">
        <v>4</v>
      </c>
      <c r="B759" s="4" t="s">
        <v>5</v>
      </c>
    </row>
    <row r="760" spans="1:10">
      <c r="A760" t="n">
        <v>6794</v>
      </c>
      <c r="B760" s="27" t="n">
        <v>28</v>
      </c>
    </row>
    <row r="761" spans="1:10">
      <c r="A761" t="s">
        <v>4</v>
      </c>
      <c r="B761" s="4" t="s">
        <v>5</v>
      </c>
      <c r="C761" s="4" t="s">
        <v>14</v>
      </c>
      <c r="D761" s="28" t="s">
        <v>62</v>
      </c>
      <c r="E761" s="4" t="s">
        <v>5</v>
      </c>
      <c r="F761" s="4" t="s">
        <v>14</v>
      </c>
      <c r="G761" s="4" t="s">
        <v>10</v>
      </c>
      <c r="H761" s="28" t="s">
        <v>63</v>
      </c>
      <c r="I761" s="4" t="s">
        <v>14</v>
      </c>
      <c r="J761" s="4" t="s">
        <v>52</v>
      </c>
    </row>
    <row r="762" spans="1:10">
      <c r="A762" t="n">
        <v>6795</v>
      </c>
      <c r="B762" s="14" t="n">
        <v>5</v>
      </c>
      <c r="C762" s="7" t="n">
        <v>28</v>
      </c>
      <c r="D762" s="28" t="s">
        <v>3</v>
      </c>
      <c r="E762" s="29" t="n">
        <v>64</v>
      </c>
      <c r="F762" s="7" t="n">
        <v>5</v>
      </c>
      <c r="G762" s="7" t="n">
        <v>5</v>
      </c>
      <c r="H762" s="28" t="s">
        <v>3</v>
      </c>
      <c r="I762" s="7" t="n">
        <v>1</v>
      </c>
      <c r="J762" s="15" t="n">
        <f t="normal" ca="1">A772</f>
        <v>0</v>
      </c>
    </row>
    <row r="763" spans="1:10">
      <c r="A763" t="s">
        <v>4</v>
      </c>
      <c r="B763" s="4" t="s">
        <v>5</v>
      </c>
      <c r="C763" s="4" t="s">
        <v>14</v>
      </c>
      <c r="D763" s="4" t="s">
        <v>10</v>
      </c>
      <c r="E763" s="4" t="s">
        <v>6</v>
      </c>
    </row>
    <row r="764" spans="1:10">
      <c r="A764" t="n">
        <v>6806</v>
      </c>
      <c r="B764" s="50" t="n">
        <v>51</v>
      </c>
      <c r="C764" s="7" t="n">
        <v>4</v>
      </c>
      <c r="D764" s="7" t="n">
        <v>5</v>
      </c>
      <c r="E764" s="7" t="s">
        <v>105</v>
      </c>
    </row>
    <row r="765" spans="1:10">
      <c r="A765" t="s">
        <v>4</v>
      </c>
      <c r="B765" s="4" t="s">
        <v>5</v>
      </c>
      <c r="C765" s="4" t="s">
        <v>10</v>
      </c>
    </row>
    <row r="766" spans="1:10">
      <c r="A766" t="n">
        <v>6820</v>
      </c>
      <c r="B766" s="35" t="n">
        <v>16</v>
      </c>
      <c r="C766" s="7" t="n">
        <v>0</v>
      </c>
    </row>
    <row r="767" spans="1:10">
      <c r="A767" t="s">
        <v>4</v>
      </c>
      <c r="B767" s="4" t="s">
        <v>5</v>
      </c>
      <c r="C767" s="4" t="s">
        <v>10</v>
      </c>
      <c r="D767" s="4" t="s">
        <v>60</v>
      </c>
      <c r="E767" s="4" t="s">
        <v>14</v>
      </c>
      <c r="F767" s="4" t="s">
        <v>14</v>
      </c>
    </row>
    <row r="768" spans="1:10">
      <c r="A768" t="n">
        <v>6823</v>
      </c>
      <c r="B768" s="51" t="n">
        <v>26</v>
      </c>
      <c r="C768" s="7" t="n">
        <v>5</v>
      </c>
      <c r="D768" s="7" t="s">
        <v>106</v>
      </c>
      <c r="E768" s="7" t="n">
        <v>2</v>
      </c>
      <c r="F768" s="7" t="n">
        <v>0</v>
      </c>
    </row>
    <row r="769" spans="1:10">
      <c r="A769" t="s">
        <v>4</v>
      </c>
      <c r="B769" s="4" t="s">
        <v>5</v>
      </c>
    </row>
    <row r="770" spans="1:10">
      <c r="A770" t="n">
        <v>6882</v>
      </c>
      <c r="B770" s="27" t="n">
        <v>28</v>
      </c>
    </row>
    <row r="771" spans="1:10">
      <c r="A771" t="s">
        <v>4</v>
      </c>
      <c r="B771" s="4" t="s">
        <v>5</v>
      </c>
      <c r="C771" s="4" t="s">
        <v>14</v>
      </c>
      <c r="D771" s="4" t="s">
        <v>10</v>
      </c>
      <c r="E771" s="4" t="s">
        <v>6</v>
      </c>
    </row>
    <row r="772" spans="1:10">
      <c r="A772" t="n">
        <v>6883</v>
      </c>
      <c r="B772" s="50" t="n">
        <v>51</v>
      </c>
      <c r="C772" s="7" t="n">
        <v>4</v>
      </c>
      <c r="D772" s="7" t="n">
        <v>0</v>
      </c>
      <c r="E772" s="7" t="s">
        <v>97</v>
      </c>
    </row>
    <row r="773" spans="1:10">
      <c r="A773" t="s">
        <v>4</v>
      </c>
      <c r="B773" s="4" t="s">
        <v>5</v>
      </c>
      <c r="C773" s="4" t="s">
        <v>10</v>
      </c>
    </row>
    <row r="774" spans="1:10">
      <c r="A774" t="n">
        <v>6896</v>
      </c>
      <c r="B774" s="35" t="n">
        <v>16</v>
      </c>
      <c r="C774" s="7" t="n">
        <v>0</v>
      </c>
    </row>
    <row r="775" spans="1:10">
      <c r="A775" t="s">
        <v>4</v>
      </c>
      <c r="B775" s="4" t="s">
        <v>5</v>
      </c>
      <c r="C775" s="4" t="s">
        <v>10</v>
      </c>
      <c r="D775" s="4" t="s">
        <v>60</v>
      </c>
      <c r="E775" s="4" t="s">
        <v>14</v>
      </c>
      <c r="F775" s="4" t="s">
        <v>14</v>
      </c>
      <c r="G775" s="4" t="s">
        <v>60</v>
      </c>
      <c r="H775" s="4" t="s">
        <v>14</v>
      </c>
      <c r="I775" s="4" t="s">
        <v>14</v>
      </c>
    </row>
    <row r="776" spans="1:10">
      <c r="A776" t="n">
        <v>6899</v>
      </c>
      <c r="B776" s="51" t="n">
        <v>26</v>
      </c>
      <c r="C776" s="7" t="n">
        <v>0</v>
      </c>
      <c r="D776" s="7" t="s">
        <v>107</v>
      </c>
      <c r="E776" s="7" t="n">
        <v>2</v>
      </c>
      <c r="F776" s="7" t="n">
        <v>3</v>
      </c>
      <c r="G776" s="7" t="s">
        <v>108</v>
      </c>
      <c r="H776" s="7" t="n">
        <v>2</v>
      </c>
      <c r="I776" s="7" t="n">
        <v>0</v>
      </c>
    </row>
    <row r="777" spans="1:10">
      <c r="A777" t="s">
        <v>4</v>
      </c>
      <c r="B777" s="4" t="s">
        <v>5</v>
      </c>
    </row>
    <row r="778" spans="1:10">
      <c r="A778" t="n">
        <v>6993</v>
      </c>
      <c r="B778" s="27" t="n">
        <v>28</v>
      </c>
    </row>
    <row r="779" spans="1:10">
      <c r="A779" t="s">
        <v>4</v>
      </c>
      <c r="B779" s="4" t="s">
        <v>5</v>
      </c>
      <c r="C779" s="4" t="s">
        <v>14</v>
      </c>
      <c r="D779" s="4" t="s">
        <v>10</v>
      </c>
      <c r="E779" s="4" t="s">
        <v>24</v>
      </c>
    </row>
    <row r="780" spans="1:10">
      <c r="A780" t="n">
        <v>6994</v>
      </c>
      <c r="B780" s="31" t="n">
        <v>58</v>
      </c>
      <c r="C780" s="7" t="n">
        <v>0</v>
      </c>
      <c r="D780" s="7" t="n">
        <v>1000</v>
      </c>
      <c r="E780" s="7" t="n">
        <v>1</v>
      </c>
    </row>
    <row r="781" spans="1:10">
      <c r="A781" t="s">
        <v>4</v>
      </c>
      <c r="B781" s="4" t="s">
        <v>5</v>
      </c>
      <c r="C781" s="4" t="s">
        <v>14</v>
      </c>
      <c r="D781" s="4" t="s">
        <v>10</v>
      </c>
    </row>
    <row r="782" spans="1:10">
      <c r="A782" t="n">
        <v>7002</v>
      </c>
      <c r="B782" s="31" t="n">
        <v>58</v>
      </c>
      <c r="C782" s="7" t="n">
        <v>255</v>
      </c>
      <c r="D782" s="7" t="n">
        <v>0</v>
      </c>
    </row>
    <row r="783" spans="1:10">
      <c r="A783" t="s">
        <v>4</v>
      </c>
      <c r="B783" s="4" t="s">
        <v>5</v>
      </c>
      <c r="C783" s="4" t="s">
        <v>10</v>
      </c>
    </row>
    <row r="784" spans="1:10">
      <c r="A784" t="n">
        <v>7006</v>
      </c>
      <c r="B784" s="20" t="n">
        <v>12</v>
      </c>
      <c r="C784" s="7" t="n">
        <v>10627</v>
      </c>
    </row>
    <row r="785" spans="1:9">
      <c r="A785" t="s">
        <v>4</v>
      </c>
      <c r="B785" s="4" t="s">
        <v>5</v>
      </c>
      <c r="C785" s="4" t="s">
        <v>10</v>
      </c>
      <c r="D785" s="4" t="s">
        <v>24</v>
      </c>
      <c r="E785" s="4" t="s">
        <v>24</v>
      </c>
      <c r="F785" s="4" t="s">
        <v>24</v>
      </c>
      <c r="G785" s="4" t="s">
        <v>24</v>
      </c>
    </row>
    <row r="786" spans="1:9">
      <c r="A786" t="n">
        <v>7009</v>
      </c>
      <c r="B786" s="47" t="n">
        <v>46</v>
      </c>
      <c r="C786" s="7" t="n">
        <v>61456</v>
      </c>
      <c r="D786" s="7" t="n">
        <v>45.0200004577637</v>
      </c>
      <c r="E786" s="7" t="n">
        <v>-35.189998626709</v>
      </c>
      <c r="F786" s="7" t="n">
        <v>89.75</v>
      </c>
      <c r="G786" s="7" t="n">
        <v>180</v>
      </c>
    </row>
    <row r="787" spans="1:9">
      <c r="A787" t="s">
        <v>4</v>
      </c>
      <c r="B787" s="4" t="s">
        <v>5</v>
      </c>
      <c r="C787" s="4" t="s">
        <v>14</v>
      </c>
      <c r="D787" s="4" t="s">
        <v>14</v>
      </c>
      <c r="E787" s="4" t="s">
        <v>24</v>
      </c>
      <c r="F787" s="4" t="s">
        <v>24</v>
      </c>
      <c r="G787" s="4" t="s">
        <v>24</v>
      </c>
      <c r="H787" s="4" t="s">
        <v>10</v>
      </c>
      <c r="I787" s="4" t="s">
        <v>14</v>
      </c>
    </row>
    <row r="788" spans="1:9">
      <c r="A788" t="n">
        <v>7028</v>
      </c>
      <c r="B788" s="49" t="n">
        <v>45</v>
      </c>
      <c r="C788" s="7" t="n">
        <v>4</v>
      </c>
      <c r="D788" s="7" t="n">
        <v>3</v>
      </c>
      <c r="E788" s="7" t="n">
        <v>4.71999979019165</v>
      </c>
      <c r="F788" s="7" t="n">
        <v>0.209999993443489</v>
      </c>
      <c r="G788" s="7" t="n">
        <v>0</v>
      </c>
      <c r="H788" s="7" t="n">
        <v>0</v>
      </c>
      <c r="I788" s="7" t="n">
        <v>0</v>
      </c>
    </row>
    <row r="789" spans="1:9">
      <c r="A789" t="s">
        <v>4</v>
      </c>
      <c r="B789" s="4" t="s">
        <v>5</v>
      </c>
      <c r="C789" s="4" t="s">
        <v>14</v>
      </c>
      <c r="D789" s="4" t="s">
        <v>6</v>
      </c>
    </row>
    <row r="790" spans="1:9">
      <c r="A790" t="n">
        <v>7046</v>
      </c>
      <c r="B790" s="8" t="n">
        <v>2</v>
      </c>
      <c r="C790" s="7" t="n">
        <v>10</v>
      </c>
      <c r="D790" s="7" t="s">
        <v>109</v>
      </c>
    </row>
    <row r="791" spans="1:9">
      <c r="A791" t="s">
        <v>4</v>
      </c>
      <c r="B791" s="4" t="s">
        <v>5</v>
      </c>
      <c r="C791" s="4" t="s">
        <v>10</v>
      </c>
    </row>
    <row r="792" spans="1:9">
      <c r="A792" t="n">
        <v>7061</v>
      </c>
      <c r="B792" s="35" t="n">
        <v>16</v>
      </c>
      <c r="C792" s="7" t="n">
        <v>0</v>
      </c>
    </row>
    <row r="793" spans="1:9">
      <c r="A793" t="s">
        <v>4</v>
      </c>
      <c r="B793" s="4" t="s">
        <v>5</v>
      </c>
      <c r="C793" s="4" t="s">
        <v>14</v>
      </c>
      <c r="D793" s="4" t="s">
        <v>10</v>
      </c>
    </row>
    <row r="794" spans="1:9">
      <c r="A794" t="n">
        <v>7064</v>
      </c>
      <c r="B794" s="31" t="n">
        <v>58</v>
      </c>
      <c r="C794" s="7" t="n">
        <v>105</v>
      </c>
      <c r="D794" s="7" t="n">
        <v>300</v>
      </c>
    </row>
    <row r="795" spans="1:9">
      <c r="A795" t="s">
        <v>4</v>
      </c>
      <c r="B795" s="4" t="s">
        <v>5</v>
      </c>
      <c r="C795" s="4" t="s">
        <v>24</v>
      </c>
      <c r="D795" s="4" t="s">
        <v>10</v>
      </c>
    </row>
    <row r="796" spans="1:9">
      <c r="A796" t="n">
        <v>7068</v>
      </c>
      <c r="B796" s="45" t="n">
        <v>103</v>
      </c>
      <c r="C796" s="7" t="n">
        <v>1</v>
      </c>
      <c r="D796" s="7" t="n">
        <v>300</v>
      </c>
    </row>
    <row r="797" spans="1:9">
      <c r="A797" t="s">
        <v>4</v>
      </c>
      <c r="B797" s="4" t="s">
        <v>5</v>
      </c>
      <c r="C797" s="4" t="s">
        <v>14</v>
      </c>
      <c r="D797" s="4" t="s">
        <v>10</v>
      </c>
    </row>
    <row r="798" spans="1:9">
      <c r="A798" t="n">
        <v>7075</v>
      </c>
      <c r="B798" s="46" t="n">
        <v>72</v>
      </c>
      <c r="C798" s="7" t="n">
        <v>4</v>
      </c>
      <c r="D798" s="7" t="n">
        <v>0</v>
      </c>
    </row>
    <row r="799" spans="1:9">
      <c r="A799" t="s">
        <v>4</v>
      </c>
      <c r="B799" s="4" t="s">
        <v>5</v>
      </c>
      <c r="C799" s="4" t="s">
        <v>9</v>
      </c>
    </row>
    <row r="800" spans="1:9">
      <c r="A800" t="n">
        <v>7079</v>
      </c>
      <c r="B800" s="39" t="n">
        <v>15</v>
      </c>
      <c r="C800" s="7" t="n">
        <v>1073741824</v>
      </c>
    </row>
    <row r="801" spans="1:9">
      <c r="A801" t="s">
        <v>4</v>
      </c>
      <c r="B801" s="4" t="s">
        <v>5</v>
      </c>
      <c r="C801" s="4" t="s">
        <v>14</v>
      </c>
    </row>
    <row r="802" spans="1:9">
      <c r="A802" t="n">
        <v>7084</v>
      </c>
      <c r="B802" s="29" t="n">
        <v>64</v>
      </c>
      <c r="C802" s="7" t="n">
        <v>3</v>
      </c>
    </row>
    <row r="803" spans="1:9">
      <c r="A803" t="s">
        <v>4</v>
      </c>
      <c r="B803" s="4" t="s">
        <v>5</v>
      </c>
      <c r="C803" s="4" t="s">
        <v>14</v>
      </c>
    </row>
    <row r="804" spans="1:9">
      <c r="A804" t="n">
        <v>7086</v>
      </c>
      <c r="B804" s="12" t="n">
        <v>74</v>
      </c>
      <c r="C804" s="7" t="n">
        <v>67</v>
      </c>
    </row>
    <row r="805" spans="1:9">
      <c r="A805" t="s">
        <v>4</v>
      </c>
      <c r="B805" s="4" t="s">
        <v>5</v>
      </c>
      <c r="C805" s="4" t="s">
        <v>14</v>
      </c>
      <c r="D805" s="4" t="s">
        <v>14</v>
      </c>
      <c r="E805" s="4" t="s">
        <v>10</v>
      </c>
    </row>
    <row r="806" spans="1:9">
      <c r="A806" t="n">
        <v>7088</v>
      </c>
      <c r="B806" s="49" t="n">
        <v>45</v>
      </c>
      <c r="C806" s="7" t="n">
        <v>8</v>
      </c>
      <c r="D806" s="7" t="n">
        <v>1</v>
      </c>
      <c r="E806" s="7" t="n">
        <v>0</v>
      </c>
    </row>
    <row r="807" spans="1:9">
      <c r="A807" t="s">
        <v>4</v>
      </c>
      <c r="B807" s="4" t="s">
        <v>5</v>
      </c>
      <c r="C807" s="4" t="s">
        <v>10</v>
      </c>
    </row>
    <row r="808" spans="1:9">
      <c r="A808" t="n">
        <v>7093</v>
      </c>
      <c r="B808" s="52" t="n">
        <v>13</v>
      </c>
      <c r="C808" s="7" t="n">
        <v>6409</v>
      </c>
    </row>
    <row r="809" spans="1:9">
      <c r="A809" t="s">
        <v>4</v>
      </c>
      <c r="B809" s="4" t="s">
        <v>5</v>
      </c>
      <c r="C809" s="4" t="s">
        <v>10</v>
      </c>
    </row>
    <row r="810" spans="1:9">
      <c r="A810" t="n">
        <v>7096</v>
      </c>
      <c r="B810" s="52" t="n">
        <v>13</v>
      </c>
      <c r="C810" s="7" t="n">
        <v>6408</v>
      </c>
    </row>
    <row r="811" spans="1:9">
      <c r="A811" t="s">
        <v>4</v>
      </c>
      <c r="B811" s="4" t="s">
        <v>5</v>
      </c>
      <c r="C811" s="4" t="s">
        <v>10</v>
      </c>
    </row>
    <row r="812" spans="1:9">
      <c r="A812" t="n">
        <v>7099</v>
      </c>
      <c r="B812" s="20" t="n">
        <v>12</v>
      </c>
      <c r="C812" s="7" t="n">
        <v>6464</v>
      </c>
    </row>
    <row r="813" spans="1:9">
      <c r="A813" t="s">
        <v>4</v>
      </c>
      <c r="B813" s="4" t="s">
        <v>5</v>
      </c>
      <c r="C813" s="4" t="s">
        <v>10</v>
      </c>
    </row>
    <row r="814" spans="1:9">
      <c r="A814" t="n">
        <v>7102</v>
      </c>
      <c r="B814" s="52" t="n">
        <v>13</v>
      </c>
      <c r="C814" s="7" t="n">
        <v>6465</v>
      </c>
    </row>
    <row r="815" spans="1:9">
      <c r="A815" t="s">
        <v>4</v>
      </c>
      <c r="B815" s="4" t="s">
        <v>5</v>
      </c>
      <c r="C815" s="4" t="s">
        <v>10</v>
      </c>
    </row>
    <row r="816" spans="1:9">
      <c r="A816" t="n">
        <v>7105</v>
      </c>
      <c r="B816" s="52" t="n">
        <v>13</v>
      </c>
      <c r="C816" s="7" t="n">
        <v>6466</v>
      </c>
    </row>
    <row r="817" spans="1:5">
      <c r="A817" t="s">
        <v>4</v>
      </c>
      <c r="B817" s="4" t="s">
        <v>5</v>
      </c>
      <c r="C817" s="4" t="s">
        <v>10</v>
      </c>
    </row>
    <row r="818" spans="1:5">
      <c r="A818" t="n">
        <v>7108</v>
      </c>
      <c r="B818" s="52" t="n">
        <v>13</v>
      </c>
      <c r="C818" s="7" t="n">
        <v>6467</v>
      </c>
    </row>
    <row r="819" spans="1:5">
      <c r="A819" t="s">
        <v>4</v>
      </c>
      <c r="B819" s="4" t="s">
        <v>5</v>
      </c>
      <c r="C819" s="4" t="s">
        <v>10</v>
      </c>
    </row>
    <row r="820" spans="1:5">
      <c r="A820" t="n">
        <v>7111</v>
      </c>
      <c r="B820" s="52" t="n">
        <v>13</v>
      </c>
      <c r="C820" s="7" t="n">
        <v>6468</v>
      </c>
    </row>
    <row r="821" spans="1:5">
      <c r="A821" t="s">
        <v>4</v>
      </c>
      <c r="B821" s="4" t="s">
        <v>5</v>
      </c>
      <c r="C821" s="4" t="s">
        <v>10</v>
      </c>
    </row>
    <row r="822" spans="1:5">
      <c r="A822" t="n">
        <v>7114</v>
      </c>
      <c r="B822" s="52" t="n">
        <v>13</v>
      </c>
      <c r="C822" s="7" t="n">
        <v>6469</v>
      </c>
    </row>
    <row r="823" spans="1:5">
      <c r="A823" t="s">
        <v>4</v>
      </c>
      <c r="B823" s="4" t="s">
        <v>5</v>
      </c>
      <c r="C823" s="4" t="s">
        <v>10</v>
      </c>
    </row>
    <row r="824" spans="1:5">
      <c r="A824" t="n">
        <v>7117</v>
      </c>
      <c r="B824" s="52" t="n">
        <v>13</v>
      </c>
      <c r="C824" s="7" t="n">
        <v>6470</v>
      </c>
    </row>
    <row r="825" spans="1:5">
      <c r="A825" t="s">
        <v>4</v>
      </c>
      <c r="B825" s="4" t="s">
        <v>5</v>
      </c>
      <c r="C825" s="4" t="s">
        <v>10</v>
      </c>
    </row>
    <row r="826" spans="1:5">
      <c r="A826" t="n">
        <v>7120</v>
      </c>
      <c r="B826" s="52" t="n">
        <v>13</v>
      </c>
      <c r="C826" s="7" t="n">
        <v>6471</v>
      </c>
    </row>
    <row r="827" spans="1:5">
      <c r="A827" t="s">
        <v>4</v>
      </c>
      <c r="B827" s="4" t="s">
        <v>5</v>
      </c>
      <c r="C827" s="4" t="s">
        <v>14</v>
      </c>
    </row>
    <row r="828" spans="1:5">
      <c r="A828" t="n">
        <v>7123</v>
      </c>
      <c r="B828" s="12" t="n">
        <v>74</v>
      </c>
      <c r="C828" s="7" t="n">
        <v>18</v>
      </c>
    </row>
    <row r="829" spans="1:5">
      <c r="A829" t="s">
        <v>4</v>
      </c>
      <c r="B829" s="4" t="s">
        <v>5</v>
      </c>
      <c r="C829" s="4" t="s">
        <v>14</v>
      </c>
    </row>
    <row r="830" spans="1:5">
      <c r="A830" t="n">
        <v>7125</v>
      </c>
      <c r="B830" s="12" t="n">
        <v>74</v>
      </c>
      <c r="C830" s="7" t="n">
        <v>45</v>
      </c>
    </row>
    <row r="831" spans="1:5">
      <c r="A831" t="s">
        <v>4</v>
      </c>
      <c r="B831" s="4" t="s">
        <v>5</v>
      </c>
      <c r="C831" s="4" t="s">
        <v>10</v>
      </c>
    </row>
    <row r="832" spans="1:5">
      <c r="A832" t="n">
        <v>7127</v>
      </c>
      <c r="B832" s="35" t="n">
        <v>16</v>
      </c>
      <c r="C832" s="7" t="n">
        <v>0</v>
      </c>
    </row>
    <row r="833" spans="1:3">
      <c r="A833" t="s">
        <v>4</v>
      </c>
      <c r="B833" s="4" t="s">
        <v>5</v>
      </c>
      <c r="C833" s="4" t="s">
        <v>14</v>
      </c>
      <c r="D833" s="4" t="s">
        <v>14</v>
      </c>
      <c r="E833" s="4" t="s">
        <v>14</v>
      </c>
      <c r="F833" s="4" t="s">
        <v>14</v>
      </c>
    </row>
    <row r="834" spans="1:3">
      <c r="A834" t="n">
        <v>7130</v>
      </c>
      <c r="B834" s="37" t="n">
        <v>14</v>
      </c>
      <c r="C834" s="7" t="n">
        <v>0</v>
      </c>
      <c r="D834" s="7" t="n">
        <v>8</v>
      </c>
      <c r="E834" s="7" t="n">
        <v>0</v>
      </c>
      <c r="F834" s="7" t="n">
        <v>0</v>
      </c>
    </row>
    <row r="835" spans="1:3">
      <c r="A835" t="s">
        <v>4</v>
      </c>
      <c r="B835" s="4" t="s">
        <v>5</v>
      </c>
      <c r="C835" s="4" t="s">
        <v>14</v>
      </c>
      <c r="D835" s="4" t="s">
        <v>6</v>
      </c>
    </row>
    <row r="836" spans="1:3">
      <c r="A836" t="n">
        <v>7135</v>
      </c>
      <c r="B836" s="8" t="n">
        <v>2</v>
      </c>
      <c r="C836" s="7" t="n">
        <v>11</v>
      </c>
      <c r="D836" s="7" t="s">
        <v>54</v>
      </c>
    </row>
    <row r="837" spans="1:3">
      <c r="A837" t="s">
        <v>4</v>
      </c>
      <c r="B837" s="4" t="s">
        <v>5</v>
      </c>
      <c r="C837" s="4" t="s">
        <v>10</v>
      </c>
    </row>
    <row r="838" spans="1:3">
      <c r="A838" t="n">
        <v>7149</v>
      </c>
      <c r="B838" s="35" t="n">
        <v>16</v>
      </c>
      <c r="C838" s="7" t="n">
        <v>0</v>
      </c>
    </row>
    <row r="839" spans="1:3">
      <c r="A839" t="s">
        <v>4</v>
      </c>
      <c r="B839" s="4" t="s">
        <v>5</v>
      </c>
      <c r="C839" s="4" t="s">
        <v>14</v>
      </c>
      <c r="D839" s="4" t="s">
        <v>6</v>
      </c>
    </row>
    <row r="840" spans="1:3">
      <c r="A840" t="n">
        <v>7152</v>
      </c>
      <c r="B840" s="8" t="n">
        <v>2</v>
      </c>
      <c r="C840" s="7" t="n">
        <v>11</v>
      </c>
      <c r="D840" s="7" t="s">
        <v>110</v>
      </c>
    </row>
    <row r="841" spans="1:3">
      <c r="A841" t="s">
        <v>4</v>
      </c>
      <c r="B841" s="4" t="s">
        <v>5</v>
      </c>
      <c r="C841" s="4" t="s">
        <v>10</v>
      </c>
    </row>
    <row r="842" spans="1:3">
      <c r="A842" t="n">
        <v>7161</v>
      </c>
      <c r="B842" s="35" t="n">
        <v>16</v>
      </c>
      <c r="C842" s="7" t="n">
        <v>0</v>
      </c>
    </row>
    <row r="843" spans="1:3">
      <c r="A843" t="s">
        <v>4</v>
      </c>
      <c r="B843" s="4" t="s">
        <v>5</v>
      </c>
      <c r="C843" s="4" t="s">
        <v>9</v>
      </c>
    </row>
    <row r="844" spans="1:3">
      <c r="A844" t="n">
        <v>7164</v>
      </c>
      <c r="B844" s="39" t="n">
        <v>15</v>
      </c>
      <c r="C844" s="7" t="n">
        <v>2048</v>
      </c>
    </row>
    <row r="845" spans="1:3">
      <c r="A845" t="s">
        <v>4</v>
      </c>
      <c r="B845" s="4" t="s">
        <v>5</v>
      </c>
      <c r="C845" s="4" t="s">
        <v>14</v>
      </c>
      <c r="D845" s="4" t="s">
        <v>6</v>
      </c>
    </row>
    <row r="846" spans="1:3">
      <c r="A846" t="n">
        <v>7169</v>
      </c>
      <c r="B846" s="8" t="n">
        <v>2</v>
      </c>
      <c r="C846" s="7" t="n">
        <v>10</v>
      </c>
      <c r="D846" s="7" t="s">
        <v>69</v>
      </c>
    </row>
    <row r="847" spans="1:3">
      <c r="A847" t="s">
        <v>4</v>
      </c>
      <c r="B847" s="4" t="s">
        <v>5</v>
      </c>
      <c r="C847" s="4" t="s">
        <v>10</v>
      </c>
    </row>
    <row r="848" spans="1:3">
      <c r="A848" t="n">
        <v>7187</v>
      </c>
      <c r="B848" s="35" t="n">
        <v>16</v>
      </c>
      <c r="C848" s="7" t="n">
        <v>0</v>
      </c>
    </row>
    <row r="849" spans="1:6">
      <c r="A849" t="s">
        <v>4</v>
      </c>
      <c r="B849" s="4" t="s">
        <v>5</v>
      </c>
      <c r="C849" s="4" t="s">
        <v>14</v>
      </c>
      <c r="D849" s="4" t="s">
        <v>6</v>
      </c>
    </row>
    <row r="850" spans="1:6">
      <c r="A850" t="n">
        <v>7190</v>
      </c>
      <c r="B850" s="8" t="n">
        <v>2</v>
      </c>
      <c r="C850" s="7" t="n">
        <v>10</v>
      </c>
      <c r="D850" s="7" t="s">
        <v>70</v>
      </c>
    </row>
    <row r="851" spans="1:6">
      <c r="A851" t="s">
        <v>4</v>
      </c>
      <c r="B851" s="4" t="s">
        <v>5</v>
      </c>
      <c r="C851" s="4" t="s">
        <v>10</v>
      </c>
    </row>
    <row r="852" spans="1:6">
      <c r="A852" t="n">
        <v>7209</v>
      </c>
      <c r="B852" s="35" t="n">
        <v>16</v>
      </c>
      <c r="C852" s="7" t="n">
        <v>0</v>
      </c>
    </row>
    <row r="853" spans="1:6">
      <c r="A853" t="s">
        <v>4</v>
      </c>
      <c r="B853" s="4" t="s">
        <v>5</v>
      </c>
      <c r="C853" s="4" t="s">
        <v>14</v>
      </c>
      <c r="D853" s="4" t="s">
        <v>10</v>
      </c>
      <c r="E853" s="4" t="s">
        <v>24</v>
      </c>
    </row>
    <row r="854" spans="1:6">
      <c r="A854" t="n">
        <v>7212</v>
      </c>
      <c r="B854" s="31" t="n">
        <v>58</v>
      </c>
      <c r="C854" s="7" t="n">
        <v>100</v>
      </c>
      <c r="D854" s="7" t="n">
        <v>300</v>
      </c>
      <c r="E854" s="7" t="n">
        <v>1</v>
      </c>
    </row>
    <row r="855" spans="1:6">
      <c r="A855" t="s">
        <v>4</v>
      </c>
      <c r="B855" s="4" t="s">
        <v>5</v>
      </c>
      <c r="C855" s="4" t="s">
        <v>14</v>
      </c>
      <c r="D855" s="4" t="s">
        <v>10</v>
      </c>
    </row>
    <row r="856" spans="1:6">
      <c r="A856" t="n">
        <v>7220</v>
      </c>
      <c r="B856" s="31" t="n">
        <v>58</v>
      </c>
      <c r="C856" s="7" t="n">
        <v>255</v>
      </c>
      <c r="D856" s="7" t="n">
        <v>0</v>
      </c>
    </row>
    <row r="857" spans="1:6">
      <c r="A857" t="s">
        <v>4</v>
      </c>
      <c r="B857" s="4" t="s">
        <v>5</v>
      </c>
      <c r="C857" s="4" t="s">
        <v>14</v>
      </c>
    </row>
    <row r="858" spans="1:6">
      <c r="A858" t="n">
        <v>7224</v>
      </c>
      <c r="B858" s="41" t="n">
        <v>23</v>
      </c>
      <c r="C858" s="7" t="n">
        <v>0</v>
      </c>
    </row>
    <row r="859" spans="1:6">
      <c r="A859" t="s">
        <v>4</v>
      </c>
      <c r="B859" s="4" t="s">
        <v>5</v>
      </c>
    </row>
    <row r="860" spans="1:6">
      <c r="A860" t="n">
        <v>7226</v>
      </c>
      <c r="B860" s="5" t="n">
        <v>1</v>
      </c>
    </row>
    <row r="861" spans="1:6" s="3" customFormat="1" customHeight="0">
      <c r="A861" s="3" t="s">
        <v>2</v>
      </c>
      <c r="B861" s="3" t="s">
        <v>111</v>
      </c>
    </row>
    <row r="862" spans="1:6">
      <c r="A862" t="s">
        <v>4</v>
      </c>
      <c r="B862" s="4" t="s">
        <v>5</v>
      </c>
      <c r="C862" s="4" t="s">
        <v>14</v>
      </c>
      <c r="D862" s="4" t="s">
        <v>14</v>
      </c>
      <c r="E862" s="4" t="s">
        <v>14</v>
      </c>
      <c r="F862" s="4" t="s">
        <v>14</v>
      </c>
    </row>
    <row r="863" spans="1:6">
      <c r="A863" t="n">
        <v>7228</v>
      </c>
      <c r="B863" s="37" t="n">
        <v>14</v>
      </c>
      <c r="C863" s="7" t="n">
        <v>2</v>
      </c>
      <c r="D863" s="7" t="n">
        <v>0</v>
      </c>
      <c r="E863" s="7" t="n">
        <v>0</v>
      </c>
      <c r="F863" s="7" t="n">
        <v>0</v>
      </c>
    </row>
    <row r="864" spans="1:6">
      <c r="A864" t="s">
        <v>4</v>
      </c>
      <c r="B864" s="4" t="s">
        <v>5</v>
      </c>
      <c r="C864" s="4" t="s">
        <v>14</v>
      </c>
      <c r="D864" s="28" t="s">
        <v>62</v>
      </c>
      <c r="E864" s="4" t="s">
        <v>5</v>
      </c>
      <c r="F864" s="4" t="s">
        <v>14</v>
      </c>
      <c r="G864" s="4" t="s">
        <v>10</v>
      </c>
      <c r="H864" s="28" t="s">
        <v>63</v>
      </c>
      <c r="I864" s="4" t="s">
        <v>14</v>
      </c>
      <c r="J864" s="4" t="s">
        <v>9</v>
      </c>
      <c r="K864" s="4" t="s">
        <v>14</v>
      </c>
      <c r="L864" s="4" t="s">
        <v>14</v>
      </c>
      <c r="M864" s="28" t="s">
        <v>62</v>
      </c>
      <c r="N864" s="4" t="s">
        <v>5</v>
      </c>
      <c r="O864" s="4" t="s">
        <v>14</v>
      </c>
      <c r="P864" s="4" t="s">
        <v>10</v>
      </c>
      <c r="Q864" s="28" t="s">
        <v>63</v>
      </c>
      <c r="R864" s="4" t="s">
        <v>14</v>
      </c>
      <c r="S864" s="4" t="s">
        <v>9</v>
      </c>
      <c r="T864" s="4" t="s">
        <v>14</v>
      </c>
      <c r="U864" s="4" t="s">
        <v>14</v>
      </c>
      <c r="V864" s="4" t="s">
        <v>14</v>
      </c>
      <c r="W864" s="4" t="s">
        <v>52</v>
      </c>
    </row>
    <row r="865" spans="1:23">
      <c r="A865" t="n">
        <v>7233</v>
      </c>
      <c r="B865" s="14" t="n">
        <v>5</v>
      </c>
      <c r="C865" s="7" t="n">
        <v>28</v>
      </c>
      <c r="D865" s="28" t="s">
        <v>3</v>
      </c>
      <c r="E865" s="9" t="n">
        <v>162</v>
      </c>
      <c r="F865" s="7" t="n">
        <v>3</v>
      </c>
      <c r="G865" s="7" t="n">
        <v>32772</v>
      </c>
      <c r="H865" s="28" t="s">
        <v>3</v>
      </c>
      <c r="I865" s="7" t="n">
        <v>0</v>
      </c>
      <c r="J865" s="7" t="n">
        <v>1</v>
      </c>
      <c r="K865" s="7" t="n">
        <v>2</v>
      </c>
      <c r="L865" s="7" t="n">
        <v>28</v>
      </c>
      <c r="M865" s="28" t="s">
        <v>3</v>
      </c>
      <c r="N865" s="9" t="n">
        <v>162</v>
      </c>
      <c r="O865" s="7" t="n">
        <v>3</v>
      </c>
      <c r="P865" s="7" t="n">
        <v>32772</v>
      </c>
      <c r="Q865" s="28" t="s">
        <v>3</v>
      </c>
      <c r="R865" s="7" t="n">
        <v>0</v>
      </c>
      <c r="S865" s="7" t="n">
        <v>2</v>
      </c>
      <c r="T865" s="7" t="n">
        <v>2</v>
      </c>
      <c r="U865" s="7" t="n">
        <v>11</v>
      </c>
      <c r="V865" s="7" t="n">
        <v>1</v>
      </c>
      <c r="W865" s="15" t="n">
        <f t="normal" ca="1">A869</f>
        <v>0</v>
      </c>
    </row>
    <row r="866" spans="1:23">
      <c r="A866" t="s">
        <v>4</v>
      </c>
      <c r="B866" s="4" t="s">
        <v>5</v>
      </c>
      <c r="C866" s="4" t="s">
        <v>14</v>
      </c>
      <c r="D866" s="4" t="s">
        <v>10</v>
      </c>
      <c r="E866" s="4" t="s">
        <v>24</v>
      </c>
    </row>
    <row r="867" spans="1:23">
      <c r="A867" t="n">
        <v>7262</v>
      </c>
      <c r="B867" s="31" t="n">
        <v>58</v>
      </c>
      <c r="C867" s="7" t="n">
        <v>0</v>
      </c>
      <c r="D867" s="7" t="n">
        <v>0</v>
      </c>
      <c r="E867" s="7" t="n">
        <v>1</v>
      </c>
    </row>
    <row r="868" spans="1:23">
      <c r="A868" t="s">
        <v>4</v>
      </c>
      <c r="B868" s="4" t="s">
        <v>5</v>
      </c>
      <c r="C868" s="4" t="s">
        <v>14</v>
      </c>
      <c r="D868" s="28" t="s">
        <v>62</v>
      </c>
      <c r="E868" s="4" t="s">
        <v>5</v>
      </c>
      <c r="F868" s="4" t="s">
        <v>14</v>
      </c>
      <c r="G868" s="4" t="s">
        <v>10</v>
      </c>
      <c r="H868" s="28" t="s">
        <v>63</v>
      </c>
      <c r="I868" s="4" t="s">
        <v>14</v>
      </c>
      <c r="J868" s="4" t="s">
        <v>9</v>
      </c>
      <c r="K868" s="4" t="s">
        <v>14</v>
      </c>
      <c r="L868" s="4" t="s">
        <v>14</v>
      </c>
      <c r="M868" s="28" t="s">
        <v>62</v>
      </c>
      <c r="N868" s="4" t="s">
        <v>5</v>
      </c>
      <c r="O868" s="4" t="s">
        <v>14</v>
      </c>
      <c r="P868" s="4" t="s">
        <v>10</v>
      </c>
      <c r="Q868" s="28" t="s">
        <v>63</v>
      </c>
      <c r="R868" s="4" t="s">
        <v>14</v>
      </c>
      <c r="S868" s="4" t="s">
        <v>9</v>
      </c>
      <c r="T868" s="4" t="s">
        <v>14</v>
      </c>
      <c r="U868" s="4" t="s">
        <v>14</v>
      </c>
      <c r="V868" s="4" t="s">
        <v>14</v>
      </c>
      <c r="W868" s="4" t="s">
        <v>52</v>
      </c>
    </row>
    <row r="869" spans="1:23">
      <c r="A869" t="n">
        <v>7270</v>
      </c>
      <c r="B869" s="14" t="n">
        <v>5</v>
      </c>
      <c r="C869" s="7" t="n">
        <v>28</v>
      </c>
      <c r="D869" s="28" t="s">
        <v>3</v>
      </c>
      <c r="E869" s="9" t="n">
        <v>162</v>
      </c>
      <c r="F869" s="7" t="n">
        <v>3</v>
      </c>
      <c r="G869" s="7" t="n">
        <v>32772</v>
      </c>
      <c r="H869" s="28" t="s">
        <v>3</v>
      </c>
      <c r="I869" s="7" t="n">
        <v>0</v>
      </c>
      <c r="J869" s="7" t="n">
        <v>1</v>
      </c>
      <c r="K869" s="7" t="n">
        <v>3</v>
      </c>
      <c r="L869" s="7" t="n">
        <v>28</v>
      </c>
      <c r="M869" s="28" t="s">
        <v>3</v>
      </c>
      <c r="N869" s="9" t="n">
        <v>162</v>
      </c>
      <c r="O869" s="7" t="n">
        <v>3</v>
      </c>
      <c r="P869" s="7" t="n">
        <v>32772</v>
      </c>
      <c r="Q869" s="28" t="s">
        <v>3</v>
      </c>
      <c r="R869" s="7" t="n">
        <v>0</v>
      </c>
      <c r="S869" s="7" t="n">
        <v>2</v>
      </c>
      <c r="T869" s="7" t="n">
        <v>3</v>
      </c>
      <c r="U869" s="7" t="n">
        <v>9</v>
      </c>
      <c r="V869" s="7" t="n">
        <v>1</v>
      </c>
      <c r="W869" s="15" t="n">
        <f t="normal" ca="1">A879</f>
        <v>0</v>
      </c>
    </row>
    <row r="870" spans="1:23">
      <c r="A870" t="s">
        <v>4</v>
      </c>
      <c r="B870" s="4" t="s">
        <v>5</v>
      </c>
      <c r="C870" s="4" t="s">
        <v>14</v>
      </c>
      <c r="D870" s="28" t="s">
        <v>62</v>
      </c>
      <c r="E870" s="4" t="s">
        <v>5</v>
      </c>
      <c r="F870" s="4" t="s">
        <v>10</v>
      </c>
      <c r="G870" s="4" t="s">
        <v>14</v>
      </c>
      <c r="H870" s="4" t="s">
        <v>14</v>
      </c>
      <c r="I870" s="4" t="s">
        <v>6</v>
      </c>
      <c r="J870" s="28" t="s">
        <v>63</v>
      </c>
      <c r="K870" s="4" t="s">
        <v>14</v>
      </c>
      <c r="L870" s="4" t="s">
        <v>14</v>
      </c>
      <c r="M870" s="28" t="s">
        <v>62</v>
      </c>
      <c r="N870" s="4" t="s">
        <v>5</v>
      </c>
      <c r="O870" s="4" t="s">
        <v>14</v>
      </c>
      <c r="P870" s="28" t="s">
        <v>63</v>
      </c>
      <c r="Q870" s="4" t="s">
        <v>14</v>
      </c>
      <c r="R870" s="4" t="s">
        <v>9</v>
      </c>
      <c r="S870" s="4" t="s">
        <v>14</v>
      </c>
      <c r="T870" s="4" t="s">
        <v>14</v>
      </c>
      <c r="U870" s="4" t="s">
        <v>14</v>
      </c>
      <c r="V870" s="28" t="s">
        <v>62</v>
      </c>
      <c r="W870" s="4" t="s">
        <v>5</v>
      </c>
      <c r="X870" s="4" t="s">
        <v>14</v>
      </c>
      <c r="Y870" s="28" t="s">
        <v>63</v>
      </c>
      <c r="Z870" s="4" t="s">
        <v>14</v>
      </c>
      <c r="AA870" s="4" t="s">
        <v>9</v>
      </c>
      <c r="AB870" s="4" t="s">
        <v>14</v>
      </c>
      <c r="AC870" s="4" t="s">
        <v>14</v>
      </c>
      <c r="AD870" s="4" t="s">
        <v>14</v>
      </c>
      <c r="AE870" s="4" t="s">
        <v>52</v>
      </c>
    </row>
    <row r="871" spans="1:23">
      <c r="A871" t="n">
        <v>7299</v>
      </c>
      <c r="B871" s="14" t="n">
        <v>5</v>
      </c>
      <c r="C871" s="7" t="n">
        <v>28</v>
      </c>
      <c r="D871" s="28" t="s">
        <v>3</v>
      </c>
      <c r="E871" s="44" t="n">
        <v>47</v>
      </c>
      <c r="F871" s="7" t="n">
        <v>61456</v>
      </c>
      <c r="G871" s="7" t="n">
        <v>2</v>
      </c>
      <c r="H871" s="7" t="n">
        <v>0</v>
      </c>
      <c r="I871" s="7" t="s">
        <v>91</v>
      </c>
      <c r="J871" s="28" t="s">
        <v>3</v>
      </c>
      <c r="K871" s="7" t="n">
        <v>8</v>
      </c>
      <c r="L871" s="7" t="n">
        <v>28</v>
      </c>
      <c r="M871" s="28" t="s">
        <v>3</v>
      </c>
      <c r="N871" s="12" t="n">
        <v>74</v>
      </c>
      <c r="O871" s="7" t="n">
        <v>65</v>
      </c>
      <c r="P871" s="28" t="s">
        <v>3</v>
      </c>
      <c r="Q871" s="7" t="n">
        <v>0</v>
      </c>
      <c r="R871" s="7" t="n">
        <v>1</v>
      </c>
      <c r="S871" s="7" t="n">
        <v>3</v>
      </c>
      <c r="T871" s="7" t="n">
        <v>9</v>
      </c>
      <c r="U871" s="7" t="n">
        <v>28</v>
      </c>
      <c r="V871" s="28" t="s">
        <v>3</v>
      </c>
      <c r="W871" s="12" t="n">
        <v>74</v>
      </c>
      <c r="X871" s="7" t="n">
        <v>65</v>
      </c>
      <c r="Y871" s="28" t="s">
        <v>3</v>
      </c>
      <c r="Z871" s="7" t="n">
        <v>0</v>
      </c>
      <c r="AA871" s="7" t="n">
        <v>2</v>
      </c>
      <c r="AB871" s="7" t="n">
        <v>3</v>
      </c>
      <c r="AC871" s="7" t="n">
        <v>9</v>
      </c>
      <c r="AD871" s="7" t="n">
        <v>1</v>
      </c>
      <c r="AE871" s="15" t="n">
        <f t="normal" ca="1">A875</f>
        <v>0</v>
      </c>
    </row>
    <row r="872" spans="1:23">
      <c r="A872" t="s">
        <v>4</v>
      </c>
      <c r="B872" s="4" t="s">
        <v>5</v>
      </c>
      <c r="C872" s="4" t="s">
        <v>10</v>
      </c>
      <c r="D872" s="4" t="s">
        <v>14</v>
      </c>
      <c r="E872" s="4" t="s">
        <v>14</v>
      </c>
      <c r="F872" s="4" t="s">
        <v>6</v>
      </c>
    </row>
    <row r="873" spans="1:23">
      <c r="A873" t="n">
        <v>7347</v>
      </c>
      <c r="B873" s="44" t="n">
        <v>47</v>
      </c>
      <c r="C873" s="7" t="n">
        <v>61456</v>
      </c>
      <c r="D873" s="7" t="n">
        <v>0</v>
      </c>
      <c r="E873" s="7" t="n">
        <v>0</v>
      </c>
      <c r="F873" s="7" t="s">
        <v>92</v>
      </c>
    </row>
    <row r="874" spans="1:23">
      <c r="A874" t="s">
        <v>4</v>
      </c>
      <c r="B874" s="4" t="s">
        <v>5</v>
      </c>
      <c r="C874" s="4" t="s">
        <v>14</v>
      </c>
      <c r="D874" s="4" t="s">
        <v>10</v>
      </c>
      <c r="E874" s="4" t="s">
        <v>24</v>
      </c>
    </row>
    <row r="875" spans="1:23">
      <c r="A875" t="n">
        <v>7360</v>
      </c>
      <c r="B875" s="31" t="n">
        <v>58</v>
      </c>
      <c r="C875" s="7" t="n">
        <v>0</v>
      </c>
      <c r="D875" s="7" t="n">
        <v>300</v>
      </c>
      <c r="E875" s="7" t="n">
        <v>1</v>
      </c>
    </row>
    <row r="876" spans="1:23">
      <c r="A876" t="s">
        <v>4</v>
      </c>
      <c r="B876" s="4" t="s">
        <v>5</v>
      </c>
      <c r="C876" s="4" t="s">
        <v>14</v>
      </c>
      <c r="D876" s="4" t="s">
        <v>10</v>
      </c>
    </row>
    <row r="877" spans="1:23">
      <c r="A877" t="n">
        <v>7368</v>
      </c>
      <c r="B877" s="31" t="n">
        <v>58</v>
      </c>
      <c r="C877" s="7" t="n">
        <v>255</v>
      </c>
      <c r="D877" s="7" t="n">
        <v>0</v>
      </c>
    </row>
    <row r="878" spans="1:23">
      <c r="A878" t="s">
        <v>4</v>
      </c>
      <c r="B878" s="4" t="s">
        <v>5</v>
      </c>
      <c r="C878" s="4" t="s">
        <v>14</v>
      </c>
      <c r="D878" s="4" t="s">
        <v>14</v>
      </c>
      <c r="E878" s="4" t="s">
        <v>14</v>
      </c>
      <c r="F878" s="4" t="s">
        <v>14</v>
      </c>
    </row>
    <row r="879" spans="1:23">
      <c r="A879" t="n">
        <v>7372</v>
      </c>
      <c r="B879" s="37" t="n">
        <v>14</v>
      </c>
      <c r="C879" s="7" t="n">
        <v>0</v>
      </c>
      <c r="D879" s="7" t="n">
        <v>0</v>
      </c>
      <c r="E879" s="7" t="n">
        <v>0</v>
      </c>
      <c r="F879" s="7" t="n">
        <v>64</v>
      </c>
    </row>
    <row r="880" spans="1:23">
      <c r="A880" t="s">
        <v>4</v>
      </c>
      <c r="B880" s="4" t="s">
        <v>5</v>
      </c>
      <c r="C880" s="4" t="s">
        <v>14</v>
      </c>
      <c r="D880" s="4" t="s">
        <v>10</v>
      </c>
    </row>
    <row r="881" spans="1:31">
      <c r="A881" t="n">
        <v>7377</v>
      </c>
      <c r="B881" s="23" t="n">
        <v>22</v>
      </c>
      <c r="C881" s="7" t="n">
        <v>0</v>
      </c>
      <c r="D881" s="7" t="n">
        <v>32772</v>
      </c>
    </row>
    <row r="882" spans="1:31">
      <c r="A882" t="s">
        <v>4</v>
      </c>
      <c r="B882" s="4" t="s">
        <v>5</v>
      </c>
      <c r="C882" s="4" t="s">
        <v>14</v>
      </c>
      <c r="D882" s="4" t="s">
        <v>10</v>
      </c>
    </row>
    <row r="883" spans="1:31">
      <c r="A883" t="n">
        <v>7381</v>
      </c>
      <c r="B883" s="31" t="n">
        <v>58</v>
      </c>
      <c r="C883" s="7" t="n">
        <v>5</v>
      </c>
      <c r="D883" s="7" t="n">
        <v>300</v>
      </c>
    </row>
    <row r="884" spans="1:31">
      <c r="A884" t="s">
        <v>4</v>
      </c>
      <c r="B884" s="4" t="s">
        <v>5</v>
      </c>
      <c r="C884" s="4" t="s">
        <v>24</v>
      </c>
      <c r="D884" s="4" t="s">
        <v>10</v>
      </c>
    </row>
    <row r="885" spans="1:31">
      <c r="A885" t="n">
        <v>7385</v>
      </c>
      <c r="B885" s="45" t="n">
        <v>103</v>
      </c>
      <c r="C885" s="7" t="n">
        <v>0</v>
      </c>
      <c r="D885" s="7" t="n">
        <v>300</v>
      </c>
    </row>
    <row r="886" spans="1:31">
      <c r="A886" t="s">
        <v>4</v>
      </c>
      <c r="B886" s="4" t="s">
        <v>5</v>
      </c>
      <c r="C886" s="4" t="s">
        <v>14</v>
      </c>
    </row>
    <row r="887" spans="1:31">
      <c r="A887" t="n">
        <v>7392</v>
      </c>
      <c r="B887" s="29" t="n">
        <v>64</v>
      </c>
      <c r="C887" s="7" t="n">
        <v>7</v>
      </c>
    </row>
    <row r="888" spans="1:31">
      <c r="A888" t="s">
        <v>4</v>
      </c>
      <c r="B888" s="4" t="s">
        <v>5</v>
      </c>
      <c r="C888" s="4" t="s">
        <v>14</v>
      </c>
      <c r="D888" s="4" t="s">
        <v>10</v>
      </c>
    </row>
    <row r="889" spans="1:31">
      <c r="A889" t="n">
        <v>7394</v>
      </c>
      <c r="B889" s="46" t="n">
        <v>72</v>
      </c>
      <c r="C889" s="7" t="n">
        <v>5</v>
      </c>
      <c r="D889" s="7" t="n">
        <v>0</v>
      </c>
    </row>
    <row r="890" spans="1:31">
      <c r="A890" t="s">
        <v>4</v>
      </c>
      <c r="B890" s="4" t="s">
        <v>5</v>
      </c>
      <c r="C890" s="4" t="s">
        <v>14</v>
      </c>
      <c r="D890" s="28" t="s">
        <v>62</v>
      </c>
      <c r="E890" s="4" t="s">
        <v>5</v>
      </c>
      <c r="F890" s="4" t="s">
        <v>14</v>
      </c>
      <c r="G890" s="4" t="s">
        <v>10</v>
      </c>
      <c r="H890" s="28" t="s">
        <v>63</v>
      </c>
      <c r="I890" s="4" t="s">
        <v>14</v>
      </c>
      <c r="J890" s="4" t="s">
        <v>9</v>
      </c>
      <c r="K890" s="4" t="s">
        <v>14</v>
      </c>
      <c r="L890" s="4" t="s">
        <v>14</v>
      </c>
      <c r="M890" s="4" t="s">
        <v>52</v>
      </c>
    </row>
    <row r="891" spans="1:31">
      <c r="A891" t="n">
        <v>7398</v>
      </c>
      <c r="B891" s="14" t="n">
        <v>5</v>
      </c>
      <c r="C891" s="7" t="n">
        <v>28</v>
      </c>
      <c r="D891" s="28" t="s">
        <v>3</v>
      </c>
      <c r="E891" s="9" t="n">
        <v>162</v>
      </c>
      <c r="F891" s="7" t="n">
        <v>4</v>
      </c>
      <c r="G891" s="7" t="n">
        <v>32772</v>
      </c>
      <c r="H891" s="28" t="s">
        <v>3</v>
      </c>
      <c r="I891" s="7" t="n">
        <v>0</v>
      </c>
      <c r="J891" s="7" t="n">
        <v>1</v>
      </c>
      <c r="K891" s="7" t="n">
        <v>2</v>
      </c>
      <c r="L891" s="7" t="n">
        <v>1</v>
      </c>
      <c r="M891" s="15" t="n">
        <f t="normal" ca="1">A897</f>
        <v>0</v>
      </c>
    </row>
    <row r="892" spans="1:31">
      <c r="A892" t="s">
        <v>4</v>
      </c>
      <c r="B892" s="4" t="s">
        <v>5</v>
      </c>
      <c r="C892" s="4" t="s">
        <v>14</v>
      </c>
      <c r="D892" s="4" t="s">
        <v>6</v>
      </c>
    </row>
    <row r="893" spans="1:31">
      <c r="A893" t="n">
        <v>7415</v>
      </c>
      <c r="B893" s="8" t="n">
        <v>2</v>
      </c>
      <c r="C893" s="7" t="n">
        <v>10</v>
      </c>
      <c r="D893" s="7" t="s">
        <v>93</v>
      </c>
    </row>
    <row r="894" spans="1:31">
      <c r="A894" t="s">
        <v>4</v>
      </c>
      <c r="B894" s="4" t="s">
        <v>5</v>
      </c>
      <c r="C894" s="4" t="s">
        <v>10</v>
      </c>
    </row>
    <row r="895" spans="1:31">
      <c r="A895" t="n">
        <v>7432</v>
      </c>
      <c r="B895" s="35" t="n">
        <v>16</v>
      </c>
      <c r="C895" s="7" t="n">
        <v>0</v>
      </c>
    </row>
    <row r="896" spans="1:31">
      <c r="A896" t="s">
        <v>4</v>
      </c>
      <c r="B896" s="4" t="s">
        <v>5</v>
      </c>
      <c r="C896" s="4" t="s">
        <v>14</v>
      </c>
      <c r="D896" s="4" t="s">
        <v>10</v>
      </c>
      <c r="E896" s="4" t="s">
        <v>14</v>
      </c>
      <c r="F896" s="4" t="s">
        <v>52</v>
      </c>
    </row>
    <row r="897" spans="1:13">
      <c r="A897" t="n">
        <v>7435</v>
      </c>
      <c r="B897" s="14" t="n">
        <v>5</v>
      </c>
      <c r="C897" s="7" t="n">
        <v>30</v>
      </c>
      <c r="D897" s="7" t="n">
        <v>6471</v>
      </c>
      <c r="E897" s="7" t="n">
        <v>1</v>
      </c>
      <c r="F897" s="15" t="n">
        <f t="normal" ca="1">A899</f>
        <v>0</v>
      </c>
    </row>
    <row r="898" spans="1:13">
      <c r="A898" t="s">
        <v>4</v>
      </c>
      <c r="B898" s="4" t="s">
        <v>5</v>
      </c>
      <c r="C898" s="4" t="s">
        <v>10</v>
      </c>
      <c r="D898" s="4" t="s">
        <v>6</v>
      </c>
      <c r="E898" s="4" t="s">
        <v>6</v>
      </c>
      <c r="F898" s="4" t="s">
        <v>6</v>
      </c>
      <c r="G898" s="4" t="s">
        <v>14</v>
      </c>
      <c r="H898" s="4" t="s">
        <v>9</v>
      </c>
      <c r="I898" s="4" t="s">
        <v>24</v>
      </c>
      <c r="J898" s="4" t="s">
        <v>24</v>
      </c>
      <c r="K898" s="4" t="s">
        <v>24</v>
      </c>
      <c r="L898" s="4" t="s">
        <v>24</v>
      </c>
      <c r="M898" s="4" t="s">
        <v>24</v>
      </c>
      <c r="N898" s="4" t="s">
        <v>24</v>
      </c>
      <c r="O898" s="4" t="s">
        <v>24</v>
      </c>
      <c r="P898" s="4" t="s">
        <v>6</v>
      </c>
      <c r="Q898" s="4" t="s">
        <v>6</v>
      </c>
      <c r="R898" s="4" t="s">
        <v>9</v>
      </c>
      <c r="S898" s="4" t="s">
        <v>14</v>
      </c>
      <c r="T898" s="4" t="s">
        <v>9</v>
      </c>
      <c r="U898" s="4" t="s">
        <v>9</v>
      </c>
      <c r="V898" s="4" t="s">
        <v>10</v>
      </c>
    </row>
    <row r="899" spans="1:13">
      <c r="A899" t="n">
        <v>7444</v>
      </c>
      <c r="B899" s="18" t="n">
        <v>19</v>
      </c>
      <c r="C899" s="7" t="n">
        <v>2010</v>
      </c>
      <c r="D899" s="7" t="s">
        <v>112</v>
      </c>
      <c r="E899" s="7" t="s">
        <v>113</v>
      </c>
      <c r="F899" s="7" t="s">
        <v>13</v>
      </c>
      <c r="G899" s="7" t="n">
        <v>0</v>
      </c>
      <c r="H899" s="7" t="n">
        <v>513</v>
      </c>
      <c r="I899" s="7" t="n">
        <v>0</v>
      </c>
      <c r="J899" s="7" t="n">
        <v>0</v>
      </c>
      <c r="K899" s="7" t="n">
        <v>0</v>
      </c>
      <c r="L899" s="7" t="n">
        <v>0</v>
      </c>
      <c r="M899" s="7" t="n">
        <v>1</v>
      </c>
      <c r="N899" s="7" t="n">
        <v>1.60000002384186</v>
      </c>
      <c r="O899" s="7" t="n">
        <v>0.0900000035762787</v>
      </c>
      <c r="P899" s="7" t="s">
        <v>11</v>
      </c>
      <c r="Q899" s="7" t="s">
        <v>13</v>
      </c>
      <c r="R899" s="7" t="n">
        <v>-1</v>
      </c>
      <c r="S899" s="7" t="n">
        <v>0</v>
      </c>
      <c r="T899" s="7" t="n">
        <v>0</v>
      </c>
      <c r="U899" s="7" t="n">
        <v>0</v>
      </c>
      <c r="V899" s="7" t="n">
        <v>0</v>
      </c>
    </row>
    <row r="900" spans="1:13">
      <c r="A900" t="s">
        <v>4</v>
      </c>
      <c r="B900" s="4" t="s">
        <v>5</v>
      </c>
      <c r="C900" s="4" t="s">
        <v>10</v>
      </c>
      <c r="D900" s="4" t="s">
        <v>14</v>
      </c>
      <c r="E900" s="4" t="s">
        <v>14</v>
      </c>
      <c r="F900" s="4" t="s">
        <v>6</v>
      </c>
    </row>
    <row r="901" spans="1:13">
      <c r="A901" t="n">
        <v>7527</v>
      </c>
      <c r="B901" s="21" t="n">
        <v>20</v>
      </c>
      <c r="C901" s="7" t="n">
        <v>61440</v>
      </c>
      <c r="D901" s="7" t="n">
        <v>3</v>
      </c>
      <c r="E901" s="7" t="n">
        <v>10</v>
      </c>
      <c r="F901" s="7" t="s">
        <v>94</v>
      </c>
    </row>
    <row r="902" spans="1:13">
      <c r="A902" t="s">
        <v>4</v>
      </c>
      <c r="B902" s="4" t="s">
        <v>5</v>
      </c>
      <c r="C902" s="4" t="s">
        <v>10</v>
      </c>
    </row>
    <row r="903" spans="1:13">
      <c r="A903" t="n">
        <v>7545</v>
      </c>
      <c r="B903" s="35" t="n">
        <v>16</v>
      </c>
      <c r="C903" s="7" t="n">
        <v>0</v>
      </c>
    </row>
    <row r="904" spans="1:13">
      <c r="A904" t="s">
        <v>4</v>
      </c>
      <c r="B904" s="4" t="s">
        <v>5</v>
      </c>
      <c r="C904" s="4" t="s">
        <v>10</v>
      </c>
      <c r="D904" s="4" t="s">
        <v>14</v>
      </c>
      <c r="E904" s="4" t="s">
        <v>14</v>
      </c>
      <c r="F904" s="4" t="s">
        <v>6</v>
      </c>
    </row>
    <row r="905" spans="1:13">
      <c r="A905" t="n">
        <v>7548</v>
      </c>
      <c r="B905" s="21" t="n">
        <v>20</v>
      </c>
      <c r="C905" s="7" t="n">
        <v>61441</v>
      </c>
      <c r="D905" s="7" t="n">
        <v>3</v>
      </c>
      <c r="E905" s="7" t="n">
        <v>10</v>
      </c>
      <c r="F905" s="7" t="s">
        <v>94</v>
      </c>
    </row>
    <row r="906" spans="1:13">
      <c r="A906" t="s">
        <v>4</v>
      </c>
      <c r="B906" s="4" t="s">
        <v>5</v>
      </c>
      <c r="C906" s="4" t="s">
        <v>10</v>
      </c>
    </row>
    <row r="907" spans="1:13">
      <c r="A907" t="n">
        <v>7566</v>
      </c>
      <c r="B907" s="35" t="n">
        <v>16</v>
      </c>
      <c r="C907" s="7" t="n">
        <v>0</v>
      </c>
    </row>
    <row r="908" spans="1:13">
      <c r="A908" t="s">
        <v>4</v>
      </c>
      <c r="B908" s="4" t="s">
        <v>5</v>
      </c>
      <c r="C908" s="4" t="s">
        <v>10</v>
      </c>
      <c r="D908" s="4" t="s">
        <v>14</v>
      </c>
      <c r="E908" s="4" t="s">
        <v>14</v>
      </c>
      <c r="F908" s="4" t="s">
        <v>6</v>
      </c>
    </row>
    <row r="909" spans="1:13">
      <c r="A909" t="n">
        <v>7569</v>
      </c>
      <c r="B909" s="21" t="n">
        <v>20</v>
      </c>
      <c r="C909" s="7" t="n">
        <v>61442</v>
      </c>
      <c r="D909" s="7" t="n">
        <v>3</v>
      </c>
      <c r="E909" s="7" t="n">
        <v>10</v>
      </c>
      <c r="F909" s="7" t="s">
        <v>94</v>
      </c>
    </row>
    <row r="910" spans="1:13">
      <c r="A910" t="s">
        <v>4</v>
      </c>
      <c r="B910" s="4" t="s">
        <v>5</v>
      </c>
      <c r="C910" s="4" t="s">
        <v>10</v>
      </c>
    </row>
    <row r="911" spans="1:13">
      <c r="A911" t="n">
        <v>7587</v>
      </c>
      <c r="B911" s="35" t="n">
        <v>16</v>
      </c>
      <c r="C911" s="7" t="n">
        <v>0</v>
      </c>
    </row>
    <row r="912" spans="1:13">
      <c r="A912" t="s">
        <v>4</v>
      </c>
      <c r="B912" s="4" t="s">
        <v>5</v>
      </c>
      <c r="C912" s="4" t="s">
        <v>10</v>
      </c>
      <c r="D912" s="4" t="s">
        <v>14</v>
      </c>
      <c r="E912" s="4" t="s">
        <v>14</v>
      </c>
      <c r="F912" s="4" t="s">
        <v>6</v>
      </c>
    </row>
    <row r="913" spans="1:22">
      <c r="A913" t="n">
        <v>7590</v>
      </c>
      <c r="B913" s="21" t="n">
        <v>20</v>
      </c>
      <c r="C913" s="7" t="n">
        <v>61443</v>
      </c>
      <c r="D913" s="7" t="n">
        <v>3</v>
      </c>
      <c r="E913" s="7" t="n">
        <v>10</v>
      </c>
      <c r="F913" s="7" t="s">
        <v>94</v>
      </c>
    </row>
    <row r="914" spans="1:22">
      <c r="A914" t="s">
        <v>4</v>
      </c>
      <c r="B914" s="4" t="s">
        <v>5</v>
      </c>
      <c r="C914" s="4" t="s">
        <v>10</v>
      </c>
    </row>
    <row r="915" spans="1:22">
      <c r="A915" t="n">
        <v>7608</v>
      </c>
      <c r="B915" s="35" t="n">
        <v>16</v>
      </c>
      <c r="C915" s="7" t="n">
        <v>0</v>
      </c>
    </row>
    <row r="916" spans="1:22">
      <c r="A916" t="s">
        <v>4</v>
      </c>
      <c r="B916" s="4" t="s">
        <v>5</v>
      </c>
      <c r="C916" s="4" t="s">
        <v>10</v>
      </c>
      <c r="D916" s="4" t="s">
        <v>14</v>
      </c>
      <c r="E916" s="4" t="s">
        <v>14</v>
      </c>
      <c r="F916" s="4" t="s">
        <v>6</v>
      </c>
    </row>
    <row r="917" spans="1:22">
      <c r="A917" t="n">
        <v>7611</v>
      </c>
      <c r="B917" s="21" t="n">
        <v>20</v>
      </c>
      <c r="C917" s="7" t="n">
        <v>61444</v>
      </c>
      <c r="D917" s="7" t="n">
        <v>3</v>
      </c>
      <c r="E917" s="7" t="n">
        <v>10</v>
      </c>
      <c r="F917" s="7" t="s">
        <v>94</v>
      </c>
    </row>
    <row r="918" spans="1:22">
      <c r="A918" t="s">
        <v>4</v>
      </c>
      <c r="B918" s="4" t="s">
        <v>5</v>
      </c>
      <c r="C918" s="4" t="s">
        <v>10</v>
      </c>
    </row>
    <row r="919" spans="1:22">
      <c r="A919" t="n">
        <v>7629</v>
      </c>
      <c r="B919" s="35" t="n">
        <v>16</v>
      </c>
      <c r="C919" s="7" t="n">
        <v>0</v>
      </c>
    </row>
    <row r="920" spans="1:22">
      <c r="A920" t="s">
        <v>4</v>
      </c>
      <c r="B920" s="4" t="s">
        <v>5</v>
      </c>
      <c r="C920" s="4" t="s">
        <v>10</v>
      </c>
      <c r="D920" s="4" t="s">
        <v>14</v>
      </c>
      <c r="E920" s="4" t="s">
        <v>14</v>
      </c>
      <c r="F920" s="4" t="s">
        <v>6</v>
      </c>
    </row>
    <row r="921" spans="1:22">
      <c r="A921" t="n">
        <v>7632</v>
      </c>
      <c r="B921" s="21" t="n">
        <v>20</v>
      </c>
      <c r="C921" s="7" t="n">
        <v>61445</v>
      </c>
      <c r="D921" s="7" t="n">
        <v>3</v>
      </c>
      <c r="E921" s="7" t="n">
        <v>10</v>
      </c>
      <c r="F921" s="7" t="s">
        <v>94</v>
      </c>
    </row>
    <row r="922" spans="1:22">
      <c r="A922" t="s">
        <v>4</v>
      </c>
      <c r="B922" s="4" t="s">
        <v>5</v>
      </c>
      <c r="C922" s="4" t="s">
        <v>10</v>
      </c>
    </row>
    <row r="923" spans="1:22">
      <c r="A923" t="n">
        <v>7650</v>
      </c>
      <c r="B923" s="35" t="n">
        <v>16</v>
      </c>
      <c r="C923" s="7" t="n">
        <v>0</v>
      </c>
    </row>
    <row r="924" spans="1:22">
      <c r="A924" t="s">
        <v>4</v>
      </c>
      <c r="B924" s="4" t="s">
        <v>5</v>
      </c>
      <c r="C924" s="4" t="s">
        <v>14</v>
      </c>
      <c r="D924" s="4" t="s">
        <v>10</v>
      </c>
      <c r="E924" s="4" t="s">
        <v>14</v>
      </c>
      <c r="F924" s="4" t="s">
        <v>6</v>
      </c>
      <c r="G924" s="4" t="s">
        <v>6</v>
      </c>
      <c r="H924" s="4" t="s">
        <v>6</v>
      </c>
      <c r="I924" s="4" t="s">
        <v>6</v>
      </c>
      <c r="J924" s="4" t="s">
        <v>6</v>
      </c>
      <c r="K924" s="4" t="s">
        <v>6</v>
      </c>
      <c r="L924" s="4" t="s">
        <v>6</v>
      </c>
      <c r="M924" s="4" t="s">
        <v>6</v>
      </c>
      <c r="N924" s="4" t="s">
        <v>6</v>
      </c>
      <c r="O924" s="4" t="s">
        <v>6</v>
      </c>
      <c r="P924" s="4" t="s">
        <v>6</v>
      </c>
      <c r="Q924" s="4" t="s">
        <v>6</v>
      </c>
      <c r="R924" s="4" t="s">
        <v>6</v>
      </c>
      <c r="S924" s="4" t="s">
        <v>6</v>
      </c>
      <c r="T924" s="4" t="s">
        <v>6</v>
      </c>
      <c r="U924" s="4" t="s">
        <v>6</v>
      </c>
    </row>
    <row r="925" spans="1:22">
      <c r="A925" t="n">
        <v>7653</v>
      </c>
      <c r="B925" s="53" t="n">
        <v>36</v>
      </c>
      <c r="C925" s="7" t="n">
        <v>8</v>
      </c>
      <c r="D925" s="7" t="n">
        <v>61440</v>
      </c>
      <c r="E925" s="7" t="n">
        <v>0</v>
      </c>
      <c r="F925" s="7" t="s">
        <v>114</v>
      </c>
      <c r="G925" s="7" t="s">
        <v>115</v>
      </c>
      <c r="H925" s="7" t="s">
        <v>13</v>
      </c>
      <c r="I925" s="7" t="s">
        <v>13</v>
      </c>
      <c r="J925" s="7" t="s">
        <v>13</v>
      </c>
      <c r="K925" s="7" t="s">
        <v>13</v>
      </c>
      <c r="L925" s="7" t="s">
        <v>13</v>
      </c>
      <c r="M925" s="7" t="s">
        <v>13</v>
      </c>
      <c r="N925" s="7" t="s">
        <v>13</v>
      </c>
      <c r="O925" s="7" t="s">
        <v>13</v>
      </c>
      <c r="P925" s="7" t="s">
        <v>13</v>
      </c>
      <c r="Q925" s="7" t="s">
        <v>13</v>
      </c>
      <c r="R925" s="7" t="s">
        <v>13</v>
      </c>
      <c r="S925" s="7" t="s">
        <v>13</v>
      </c>
      <c r="T925" s="7" t="s">
        <v>13</v>
      </c>
      <c r="U925" s="7" t="s">
        <v>13</v>
      </c>
    </row>
    <row r="926" spans="1:22">
      <c r="A926" t="s">
        <v>4</v>
      </c>
      <c r="B926" s="4" t="s">
        <v>5</v>
      </c>
      <c r="C926" s="4" t="s">
        <v>14</v>
      </c>
      <c r="D926" s="4" t="s">
        <v>10</v>
      </c>
      <c r="E926" s="4" t="s">
        <v>14</v>
      </c>
      <c r="F926" s="4" t="s">
        <v>6</v>
      </c>
      <c r="G926" s="4" t="s">
        <v>6</v>
      </c>
      <c r="H926" s="4" t="s">
        <v>6</v>
      </c>
      <c r="I926" s="4" t="s">
        <v>6</v>
      </c>
      <c r="J926" s="4" t="s">
        <v>6</v>
      </c>
      <c r="K926" s="4" t="s">
        <v>6</v>
      </c>
      <c r="L926" s="4" t="s">
        <v>6</v>
      </c>
      <c r="M926" s="4" t="s">
        <v>6</v>
      </c>
      <c r="N926" s="4" t="s">
        <v>6</v>
      </c>
      <c r="O926" s="4" t="s">
        <v>6</v>
      </c>
      <c r="P926" s="4" t="s">
        <v>6</v>
      </c>
      <c r="Q926" s="4" t="s">
        <v>6</v>
      </c>
      <c r="R926" s="4" t="s">
        <v>6</v>
      </c>
      <c r="S926" s="4" t="s">
        <v>6</v>
      </c>
      <c r="T926" s="4" t="s">
        <v>6</v>
      </c>
      <c r="U926" s="4" t="s">
        <v>6</v>
      </c>
    </row>
    <row r="927" spans="1:22">
      <c r="A927" t="n">
        <v>7694</v>
      </c>
      <c r="B927" s="53" t="n">
        <v>36</v>
      </c>
      <c r="C927" s="7" t="n">
        <v>8</v>
      </c>
      <c r="D927" s="7" t="n">
        <v>61441</v>
      </c>
      <c r="E927" s="7" t="n">
        <v>0</v>
      </c>
      <c r="F927" s="7" t="s">
        <v>114</v>
      </c>
      <c r="G927" s="7" t="s">
        <v>115</v>
      </c>
      <c r="H927" s="7" t="s">
        <v>13</v>
      </c>
      <c r="I927" s="7" t="s">
        <v>13</v>
      </c>
      <c r="J927" s="7" t="s">
        <v>13</v>
      </c>
      <c r="K927" s="7" t="s">
        <v>13</v>
      </c>
      <c r="L927" s="7" t="s">
        <v>13</v>
      </c>
      <c r="M927" s="7" t="s">
        <v>13</v>
      </c>
      <c r="N927" s="7" t="s">
        <v>13</v>
      </c>
      <c r="O927" s="7" t="s">
        <v>13</v>
      </c>
      <c r="P927" s="7" t="s">
        <v>13</v>
      </c>
      <c r="Q927" s="7" t="s">
        <v>13</v>
      </c>
      <c r="R927" s="7" t="s">
        <v>13</v>
      </c>
      <c r="S927" s="7" t="s">
        <v>13</v>
      </c>
      <c r="T927" s="7" t="s">
        <v>13</v>
      </c>
      <c r="U927" s="7" t="s">
        <v>13</v>
      </c>
    </row>
    <row r="928" spans="1:22">
      <c r="A928" t="s">
        <v>4</v>
      </c>
      <c r="B928" s="4" t="s">
        <v>5</v>
      </c>
      <c r="C928" s="4" t="s">
        <v>14</v>
      </c>
      <c r="D928" s="4" t="s">
        <v>10</v>
      </c>
      <c r="E928" s="4" t="s">
        <v>14</v>
      </c>
      <c r="F928" s="4" t="s">
        <v>6</v>
      </c>
      <c r="G928" s="4" t="s">
        <v>6</v>
      </c>
      <c r="H928" s="4" t="s">
        <v>6</v>
      </c>
      <c r="I928" s="4" t="s">
        <v>6</v>
      </c>
      <c r="J928" s="4" t="s">
        <v>6</v>
      </c>
      <c r="K928" s="4" t="s">
        <v>6</v>
      </c>
      <c r="L928" s="4" t="s">
        <v>6</v>
      </c>
      <c r="M928" s="4" t="s">
        <v>6</v>
      </c>
      <c r="N928" s="4" t="s">
        <v>6</v>
      </c>
      <c r="O928" s="4" t="s">
        <v>6</v>
      </c>
      <c r="P928" s="4" t="s">
        <v>6</v>
      </c>
      <c r="Q928" s="4" t="s">
        <v>6</v>
      </c>
      <c r="R928" s="4" t="s">
        <v>6</v>
      </c>
      <c r="S928" s="4" t="s">
        <v>6</v>
      </c>
      <c r="T928" s="4" t="s">
        <v>6</v>
      </c>
      <c r="U928" s="4" t="s">
        <v>6</v>
      </c>
    </row>
    <row r="929" spans="1:21">
      <c r="A929" t="n">
        <v>7735</v>
      </c>
      <c r="B929" s="53" t="n">
        <v>36</v>
      </c>
      <c r="C929" s="7" t="n">
        <v>8</v>
      </c>
      <c r="D929" s="7" t="n">
        <v>61442</v>
      </c>
      <c r="E929" s="7" t="n">
        <v>0</v>
      </c>
      <c r="F929" s="7" t="s">
        <v>114</v>
      </c>
      <c r="G929" s="7" t="s">
        <v>115</v>
      </c>
      <c r="H929" s="7" t="s">
        <v>13</v>
      </c>
      <c r="I929" s="7" t="s">
        <v>13</v>
      </c>
      <c r="J929" s="7" t="s">
        <v>13</v>
      </c>
      <c r="K929" s="7" t="s">
        <v>13</v>
      </c>
      <c r="L929" s="7" t="s">
        <v>13</v>
      </c>
      <c r="M929" s="7" t="s">
        <v>13</v>
      </c>
      <c r="N929" s="7" t="s">
        <v>13</v>
      </c>
      <c r="O929" s="7" t="s">
        <v>13</v>
      </c>
      <c r="P929" s="7" t="s">
        <v>13</v>
      </c>
      <c r="Q929" s="7" t="s">
        <v>13</v>
      </c>
      <c r="R929" s="7" t="s">
        <v>13</v>
      </c>
      <c r="S929" s="7" t="s">
        <v>13</v>
      </c>
      <c r="T929" s="7" t="s">
        <v>13</v>
      </c>
      <c r="U929" s="7" t="s">
        <v>13</v>
      </c>
    </row>
    <row r="930" spans="1:21">
      <c r="A930" t="s">
        <v>4</v>
      </c>
      <c r="B930" s="4" t="s">
        <v>5</v>
      </c>
      <c r="C930" s="4" t="s">
        <v>14</v>
      </c>
      <c r="D930" s="4" t="s">
        <v>10</v>
      </c>
      <c r="E930" s="4" t="s">
        <v>14</v>
      </c>
      <c r="F930" s="4" t="s">
        <v>6</v>
      </c>
      <c r="G930" s="4" t="s">
        <v>6</v>
      </c>
      <c r="H930" s="4" t="s">
        <v>6</v>
      </c>
      <c r="I930" s="4" t="s">
        <v>6</v>
      </c>
      <c r="J930" s="4" t="s">
        <v>6</v>
      </c>
      <c r="K930" s="4" t="s">
        <v>6</v>
      </c>
      <c r="L930" s="4" t="s">
        <v>6</v>
      </c>
      <c r="M930" s="4" t="s">
        <v>6</v>
      </c>
      <c r="N930" s="4" t="s">
        <v>6</v>
      </c>
      <c r="O930" s="4" t="s">
        <v>6</v>
      </c>
      <c r="P930" s="4" t="s">
        <v>6</v>
      </c>
      <c r="Q930" s="4" t="s">
        <v>6</v>
      </c>
      <c r="R930" s="4" t="s">
        <v>6</v>
      </c>
      <c r="S930" s="4" t="s">
        <v>6</v>
      </c>
      <c r="T930" s="4" t="s">
        <v>6</v>
      </c>
      <c r="U930" s="4" t="s">
        <v>6</v>
      </c>
    </row>
    <row r="931" spans="1:21">
      <c r="A931" t="n">
        <v>7776</v>
      </c>
      <c r="B931" s="53" t="n">
        <v>36</v>
      </c>
      <c r="C931" s="7" t="n">
        <v>8</v>
      </c>
      <c r="D931" s="7" t="n">
        <v>61443</v>
      </c>
      <c r="E931" s="7" t="n">
        <v>0</v>
      </c>
      <c r="F931" s="7" t="s">
        <v>114</v>
      </c>
      <c r="G931" s="7" t="s">
        <v>115</v>
      </c>
      <c r="H931" s="7" t="s">
        <v>13</v>
      </c>
      <c r="I931" s="7" t="s">
        <v>13</v>
      </c>
      <c r="J931" s="7" t="s">
        <v>13</v>
      </c>
      <c r="K931" s="7" t="s">
        <v>13</v>
      </c>
      <c r="L931" s="7" t="s">
        <v>13</v>
      </c>
      <c r="M931" s="7" t="s">
        <v>13</v>
      </c>
      <c r="N931" s="7" t="s">
        <v>13</v>
      </c>
      <c r="O931" s="7" t="s">
        <v>13</v>
      </c>
      <c r="P931" s="7" t="s">
        <v>13</v>
      </c>
      <c r="Q931" s="7" t="s">
        <v>13</v>
      </c>
      <c r="R931" s="7" t="s">
        <v>13</v>
      </c>
      <c r="S931" s="7" t="s">
        <v>13</v>
      </c>
      <c r="T931" s="7" t="s">
        <v>13</v>
      </c>
      <c r="U931" s="7" t="s">
        <v>13</v>
      </c>
    </row>
    <row r="932" spans="1:21">
      <c r="A932" t="s">
        <v>4</v>
      </c>
      <c r="B932" s="4" t="s">
        <v>5</v>
      </c>
      <c r="C932" s="4" t="s">
        <v>14</v>
      </c>
      <c r="D932" s="4" t="s">
        <v>10</v>
      </c>
      <c r="E932" s="4" t="s">
        <v>14</v>
      </c>
      <c r="F932" s="4" t="s">
        <v>6</v>
      </c>
      <c r="G932" s="4" t="s">
        <v>6</v>
      </c>
      <c r="H932" s="4" t="s">
        <v>6</v>
      </c>
      <c r="I932" s="4" t="s">
        <v>6</v>
      </c>
      <c r="J932" s="4" t="s">
        <v>6</v>
      </c>
      <c r="K932" s="4" t="s">
        <v>6</v>
      </c>
      <c r="L932" s="4" t="s">
        <v>6</v>
      </c>
      <c r="M932" s="4" t="s">
        <v>6</v>
      </c>
      <c r="N932" s="4" t="s">
        <v>6</v>
      </c>
      <c r="O932" s="4" t="s">
        <v>6</v>
      </c>
      <c r="P932" s="4" t="s">
        <v>6</v>
      </c>
      <c r="Q932" s="4" t="s">
        <v>6</v>
      </c>
      <c r="R932" s="4" t="s">
        <v>6</v>
      </c>
      <c r="S932" s="4" t="s">
        <v>6</v>
      </c>
      <c r="T932" s="4" t="s">
        <v>6</v>
      </c>
      <c r="U932" s="4" t="s">
        <v>6</v>
      </c>
    </row>
    <row r="933" spans="1:21">
      <c r="A933" t="n">
        <v>7817</v>
      </c>
      <c r="B933" s="53" t="n">
        <v>36</v>
      </c>
      <c r="C933" s="7" t="n">
        <v>8</v>
      </c>
      <c r="D933" s="7" t="n">
        <v>61444</v>
      </c>
      <c r="E933" s="7" t="n">
        <v>0</v>
      </c>
      <c r="F933" s="7" t="s">
        <v>114</v>
      </c>
      <c r="G933" s="7" t="s">
        <v>115</v>
      </c>
      <c r="H933" s="7" t="s">
        <v>13</v>
      </c>
      <c r="I933" s="7" t="s">
        <v>13</v>
      </c>
      <c r="J933" s="7" t="s">
        <v>13</v>
      </c>
      <c r="K933" s="7" t="s">
        <v>13</v>
      </c>
      <c r="L933" s="7" t="s">
        <v>13</v>
      </c>
      <c r="M933" s="7" t="s">
        <v>13</v>
      </c>
      <c r="N933" s="7" t="s">
        <v>13</v>
      </c>
      <c r="O933" s="7" t="s">
        <v>13</v>
      </c>
      <c r="P933" s="7" t="s">
        <v>13</v>
      </c>
      <c r="Q933" s="7" t="s">
        <v>13</v>
      </c>
      <c r="R933" s="7" t="s">
        <v>13</v>
      </c>
      <c r="S933" s="7" t="s">
        <v>13</v>
      </c>
      <c r="T933" s="7" t="s">
        <v>13</v>
      </c>
      <c r="U933" s="7" t="s">
        <v>13</v>
      </c>
    </row>
    <row r="934" spans="1:21">
      <c r="A934" t="s">
        <v>4</v>
      </c>
      <c r="B934" s="4" t="s">
        <v>5</v>
      </c>
      <c r="C934" s="4" t="s">
        <v>14</v>
      </c>
      <c r="D934" s="4" t="s">
        <v>10</v>
      </c>
      <c r="E934" s="4" t="s">
        <v>14</v>
      </c>
      <c r="F934" s="4" t="s">
        <v>6</v>
      </c>
      <c r="G934" s="4" t="s">
        <v>6</v>
      </c>
      <c r="H934" s="4" t="s">
        <v>6</v>
      </c>
      <c r="I934" s="4" t="s">
        <v>6</v>
      </c>
      <c r="J934" s="4" t="s">
        <v>6</v>
      </c>
      <c r="K934" s="4" t="s">
        <v>6</v>
      </c>
      <c r="L934" s="4" t="s">
        <v>6</v>
      </c>
      <c r="M934" s="4" t="s">
        <v>6</v>
      </c>
      <c r="N934" s="4" t="s">
        <v>6</v>
      </c>
      <c r="O934" s="4" t="s">
        <v>6</v>
      </c>
      <c r="P934" s="4" t="s">
        <v>6</v>
      </c>
      <c r="Q934" s="4" t="s">
        <v>6</v>
      </c>
      <c r="R934" s="4" t="s">
        <v>6</v>
      </c>
      <c r="S934" s="4" t="s">
        <v>6</v>
      </c>
      <c r="T934" s="4" t="s">
        <v>6</v>
      </c>
      <c r="U934" s="4" t="s">
        <v>6</v>
      </c>
    </row>
    <row r="935" spans="1:21">
      <c r="A935" t="n">
        <v>7858</v>
      </c>
      <c r="B935" s="53" t="n">
        <v>36</v>
      </c>
      <c r="C935" s="7" t="n">
        <v>8</v>
      </c>
      <c r="D935" s="7" t="n">
        <v>61445</v>
      </c>
      <c r="E935" s="7" t="n">
        <v>0</v>
      </c>
      <c r="F935" s="7" t="s">
        <v>114</v>
      </c>
      <c r="G935" s="7" t="s">
        <v>115</v>
      </c>
      <c r="H935" s="7" t="s">
        <v>13</v>
      </c>
      <c r="I935" s="7" t="s">
        <v>13</v>
      </c>
      <c r="J935" s="7" t="s">
        <v>13</v>
      </c>
      <c r="K935" s="7" t="s">
        <v>13</v>
      </c>
      <c r="L935" s="7" t="s">
        <v>13</v>
      </c>
      <c r="M935" s="7" t="s">
        <v>13</v>
      </c>
      <c r="N935" s="7" t="s">
        <v>13</v>
      </c>
      <c r="O935" s="7" t="s">
        <v>13</v>
      </c>
      <c r="P935" s="7" t="s">
        <v>13</v>
      </c>
      <c r="Q935" s="7" t="s">
        <v>13</v>
      </c>
      <c r="R935" s="7" t="s">
        <v>13</v>
      </c>
      <c r="S935" s="7" t="s">
        <v>13</v>
      </c>
      <c r="T935" s="7" t="s">
        <v>13</v>
      </c>
      <c r="U935" s="7" t="s">
        <v>13</v>
      </c>
    </row>
    <row r="936" spans="1:21">
      <c r="A936" t="s">
        <v>4</v>
      </c>
      <c r="B936" s="4" t="s">
        <v>5</v>
      </c>
      <c r="C936" s="4" t="s">
        <v>10</v>
      </c>
      <c r="D936" s="4" t="s">
        <v>9</v>
      </c>
    </row>
    <row r="937" spans="1:21">
      <c r="A937" t="n">
        <v>7899</v>
      </c>
      <c r="B937" s="54" t="n">
        <v>43</v>
      </c>
      <c r="C937" s="7" t="n">
        <v>2010</v>
      </c>
      <c r="D937" s="7" t="n">
        <v>1</v>
      </c>
    </row>
    <row r="938" spans="1:21">
      <c r="A938" t="s">
        <v>4</v>
      </c>
      <c r="B938" s="4" t="s">
        <v>5</v>
      </c>
      <c r="C938" s="4" t="s">
        <v>10</v>
      </c>
      <c r="D938" s="4" t="s">
        <v>24</v>
      </c>
      <c r="E938" s="4" t="s">
        <v>24</v>
      </c>
      <c r="F938" s="4" t="s">
        <v>24</v>
      </c>
      <c r="G938" s="4" t="s">
        <v>24</v>
      </c>
    </row>
    <row r="939" spans="1:21">
      <c r="A939" t="n">
        <v>7906</v>
      </c>
      <c r="B939" s="47" t="n">
        <v>46</v>
      </c>
      <c r="C939" s="7" t="n">
        <v>61440</v>
      </c>
      <c r="D939" s="7" t="n">
        <v>-26.6299991607666</v>
      </c>
      <c r="E939" s="7" t="n">
        <v>-12.8299999237061</v>
      </c>
      <c r="F939" s="7" t="n">
        <v>-58.75</v>
      </c>
      <c r="G939" s="7" t="n">
        <v>185.300003051758</v>
      </c>
    </row>
    <row r="940" spans="1:21">
      <c r="A940" t="s">
        <v>4</v>
      </c>
      <c r="B940" s="4" t="s">
        <v>5</v>
      </c>
      <c r="C940" s="4" t="s">
        <v>10</v>
      </c>
      <c r="D940" s="4" t="s">
        <v>24</v>
      </c>
      <c r="E940" s="4" t="s">
        <v>24</v>
      </c>
      <c r="F940" s="4" t="s">
        <v>24</v>
      </c>
      <c r="G940" s="4" t="s">
        <v>24</v>
      </c>
    </row>
    <row r="941" spans="1:21">
      <c r="A941" t="n">
        <v>7925</v>
      </c>
      <c r="B941" s="47" t="n">
        <v>46</v>
      </c>
      <c r="C941" s="7" t="n">
        <v>61441</v>
      </c>
      <c r="D941" s="7" t="n">
        <v>-27.8799991607666</v>
      </c>
      <c r="E941" s="7" t="n">
        <v>-12.8299999237061</v>
      </c>
      <c r="F941" s="7" t="n">
        <v>-58.5</v>
      </c>
      <c r="G941" s="7" t="n">
        <v>185.300003051758</v>
      </c>
    </row>
    <row r="942" spans="1:21">
      <c r="A942" t="s">
        <v>4</v>
      </c>
      <c r="B942" s="4" t="s">
        <v>5</v>
      </c>
      <c r="C942" s="4" t="s">
        <v>10</v>
      </c>
      <c r="D942" s="4" t="s">
        <v>24</v>
      </c>
      <c r="E942" s="4" t="s">
        <v>24</v>
      </c>
      <c r="F942" s="4" t="s">
        <v>24</v>
      </c>
      <c r="G942" s="4" t="s">
        <v>24</v>
      </c>
    </row>
    <row r="943" spans="1:21">
      <c r="A943" t="n">
        <v>7944</v>
      </c>
      <c r="B943" s="47" t="n">
        <v>46</v>
      </c>
      <c r="C943" s="7" t="n">
        <v>61442</v>
      </c>
      <c r="D943" s="7" t="n">
        <v>-25.3799991607666</v>
      </c>
      <c r="E943" s="7" t="n">
        <v>-12.8699998855591</v>
      </c>
      <c r="F943" s="7" t="n">
        <v>-57.560001373291</v>
      </c>
      <c r="G943" s="7" t="n">
        <v>185.300003051758</v>
      </c>
    </row>
    <row r="944" spans="1:21">
      <c r="A944" t="s">
        <v>4</v>
      </c>
      <c r="B944" s="4" t="s">
        <v>5</v>
      </c>
      <c r="C944" s="4" t="s">
        <v>10</v>
      </c>
      <c r="D944" s="4" t="s">
        <v>24</v>
      </c>
      <c r="E944" s="4" t="s">
        <v>24</v>
      </c>
      <c r="F944" s="4" t="s">
        <v>24</v>
      </c>
      <c r="G944" s="4" t="s">
        <v>24</v>
      </c>
    </row>
    <row r="945" spans="1:21">
      <c r="A945" t="n">
        <v>7963</v>
      </c>
      <c r="B945" s="47" t="n">
        <v>46</v>
      </c>
      <c r="C945" s="7" t="n">
        <v>61443</v>
      </c>
      <c r="D945" s="7" t="n">
        <v>-27.4200000762939</v>
      </c>
      <c r="E945" s="7" t="n">
        <v>-12.9499998092651</v>
      </c>
      <c r="F945" s="7" t="n">
        <v>-56.7299995422363</v>
      </c>
      <c r="G945" s="7" t="n">
        <v>185.300003051758</v>
      </c>
    </row>
    <row r="946" spans="1:21">
      <c r="A946" t="s">
        <v>4</v>
      </c>
      <c r="B946" s="4" t="s">
        <v>5</v>
      </c>
      <c r="C946" s="4" t="s">
        <v>10</v>
      </c>
      <c r="D946" s="4" t="s">
        <v>24</v>
      </c>
      <c r="E946" s="4" t="s">
        <v>24</v>
      </c>
      <c r="F946" s="4" t="s">
        <v>24</v>
      </c>
      <c r="G946" s="4" t="s">
        <v>24</v>
      </c>
    </row>
    <row r="947" spans="1:21">
      <c r="A947" t="n">
        <v>7982</v>
      </c>
      <c r="B947" s="47" t="n">
        <v>46</v>
      </c>
      <c r="C947" s="7" t="n">
        <v>61444</v>
      </c>
      <c r="D947" s="7" t="n">
        <v>-26.4400005340576</v>
      </c>
      <c r="E947" s="7" t="n">
        <v>-12.9099998474121</v>
      </c>
      <c r="F947" s="7" t="n">
        <v>-57.1199989318848</v>
      </c>
      <c r="G947" s="7" t="n">
        <v>185.300003051758</v>
      </c>
    </row>
    <row r="948" spans="1:21">
      <c r="A948" t="s">
        <v>4</v>
      </c>
      <c r="B948" s="4" t="s">
        <v>5</v>
      </c>
      <c r="C948" s="4" t="s">
        <v>10</v>
      </c>
      <c r="D948" s="4" t="s">
        <v>24</v>
      </c>
      <c r="E948" s="4" t="s">
        <v>24</v>
      </c>
      <c r="F948" s="4" t="s">
        <v>24</v>
      </c>
      <c r="G948" s="4" t="s">
        <v>24</v>
      </c>
    </row>
    <row r="949" spans="1:21">
      <c r="A949" t="n">
        <v>8001</v>
      </c>
      <c r="B949" s="47" t="n">
        <v>46</v>
      </c>
      <c r="C949" s="7" t="n">
        <v>61445</v>
      </c>
      <c r="D949" s="7" t="n">
        <v>-25.6000003814697</v>
      </c>
      <c r="E949" s="7" t="n">
        <v>-13.039999961853</v>
      </c>
      <c r="F949" s="7" t="n">
        <v>-55.8899993896484</v>
      </c>
      <c r="G949" s="7" t="n">
        <v>185.300003051758</v>
      </c>
    </row>
    <row r="950" spans="1:21">
      <c r="A950" t="s">
        <v>4</v>
      </c>
      <c r="B950" s="4" t="s">
        <v>5</v>
      </c>
      <c r="C950" s="4" t="s">
        <v>10</v>
      </c>
      <c r="D950" s="4" t="s">
        <v>24</v>
      </c>
      <c r="E950" s="4" t="s">
        <v>24</v>
      </c>
      <c r="F950" s="4" t="s">
        <v>24</v>
      </c>
      <c r="G950" s="4" t="s">
        <v>24</v>
      </c>
    </row>
    <row r="951" spans="1:21">
      <c r="A951" t="n">
        <v>8020</v>
      </c>
      <c r="B951" s="47" t="n">
        <v>46</v>
      </c>
      <c r="C951" s="7" t="n">
        <v>2010</v>
      </c>
      <c r="D951" s="7" t="n">
        <v>-28.5200004577637</v>
      </c>
      <c r="E951" s="7" t="n">
        <v>5.6399998664856</v>
      </c>
      <c r="F951" s="7" t="n">
        <v>-71.0199966430664</v>
      </c>
      <c r="G951" s="7" t="n">
        <v>8.19999980926514</v>
      </c>
    </row>
    <row r="952" spans="1:21">
      <c r="A952" t="s">
        <v>4</v>
      </c>
      <c r="B952" s="4" t="s">
        <v>5</v>
      </c>
      <c r="C952" s="4" t="s">
        <v>10</v>
      </c>
      <c r="D952" s="4" t="s">
        <v>9</v>
      </c>
      <c r="E952" s="4" t="s">
        <v>9</v>
      </c>
      <c r="F952" s="4" t="s">
        <v>9</v>
      </c>
      <c r="G952" s="4" t="s">
        <v>9</v>
      </c>
      <c r="H952" s="4" t="s">
        <v>10</v>
      </c>
      <c r="I952" s="4" t="s">
        <v>14</v>
      </c>
    </row>
    <row r="953" spans="1:21">
      <c r="A953" t="n">
        <v>8039</v>
      </c>
      <c r="B953" s="55" t="n">
        <v>66</v>
      </c>
      <c r="C953" s="7" t="n">
        <v>2010</v>
      </c>
      <c r="D953" s="7" t="n">
        <v>0</v>
      </c>
      <c r="E953" s="7" t="n">
        <v>0</v>
      </c>
      <c r="F953" s="7" t="n">
        <v>0</v>
      </c>
      <c r="G953" s="7" t="n">
        <v>0</v>
      </c>
      <c r="H953" s="7" t="n">
        <v>0</v>
      </c>
      <c r="I953" s="7" t="n">
        <v>3</v>
      </c>
    </row>
    <row r="954" spans="1:21">
      <c r="A954" t="s">
        <v>4</v>
      </c>
      <c r="B954" s="4" t="s">
        <v>5</v>
      </c>
      <c r="C954" s="4" t="s">
        <v>14</v>
      </c>
      <c r="D954" s="4" t="s">
        <v>14</v>
      </c>
      <c r="E954" s="4" t="s">
        <v>24</v>
      </c>
      <c r="F954" s="4" t="s">
        <v>24</v>
      </c>
      <c r="G954" s="4" t="s">
        <v>24</v>
      </c>
      <c r="H954" s="4" t="s">
        <v>10</v>
      </c>
    </row>
    <row r="955" spans="1:21">
      <c r="A955" t="n">
        <v>8061</v>
      </c>
      <c r="B955" s="49" t="n">
        <v>45</v>
      </c>
      <c r="C955" s="7" t="n">
        <v>2</v>
      </c>
      <c r="D955" s="7" t="n">
        <v>3</v>
      </c>
      <c r="E955" s="7" t="n">
        <v>-27.3199996948242</v>
      </c>
      <c r="F955" s="7" t="n">
        <v>-11.4899997711182</v>
      </c>
      <c r="G955" s="7" t="n">
        <v>-62.0200004577637</v>
      </c>
      <c r="H955" s="7" t="n">
        <v>0</v>
      </c>
    </row>
    <row r="956" spans="1:21">
      <c r="A956" t="s">
        <v>4</v>
      </c>
      <c r="B956" s="4" t="s">
        <v>5</v>
      </c>
      <c r="C956" s="4" t="s">
        <v>14</v>
      </c>
      <c r="D956" s="4" t="s">
        <v>14</v>
      </c>
      <c r="E956" s="4" t="s">
        <v>24</v>
      </c>
      <c r="F956" s="4" t="s">
        <v>24</v>
      </c>
      <c r="G956" s="4" t="s">
        <v>24</v>
      </c>
      <c r="H956" s="4" t="s">
        <v>10</v>
      </c>
      <c r="I956" s="4" t="s">
        <v>14</v>
      </c>
    </row>
    <row r="957" spans="1:21">
      <c r="A957" t="n">
        <v>8078</v>
      </c>
      <c r="B957" s="49" t="n">
        <v>45</v>
      </c>
      <c r="C957" s="7" t="n">
        <v>4</v>
      </c>
      <c r="D957" s="7" t="n">
        <v>3</v>
      </c>
      <c r="E957" s="7" t="n">
        <v>5.63000011444092</v>
      </c>
      <c r="F957" s="7" t="n">
        <v>-7.73999977111816</v>
      </c>
      <c r="G957" s="7" t="n">
        <v>0</v>
      </c>
      <c r="H957" s="7" t="n">
        <v>0</v>
      </c>
      <c r="I957" s="7" t="n">
        <v>0</v>
      </c>
    </row>
    <row r="958" spans="1:21">
      <c r="A958" t="s">
        <v>4</v>
      </c>
      <c r="B958" s="4" t="s">
        <v>5</v>
      </c>
      <c r="C958" s="4" t="s">
        <v>14</v>
      </c>
      <c r="D958" s="4" t="s">
        <v>14</v>
      </c>
      <c r="E958" s="4" t="s">
        <v>24</v>
      </c>
      <c r="F958" s="4" t="s">
        <v>10</v>
      </c>
    </row>
    <row r="959" spans="1:21">
      <c r="A959" t="n">
        <v>8096</v>
      </c>
      <c r="B959" s="49" t="n">
        <v>45</v>
      </c>
      <c r="C959" s="7" t="n">
        <v>5</v>
      </c>
      <c r="D959" s="7" t="n">
        <v>3</v>
      </c>
      <c r="E959" s="7" t="n">
        <v>6.09999990463257</v>
      </c>
      <c r="F959" s="7" t="n">
        <v>0</v>
      </c>
    </row>
    <row r="960" spans="1:21">
      <c r="A960" t="s">
        <v>4</v>
      </c>
      <c r="B960" s="4" t="s">
        <v>5</v>
      </c>
      <c r="C960" s="4" t="s">
        <v>14</v>
      </c>
      <c r="D960" s="4" t="s">
        <v>14</v>
      </c>
      <c r="E960" s="4" t="s">
        <v>24</v>
      </c>
      <c r="F960" s="4" t="s">
        <v>10</v>
      </c>
    </row>
    <row r="961" spans="1:9">
      <c r="A961" t="n">
        <v>8105</v>
      </c>
      <c r="B961" s="49" t="n">
        <v>45</v>
      </c>
      <c r="C961" s="7" t="n">
        <v>11</v>
      </c>
      <c r="D961" s="7" t="n">
        <v>3</v>
      </c>
      <c r="E961" s="7" t="n">
        <v>31.7000007629395</v>
      </c>
      <c r="F961" s="7" t="n">
        <v>0</v>
      </c>
    </row>
    <row r="962" spans="1:9">
      <c r="A962" t="s">
        <v>4</v>
      </c>
      <c r="B962" s="4" t="s">
        <v>5</v>
      </c>
      <c r="C962" s="4" t="s">
        <v>10</v>
      </c>
      <c r="D962" s="4" t="s">
        <v>10</v>
      </c>
      <c r="E962" s="4" t="s">
        <v>24</v>
      </c>
      <c r="F962" s="4" t="s">
        <v>24</v>
      </c>
      <c r="G962" s="4" t="s">
        <v>24</v>
      </c>
      <c r="H962" s="4" t="s">
        <v>24</v>
      </c>
      <c r="I962" s="4" t="s">
        <v>14</v>
      </c>
      <c r="J962" s="4" t="s">
        <v>10</v>
      </c>
    </row>
    <row r="963" spans="1:9">
      <c r="A963" t="n">
        <v>8114</v>
      </c>
      <c r="B963" s="56" t="n">
        <v>55</v>
      </c>
      <c r="C963" s="7" t="n">
        <v>61440</v>
      </c>
      <c r="D963" s="7" t="n">
        <v>65533</v>
      </c>
      <c r="E963" s="7" t="n">
        <v>-26.9500007629395</v>
      </c>
      <c r="F963" s="7" t="n">
        <v>-12.8699998855591</v>
      </c>
      <c r="G963" s="7" t="n">
        <v>-62.2400016784668</v>
      </c>
      <c r="H963" s="7" t="n">
        <v>1.20000004768372</v>
      </c>
      <c r="I963" s="7" t="n">
        <v>1</v>
      </c>
      <c r="J963" s="7" t="n">
        <v>0</v>
      </c>
    </row>
    <row r="964" spans="1:9">
      <c r="A964" t="s">
        <v>4</v>
      </c>
      <c r="B964" s="4" t="s">
        <v>5</v>
      </c>
      <c r="C964" s="4" t="s">
        <v>10</v>
      </c>
      <c r="D964" s="4" t="s">
        <v>10</v>
      </c>
      <c r="E964" s="4" t="s">
        <v>24</v>
      </c>
      <c r="F964" s="4" t="s">
        <v>24</v>
      </c>
      <c r="G964" s="4" t="s">
        <v>24</v>
      </c>
      <c r="H964" s="4" t="s">
        <v>24</v>
      </c>
      <c r="I964" s="4" t="s">
        <v>14</v>
      </c>
      <c r="J964" s="4" t="s">
        <v>10</v>
      </c>
    </row>
    <row r="965" spans="1:9">
      <c r="A965" t="n">
        <v>8138</v>
      </c>
      <c r="B965" s="56" t="n">
        <v>55</v>
      </c>
      <c r="C965" s="7" t="n">
        <v>61441</v>
      </c>
      <c r="D965" s="7" t="n">
        <v>65533</v>
      </c>
      <c r="E965" s="7" t="n">
        <v>-28.2000007629395</v>
      </c>
      <c r="F965" s="7" t="n">
        <v>-12.8599996566772</v>
      </c>
      <c r="G965" s="7" t="n">
        <v>-61.9900016784668</v>
      </c>
      <c r="H965" s="7" t="n">
        <v>1.20000004768372</v>
      </c>
      <c r="I965" s="7" t="n">
        <v>1</v>
      </c>
      <c r="J965" s="7" t="n">
        <v>0</v>
      </c>
    </row>
    <row r="966" spans="1:9">
      <c r="A966" t="s">
        <v>4</v>
      </c>
      <c r="B966" s="4" t="s">
        <v>5</v>
      </c>
      <c r="C966" s="4" t="s">
        <v>10</v>
      </c>
      <c r="D966" s="4" t="s">
        <v>10</v>
      </c>
      <c r="E966" s="4" t="s">
        <v>24</v>
      </c>
      <c r="F966" s="4" t="s">
        <v>24</v>
      </c>
      <c r="G966" s="4" t="s">
        <v>24</v>
      </c>
      <c r="H966" s="4" t="s">
        <v>24</v>
      </c>
      <c r="I966" s="4" t="s">
        <v>14</v>
      </c>
      <c r="J966" s="4" t="s">
        <v>10</v>
      </c>
    </row>
    <row r="967" spans="1:9">
      <c r="A967" t="n">
        <v>8162</v>
      </c>
      <c r="B967" s="56" t="n">
        <v>55</v>
      </c>
      <c r="C967" s="7" t="n">
        <v>61442</v>
      </c>
      <c r="D967" s="7" t="n">
        <v>65533</v>
      </c>
      <c r="E967" s="7" t="n">
        <v>-25.7000007629395</v>
      </c>
      <c r="F967" s="7" t="n">
        <v>-12.8400001525879</v>
      </c>
      <c r="G967" s="7" t="n">
        <v>-61.0499992370605</v>
      </c>
      <c r="H967" s="7" t="n">
        <v>1.20000004768372</v>
      </c>
      <c r="I967" s="7" t="n">
        <v>1</v>
      </c>
      <c r="J967" s="7" t="n">
        <v>0</v>
      </c>
    </row>
    <row r="968" spans="1:9">
      <c r="A968" t="s">
        <v>4</v>
      </c>
      <c r="B968" s="4" t="s">
        <v>5</v>
      </c>
      <c r="C968" s="4" t="s">
        <v>10</v>
      </c>
      <c r="D968" s="4" t="s">
        <v>10</v>
      </c>
      <c r="E968" s="4" t="s">
        <v>24</v>
      </c>
      <c r="F968" s="4" t="s">
        <v>24</v>
      </c>
      <c r="G968" s="4" t="s">
        <v>24</v>
      </c>
      <c r="H968" s="4" t="s">
        <v>24</v>
      </c>
      <c r="I968" s="4" t="s">
        <v>14</v>
      </c>
      <c r="J968" s="4" t="s">
        <v>10</v>
      </c>
    </row>
    <row r="969" spans="1:9">
      <c r="A969" t="n">
        <v>8186</v>
      </c>
      <c r="B969" s="56" t="n">
        <v>55</v>
      </c>
      <c r="C969" s="7" t="n">
        <v>61443</v>
      </c>
      <c r="D969" s="7" t="n">
        <v>65533</v>
      </c>
      <c r="E969" s="7" t="n">
        <v>-27.7399997711182</v>
      </c>
      <c r="F969" s="7" t="n">
        <v>-12.8299999237061</v>
      </c>
      <c r="G969" s="7" t="n">
        <v>-60.2200012207031</v>
      </c>
      <c r="H969" s="7" t="n">
        <v>1.20000004768372</v>
      </c>
      <c r="I969" s="7" t="n">
        <v>1</v>
      </c>
      <c r="J969" s="7" t="n">
        <v>0</v>
      </c>
    </row>
    <row r="970" spans="1:9">
      <c r="A970" t="s">
        <v>4</v>
      </c>
      <c r="B970" s="4" t="s">
        <v>5</v>
      </c>
      <c r="C970" s="4" t="s">
        <v>10</v>
      </c>
      <c r="D970" s="4" t="s">
        <v>10</v>
      </c>
      <c r="E970" s="4" t="s">
        <v>24</v>
      </c>
      <c r="F970" s="4" t="s">
        <v>24</v>
      </c>
      <c r="G970" s="4" t="s">
        <v>24</v>
      </c>
      <c r="H970" s="4" t="s">
        <v>24</v>
      </c>
      <c r="I970" s="4" t="s">
        <v>14</v>
      </c>
      <c r="J970" s="4" t="s">
        <v>10</v>
      </c>
    </row>
    <row r="971" spans="1:9">
      <c r="A971" t="n">
        <v>8210</v>
      </c>
      <c r="B971" s="56" t="n">
        <v>55</v>
      </c>
      <c r="C971" s="7" t="n">
        <v>61444</v>
      </c>
      <c r="D971" s="7" t="n">
        <v>65533</v>
      </c>
      <c r="E971" s="7" t="n">
        <v>-26.7600002288818</v>
      </c>
      <c r="F971" s="7" t="n">
        <v>-12.8299999237061</v>
      </c>
      <c r="G971" s="7" t="n">
        <v>-60.6100006103516</v>
      </c>
      <c r="H971" s="7" t="n">
        <v>1.20000004768372</v>
      </c>
      <c r="I971" s="7" t="n">
        <v>1</v>
      </c>
      <c r="J971" s="7" t="n">
        <v>0</v>
      </c>
    </row>
    <row r="972" spans="1:9">
      <c r="A972" t="s">
        <v>4</v>
      </c>
      <c r="B972" s="4" t="s">
        <v>5</v>
      </c>
      <c r="C972" s="4" t="s">
        <v>10</v>
      </c>
      <c r="D972" s="4" t="s">
        <v>10</v>
      </c>
      <c r="E972" s="4" t="s">
        <v>24</v>
      </c>
      <c r="F972" s="4" t="s">
        <v>24</v>
      </c>
      <c r="G972" s="4" t="s">
        <v>24</v>
      </c>
      <c r="H972" s="4" t="s">
        <v>24</v>
      </c>
      <c r="I972" s="4" t="s">
        <v>14</v>
      </c>
      <c r="J972" s="4" t="s">
        <v>10</v>
      </c>
    </row>
    <row r="973" spans="1:9">
      <c r="A973" t="n">
        <v>8234</v>
      </c>
      <c r="B973" s="56" t="n">
        <v>55</v>
      </c>
      <c r="C973" s="7" t="n">
        <v>61445</v>
      </c>
      <c r="D973" s="7" t="n">
        <v>65533</v>
      </c>
      <c r="E973" s="7" t="n">
        <v>-25.9200000762939</v>
      </c>
      <c r="F973" s="7" t="n">
        <v>-12.8299999237061</v>
      </c>
      <c r="G973" s="7" t="n">
        <v>-59.3800010681152</v>
      </c>
      <c r="H973" s="7" t="n">
        <v>1.20000004768372</v>
      </c>
      <c r="I973" s="7" t="n">
        <v>1</v>
      </c>
      <c r="J973" s="7" t="n">
        <v>0</v>
      </c>
    </row>
    <row r="974" spans="1:9">
      <c r="A974" t="s">
        <v>4</v>
      </c>
      <c r="B974" s="4" t="s">
        <v>5</v>
      </c>
      <c r="C974" s="4" t="s">
        <v>14</v>
      </c>
      <c r="D974" s="4" t="s">
        <v>10</v>
      </c>
      <c r="E974" s="4" t="s">
        <v>24</v>
      </c>
    </row>
    <row r="975" spans="1:9">
      <c r="A975" t="n">
        <v>8258</v>
      </c>
      <c r="B975" s="31" t="n">
        <v>58</v>
      </c>
      <c r="C975" s="7" t="n">
        <v>100</v>
      </c>
      <c r="D975" s="7" t="n">
        <v>1000</v>
      </c>
      <c r="E975" s="7" t="n">
        <v>1</v>
      </c>
    </row>
    <row r="976" spans="1:9">
      <c r="A976" t="s">
        <v>4</v>
      </c>
      <c r="B976" s="4" t="s">
        <v>5</v>
      </c>
      <c r="C976" s="4" t="s">
        <v>14</v>
      </c>
      <c r="D976" s="4" t="s">
        <v>10</v>
      </c>
    </row>
    <row r="977" spans="1:10">
      <c r="A977" t="n">
        <v>8266</v>
      </c>
      <c r="B977" s="31" t="n">
        <v>58</v>
      </c>
      <c r="C977" s="7" t="n">
        <v>255</v>
      </c>
      <c r="D977" s="7" t="n">
        <v>0</v>
      </c>
    </row>
    <row r="978" spans="1:10">
      <c r="A978" t="s">
        <v>4</v>
      </c>
      <c r="B978" s="4" t="s">
        <v>5</v>
      </c>
      <c r="C978" s="4" t="s">
        <v>10</v>
      </c>
    </row>
    <row r="979" spans="1:10">
      <c r="A979" t="n">
        <v>8270</v>
      </c>
      <c r="B979" s="35" t="n">
        <v>16</v>
      </c>
      <c r="C979" s="7" t="n">
        <v>1000</v>
      </c>
    </row>
    <row r="980" spans="1:10">
      <c r="A980" t="s">
        <v>4</v>
      </c>
      <c r="B980" s="4" t="s">
        <v>5</v>
      </c>
      <c r="C980" s="4" t="s">
        <v>14</v>
      </c>
      <c r="D980" s="4" t="s">
        <v>10</v>
      </c>
      <c r="E980" s="4" t="s">
        <v>14</v>
      </c>
    </row>
    <row r="981" spans="1:10">
      <c r="A981" t="n">
        <v>8273</v>
      </c>
      <c r="B981" s="57" t="n">
        <v>49</v>
      </c>
      <c r="C981" s="7" t="n">
        <v>1</v>
      </c>
      <c r="D981" s="7" t="n">
        <v>6000</v>
      </c>
      <c r="E981" s="7" t="n">
        <v>0</v>
      </c>
    </row>
    <row r="982" spans="1:10">
      <c r="A982" t="s">
        <v>4</v>
      </c>
      <c r="B982" s="4" t="s">
        <v>5</v>
      </c>
      <c r="C982" s="4" t="s">
        <v>14</v>
      </c>
      <c r="D982" s="4" t="s">
        <v>10</v>
      </c>
      <c r="E982" s="4" t="s">
        <v>24</v>
      </c>
      <c r="F982" s="4" t="s">
        <v>10</v>
      </c>
      <c r="G982" s="4" t="s">
        <v>9</v>
      </c>
      <c r="H982" s="4" t="s">
        <v>9</v>
      </c>
      <c r="I982" s="4" t="s">
        <v>10</v>
      </c>
      <c r="J982" s="4" t="s">
        <v>10</v>
      </c>
      <c r="K982" s="4" t="s">
        <v>9</v>
      </c>
      <c r="L982" s="4" t="s">
        <v>9</v>
      </c>
      <c r="M982" s="4" t="s">
        <v>9</v>
      </c>
      <c r="N982" s="4" t="s">
        <v>9</v>
      </c>
      <c r="O982" s="4" t="s">
        <v>6</v>
      </c>
    </row>
    <row r="983" spans="1:10">
      <c r="A983" t="n">
        <v>8278</v>
      </c>
      <c r="B983" s="11" t="n">
        <v>50</v>
      </c>
      <c r="C983" s="7" t="n">
        <v>0</v>
      </c>
      <c r="D983" s="7" t="n">
        <v>2026</v>
      </c>
      <c r="E983" s="7" t="n">
        <v>1</v>
      </c>
      <c r="F983" s="7" t="n">
        <v>0</v>
      </c>
      <c r="G983" s="7" t="n">
        <v>0</v>
      </c>
      <c r="H983" s="7" t="n">
        <v>-1069547520</v>
      </c>
      <c r="I983" s="7" t="n">
        <v>0</v>
      </c>
      <c r="J983" s="7" t="n">
        <v>65533</v>
      </c>
      <c r="K983" s="7" t="n">
        <v>0</v>
      </c>
      <c r="L983" s="7" t="n">
        <v>0</v>
      </c>
      <c r="M983" s="7" t="n">
        <v>0</v>
      </c>
      <c r="N983" s="7" t="n">
        <v>0</v>
      </c>
      <c r="O983" s="7" t="s">
        <v>13</v>
      </c>
    </row>
    <row r="984" spans="1:10">
      <c r="A984" t="s">
        <v>4</v>
      </c>
      <c r="B984" s="4" t="s">
        <v>5</v>
      </c>
      <c r="C984" s="4" t="s">
        <v>10</v>
      </c>
    </row>
    <row r="985" spans="1:10">
      <c r="A985" t="n">
        <v>8317</v>
      </c>
      <c r="B985" s="35" t="n">
        <v>16</v>
      </c>
      <c r="C985" s="7" t="n">
        <v>350</v>
      </c>
    </row>
    <row r="986" spans="1:10">
      <c r="A986" t="s">
        <v>4</v>
      </c>
      <c r="B986" s="4" t="s">
        <v>5</v>
      </c>
      <c r="C986" s="4" t="s">
        <v>10</v>
      </c>
      <c r="D986" s="4" t="s">
        <v>14</v>
      </c>
    </row>
    <row r="987" spans="1:10">
      <c r="A987" t="n">
        <v>8320</v>
      </c>
      <c r="B987" s="58" t="n">
        <v>56</v>
      </c>
      <c r="C987" s="7" t="n">
        <v>61440</v>
      </c>
      <c r="D987" s="7" t="n">
        <v>0</v>
      </c>
    </row>
    <row r="988" spans="1:10">
      <c r="A988" t="s">
        <v>4</v>
      </c>
      <c r="B988" s="4" t="s">
        <v>5</v>
      </c>
      <c r="C988" s="4" t="s">
        <v>10</v>
      </c>
      <c r="D988" s="4" t="s">
        <v>14</v>
      </c>
      <c r="E988" s="4" t="s">
        <v>24</v>
      </c>
      <c r="F988" s="4" t="s">
        <v>10</v>
      </c>
    </row>
    <row r="989" spans="1:10">
      <c r="A989" t="n">
        <v>8324</v>
      </c>
      <c r="B989" s="59" t="n">
        <v>59</v>
      </c>
      <c r="C989" s="7" t="n">
        <v>61440</v>
      </c>
      <c r="D989" s="7" t="n">
        <v>1</v>
      </c>
      <c r="E989" s="7" t="n">
        <v>0.150000005960464</v>
      </c>
      <c r="F989" s="7" t="n">
        <v>0</v>
      </c>
    </row>
    <row r="990" spans="1:10">
      <c r="A990" t="s">
        <v>4</v>
      </c>
      <c r="B990" s="4" t="s">
        <v>5</v>
      </c>
      <c r="C990" s="4" t="s">
        <v>10</v>
      </c>
      <c r="D990" s="4" t="s">
        <v>14</v>
      </c>
      <c r="E990" s="4" t="s">
        <v>6</v>
      </c>
      <c r="F990" s="4" t="s">
        <v>24</v>
      </c>
      <c r="G990" s="4" t="s">
        <v>24</v>
      </c>
      <c r="H990" s="4" t="s">
        <v>24</v>
      </c>
    </row>
    <row r="991" spans="1:10">
      <c r="A991" t="n">
        <v>8334</v>
      </c>
      <c r="B991" s="60" t="n">
        <v>48</v>
      </c>
      <c r="C991" s="7" t="n">
        <v>61440</v>
      </c>
      <c r="D991" s="7" t="n">
        <v>0</v>
      </c>
      <c r="E991" s="7" t="s">
        <v>115</v>
      </c>
      <c r="F991" s="7" t="n">
        <v>-1</v>
      </c>
      <c r="G991" s="7" t="n">
        <v>1</v>
      </c>
      <c r="H991" s="7" t="n">
        <v>0</v>
      </c>
    </row>
    <row r="992" spans="1:10">
      <c r="A992" t="s">
        <v>4</v>
      </c>
      <c r="B992" s="4" t="s">
        <v>5</v>
      </c>
      <c r="C992" s="4" t="s">
        <v>10</v>
      </c>
    </row>
    <row r="993" spans="1:15">
      <c r="A993" t="n">
        <v>8362</v>
      </c>
      <c r="B993" s="35" t="n">
        <v>16</v>
      </c>
      <c r="C993" s="7" t="n">
        <v>50</v>
      </c>
    </row>
    <row r="994" spans="1:15">
      <c r="A994" t="s">
        <v>4</v>
      </c>
      <c r="B994" s="4" t="s">
        <v>5</v>
      </c>
      <c r="C994" s="4" t="s">
        <v>10</v>
      </c>
      <c r="D994" s="4" t="s">
        <v>14</v>
      </c>
      <c r="E994" s="4" t="s">
        <v>24</v>
      </c>
      <c r="F994" s="4" t="s">
        <v>10</v>
      </c>
    </row>
    <row r="995" spans="1:15">
      <c r="A995" t="n">
        <v>8365</v>
      </c>
      <c r="B995" s="59" t="n">
        <v>59</v>
      </c>
      <c r="C995" s="7" t="n">
        <v>61441</v>
      </c>
      <c r="D995" s="7" t="n">
        <v>1</v>
      </c>
      <c r="E995" s="7" t="n">
        <v>0.150000005960464</v>
      </c>
      <c r="F995" s="7" t="n">
        <v>0</v>
      </c>
    </row>
    <row r="996" spans="1:15">
      <c r="A996" t="s">
        <v>4</v>
      </c>
      <c r="B996" s="4" t="s">
        <v>5</v>
      </c>
      <c r="C996" s="4" t="s">
        <v>10</v>
      </c>
      <c r="D996" s="4" t="s">
        <v>14</v>
      </c>
      <c r="E996" s="4" t="s">
        <v>6</v>
      </c>
      <c r="F996" s="4" t="s">
        <v>24</v>
      </c>
      <c r="G996" s="4" t="s">
        <v>24</v>
      </c>
      <c r="H996" s="4" t="s">
        <v>24</v>
      </c>
    </row>
    <row r="997" spans="1:15">
      <c r="A997" t="n">
        <v>8375</v>
      </c>
      <c r="B997" s="60" t="n">
        <v>48</v>
      </c>
      <c r="C997" s="7" t="n">
        <v>61441</v>
      </c>
      <c r="D997" s="7" t="n">
        <v>0</v>
      </c>
      <c r="E997" s="7" t="s">
        <v>115</v>
      </c>
      <c r="F997" s="7" t="n">
        <v>-1</v>
      </c>
      <c r="G997" s="7" t="n">
        <v>1</v>
      </c>
      <c r="H997" s="7" t="n">
        <v>0</v>
      </c>
    </row>
    <row r="998" spans="1:15">
      <c r="A998" t="s">
        <v>4</v>
      </c>
      <c r="B998" s="4" t="s">
        <v>5</v>
      </c>
      <c r="C998" s="4" t="s">
        <v>10</v>
      </c>
      <c r="D998" s="4" t="s">
        <v>14</v>
      </c>
      <c r="E998" s="4" t="s">
        <v>24</v>
      </c>
      <c r="F998" s="4" t="s">
        <v>10</v>
      </c>
    </row>
    <row r="999" spans="1:15">
      <c r="A999" t="n">
        <v>8403</v>
      </c>
      <c r="B999" s="59" t="n">
        <v>59</v>
      </c>
      <c r="C999" s="7" t="n">
        <v>61442</v>
      </c>
      <c r="D999" s="7" t="n">
        <v>1</v>
      </c>
      <c r="E999" s="7" t="n">
        <v>0.150000005960464</v>
      </c>
      <c r="F999" s="7" t="n">
        <v>0</v>
      </c>
    </row>
    <row r="1000" spans="1:15">
      <c r="A1000" t="s">
        <v>4</v>
      </c>
      <c r="B1000" s="4" t="s">
        <v>5</v>
      </c>
      <c r="C1000" s="4" t="s">
        <v>10</v>
      </c>
      <c r="D1000" s="4" t="s">
        <v>14</v>
      </c>
      <c r="E1000" s="4" t="s">
        <v>6</v>
      </c>
      <c r="F1000" s="4" t="s">
        <v>24</v>
      </c>
      <c r="G1000" s="4" t="s">
        <v>24</v>
      </c>
      <c r="H1000" s="4" t="s">
        <v>24</v>
      </c>
    </row>
    <row r="1001" spans="1:15">
      <c r="A1001" t="n">
        <v>8413</v>
      </c>
      <c r="B1001" s="60" t="n">
        <v>48</v>
      </c>
      <c r="C1001" s="7" t="n">
        <v>61442</v>
      </c>
      <c r="D1001" s="7" t="n">
        <v>0</v>
      </c>
      <c r="E1001" s="7" t="s">
        <v>115</v>
      </c>
      <c r="F1001" s="7" t="n">
        <v>-1</v>
      </c>
      <c r="G1001" s="7" t="n">
        <v>1</v>
      </c>
      <c r="H1001" s="7" t="n">
        <v>0</v>
      </c>
    </row>
    <row r="1002" spans="1:15">
      <c r="A1002" t="s">
        <v>4</v>
      </c>
      <c r="B1002" s="4" t="s">
        <v>5</v>
      </c>
      <c r="C1002" s="4" t="s">
        <v>10</v>
      </c>
    </row>
    <row r="1003" spans="1:15">
      <c r="A1003" t="n">
        <v>8441</v>
      </c>
      <c r="B1003" s="35" t="n">
        <v>16</v>
      </c>
      <c r="C1003" s="7" t="n">
        <v>50</v>
      </c>
    </row>
    <row r="1004" spans="1:15">
      <c r="A1004" t="s">
        <v>4</v>
      </c>
      <c r="B1004" s="4" t="s">
        <v>5</v>
      </c>
      <c r="C1004" s="4" t="s">
        <v>10</v>
      </c>
      <c r="D1004" s="4" t="s">
        <v>14</v>
      </c>
      <c r="E1004" s="4" t="s">
        <v>24</v>
      </c>
      <c r="F1004" s="4" t="s">
        <v>10</v>
      </c>
    </row>
    <row r="1005" spans="1:15">
      <c r="A1005" t="n">
        <v>8444</v>
      </c>
      <c r="B1005" s="59" t="n">
        <v>59</v>
      </c>
      <c r="C1005" s="7" t="n">
        <v>61443</v>
      </c>
      <c r="D1005" s="7" t="n">
        <v>1</v>
      </c>
      <c r="E1005" s="7" t="n">
        <v>0.150000005960464</v>
      </c>
      <c r="F1005" s="7" t="n">
        <v>0</v>
      </c>
    </row>
    <row r="1006" spans="1:15">
      <c r="A1006" t="s">
        <v>4</v>
      </c>
      <c r="B1006" s="4" t="s">
        <v>5</v>
      </c>
      <c r="C1006" s="4" t="s">
        <v>10</v>
      </c>
      <c r="D1006" s="4" t="s">
        <v>14</v>
      </c>
      <c r="E1006" s="4" t="s">
        <v>6</v>
      </c>
      <c r="F1006" s="4" t="s">
        <v>24</v>
      </c>
      <c r="G1006" s="4" t="s">
        <v>24</v>
      </c>
      <c r="H1006" s="4" t="s">
        <v>24</v>
      </c>
    </row>
    <row r="1007" spans="1:15">
      <c r="A1007" t="n">
        <v>8454</v>
      </c>
      <c r="B1007" s="60" t="n">
        <v>48</v>
      </c>
      <c r="C1007" s="7" t="n">
        <v>61443</v>
      </c>
      <c r="D1007" s="7" t="n">
        <v>0</v>
      </c>
      <c r="E1007" s="7" t="s">
        <v>115</v>
      </c>
      <c r="F1007" s="7" t="n">
        <v>-1</v>
      </c>
      <c r="G1007" s="7" t="n">
        <v>1</v>
      </c>
      <c r="H1007" s="7" t="n">
        <v>0</v>
      </c>
    </row>
    <row r="1008" spans="1:15">
      <c r="A1008" t="s">
        <v>4</v>
      </c>
      <c r="B1008" s="4" t="s">
        <v>5</v>
      </c>
      <c r="C1008" s="4" t="s">
        <v>10</v>
      </c>
    </row>
    <row r="1009" spans="1:8">
      <c r="A1009" t="n">
        <v>8482</v>
      </c>
      <c r="B1009" s="35" t="n">
        <v>16</v>
      </c>
      <c r="C1009" s="7" t="n">
        <v>50</v>
      </c>
    </row>
    <row r="1010" spans="1:8">
      <c r="A1010" t="s">
        <v>4</v>
      </c>
      <c r="B1010" s="4" t="s">
        <v>5</v>
      </c>
      <c r="C1010" s="4" t="s">
        <v>10</v>
      </c>
      <c r="D1010" s="4" t="s">
        <v>14</v>
      </c>
      <c r="E1010" s="4" t="s">
        <v>24</v>
      </c>
      <c r="F1010" s="4" t="s">
        <v>10</v>
      </c>
    </row>
    <row r="1011" spans="1:8">
      <c r="A1011" t="n">
        <v>8485</v>
      </c>
      <c r="B1011" s="59" t="n">
        <v>59</v>
      </c>
      <c r="C1011" s="7" t="n">
        <v>61444</v>
      </c>
      <c r="D1011" s="7" t="n">
        <v>1</v>
      </c>
      <c r="E1011" s="7" t="n">
        <v>0.150000005960464</v>
      </c>
      <c r="F1011" s="7" t="n">
        <v>0</v>
      </c>
    </row>
    <row r="1012" spans="1:8">
      <c r="A1012" t="s">
        <v>4</v>
      </c>
      <c r="B1012" s="4" t="s">
        <v>5</v>
      </c>
      <c r="C1012" s="4" t="s">
        <v>10</v>
      </c>
      <c r="D1012" s="4" t="s">
        <v>14</v>
      </c>
      <c r="E1012" s="4" t="s">
        <v>6</v>
      </c>
      <c r="F1012" s="4" t="s">
        <v>24</v>
      </c>
      <c r="G1012" s="4" t="s">
        <v>24</v>
      </c>
      <c r="H1012" s="4" t="s">
        <v>24</v>
      </c>
    </row>
    <row r="1013" spans="1:8">
      <c r="A1013" t="n">
        <v>8495</v>
      </c>
      <c r="B1013" s="60" t="n">
        <v>48</v>
      </c>
      <c r="C1013" s="7" t="n">
        <v>61444</v>
      </c>
      <c r="D1013" s="7" t="n">
        <v>0</v>
      </c>
      <c r="E1013" s="7" t="s">
        <v>115</v>
      </c>
      <c r="F1013" s="7" t="n">
        <v>-1</v>
      </c>
      <c r="G1013" s="7" t="n">
        <v>1</v>
      </c>
      <c r="H1013" s="7" t="n">
        <v>0</v>
      </c>
    </row>
    <row r="1014" spans="1:8">
      <c r="A1014" t="s">
        <v>4</v>
      </c>
      <c r="B1014" s="4" t="s">
        <v>5</v>
      </c>
      <c r="C1014" s="4" t="s">
        <v>10</v>
      </c>
      <c r="D1014" s="4" t="s">
        <v>14</v>
      </c>
      <c r="E1014" s="4" t="s">
        <v>24</v>
      </c>
      <c r="F1014" s="4" t="s">
        <v>10</v>
      </c>
    </row>
    <row r="1015" spans="1:8">
      <c r="A1015" t="n">
        <v>8523</v>
      </c>
      <c r="B1015" s="59" t="n">
        <v>59</v>
      </c>
      <c r="C1015" s="7" t="n">
        <v>61445</v>
      </c>
      <c r="D1015" s="7" t="n">
        <v>1</v>
      </c>
      <c r="E1015" s="7" t="n">
        <v>0.150000005960464</v>
      </c>
      <c r="F1015" s="7" t="n">
        <v>0</v>
      </c>
    </row>
    <row r="1016" spans="1:8">
      <c r="A1016" t="s">
        <v>4</v>
      </c>
      <c r="B1016" s="4" t="s">
        <v>5</v>
      </c>
      <c r="C1016" s="4" t="s">
        <v>10</v>
      </c>
      <c r="D1016" s="4" t="s">
        <v>14</v>
      </c>
      <c r="E1016" s="4" t="s">
        <v>6</v>
      </c>
      <c r="F1016" s="4" t="s">
        <v>24</v>
      </c>
      <c r="G1016" s="4" t="s">
        <v>24</v>
      </c>
      <c r="H1016" s="4" t="s">
        <v>24</v>
      </c>
    </row>
    <row r="1017" spans="1:8">
      <c r="A1017" t="n">
        <v>8533</v>
      </c>
      <c r="B1017" s="60" t="n">
        <v>48</v>
      </c>
      <c r="C1017" s="7" t="n">
        <v>61445</v>
      </c>
      <c r="D1017" s="7" t="n">
        <v>0</v>
      </c>
      <c r="E1017" s="7" t="s">
        <v>115</v>
      </c>
      <c r="F1017" s="7" t="n">
        <v>-1</v>
      </c>
      <c r="G1017" s="7" t="n">
        <v>1</v>
      </c>
      <c r="H1017" s="7" t="n">
        <v>0</v>
      </c>
    </row>
    <row r="1018" spans="1:8">
      <c r="A1018" t="s">
        <v>4</v>
      </c>
      <c r="B1018" s="4" t="s">
        <v>5</v>
      </c>
      <c r="C1018" s="4" t="s">
        <v>10</v>
      </c>
    </row>
    <row r="1019" spans="1:8">
      <c r="A1019" t="n">
        <v>8561</v>
      </c>
      <c r="B1019" s="35" t="n">
        <v>16</v>
      </c>
      <c r="C1019" s="7" t="n">
        <v>1400</v>
      </c>
    </row>
    <row r="1020" spans="1:8">
      <c r="A1020" t="s">
        <v>4</v>
      </c>
      <c r="B1020" s="4" t="s">
        <v>5</v>
      </c>
      <c r="C1020" s="4" t="s">
        <v>14</v>
      </c>
      <c r="D1020" s="4" t="s">
        <v>10</v>
      </c>
      <c r="E1020" s="4" t="s">
        <v>24</v>
      </c>
      <c r="F1020" s="4" t="s">
        <v>10</v>
      </c>
      <c r="G1020" s="4" t="s">
        <v>9</v>
      </c>
      <c r="H1020" s="4" t="s">
        <v>9</v>
      </c>
      <c r="I1020" s="4" t="s">
        <v>10</v>
      </c>
      <c r="J1020" s="4" t="s">
        <v>10</v>
      </c>
      <c r="K1020" s="4" t="s">
        <v>9</v>
      </c>
      <c r="L1020" s="4" t="s">
        <v>9</v>
      </c>
      <c r="M1020" s="4" t="s">
        <v>9</v>
      </c>
      <c r="N1020" s="4" t="s">
        <v>9</v>
      </c>
      <c r="O1020" s="4" t="s">
        <v>6</v>
      </c>
    </row>
    <row r="1021" spans="1:8">
      <c r="A1021" t="n">
        <v>8564</v>
      </c>
      <c r="B1021" s="11" t="n">
        <v>50</v>
      </c>
      <c r="C1021" s="7" t="n">
        <v>0</v>
      </c>
      <c r="D1021" s="7" t="n">
        <v>4558</v>
      </c>
      <c r="E1021" s="7" t="n">
        <v>0.699999988079071</v>
      </c>
      <c r="F1021" s="7" t="n">
        <v>2000</v>
      </c>
      <c r="G1021" s="7" t="n">
        <v>0</v>
      </c>
      <c r="H1021" s="7" t="n">
        <v>-1069547520</v>
      </c>
      <c r="I1021" s="7" t="n">
        <v>0</v>
      </c>
      <c r="J1021" s="7" t="n">
        <v>65533</v>
      </c>
      <c r="K1021" s="7" t="n">
        <v>0</v>
      </c>
      <c r="L1021" s="7" t="n">
        <v>0</v>
      </c>
      <c r="M1021" s="7" t="n">
        <v>0</v>
      </c>
      <c r="N1021" s="7" t="n">
        <v>0</v>
      </c>
      <c r="O1021" s="7" t="s">
        <v>13</v>
      </c>
    </row>
    <row r="1022" spans="1:8">
      <c r="A1022" t="s">
        <v>4</v>
      </c>
      <c r="B1022" s="4" t="s">
        <v>5</v>
      </c>
      <c r="C1022" s="4" t="s">
        <v>10</v>
      </c>
    </row>
    <row r="1023" spans="1:8">
      <c r="A1023" t="n">
        <v>8603</v>
      </c>
      <c r="B1023" s="35" t="n">
        <v>16</v>
      </c>
      <c r="C1023" s="7" t="n">
        <v>400</v>
      </c>
    </row>
    <row r="1024" spans="1:8">
      <c r="A1024" t="s">
        <v>4</v>
      </c>
      <c r="B1024" s="4" t="s">
        <v>5</v>
      </c>
      <c r="C1024" s="4" t="s">
        <v>14</v>
      </c>
      <c r="D1024" s="4" t="s">
        <v>10</v>
      </c>
      <c r="E1024" s="4" t="s">
        <v>24</v>
      </c>
    </row>
    <row r="1025" spans="1:15">
      <c r="A1025" t="n">
        <v>8606</v>
      </c>
      <c r="B1025" s="31" t="n">
        <v>58</v>
      </c>
      <c r="C1025" s="7" t="n">
        <v>101</v>
      </c>
      <c r="D1025" s="7" t="n">
        <v>300</v>
      </c>
      <c r="E1025" s="7" t="n">
        <v>1</v>
      </c>
    </row>
    <row r="1026" spans="1:15">
      <c r="A1026" t="s">
        <v>4</v>
      </c>
      <c r="B1026" s="4" t="s">
        <v>5</v>
      </c>
      <c r="C1026" s="4" t="s">
        <v>14</v>
      </c>
      <c r="D1026" s="4" t="s">
        <v>10</v>
      </c>
    </row>
    <row r="1027" spans="1:15">
      <c r="A1027" t="n">
        <v>8614</v>
      </c>
      <c r="B1027" s="31" t="n">
        <v>58</v>
      </c>
      <c r="C1027" s="7" t="n">
        <v>254</v>
      </c>
      <c r="D1027" s="7" t="n">
        <v>0</v>
      </c>
    </row>
    <row r="1028" spans="1:15">
      <c r="A1028" t="s">
        <v>4</v>
      </c>
      <c r="B1028" s="4" t="s">
        <v>5</v>
      </c>
      <c r="C1028" s="4" t="s">
        <v>14</v>
      </c>
      <c r="D1028" s="4" t="s">
        <v>14</v>
      </c>
      <c r="E1028" s="4" t="s">
        <v>24</v>
      </c>
      <c r="F1028" s="4" t="s">
        <v>24</v>
      </c>
      <c r="G1028" s="4" t="s">
        <v>24</v>
      </c>
      <c r="H1028" s="4" t="s">
        <v>10</v>
      </c>
    </row>
    <row r="1029" spans="1:15">
      <c r="A1029" t="n">
        <v>8618</v>
      </c>
      <c r="B1029" s="49" t="n">
        <v>45</v>
      </c>
      <c r="C1029" s="7" t="n">
        <v>2</v>
      </c>
      <c r="D1029" s="7" t="n">
        <v>3</v>
      </c>
      <c r="E1029" s="7" t="n">
        <v>-32.0299987792969</v>
      </c>
      <c r="F1029" s="7" t="n">
        <v>-11.4899997711182</v>
      </c>
      <c r="G1029" s="7" t="n">
        <v>-70.8399963378906</v>
      </c>
      <c r="H1029" s="7" t="n">
        <v>0</v>
      </c>
    </row>
    <row r="1030" spans="1:15">
      <c r="A1030" t="s">
        <v>4</v>
      </c>
      <c r="B1030" s="4" t="s">
        <v>5</v>
      </c>
      <c r="C1030" s="4" t="s">
        <v>14</v>
      </c>
      <c r="D1030" s="4" t="s">
        <v>14</v>
      </c>
      <c r="E1030" s="4" t="s">
        <v>24</v>
      </c>
      <c r="F1030" s="4" t="s">
        <v>24</v>
      </c>
      <c r="G1030" s="4" t="s">
        <v>24</v>
      </c>
      <c r="H1030" s="4" t="s">
        <v>10</v>
      </c>
      <c r="I1030" s="4" t="s">
        <v>14</v>
      </c>
    </row>
    <row r="1031" spans="1:15">
      <c r="A1031" t="n">
        <v>8635</v>
      </c>
      <c r="B1031" s="49" t="n">
        <v>45</v>
      </c>
      <c r="C1031" s="7" t="n">
        <v>4</v>
      </c>
      <c r="D1031" s="7" t="n">
        <v>3</v>
      </c>
      <c r="E1031" s="7" t="n">
        <v>5.63000011444092</v>
      </c>
      <c r="F1031" s="7" t="n">
        <v>55.0200004577637</v>
      </c>
      <c r="G1031" s="7" t="n">
        <v>0</v>
      </c>
      <c r="H1031" s="7" t="n">
        <v>0</v>
      </c>
      <c r="I1031" s="7" t="n">
        <v>0</v>
      </c>
    </row>
    <row r="1032" spans="1:15">
      <c r="A1032" t="s">
        <v>4</v>
      </c>
      <c r="B1032" s="4" t="s">
        <v>5</v>
      </c>
      <c r="C1032" s="4" t="s">
        <v>14</v>
      </c>
      <c r="D1032" s="4" t="s">
        <v>14</v>
      </c>
      <c r="E1032" s="4" t="s">
        <v>24</v>
      </c>
      <c r="F1032" s="4" t="s">
        <v>10</v>
      </c>
    </row>
    <row r="1033" spans="1:15">
      <c r="A1033" t="n">
        <v>8653</v>
      </c>
      <c r="B1033" s="49" t="n">
        <v>45</v>
      </c>
      <c r="C1033" s="7" t="n">
        <v>5</v>
      </c>
      <c r="D1033" s="7" t="n">
        <v>3</v>
      </c>
      <c r="E1033" s="7" t="n">
        <v>10.3999996185303</v>
      </c>
      <c r="F1033" s="7" t="n">
        <v>0</v>
      </c>
    </row>
    <row r="1034" spans="1:15">
      <c r="A1034" t="s">
        <v>4</v>
      </c>
      <c r="B1034" s="4" t="s">
        <v>5</v>
      </c>
      <c r="C1034" s="4" t="s">
        <v>14</v>
      </c>
      <c r="D1034" s="4" t="s">
        <v>14</v>
      </c>
      <c r="E1034" s="4" t="s">
        <v>24</v>
      </c>
      <c r="F1034" s="4" t="s">
        <v>10</v>
      </c>
    </row>
    <row r="1035" spans="1:15">
      <c r="A1035" t="n">
        <v>8662</v>
      </c>
      <c r="B1035" s="49" t="n">
        <v>45</v>
      </c>
      <c r="C1035" s="7" t="n">
        <v>11</v>
      </c>
      <c r="D1035" s="7" t="n">
        <v>3</v>
      </c>
      <c r="E1035" s="7" t="n">
        <v>31.7000007629395</v>
      </c>
      <c r="F1035" s="7" t="n">
        <v>0</v>
      </c>
    </row>
    <row r="1036" spans="1:15">
      <c r="A1036" t="s">
        <v>4</v>
      </c>
      <c r="B1036" s="4" t="s">
        <v>5</v>
      </c>
      <c r="C1036" s="4" t="s">
        <v>14</v>
      </c>
      <c r="D1036" s="4" t="s">
        <v>14</v>
      </c>
      <c r="E1036" s="4" t="s">
        <v>24</v>
      </c>
      <c r="F1036" s="4" t="s">
        <v>24</v>
      </c>
      <c r="G1036" s="4" t="s">
        <v>24</v>
      </c>
      <c r="H1036" s="4" t="s">
        <v>10</v>
      </c>
    </row>
    <row r="1037" spans="1:15">
      <c r="A1037" t="n">
        <v>8671</v>
      </c>
      <c r="B1037" s="49" t="n">
        <v>45</v>
      </c>
      <c r="C1037" s="7" t="n">
        <v>2</v>
      </c>
      <c r="D1037" s="7" t="n">
        <v>3</v>
      </c>
      <c r="E1037" s="7" t="n">
        <v>-23.5100002288818</v>
      </c>
      <c r="F1037" s="7" t="n">
        <v>-11.4899997711182</v>
      </c>
      <c r="G1037" s="7" t="n">
        <v>-72.5899963378906</v>
      </c>
      <c r="H1037" s="7" t="n">
        <v>8000</v>
      </c>
    </row>
    <row r="1038" spans="1:15">
      <c r="A1038" t="s">
        <v>4</v>
      </c>
      <c r="B1038" s="4" t="s">
        <v>5</v>
      </c>
      <c r="C1038" s="4" t="s">
        <v>14</v>
      </c>
      <c r="D1038" s="4" t="s">
        <v>14</v>
      </c>
      <c r="E1038" s="4" t="s">
        <v>24</v>
      </c>
      <c r="F1038" s="4" t="s">
        <v>24</v>
      </c>
      <c r="G1038" s="4" t="s">
        <v>24</v>
      </c>
      <c r="H1038" s="4" t="s">
        <v>10</v>
      </c>
      <c r="I1038" s="4" t="s">
        <v>14</v>
      </c>
    </row>
    <row r="1039" spans="1:15">
      <c r="A1039" t="n">
        <v>8688</v>
      </c>
      <c r="B1039" s="49" t="n">
        <v>45</v>
      </c>
      <c r="C1039" s="7" t="n">
        <v>4</v>
      </c>
      <c r="D1039" s="7" t="n">
        <v>3</v>
      </c>
      <c r="E1039" s="7" t="n">
        <v>5.63000011444092</v>
      </c>
      <c r="F1039" s="7" t="n">
        <v>328.670013427734</v>
      </c>
      <c r="G1039" s="7" t="n">
        <v>0</v>
      </c>
      <c r="H1039" s="7" t="n">
        <v>8000</v>
      </c>
      <c r="I1039" s="7" t="n">
        <v>1</v>
      </c>
    </row>
    <row r="1040" spans="1:15">
      <c r="A1040" t="s">
        <v>4</v>
      </c>
      <c r="B1040" s="4" t="s">
        <v>5</v>
      </c>
      <c r="C1040" s="4" t="s">
        <v>10</v>
      </c>
      <c r="D1040" s="4" t="s">
        <v>9</v>
      </c>
    </row>
    <row r="1041" spans="1:9">
      <c r="A1041" t="n">
        <v>8706</v>
      </c>
      <c r="B1041" s="48" t="n">
        <v>44</v>
      </c>
      <c r="C1041" s="7" t="n">
        <v>2010</v>
      </c>
      <c r="D1041" s="7" t="n">
        <v>1</v>
      </c>
    </row>
    <row r="1042" spans="1:9">
      <c r="A1042" t="s">
        <v>4</v>
      </c>
      <c r="B1042" s="4" t="s">
        <v>5</v>
      </c>
      <c r="C1042" s="4" t="s">
        <v>14</v>
      </c>
      <c r="D1042" s="4" t="s">
        <v>24</v>
      </c>
      <c r="E1042" s="4" t="s">
        <v>24</v>
      </c>
      <c r="F1042" s="4" t="s">
        <v>24</v>
      </c>
    </row>
    <row r="1043" spans="1:9">
      <c r="A1043" t="n">
        <v>8713</v>
      </c>
      <c r="B1043" s="49" t="n">
        <v>45</v>
      </c>
      <c r="C1043" s="7" t="n">
        <v>9</v>
      </c>
      <c r="D1043" s="7" t="n">
        <v>0.0199999995529652</v>
      </c>
      <c r="E1043" s="7" t="n">
        <v>0.100000001490116</v>
      </c>
      <c r="F1043" s="7" t="n">
        <v>9.10000038146973</v>
      </c>
    </row>
    <row r="1044" spans="1:9">
      <c r="A1044" t="s">
        <v>4</v>
      </c>
      <c r="B1044" s="4" t="s">
        <v>5</v>
      </c>
      <c r="C1044" s="4" t="s">
        <v>10</v>
      </c>
    </row>
    <row r="1045" spans="1:9">
      <c r="A1045" t="n">
        <v>8727</v>
      </c>
      <c r="B1045" s="35" t="n">
        <v>16</v>
      </c>
      <c r="C1045" s="7" t="n">
        <v>9000</v>
      </c>
    </row>
    <row r="1046" spans="1:9">
      <c r="A1046" t="s">
        <v>4</v>
      </c>
      <c r="B1046" s="4" t="s">
        <v>5</v>
      </c>
      <c r="C1046" s="4" t="s">
        <v>14</v>
      </c>
      <c r="D1046" s="4" t="s">
        <v>14</v>
      </c>
      <c r="E1046" s="4" t="s">
        <v>24</v>
      </c>
      <c r="F1046" s="4" t="s">
        <v>24</v>
      </c>
      <c r="G1046" s="4" t="s">
        <v>24</v>
      </c>
      <c r="H1046" s="4" t="s">
        <v>10</v>
      </c>
    </row>
    <row r="1047" spans="1:9">
      <c r="A1047" t="n">
        <v>8730</v>
      </c>
      <c r="B1047" s="49" t="n">
        <v>45</v>
      </c>
      <c r="C1047" s="7" t="n">
        <v>2</v>
      </c>
      <c r="D1047" s="7" t="n">
        <v>3</v>
      </c>
      <c r="E1047" s="7" t="n">
        <v>-26.4599990844727</v>
      </c>
      <c r="F1047" s="7" t="n">
        <v>-3.86999988555908</v>
      </c>
      <c r="G1047" s="7" t="n">
        <v>-69.0999984741211</v>
      </c>
      <c r="H1047" s="7" t="n">
        <v>1500</v>
      </c>
    </row>
    <row r="1048" spans="1:9">
      <c r="A1048" t="s">
        <v>4</v>
      </c>
      <c r="B1048" s="4" t="s">
        <v>5</v>
      </c>
      <c r="C1048" s="4" t="s">
        <v>14</v>
      </c>
      <c r="D1048" s="4" t="s">
        <v>14</v>
      </c>
      <c r="E1048" s="4" t="s">
        <v>24</v>
      </c>
      <c r="F1048" s="4" t="s">
        <v>24</v>
      </c>
      <c r="G1048" s="4" t="s">
        <v>24</v>
      </c>
      <c r="H1048" s="4" t="s">
        <v>10</v>
      </c>
      <c r="I1048" s="4" t="s">
        <v>14</v>
      </c>
    </row>
    <row r="1049" spans="1:9">
      <c r="A1049" t="n">
        <v>8747</v>
      </c>
      <c r="B1049" s="49" t="n">
        <v>45</v>
      </c>
      <c r="C1049" s="7" t="n">
        <v>4</v>
      </c>
      <c r="D1049" s="7" t="n">
        <v>3</v>
      </c>
      <c r="E1049" s="7" t="n">
        <v>-73.870002746582</v>
      </c>
      <c r="F1049" s="7" t="n">
        <v>-39.939998626709</v>
      </c>
      <c r="G1049" s="7" t="n">
        <v>0</v>
      </c>
      <c r="H1049" s="7" t="n">
        <v>1500</v>
      </c>
      <c r="I1049" s="7" t="n">
        <v>0</v>
      </c>
    </row>
    <row r="1050" spans="1:9">
      <c r="A1050" t="s">
        <v>4</v>
      </c>
      <c r="B1050" s="4" t="s">
        <v>5</v>
      </c>
      <c r="C1050" s="4" t="s">
        <v>14</v>
      </c>
      <c r="D1050" s="4" t="s">
        <v>14</v>
      </c>
      <c r="E1050" s="4" t="s">
        <v>24</v>
      </c>
      <c r="F1050" s="4" t="s">
        <v>10</v>
      </c>
    </row>
    <row r="1051" spans="1:9">
      <c r="A1051" t="n">
        <v>8765</v>
      </c>
      <c r="B1051" s="49" t="n">
        <v>45</v>
      </c>
      <c r="C1051" s="7" t="n">
        <v>5</v>
      </c>
      <c r="D1051" s="7" t="n">
        <v>3</v>
      </c>
      <c r="E1051" s="7" t="n">
        <v>14.5</v>
      </c>
      <c r="F1051" s="7" t="n">
        <v>1500</v>
      </c>
    </row>
    <row r="1052" spans="1:9">
      <c r="A1052" t="s">
        <v>4</v>
      </c>
      <c r="B1052" s="4" t="s">
        <v>5</v>
      </c>
      <c r="C1052" s="4" t="s">
        <v>10</v>
      </c>
    </row>
    <row r="1053" spans="1:9">
      <c r="A1053" t="n">
        <v>8774</v>
      </c>
      <c r="B1053" s="35" t="n">
        <v>16</v>
      </c>
      <c r="C1053" s="7" t="n">
        <v>1200</v>
      </c>
    </row>
    <row r="1054" spans="1:9">
      <c r="A1054" t="s">
        <v>4</v>
      </c>
      <c r="B1054" s="4" t="s">
        <v>5</v>
      </c>
      <c r="C1054" s="4" t="s">
        <v>14</v>
      </c>
      <c r="D1054" s="4" t="s">
        <v>24</v>
      </c>
      <c r="E1054" s="4" t="s">
        <v>24</v>
      </c>
      <c r="F1054" s="4" t="s">
        <v>24</v>
      </c>
    </row>
    <row r="1055" spans="1:9">
      <c r="A1055" t="n">
        <v>8777</v>
      </c>
      <c r="B1055" s="49" t="n">
        <v>45</v>
      </c>
      <c r="C1055" s="7" t="n">
        <v>9</v>
      </c>
      <c r="D1055" s="7" t="n">
        <v>0.100000001490116</v>
      </c>
      <c r="E1055" s="7" t="n">
        <v>0.100000001490116</v>
      </c>
      <c r="F1055" s="7" t="n">
        <v>3</v>
      </c>
    </row>
    <row r="1056" spans="1:9">
      <c r="A1056" t="s">
        <v>4</v>
      </c>
      <c r="B1056" s="4" t="s">
        <v>5</v>
      </c>
      <c r="C1056" s="4" t="s">
        <v>10</v>
      </c>
      <c r="D1056" s="4" t="s">
        <v>14</v>
      </c>
      <c r="E1056" s="4" t="s">
        <v>6</v>
      </c>
      <c r="F1056" s="4" t="s">
        <v>24</v>
      </c>
      <c r="G1056" s="4" t="s">
        <v>24</v>
      </c>
      <c r="H1056" s="4" t="s">
        <v>24</v>
      </c>
    </row>
    <row r="1057" spans="1:9">
      <c r="A1057" t="n">
        <v>8791</v>
      </c>
      <c r="B1057" s="60" t="n">
        <v>48</v>
      </c>
      <c r="C1057" s="7" t="n">
        <v>2010</v>
      </c>
      <c r="D1057" s="7" t="n">
        <v>0</v>
      </c>
      <c r="E1057" s="7" t="s">
        <v>92</v>
      </c>
      <c r="F1057" s="7" t="n">
        <v>-1</v>
      </c>
      <c r="G1057" s="7" t="n">
        <v>1.5</v>
      </c>
      <c r="H1057" s="7" t="n">
        <v>0</v>
      </c>
    </row>
    <row r="1058" spans="1:9">
      <c r="A1058" t="s">
        <v>4</v>
      </c>
      <c r="B1058" s="4" t="s">
        <v>5</v>
      </c>
      <c r="C1058" s="4" t="s">
        <v>10</v>
      </c>
      <c r="D1058" s="4" t="s">
        <v>10</v>
      </c>
      <c r="E1058" s="4" t="s">
        <v>24</v>
      </c>
      <c r="F1058" s="4" t="s">
        <v>24</v>
      </c>
      <c r="G1058" s="4" t="s">
        <v>24</v>
      </c>
      <c r="H1058" s="4" t="s">
        <v>24</v>
      </c>
      <c r="I1058" s="4" t="s">
        <v>14</v>
      </c>
      <c r="J1058" s="4" t="s">
        <v>10</v>
      </c>
    </row>
    <row r="1059" spans="1:9">
      <c r="A1059" t="n">
        <v>8815</v>
      </c>
      <c r="B1059" s="56" t="n">
        <v>55</v>
      </c>
      <c r="C1059" s="7" t="n">
        <v>2010</v>
      </c>
      <c r="D1059" s="7" t="n">
        <v>65533</v>
      </c>
      <c r="E1059" s="7" t="n">
        <v>-28.5200004577637</v>
      </c>
      <c r="F1059" s="7" t="n">
        <v>-12.960000038147</v>
      </c>
      <c r="G1059" s="7" t="n">
        <v>-71.0199966430664</v>
      </c>
      <c r="H1059" s="7" t="n">
        <v>18</v>
      </c>
      <c r="I1059" s="7" t="n">
        <v>0</v>
      </c>
      <c r="J1059" s="7" t="n">
        <v>1</v>
      </c>
    </row>
    <row r="1060" spans="1:9">
      <c r="A1060" t="s">
        <v>4</v>
      </c>
      <c r="B1060" s="4" t="s">
        <v>5</v>
      </c>
      <c r="C1060" s="4" t="s">
        <v>10</v>
      </c>
      <c r="D1060" s="4" t="s">
        <v>6</v>
      </c>
      <c r="E1060" s="4" t="s">
        <v>14</v>
      </c>
      <c r="F1060" s="4" t="s">
        <v>14</v>
      </c>
      <c r="G1060" s="4" t="s">
        <v>14</v>
      </c>
      <c r="H1060" s="4" t="s">
        <v>14</v>
      </c>
      <c r="I1060" s="4" t="s">
        <v>14</v>
      </c>
      <c r="J1060" s="4" t="s">
        <v>24</v>
      </c>
      <c r="K1060" s="4" t="s">
        <v>24</v>
      </c>
      <c r="L1060" s="4" t="s">
        <v>24</v>
      </c>
      <c r="M1060" s="4" t="s">
        <v>24</v>
      </c>
      <c r="N1060" s="4" t="s">
        <v>14</v>
      </c>
    </row>
    <row r="1061" spans="1:9">
      <c r="A1061" t="n">
        <v>8839</v>
      </c>
      <c r="B1061" s="61" t="n">
        <v>34</v>
      </c>
      <c r="C1061" s="7" t="n">
        <v>2010</v>
      </c>
      <c r="D1061" s="7" t="s">
        <v>116</v>
      </c>
      <c r="E1061" s="7" t="n">
        <v>1</v>
      </c>
      <c r="F1061" s="7" t="n">
        <v>0</v>
      </c>
      <c r="G1061" s="7" t="n">
        <v>0</v>
      </c>
      <c r="H1061" s="7" t="n">
        <v>0</v>
      </c>
      <c r="I1061" s="7" t="n">
        <v>0</v>
      </c>
      <c r="J1061" s="7" t="n">
        <v>0.200000002980232</v>
      </c>
      <c r="K1061" s="7" t="n">
        <v>-1</v>
      </c>
      <c r="L1061" s="7" t="n">
        <v>-1</v>
      </c>
      <c r="M1061" s="7" t="n">
        <v>-1</v>
      </c>
      <c r="N1061" s="7" t="n">
        <v>0</v>
      </c>
    </row>
    <row r="1062" spans="1:9">
      <c r="A1062" t="s">
        <v>4</v>
      </c>
      <c r="B1062" s="4" t="s">
        <v>5</v>
      </c>
      <c r="C1062" s="4" t="s">
        <v>10</v>
      </c>
      <c r="D1062" s="4" t="s">
        <v>9</v>
      </c>
    </row>
    <row r="1063" spans="1:9">
      <c r="A1063" t="n">
        <v>8873</v>
      </c>
      <c r="B1063" s="62" t="n">
        <v>98</v>
      </c>
      <c r="C1063" s="7" t="n">
        <v>2010</v>
      </c>
      <c r="D1063" s="7" t="n">
        <v>1072064102</v>
      </c>
    </row>
    <row r="1064" spans="1:9">
      <c r="A1064" t="s">
        <v>4</v>
      </c>
      <c r="B1064" s="4" t="s">
        <v>5</v>
      </c>
      <c r="C1064" s="4" t="s">
        <v>10</v>
      </c>
      <c r="D1064" s="4" t="s">
        <v>9</v>
      </c>
      <c r="E1064" s="4" t="s">
        <v>9</v>
      </c>
      <c r="F1064" s="4" t="s">
        <v>9</v>
      </c>
      <c r="G1064" s="4" t="s">
        <v>9</v>
      </c>
      <c r="H1064" s="4" t="s">
        <v>10</v>
      </c>
      <c r="I1064" s="4" t="s">
        <v>14</v>
      </c>
    </row>
    <row r="1065" spans="1:9">
      <c r="A1065" t="n">
        <v>8880</v>
      </c>
      <c r="B1065" s="55" t="n">
        <v>66</v>
      </c>
      <c r="C1065" s="7" t="n">
        <v>2010</v>
      </c>
      <c r="D1065" s="7" t="n">
        <v>1065353216</v>
      </c>
      <c r="E1065" s="7" t="n">
        <v>1065353216</v>
      </c>
      <c r="F1065" s="7" t="n">
        <v>1065353216</v>
      </c>
      <c r="G1065" s="7" t="n">
        <v>1065353216</v>
      </c>
      <c r="H1065" s="7" t="n">
        <v>800</v>
      </c>
      <c r="I1065" s="7" t="n">
        <v>3</v>
      </c>
    </row>
    <row r="1066" spans="1:9">
      <c r="A1066" t="s">
        <v>4</v>
      </c>
      <c r="B1066" s="4" t="s">
        <v>5</v>
      </c>
      <c r="C1066" s="4" t="s">
        <v>14</v>
      </c>
      <c r="D1066" s="4" t="s">
        <v>10</v>
      </c>
      <c r="E1066" s="4" t="s">
        <v>24</v>
      </c>
      <c r="F1066" s="4" t="s">
        <v>10</v>
      </c>
      <c r="G1066" s="4" t="s">
        <v>9</v>
      </c>
      <c r="H1066" s="4" t="s">
        <v>9</v>
      </c>
      <c r="I1066" s="4" t="s">
        <v>10</v>
      </c>
      <c r="J1066" s="4" t="s">
        <v>10</v>
      </c>
      <c r="K1066" s="4" t="s">
        <v>9</v>
      </c>
      <c r="L1066" s="4" t="s">
        <v>9</v>
      </c>
      <c r="M1066" s="4" t="s">
        <v>9</v>
      </c>
      <c r="N1066" s="4" t="s">
        <v>9</v>
      </c>
      <c r="O1066" s="4" t="s">
        <v>6</v>
      </c>
    </row>
    <row r="1067" spans="1:9">
      <c r="A1067" t="n">
        <v>8902</v>
      </c>
      <c r="B1067" s="11" t="n">
        <v>50</v>
      </c>
      <c r="C1067" s="7" t="n">
        <v>0</v>
      </c>
      <c r="D1067" s="7" t="n">
        <v>2022</v>
      </c>
      <c r="E1067" s="7" t="n">
        <v>1</v>
      </c>
      <c r="F1067" s="7" t="n">
        <v>0</v>
      </c>
      <c r="G1067" s="7" t="n">
        <v>0</v>
      </c>
      <c r="H1067" s="7" t="n">
        <v>-1069547520</v>
      </c>
      <c r="I1067" s="7" t="n">
        <v>0</v>
      </c>
      <c r="J1067" s="7" t="n">
        <v>65533</v>
      </c>
      <c r="K1067" s="7" t="n">
        <v>0</v>
      </c>
      <c r="L1067" s="7" t="n">
        <v>0</v>
      </c>
      <c r="M1067" s="7" t="n">
        <v>0</v>
      </c>
      <c r="N1067" s="7" t="n">
        <v>0</v>
      </c>
      <c r="O1067" s="7" t="s">
        <v>13</v>
      </c>
    </row>
    <row r="1068" spans="1:9">
      <c r="A1068" t="s">
        <v>4</v>
      </c>
      <c r="B1068" s="4" t="s">
        <v>5</v>
      </c>
      <c r="C1068" s="4" t="s">
        <v>10</v>
      </c>
    </row>
    <row r="1069" spans="1:9">
      <c r="A1069" t="n">
        <v>8941</v>
      </c>
      <c r="B1069" s="35" t="n">
        <v>16</v>
      </c>
      <c r="C1069" s="7" t="n">
        <v>400</v>
      </c>
    </row>
    <row r="1070" spans="1:9">
      <c r="A1070" t="s">
        <v>4</v>
      </c>
      <c r="B1070" s="4" t="s">
        <v>5</v>
      </c>
      <c r="C1070" s="4" t="s">
        <v>14</v>
      </c>
      <c r="D1070" s="4" t="s">
        <v>14</v>
      </c>
      <c r="E1070" s="4" t="s">
        <v>24</v>
      </c>
      <c r="F1070" s="4" t="s">
        <v>24</v>
      </c>
      <c r="G1070" s="4" t="s">
        <v>24</v>
      </c>
      <c r="H1070" s="4" t="s">
        <v>10</v>
      </c>
    </row>
    <row r="1071" spans="1:9">
      <c r="A1071" t="n">
        <v>8944</v>
      </c>
      <c r="B1071" s="49" t="n">
        <v>45</v>
      </c>
      <c r="C1071" s="7" t="n">
        <v>2</v>
      </c>
      <c r="D1071" s="7" t="n">
        <v>3</v>
      </c>
      <c r="E1071" s="7" t="n">
        <v>-26.4599990844727</v>
      </c>
      <c r="F1071" s="7" t="n">
        <v>-11.8500003814697</v>
      </c>
      <c r="G1071" s="7" t="n">
        <v>-69.0999984741211</v>
      </c>
      <c r="H1071" s="7" t="n">
        <v>900</v>
      </c>
    </row>
    <row r="1072" spans="1:9">
      <c r="A1072" t="s">
        <v>4</v>
      </c>
      <c r="B1072" s="4" t="s">
        <v>5</v>
      </c>
      <c r="C1072" s="4" t="s">
        <v>14</v>
      </c>
      <c r="D1072" s="4" t="s">
        <v>14</v>
      </c>
      <c r="E1072" s="4" t="s">
        <v>24</v>
      </c>
      <c r="F1072" s="4" t="s">
        <v>24</v>
      </c>
      <c r="G1072" s="4" t="s">
        <v>24</v>
      </c>
      <c r="H1072" s="4" t="s">
        <v>10</v>
      </c>
      <c r="I1072" s="4" t="s">
        <v>14</v>
      </c>
    </row>
    <row r="1073" spans="1:15">
      <c r="A1073" t="n">
        <v>8961</v>
      </c>
      <c r="B1073" s="49" t="n">
        <v>45</v>
      </c>
      <c r="C1073" s="7" t="n">
        <v>4</v>
      </c>
      <c r="D1073" s="7" t="n">
        <v>3</v>
      </c>
      <c r="E1073" s="7" t="n">
        <v>1.37999999523163</v>
      </c>
      <c r="F1073" s="7" t="n">
        <v>-39.939998626709</v>
      </c>
      <c r="G1073" s="7" t="n">
        <v>0</v>
      </c>
      <c r="H1073" s="7" t="n">
        <v>900</v>
      </c>
      <c r="I1073" s="7" t="n">
        <v>0</v>
      </c>
    </row>
    <row r="1074" spans="1:15">
      <c r="A1074" t="s">
        <v>4</v>
      </c>
      <c r="B1074" s="4" t="s">
        <v>5</v>
      </c>
      <c r="C1074" s="4" t="s">
        <v>14</v>
      </c>
      <c r="D1074" s="4" t="s">
        <v>14</v>
      </c>
      <c r="E1074" s="4" t="s">
        <v>24</v>
      </c>
      <c r="F1074" s="4" t="s">
        <v>10</v>
      </c>
    </row>
    <row r="1075" spans="1:15">
      <c r="A1075" t="n">
        <v>8979</v>
      </c>
      <c r="B1075" s="49" t="n">
        <v>45</v>
      </c>
      <c r="C1075" s="7" t="n">
        <v>5</v>
      </c>
      <c r="D1075" s="7" t="n">
        <v>3</v>
      </c>
      <c r="E1075" s="7" t="n">
        <v>7.90000009536743</v>
      </c>
      <c r="F1075" s="7" t="n">
        <v>900</v>
      </c>
    </row>
    <row r="1076" spans="1:15">
      <c r="A1076" t="s">
        <v>4</v>
      </c>
      <c r="B1076" s="4" t="s">
        <v>5</v>
      </c>
      <c r="C1076" s="4" t="s">
        <v>10</v>
      </c>
      <c r="D1076" s="4" t="s">
        <v>14</v>
      </c>
    </row>
    <row r="1077" spans="1:15">
      <c r="A1077" t="n">
        <v>8988</v>
      </c>
      <c r="B1077" s="58" t="n">
        <v>56</v>
      </c>
      <c r="C1077" s="7" t="n">
        <v>2010</v>
      </c>
      <c r="D1077" s="7" t="n">
        <v>0</v>
      </c>
    </row>
    <row r="1078" spans="1:15">
      <c r="A1078" t="s">
        <v>4</v>
      </c>
      <c r="B1078" s="4" t="s">
        <v>5</v>
      </c>
      <c r="C1078" s="4" t="s">
        <v>10</v>
      </c>
      <c r="D1078" s="4" t="s">
        <v>6</v>
      </c>
      <c r="E1078" s="4" t="s">
        <v>14</v>
      </c>
      <c r="F1078" s="4" t="s">
        <v>14</v>
      </c>
      <c r="G1078" s="4" t="s">
        <v>14</v>
      </c>
      <c r="H1078" s="4" t="s">
        <v>14</v>
      </c>
      <c r="I1078" s="4" t="s">
        <v>14</v>
      </c>
      <c r="J1078" s="4" t="s">
        <v>24</v>
      </c>
      <c r="K1078" s="4" t="s">
        <v>24</v>
      </c>
      <c r="L1078" s="4" t="s">
        <v>24</v>
      </c>
      <c r="M1078" s="4" t="s">
        <v>24</v>
      </c>
      <c r="N1078" s="4" t="s">
        <v>14</v>
      </c>
    </row>
    <row r="1079" spans="1:15">
      <c r="A1079" t="n">
        <v>8992</v>
      </c>
      <c r="B1079" s="61" t="n">
        <v>34</v>
      </c>
      <c r="C1079" s="7" t="n">
        <v>2010</v>
      </c>
      <c r="D1079" s="7" t="s">
        <v>117</v>
      </c>
      <c r="E1079" s="7" t="n">
        <v>1</v>
      </c>
      <c r="F1079" s="7" t="n">
        <v>0</v>
      </c>
      <c r="G1079" s="7" t="n">
        <v>0</v>
      </c>
      <c r="H1079" s="7" t="n">
        <v>0</v>
      </c>
      <c r="I1079" s="7" t="n">
        <v>0</v>
      </c>
      <c r="J1079" s="7" t="n">
        <v>0.200000002980232</v>
      </c>
      <c r="K1079" s="7" t="n">
        <v>-1</v>
      </c>
      <c r="L1079" s="7" t="n">
        <v>-1</v>
      </c>
      <c r="M1079" s="7" t="n">
        <v>-1</v>
      </c>
      <c r="N1079" s="7" t="n">
        <v>0</v>
      </c>
    </row>
    <row r="1080" spans="1:15">
      <c r="A1080" t="s">
        <v>4</v>
      </c>
      <c r="B1080" s="4" t="s">
        <v>5</v>
      </c>
      <c r="C1080" s="4" t="s">
        <v>10</v>
      </c>
      <c r="D1080" s="4" t="s">
        <v>9</v>
      </c>
    </row>
    <row r="1081" spans="1:15">
      <c r="A1081" t="n">
        <v>9026</v>
      </c>
      <c r="B1081" s="62" t="n">
        <v>98</v>
      </c>
      <c r="C1081" s="7" t="n">
        <v>2010</v>
      </c>
      <c r="D1081" s="7" t="n">
        <v>1070386381</v>
      </c>
    </row>
    <row r="1082" spans="1:15">
      <c r="A1082" t="s">
        <v>4</v>
      </c>
      <c r="B1082" s="4" t="s">
        <v>5</v>
      </c>
      <c r="C1082" s="4" t="s">
        <v>14</v>
      </c>
      <c r="D1082" s="4" t="s">
        <v>14</v>
      </c>
      <c r="E1082" s="4" t="s">
        <v>24</v>
      </c>
      <c r="F1082" s="4" t="s">
        <v>10</v>
      </c>
    </row>
    <row r="1083" spans="1:15">
      <c r="A1083" t="n">
        <v>9033</v>
      </c>
      <c r="B1083" s="49" t="n">
        <v>45</v>
      </c>
      <c r="C1083" s="7" t="n">
        <v>5</v>
      </c>
      <c r="D1083" s="7" t="n">
        <v>3</v>
      </c>
      <c r="E1083" s="7" t="n">
        <v>7.69999980926514</v>
      </c>
      <c r="F1083" s="7" t="n">
        <v>400</v>
      </c>
    </row>
    <row r="1084" spans="1:15">
      <c r="A1084" t="s">
        <v>4</v>
      </c>
      <c r="B1084" s="4" t="s">
        <v>5</v>
      </c>
      <c r="C1084" s="4" t="s">
        <v>14</v>
      </c>
      <c r="D1084" s="4" t="s">
        <v>10</v>
      </c>
      <c r="E1084" s="4" t="s">
        <v>9</v>
      </c>
      <c r="F1084" s="4" t="s">
        <v>10</v>
      </c>
      <c r="G1084" s="4" t="s">
        <v>9</v>
      </c>
      <c r="H1084" s="4" t="s">
        <v>14</v>
      </c>
    </row>
    <row r="1085" spans="1:15">
      <c r="A1085" t="n">
        <v>9042</v>
      </c>
      <c r="B1085" s="57" t="n">
        <v>49</v>
      </c>
      <c r="C1085" s="7" t="n">
        <v>0</v>
      </c>
      <c r="D1085" s="7" t="n">
        <v>425</v>
      </c>
      <c r="E1085" s="7" t="n">
        <v>1065353216</v>
      </c>
      <c r="F1085" s="7" t="n">
        <v>0</v>
      </c>
      <c r="G1085" s="7" t="n">
        <v>0</v>
      </c>
      <c r="H1085" s="7" t="n">
        <v>0</v>
      </c>
    </row>
    <row r="1086" spans="1:15">
      <c r="A1086" t="s">
        <v>4</v>
      </c>
      <c r="B1086" s="4" t="s">
        <v>5</v>
      </c>
      <c r="C1086" s="4" t="s">
        <v>14</v>
      </c>
      <c r="D1086" s="4" t="s">
        <v>10</v>
      </c>
      <c r="E1086" s="4" t="s">
        <v>10</v>
      </c>
      <c r="F1086" s="4" t="s">
        <v>9</v>
      </c>
    </row>
    <row r="1087" spans="1:15">
      <c r="A1087" t="n">
        <v>9057</v>
      </c>
      <c r="B1087" s="63" t="n">
        <v>84</v>
      </c>
      <c r="C1087" s="7" t="n">
        <v>0</v>
      </c>
      <c r="D1087" s="7" t="n">
        <v>0</v>
      </c>
      <c r="E1087" s="7" t="n">
        <v>0</v>
      </c>
      <c r="F1087" s="7" t="n">
        <v>1058642330</v>
      </c>
    </row>
    <row r="1088" spans="1:15">
      <c r="A1088" t="s">
        <v>4</v>
      </c>
      <c r="B1088" s="4" t="s">
        <v>5</v>
      </c>
      <c r="C1088" s="4" t="s">
        <v>14</v>
      </c>
      <c r="D1088" s="4" t="s">
        <v>24</v>
      </c>
      <c r="E1088" s="4" t="s">
        <v>24</v>
      </c>
      <c r="F1088" s="4" t="s">
        <v>24</v>
      </c>
    </row>
    <row r="1089" spans="1:14">
      <c r="A1089" t="n">
        <v>9067</v>
      </c>
      <c r="B1089" s="49" t="n">
        <v>45</v>
      </c>
      <c r="C1089" s="7" t="n">
        <v>9</v>
      </c>
      <c r="D1089" s="7" t="n">
        <v>1.79999995231628</v>
      </c>
      <c r="E1089" s="7" t="n">
        <v>1.79999995231628</v>
      </c>
      <c r="F1089" s="7" t="n">
        <v>0.699999988079071</v>
      </c>
    </row>
    <row r="1090" spans="1:14">
      <c r="A1090" t="s">
        <v>4</v>
      </c>
      <c r="B1090" s="4" t="s">
        <v>5</v>
      </c>
      <c r="C1090" s="4" t="s">
        <v>14</v>
      </c>
      <c r="D1090" s="4" t="s">
        <v>9</v>
      </c>
      <c r="E1090" s="4" t="s">
        <v>9</v>
      </c>
      <c r="F1090" s="4" t="s">
        <v>9</v>
      </c>
    </row>
    <row r="1091" spans="1:14">
      <c r="A1091" t="n">
        <v>9081</v>
      </c>
      <c r="B1091" s="11" t="n">
        <v>50</v>
      </c>
      <c r="C1091" s="7" t="n">
        <v>255</v>
      </c>
      <c r="D1091" s="7" t="n">
        <v>1050253722</v>
      </c>
      <c r="E1091" s="7" t="n">
        <v>1065353216</v>
      </c>
      <c r="F1091" s="7" t="n">
        <v>1045220557</v>
      </c>
    </row>
    <row r="1092" spans="1:14">
      <c r="A1092" t="s">
        <v>4</v>
      </c>
      <c r="B1092" s="4" t="s">
        <v>5</v>
      </c>
      <c r="C1092" s="4" t="s">
        <v>14</v>
      </c>
      <c r="D1092" s="4" t="s">
        <v>10</v>
      </c>
      <c r="E1092" s="4" t="s">
        <v>24</v>
      </c>
      <c r="F1092" s="4" t="s">
        <v>10</v>
      </c>
      <c r="G1092" s="4" t="s">
        <v>9</v>
      </c>
      <c r="H1092" s="4" t="s">
        <v>9</v>
      </c>
      <c r="I1092" s="4" t="s">
        <v>10</v>
      </c>
      <c r="J1092" s="4" t="s">
        <v>10</v>
      </c>
      <c r="K1092" s="4" t="s">
        <v>9</v>
      </c>
      <c r="L1092" s="4" t="s">
        <v>9</v>
      </c>
      <c r="M1092" s="4" t="s">
        <v>9</v>
      </c>
      <c r="N1092" s="4" t="s">
        <v>9</v>
      </c>
      <c r="O1092" s="4" t="s">
        <v>6</v>
      </c>
    </row>
    <row r="1093" spans="1:14">
      <c r="A1093" t="n">
        <v>9095</v>
      </c>
      <c r="B1093" s="11" t="n">
        <v>50</v>
      </c>
      <c r="C1093" s="7" t="n">
        <v>0</v>
      </c>
      <c r="D1093" s="7" t="n">
        <v>2010</v>
      </c>
      <c r="E1093" s="7" t="n">
        <v>1</v>
      </c>
      <c r="F1093" s="7" t="n">
        <v>0</v>
      </c>
      <c r="G1093" s="7" t="n">
        <v>0</v>
      </c>
      <c r="H1093" s="7" t="n">
        <v>0</v>
      </c>
      <c r="I1093" s="7" t="n">
        <v>0</v>
      </c>
      <c r="J1093" s="7" t="n">
        <v>65533</v>
      </c>
      <c r="K1093" s="7" t="n">
        <v>0</v>
      </c>
      <c r="L1093" s="7" t="n">
        <v>0</v>
      </c>
      <c r="M1093" s="7" t="n">
        <v>0</v>
      </c>
      <c r="N1093" s="7" t="n">
        <v>0</v>
      </c>
      <c r="O1093" s="7" t="s">
        <v>13</v>
      </c>
    </row>
    <row r="1094" spans="1:14">
      <c r="A1094" t="s">
        <v>4</v>
      </c>
      <c r="B1094" s="4" t="s">
        <v>5</v>
      </c>
      <c r="C1094" s="4" t="s">
        <v>14</v>
      </c>
      <c r="D1094" s="4" t="s">
        <v>10</v>
      </c>
      <c r="E1094" s="4" t="s">
        <v>10</v>
      </c>
    </row>
    <row r="1095" spans="1:14">
      <c r="A1095" t="n">
        <v>9134</v>
      </c>
      <c r="B1095" s="11" t="n">
        <v>50</v>
      </c>
      <c r="C1095" s="7" t="n">
        <v>1</v>
      </c>
      <c r="D1095" s="7" t="n">
        <v>2022</v>
      </c>
      <c r="E1095" s="7" t="n">
        <v>200</v>
      </c>
    </row>
    <row r="1096" spans="1:14">
      <c r="A1096" t="s">
        <v>4</v>
      </c>
      <c r="B1096" s="4" t="s">
        <v>5</v>
      </c>
      <c r="C1096" s="4" t="s">
        <v>14</v>
      </c>
      <c r="D1096" s="4" t="s">
        <v>10</v>
      </c>
      <c r="E1096" s="4" t="s">
        <v>10</v>
      </c>
    </row>
    <row r="1097" spans="1:14">
      <c r="A1097" t="n">
        <v>9140</v>
      </c>
      <c r="B1097" s="11" t="n">
        <v>50</v>
      </c>
      <c r="C1097" s="7" t="n">
        <v>1</v>
      </c>
      <c r="D1097" s="7" t="n">
        <v>4558</v>
      </c>
      <c r="E1097" s="7" t="n">
        <v>200</v>
      </c>
    </row>
    <row r="1098" spans="1:14">
      <c r="A1098" t="s">
        <v>4</v>
      </c>
      <c r="B1098" s="4" t="s">
        <v>5</v>
      </c>
      <c r="C1098" s="4" t="s">
        <v>10</v>
      </c>
    </row>
    <row r="1099" spans="1:14">
      <c r="A1099" t="n">
        <v>9146</v>
      </c>
      <c r="B1099" s="35" t="n">
        <v>16</v>
      </c>
      <c r="C1099" s="7" t="n">
        <v>1000</v>
      </c>
    </row>
    <row r="1100" spans="1:14">
      <c r="A1100" t="s">
        <v>4</v>
      </c>
      <c r="B1100" s="4" t="s">
        <v>5</v>
      </c>
      <c r="C1100" s="4" t="s">
        <v>14</v>
      </c>
      <c r="D1100" s="4" t="s">
        <v>10</v>
      </c>
      <c r="E1100" s="4" t="s">
        <v>10</v>
      </c>
      <c r="F1100" s="4" t="s">
        <v>9</v>
      </c>
    </row>
    <row r="1101" spans="1:14">
      <c r="A1101" t="n">
        <v>9149</v>
      </c>
      <c r="B1101" s="63" t="n">
        <v>84</v>
      </c>
      <c r="C1101" s="7" t="n">
        <v>1</v>
      </c>
      <c r="D1101" s="7" t="n">
        <v>0</v>
      </c>
      <c r="E1101" s="7" t="n">
        <v>0</v>
      </c>
      <c r="F1101" s="7" t="n">
        <v>0</v>
      </c>
    </row>
    <row r="1102" spans="1:14">
      <c r="A1102" t="s">
        <v>4</v>
      </c>
      <c r="B1102" s="4" t="s">
        <v>5</v>
      </c>
      <c r="C1102" s="4" t="s">
        <v>10</v>
      </c>
    </row>
    <row r="1103" spans="1:14">
      <c r="A1103" t="n">
        <v>9159</v>
      </c>
      <c r="B1103" s="35" t="n">
        <v>16</v>
      </c>
      <c r="C1103" s="7" t="n">
        <v>400</v>
      </c>
    </row>
    <row r="1104" spans="1:14">
      <c r="A1104" t="s">
        <v>4</v>
      </c>
      <c r="B1104" s="4" t="s">
        <v>5</v>
      </c>
      <c r="C1104" s="4" t="s">
        <v>10</v>
      </c>
      <c r="D1104" s="4" t="s">
        <v>24</v>
      </c>
      <c r="E1104" s="4" t="s">
        <v>24</v>
      </c>
      <c r="F1104" s="4" t="s">
        <v>24</v>
      </c>
      <c r="G1104" s="4" t="s">
        <v>24</v>
      </c>
    </row>
    <row r="1105" spans="1:15">
      <c r="A1105" t="n">
        <v>9162</v>
      </c>
      <c r="B1105" s="47" t="n">
        <v>46</v>
      </c>
      <c r="C1105" s="7" t="n">
        <v>61444</v>
      </c>
      <c r="D1105" s="7" t="n">
        <v>-26.8099994659424</v>
      </c>
      <c r="E1105" s="7" t="n">
        <v>-12.8299999237061</v>
      </c>
      <c r="F1105" s="7" t="n">
        <v>-61.1100006103516</v>
      </c>
      <c r="G1105" s="7" t="n">
        <v>-174.800003051758</v>
      </c>
    </row>
    <row r="1106" spans="1:15">
      <c r="A1106" t="s">
        <v>4</v>
      </c>
      <c r="B1106" s="4" t="s">
        <v>5</v>
      </c>
      <c r="C1106" s="4" t="s">
        <v>10</v>
      </c>
      <c r="D1106" s="4" t="s">
        <v>24</v>
      </c>
      <c r="E1106" s="4" t="s">
        <v>24</v>
      </c>
      <c r="F1106" s="4" t="s">
        <v>24</v>
      </c>
      <c r="G1106" s="4" t="s">
        <v>24</v>
      </c>
    </row>
    <row r="1107" spans="1:15">
      <c r="A1107" t="n">
        <v>9181</v>
      </c>
      <c r="B1107" s="47" t="n">
        <v>46</v>
      </c>
      <c r="C1107" s="7" t="n">
        <v>61445</v>
      </c>
      <c r="D1107" s="7" t="n">
        <v>-26.3299999237061</v>
      </c>
      <c r="E1107" s="7" t="n">
        <v>-12.8299999237061</v>
      </c>
      <c r="F1107" s="7" t="n">
        <v>-60</v>
      </c>
      <c r="G1107" s="7" t="n">
        <v>-174.800003051758</v>
      </c>
    </row>
    <row r="1108" spans="1:15">
      <c r="A1108" t="s">
        <v>4</v>
      </c>
      <c r="B1108" s="4" t="s">
        <v>5</v>
      </c>
      <c r="C1108" s="4" t="s">
        <v>10</v>
      </c>
    </row>
    <row r="1109" spans="1:15">
      <c r="A1109" t="n">
        <v>9200</v>
      </c>
      <c r="B1109" s="35" t="n">
        <v>16</v>
      </c>
      <c r="C1109" s="7" t="n">
        <v>0</v>
      </c>
    </row>
    <row r="1110" spans="1:15">
      <c r="A1110" t="s">
        <v>4</v>
      </c>
      <c r="B1110" s="4" t="s">
        <v>5</v>
      </c>
      <c r="C1110" s="4" t="s">
        <v>14</v>
      </c>
      <c r="D1110" s="4" t="s">
        <v>10</v>
      </c>
      <c r="E1110" s="4" t="s">
        <v>10</v>
      </c>
      <c r="F1110" s="4" t="s">
        <v>9</v>
      </c>
    </row>
    <row r="1111" spans="1:15">
      <c r="A1111" t="n">
        <v>9203</v>
      </c>
      <c r="B1111" s="63" t="n">
        <v>84</v>
      </c>
      <c r="C1111" s="7" t="n">
        <v>0</v>
      </c>
      <c r="D1111" s="7" t="n">
        <v>2</v>
      </c>
      <c r="E1111" s="7" t="n">
        <v>0</v>
      </c>
      <c r="F1111" s="7" t="n">
        <v>1056964608</v>
      </c>
    </row>
    <row r="1112" spans="1:15">
      <c r="A1112" t="s">
        <v>4</v>
      </c>
      <c r="B1112" s="4" t="s">
        <v>5</v>
      </c>
      <c r="C1112" s="4" t="s">
        <v>14</v>
      </c>
      <c r="D1112" s="4" t="s">
        <v>14</v>
      </c>
      <c r="E1112" s="4" t="s">
        <v>24</v>
      </c>
      <c r="F1112" s="4" t="s">
        <v>24</v>
      </c>
      <c r="G1112" s="4" t="s">
        <v>24</v>
      </c>
      <c r="H1112" s="4" t="s">
        <v>10</v>
      </c>
    </row>
    <row r="1113" spans="1:15">
      <c r="A1113" t="n">
        <v>9213</v>
      </c>
      <c r="B1113" s="49" t="n">
        <v>45</v>
      </c>
      <c r="C1113" s="7" t="n">
        <v>2</v>
      </c>
      <c r="D1113" s="7" t="n">
        <v>3</v>
      </c>
      <c r="E1113" s="7" t="n">
        <v>-24.6299991607666</v>
      </c>
      <c r="F1113" s="7" t="n">
        <v>-11.8500003814697</v>
      </c>
      <c r="G1113" s="7" t="n">
        <v>-67.2099990844727</v>
      </c>
      <c r="H1113" s="7" t="n">
        <v>500</v>
      </c>
    </row>
    <row r="1114" spans="1:15">
      <c r="A1114" t="s">
        <v>4</v>
      </c>
      <c r="B1114" s="4" t="s">
        <v>5</v>
      </c>
      <c r="C1114" s="4" t="s">
        <v>14</v>
      </c>
      <c r="D1114" s="4" t="s">
        <v>14</v>
      </c>
      <c r="E1114" s="4" t="s">
        <v>24</v>
      </c>
      <c r="F1114" s="4" t="s">
        <v>24</v>
      </c>
      <c r="G1114" s="4" t="s">
        <v>24</v>
      </c>
      <c r="H1114" s="4" t="s">
        <v>10</v>
      </c>
      <c r="I1114" s="4" t="s">
        <v>14</v>
      </c>
    </row>
    <row r="1115" spans="1:15">
      <c r="A1115" t="n">
        <v>9230</v>
      </c>
      <c r="B1115" s="49" t="n">
        <v>45</v>
      </c>
      <c r="C1115" s="7" t="n">
        <v>4</v>
      </c>
      <c r="D1115" s="7" t="n">
        <v>3</v>
      </c>
      <c r="E1115" s="7" t="n">
        <v>1.37999999523163</v>
      </c>
      <c r="F1115" s="7" t="n">
        <v>-31.2199993133545</v>
      </c>
      <c r="G1115" s="7" t="n">
        <v>10</v>
      </c>
      <c r="H1115" s="7" t="n">
        <v>500</v>
      </c>
      <c r="I1115" s="7" t="n">
        <v>0</v>
      </c>
    </row>
    <row r="1116" spans="1:15">
      <c r="A1116" t="s">
        <v>4</v>
      </c>
      <c r="B1116" s="4" t="s">
        <v>5</v>
      </c>
      <c r="C1116" s="4" t="s">
        <v>14</v>
      </c>
      <c r="D1116" s="4" t="s">
        <v>14</v>
      </c>
      <c r="E1116" s="4" t="s">
        <v>24</v>
      </c>
      <c r="F1116" s="4" t="s">
        <v>10</v>
      </c>
    </row>
    <row r="1117" spans="1:15">
      <c r="A1117" t="n">
        <v>9248</v>
      </c>
      <c r="B1117" s="49" t="n">
        <v>45</v>
      </c>
      <c r="C1117" s="7" t="n">
        <v>5</v>
      </c>
      <c r="D1117" s="7" t="n">
        <v>3</v>
      </c>
      <c r="E1117" s="7" t="n">
        <v>11.6000003814697</v>
      </c>
      <c r="F1117" s="7" t="n">
        <v>500</v>
      </c>
    </row>
    <row r="1118" spans="1:15">
      <c r="A1118" t="s">
        <v>4</v>
      </c>
      <c r="B1118" s="4" t="s">
        <v>5</v>
      </c>
      <c r="C1118" s="4" t="s">
        <v>14</v>
      </c>
      <c r="D1118" s="4" t="s">
        <v>14</v>
      </c>
      <c r="E1118" s="4" t="s">
        <v>24</v>
      </c>
      <c r="F1118" s="4" t="s">
        <v>10</v>
      </c>
    </row>
    <row r="1119" spans="1:15">
      <c r="A1119" t="n">
        <v>9257</v>
      </c>
      <c r="B1119" s="49" t="n">
        <v>45</v>
      </c>
      <c r="C1119" s="7" t="n">
        <v>11</v>
      </c>
      <c r="D1119" s="7" t="n">
        <v>3</v>
      </c>
      <c r="E1119" s="7" t="n">
        <v>31.7000007629395</v>
      </c>
      <c r="F1119" s="7" t="n">
        <v>500</v>
      </c>
    </row>
    <row r="1120" spans="1:15">
      <c r="A1120" t="s">
        <v>4</v>
      </c>
      <c r="B1120" s="4" t="s">
        <v>5</v>
      </c>
      <c r="C1120" s="4" t="s">
        <v>10</v>
      </c>
      <c r="D1120" s="4" t="s">
        <v>14</v>
      </c>
      <c r="E1120" s="4" t="s">
        <v>6</v>
      </c>
      <c r="F1120" s="4" t="s">
        <v>24</v>
      </c>
      <c r="G1120" s="4" t="s">
        <v>24</v>
      </c>
      <c r="H1120" s="4" t="s">
        <v>24</v>
      </c>
    </row>
    <row r="1121" spans="1:9">
      <c r="A1121" t="n">
        <v>9266</v>
      </c>
      <c r="B1121" s="60" t="n">
        <v>48</v>
      </c>
      <c r="C1121" s="7" t="n">
        <v>61440</v>
      </c>
      <c r="D1121" s="7" t="n">
        <v>0</v>
      </c>
      <c r="E1121" s="7" t="s">
        <v>114</v>
      </c>
      <c r="F1121" s="7" t="n">
        <v>-1</v>
      </c>
      <c r="G1121" s="7" t="n">
        <v>1.70000004768372</v>
      </c>
      <c r="H1121" s="7" t="n">
        <v>0</v>
      </c>
    </row>
    <row r="1122" spans="1:9">
      <c r="A1122" t="s">
        <v>4</v>
      </c>
      <c r="B1122" s="4" t="s">
        <v>5</v>
      </c>
      <c r="C1122" s="4" t="s">
        <v>10</v>
      </c>
      <c r="D1122" s="4" t="s">
        <v>14</v>
      </c>
      <c r="E1122" s="4" t="s">
        <v>6</v>
      </c>
      <c r="F1122" s="4" t="s">
        <v>24</v>
      </c>
      <c r="G1122" s="4" t="s">
        <v>24</v>
      </c>
      <c r="H1122" s="4" t="s">
        <v>24</v>
      </c>
    </row>
    <row r="1123" spans="1:9">
      <c r="A1123" t="n">
        <v>9292</v>
      </c>
      <c r="B1123" s="60" t="n">
        <v>48</v>
      </c>
      <c r="C1123" s="7" t="n">
        <v>61441</v>
      </c>
      <c r="D1123" s="7" t="n">
        <v>0</v>
      </c>
      <c r="E1123" s="7" t="s">
        <v>114</v>
      </c>
      <c r="F1123" s="7" t="n">
        <v>-1</v>
      </c>
      <c r="G1123" s="7" t="n">
        <v>1.70000004768372</v>
      </c>
      <c r="H1123" s="7" t="n">
        <v>0</v>
      </c>
    </row>
    <row r="1124" spans="1:9">
      <c r="A1124" t="s">
        <v>4</v>
      </c>
      <c r="B1124" s="4" t="s">
        <v>5</v>
      </c>
      <c r="C1124" s="4" t="s">
        <v>10</v>
      </c>
      <c r="D1124" s="4" t="s">
        <v>14</v>
      </c>
      <c r="E1124" s="4" t="s">
        <v>6</v>
      </c>
      <c r="F1124" s="4" t="s">
        <v>24</v>
      </c>
      <c r="G1124" s="4" t="s">
        <v>24</v>
      </c>
      <c r="H1124" s="4" t="s">
        <v>24</v>
      </c>
    </row>
    <row r="1125" spans="1:9">
      <c r="A1125" t="n">
        <v>9318</v>
      </c>
      <c r="B1125" s="60" t="n">
        <v>48</v>
      </c>
      <c r="C1125" s="7" t="n">
        <v>61442</v>
      </c>
      <c r="D1125" s="7" t="n">
        <v>0</v>
      </c>
      <c r="E1125" s="7" t="s">
        <v>114</v>
      </c>
      <c r="F1125" s="7" t="n">
        <v>-1</v>
      </c>
      <c r="G1125" s="7" t="n">
        <v>1.70000004768372</v>
      </c>
      <c r="H1125" s="7" t="n">
        <v>0</v>
      </c>
    </row>
    <row r="1126" spans="1:9">
      <c r="A1126" t="s">
        <v>4</v>
      </c>
      <c r="B1126" s="4" t="s">
        <v>5</v>
      </c>
      <c r="C1126" s="4" t="s">
        <v>10</v>
      </c>
      <c r="D1126" s="4" t="s">
        <v>14</v>
      </c>
      <c r="E1126" s="4" t="s">
        <v>6</v>
      </c>
      <c r="F1126" s="4" t="s">
        <v>24</v>
      </c>
      <c r="G1126" s="4" t="s">
        <v>24</v>
      </c>
      <c r="H1126" s="4" t="s">
        <v>24</v>
      </c>
    </row>
    <row r="1127" spans="1:9">
      <c r="A1127" t="n">
        <v>9344</v>
      </c>
      <c r="B1127" s="60" t="n">
        <v>48</v>
      </c>
      <c r="C1127" s="7" t="n">
        <v>61443</v>
      </c>
      <c r="D1127" s="7" t="n">
        <v>0</v>
      </c>
      <c r="E1127" s="7" t="s">
        <v>114</v>
      </c>
      <c r="F1127" s="7" t="n">
        <v>-1</v>
      </c>
      <c r="G1127" s="7" t="n">
        <v>1.70000004768372</v>
      </c>
      <c r="H1127" s="7" t="n">
        <v>0</v>
      </c>
    </row>
    <row r="1128" spans="1:9">
      <c r="A1128" t="s">
        <v>4</v>
      </c>
      <c r="B1128" s="4" t="s">
        <v>5</v>
      </c>
      <c r="C1128" s="4" t="s">
        <v>10</v>
      </c>
      <c r="D1128" s="4" t="s">
        <v>14</v>
      </c>
      <c r="E1128" s="4" t="s">
        <v>6</v>
      </c>
      <c r="F1128" s="4" t="s">
        <v>24</v>
      </c>
      <c r="G1128" s="4" t="s">
        <v>24</v>
      </c>
      <c r="H1128" s="4" t="s">
        <v>24</v>
      </c>
    </row>
    <row r="1129" spans="1:9">
      <c r="A1129" t="n">
        <v>9370</v>
      </c>
      <c r="B1129" s="60" t="n">
        <v>48</v>
      </c>
      <c r="C1129" s="7" t="n">
        <v>61444</v>
      </c>
      <c r="D1129" s="7" t="n">
        <v>0</v>
      </c>
      <c r="E1129" s="7" t="s">
        <v>114</v>
      </c>
      <c r="F1129" s="7" t="n">
        <v>-1</v>
      </c>
      <c r="G1129" s="7" t="n">
        <v>1.70000004768372</v>
      </c>
      <c r="H1129" s="7" t="n">
        <v>0</v>
      </c>
    </row>
    <row r="1130" spans="1:9">
      <c r="A1130" t="s">
        <v>4</v>
      </c>
      <c r="B1130" s="4" t="s">
        <v>5</v>
      </c>
      <c r="C1130" s="4" t="s">
        <v>10</v>
      </c>
      <c r="D1130" s="4" t="s">
        <v>14</v>
      </c>
      <c r="E1130" s="4" t="s">
        <v>6</v>
      </c>
      <c r="F1130" s="4" t="s">
        <v>24</v>
      </c>
      <c r="G1130" s="4" t="s">
        <v>24</v>
      </c>
      <c r="H1130" s="4" t="s">
        <v>24</v>
      </c>
    </row>
    <row r="1131" spans="1:9">
      <c r="A1131" t="n">
        <v>9396</v>
      </c>
      <c r="B1131" s="60" t="n">
        <v>48</v>
      </c>
      <c r="C1131" s="7" t="n">
        <v>61445</v>
      </c>
      <c r="D1131" s="7" t="n">
        <v>0</v>
      </c>
      <c r="E1131" s="7" t="s">
        <v>114</v>
      </c>
      <c r="F1131" s="7" t="n">
        <v>-1</v>
      </c>
      <c r="G1131" s="7" t="n">
        <v>1.70000004768372</v>
      </c>
      <c r="H1131" s="7" t="n">
        <v>0</v>
      </c>
    </row>
    <row r="1132" spans="1:9">
      <c r="A1132" t="s">
        <v>4</v>
      </c>
      <c r="B1132" s="4" t="s">
        <v>5</v>
      </c>
      <c r="C1132" s="4" t="s">
        <v>10</v>
      </c>
      <c r="D1132" s="4" t="s">
        <v>14</v>
      </c>
    </row>
    <row r="1133" spans="1:9">
      <c r="A1133" t="n">
        <v>9422</v>
      </c>
      <c r="B1133" s="58" t="n">
        <v>56</v>
      </c>
      <c r="C1133" s="7" t="n">
        <v>2010</v>
      </c>
      <c r="D1133" s="7" t="n">
        <v>0</v>
      </c>
    </row>
    <row r="1134" spans="1:9">
      <c r="A1134" t="s">
        <v>4</v>
      </c>
      <c r="B1134" s="4" t="s">
        <v>5</v>
      </c>
      <c r="C1134" s="4" t="s">
        <v>10</v>
      </c>
      <c r="D1134" s="4" t="s">
        <v>6</v>
      </c>
      <c r="E1134" s="4" t="s">
        <v>14</v>
      </c>
      <c r="F1134" s="4" t="s">
        <v>14</v>
      </c>
      <c r="G1134" s="4" t="s">
        <v>14</v>
      </c>
      <c r="H1134" s="4" t="s">
        <v>14</v>
      </c>
      <c r="I1134" s="4" t="s">
        <v>14</v>
      </c>
      <c r="J1134" s="4" t="s">
        <v>24</v>
      </c>
      <c r="K1134" s="4" t="s">
        <v>24</v>
      </c>
      <c r="L1134" s="4" t="s">
        <v>24</v>
      </c>
      <c r="M1134" s="4" t="s">
        <v>24</v>
      </c>
      <c r="N1134" s="4" t="s">
        <v>14</v>
      </c>
    </row>
    <row r="1135" spans="1:9">
      <c r="A1135" t="n">
        <v>9426</v>
      </c>
      <c r="B1135" s="61" t="n">
        <v>34</v>
      </c>
      <c r="C1135" s="7" t="n">
        <v>2010</v>
      </c>
      <c r="D1135" s="7" t="s">
        <v>118</v>
      </c>
      <c r="E1135" s="7" t="n">
        <v>0</v>
      </c>
      <c r="F1135" s="7" t="n">
        <v>0</v>
      </c>
      <c r="G1135" s="7" t="n">
        <v>0</v>
      </c>
      <c r="H1135" s="7" t="n">
        <v>0</v>
      </c>
      <c r="I1135" s="7" t="n">
        <v>0</v>
      </c>
      <c r="J1135" s="7" t="n">
        <v>0.200000002980232</v>
      </c>
      <c r="K1135" s="7" t="n">
        <v>-1</v>
      </c>
      <c r="L1135" s="7" t="n">
        <v>-1</v>
      </c>
      <c r="M1135" s="7" t="n">
        <v>-1</v>
      </c>
      <c r="N1135" s="7" t="n">
        <v>0</v>
      </c>
    </row>
    <row r="1136" spans="1:9">
      <c r="A1136" t="s">
        <v>4</v>
      </c>
      <c r="B1136" s="4" t="s">
        <v>5</v>
      </c>
      <c r="C1136" s="4" t="s">
        <v>10</v>
      </c>
    </row>
    <row r="1137" spans="1:14">
      <c r="A1137" t="n">
        <v>9462</v>
      </c>
      <c r="B1137" s="35" t="n">
        <v>16</v>
      </c>
      <c r="C1137" s="7" t="n">
        <v>800</v>
      </c>
    </row>
    <row r="1138" spans="1:14">
      <c r="A1138" t="s">
        <v>4</v>
      </c>
      <c r="B1138" s="4" t="s">
        <v>5</v>
      </c>
      <c r="C1138" s="4" t="s">
        <v>14</v>
      </c>
      <c r="D1138" s="4" t="s">
        <v>10</v>
      </c>
      <c r="E1138" s="4" t="s">
        <v>10</v>
      </c>
      <c r="F1138" s="4" t="s">
        <v>9</v>
      </c>
    </row>
    <row r="1139" spans="1:14">
      <c r="A1139" t="n">
        <v>9465</v>
      </c>
      <c r="B1139" s="63" t="n">
        <v>84</v>
      </c>
      <c r="C1139" s="7" t="n">
        <v>1</v>
      </c>
      <c r="D1139" s="7" t="n">
        <v>0</v>
      </c>
      <c r="E1139" s="7" t="n">
        <v>0</v>
      </c>
      <c r="F1139" s="7" t="n">
        <v>0</v>
      </c>
    </row>
    <row r="1140" spans="1:14">
      <c r="A1140" t="s">
        <v>4</v>
      </c>
      <c r="B1140" s="4" t="s">
        <v>5</v>
      </c>
      <c r="C1140" s="4" t="s">
        <v>14</v>
      </c>
      <c r="D1140" s="4" t="s">
        <v>10</v>
      </c>
      <c r="E1140" s="4" t="s">
        <v>14</v>
      </c>
    </row>
    <row r="1141" spans="1:14">
      <c r="A1141" t="n">
        <v>9475</v>
      </c>
      <c r="B1141" s="53" t="n">
        <v>36</v>
      </c>
      <c r="C1141" s="7" t="n">
        <v>9</v>
      </c>
      <c r="D1141" s="7" t="n">
        <v>61440</v>
      </c>
      <c r="E1141" s="7" t="n">
        <v>0</v>
      </c>
    </row>
    <row r="1142" spans="1:14">
      <c r="A1142" t="s">
        <v>4</v>
      </c>
      <c r="B1142" s="4" t="s">
        <v>5</v>
      </c>
      <c r="C1142" s="4" t="s">
        <v>14</v>
      </c>
      <c r="D1142" s="4" t="s">
        <v>10</v>
      </c>
      <c r="E1142" s="4" t="s">
        <v>14</v>
      </c>
    </row>
    <row r="1143" spans="1:14">
      <c r="A1143" t="n">
        <v>9480</v>
      </c>
      <c r="B1143" s="53" t="n">
        <v>36</v>
      </c>
      <c r="C1143" s="7" t="n">
        <v>9</v>
      </c>
      <c r="D1143" s="7" t="n">
        <v>61441</v>
      </c>
      <c r="E1143" s="7" t="n">
        <v>0</v>
      </c>
    </row>
    <row r="1144" spans="1:14">
      <c r="A1144" t="s">
        <v>4</v>
      </c>
      <c r="B1144" s="4" t="s">
        <v>5</v>
      </c>
      <c r="C1144" s="4" t="s">
        <v>14</v>
      </c>
      <c r="D1144" s="4" t="s">
        <v>10</v>
      </c>
      <c r="E1144" s="4" t="s">
        <v>14</v>
      </c>
    </row>
    <row r="1145" spans="1:14">
      <c r="A1145" t="n">
        <v>9485</v>
      </c>
      <c r="B1145" s="53" t="n">
        <v>36</v>
      </c>
      <c r="C1145" s="7" t="n">
        <v>9</v>
      </c>
      <c r="D1145" s="7" t="n">
        <v>61442</v>
      </c>
      <c r="E1145" s="7" t="n">
        <v>0</v>
      </c>
    </row>
    <row r="1146" spans="1:14">
      <c r="A1146" t="s">
        <v>4</v>
      </c>
      <c r="B1146" s="4" t="s">
        <v>5</v>
      </c>
      <c r="C1146" s="4" t="s">
        <v>14</v>
      </c>
      <c r="D1146" s="4" t="s">
        <v>10</v>
      </c>
      <c r="E1146" s="4" t="s">
        <v>14</v>
      </c>
    </row>
    <row r="1147" spans="1:14">
      <c r="A1147" t="n">
        <v>9490</v>
      </c>
      <c r="B1147" s="53" t="n">
        <v>36</v>
      </c>
      <c r="C1147" s="7" t="n">
        <v>9</v>
      </c>
      <c r="D1147" s="7" t="n">
        <v>61443</v>
      </c>
      <c r="E1147" s="7" t="n">
        <v>0</v>
      </c>
    </row>
    <row r="1148" spans="1:14">
      <c r="A1148" t="s">
        <v>4</v>
      </c>
      <c r="B1148" s="4" t="s">
        <v>5</v>
      </c>
      <c r="C1148" s="4" t="s">
        <v>14</v>
      </c>
      <c r="D1148" s="4" t="s">
        <v>10</v>
      </c>
      <c r="E1148" s="4" t="s">
        <v>14</v>
      </c>
    </row>
    <row r="1149" spans="1:14">
      <c r="A1149" t="n">
        <v>9495</v>
      </c>
      <c r="B1149" s="53" t="n">
        <v>36</v>
      </c>
      <c r="C1149" s="7" t="n">
        <v>9</v>
      </c>
      <c r="D1149" s="7" t="n">
        <v>61444</v>
      </c>
      <c r="E1149" s="7" t="n">
        <v>0</v>
      </c>
    </row>
    <row r="1150" spans="1:14">
      <c r="A1150" t="s">
        <v>4</v>
      </c>
      <c r="B1150" s="4" t="s">
        <v>5</v>
      </c>
      <c r="C1150" s="4" t="s">
        <v>14</v>
      </c>
      <c r="D1150" s="4" t="s">
        <v>10</v>
      </c>
      <c r="E1150" s="4" t="s">
        <v>14</v>
      </c>
    </row>
    <row r="1151" spans="1:14">
      <c r="A1151" t="n">
        <v>9500</v>
      </c>
      <c r="B1151" s="53" t="n">
        <v>36</v>
      </c>
      <c r="C1151" s="7" t="n">
        <v>9</v>
      </c>
      <c r="D1151" s="7" t="n">
        <v>61445</v>
      </c>
      <c r="E1151" s="7" t="n">
        <v>0</v>
      </c>
    </row>
    <row r="1152" spans="1:14">
      <c r="A1152" t="s">
        <v>4</v>
      </c>
      <c r="B1152" s="4" t="s">
        <v>5</v>
      </c>
      <c r="C1152" s="4" t="s">
        <v>10</v>
      </c>
    </row>
    <row r="1153" spans="1:6">
      <c r="A1153" t="n">
        <v>9505</v>
      </c>
      <c r="B1153" s="20" t="n">
        <v>12</v>
      </c>
      <c r="C1153" s="7" t="n">
        <v>6465</v>
      </c>
    </row>
    <row r="1154" spans="1:6">
      <c r="A1154" t="s">
        <v>4</v>
      </c>
      <c r="B1154" s="4" t="s">
        <v>5</v>
      </c>
      <c r="C1154" s="4" t="s">
        <v>14</v>
      </c>
      <c r="D1154" s="4" t="s">
        <v>9</v>
      </c>
      <c r="E1154" s="4" t="s">
        <v>14</v>
      </c>
      <c r="F1154" s="4" t="s">
        <v>14</v>
      </c>
      <c r="G1154" s="4" t="s">
        <v>9</v>
      </c>
      <c r="H1154" s="4" t="s">
        <v>14</v>
      </c>
      <c r="I1154" s="4" t="s">
        <v>9</v>
      </c>
      <c r="J1154" s="4" t="s">
        <v>14</v>
      </c>
    </row>
    <row r="1155" spans="1:6">
      <c r="A1155" t="n">
        <v>9508</v>
      </c>
      <c r="B1155" s="40" t="n">
        <v>33</v>
      </c>
      <c r="C1155" s="7" t="n">
        <v>0</v>
      </c>
      <c r="D1155" s="7" t="n">
        <v>1</v>
      </c>
      <c r="E1155" s="7" t="n">
        <v>0</v>
      </c>
      <c r="F1155" s="7" t="n">
        <v>0</v>
      </c>
      <c r="G1155" s="7" t="n">
        <v>-1</v>
      </c>
      <c r="H1155" s="7" t="n">
        <v>0</v>
      </c>
      <c r="I1155" s="7" t="n">
        <v>-1</v>
      </c>
      <c r="J1155" s="7" t="n">
        <v>0</v>
      </c>
    </row>
    <row r="1156" spans="1:6">
      <c r="A1156" t="s">
        <v>4</v>
      </c>
      <c r="B1156" s="4" t="s">
        <v>5</v>
      </c>
    </row>
    <row r="1157" spans="1:6">
      <c r="A1157" t="n">
        <v>9526</v>
      </c>
      <c r="B1157" s="5" t="n">
        <v>1</v>
      </c>
    </row>
    <row r="1158" spans="1:6" s="3" customFormat="1" customHeight="0">
      <c r="A1158" s="3" t="s">
        <v>2</v>
      </c>
      <c r="B1158" s="3" t="s">
        <v>119</v>
      </c>
    </row>
    <row r="1159" spans="1:6">
      <c r="A1159" t="s">
        <v>4</v>
      </c>
      <c r="B1159" s="4" t="s">
        <v>5</v>
      </c>
      <c r="C1159" s="4" t="s">
        <v>14</v>
      </c>
      <c r="D1159" s="4" t="s">
        <v>14</v>
      </c>
      <c r="E1159" s="4" t="s">
        <v>14</v>
      </c>
      <c r="F1159" s="4" t="s">
        <v>14</v>
      </c>
    </row>
    <row r="1160" spans="1:6">
      <c r="A1160" t="n">
        <v>9528</v>
      </c>
      <c r="B1160" s="37" t="n">
        <v>14</v>
      </c>
      <c r="C1160" s="7" t="n">
        <v>2</v>
      </c>
      <c r="D1160" s="7" t="n">
        <v>0</v>
      </c>
      <c r="E1160" s="7" t="n">
        <v>0</v>
      </c>
      <c r="F1160" s="7" t="n">
        <v>0</v>
      </c>
    </row>
    <row r="1161" spans="1:6">
      <c r="A1161" t="s">
        <v>4</v>
      </c>
      <c r="B1161" s="4" t="s">
        <v>5</v>
      </c>
      <c r="C1161" s="4" t="s">
        <v>14</v>
      </c>
      <c r="D1161" s="28" t="s">
        <v>62</v>
      </c>
      <c r="E1161" s="4" t="s">
        <v>5</v>
      </c>
      <c r="F1161" s="4" t="s">
        <v>14</v>
      </c>
      <c r="G1161" s="4" t="s">
        <v>10</v>
      </c>
      <c r="H1161" s="28" t="s">
        <v>63</v>
      </c>
      <c r="I1161" s="4" t="s">
        <v>14</v>
      </c>
      <c r="J1161" s="4" t="s">
        <v>9</v>
      </c>
      <c r="K1161" s="4" t="s">
        <v>14</v>
      </c>
      <c r="L1161" s="4" t="s">
        <v>14</v>
      </c>
      <c r="M1161" s="28" t="s">
        <v>62</v>
      </c>
      <c r="N1161" s="4" t="s">
        <v>5</v>
      </c>
      <c r="O1161" s="4" t="s">
        <v>14</v>
      </c>
      <c r="P1161" s="4" t="s">
        <v>10</v>
      </c>
      <c r="Q1161" s="28" t="s">
        <v>63</v>
      </c>
      <c r="R1161" s="4" t="s">
        <v>14</v>
      </c>
      <c r="S1161" s="4" t="s">
        <v>9</v>
      </c>
      <c r="T1161" s="4" t="s">
        <v>14</v>
      </c>
      <c r="U1161" s="4" t="s">
        <v>14</v>
      </c>
      <c r="V1161" s="4" t="s">
        <v>14</v>
      </c>
      <c r="W1161" s="4" t="s">
        <v>52</v>
      </c>
    </row>
    <row r="1162" spans="1:6">
      <c r="A1162" t="n">
        <v>9533</v>
      </c>
      <c r="B1162" s="14" t="n">
        <v>5</v>
      </c>
      <c r="C1162" s="7" t="n">
        <v>28</v>
      </c>
      <c r="D1162" s="28" t="s">
        <v>3</v>
      </c>
      <c r="E1162" s="9" t="n">
        <v>162</v>
      </c>
      <c r="F1162" s="7" t="n">
        <v>3</v>
      </c>
      <c r="G1162" s="7" t="n">
        <v>32851</v>
      </c>
      <c r="H1162" s="28" t="s">
        <v>3</v>
      </c>
      <c r="I1162" s="7" t="n">
        <v>0</v>
      </c>
      <c r="J1162" s="7" t="n">
        <v>1</v>
      </c>
      <c r="K1162" s="7" t="n">
        <v>2</v>
      </c>
      <c r="L1162" s="7" t="n">
        <v>28</v>
      </c>
      <c r="M1162" s="28" t="s">
        <v>3</v>
      </c>
      <c r="N1162" s="9" t="n">
        <v>162</v>
      </c>
      <c r="O1162" s="7" t="n">
        <v>3</v>
      </c>
      <c r="P1162" s="7" t="n">
        <v>32851</v>
      </c>
      <c r="Q1162" s="28" t="s">
        <v>3</v>
      </c>
      <c r="R1162" s="7" t="n">
        <v>0</v>
      </c>
      <c r="S1162" s="7" t="n">
        <v>2</v>
      </c>
      <c r="T1162" s="7" t="n">
        <v>2</v>
      </c>
      <c r="U1162" s="7" t="n">
        <v>11</v>
      </c>
      <c r="V1162" s="7" t="n">
        <v>1</v>
      </c>
      <c r="W1162" s="15" t="n">
        <f t="normal" ca="1">A1166</f>
        <v>0</v>
      </c>
    </row>
    <row r="1163" spans="1:6">
      <c r="A1163" t="s">
        <v>4</v>
      </c>
      <c r="B1163" s="4" t="s">
        <v>5</v>
      </c>
      <c r="C1163" s="4" t="s">
        <v>14</v>
      </c>
      <c r="D1163" s="4" t="s">
        <v>10</v>
      </c>
      <c r="E1163" s="4" t="s">
        <v>24</v>
      </c>
    </row>
    <row r="1164" spans="1:6">
      <c r="A1164" t="n">
        <v>9562</v>
      </c>
      <c r="B1164" s="31" t="n">
        <v>58</v>
      </c>
      <c r="C1164" s="7" t="n">
        <v>0</v>
      </c>
      <c r="D1164" s="7" t="n">
        <v>0</v>
      </c>
      <c r="E1164" s="7" t="n">
        <v>1</v>
      </c>
    </row>
    <row r="1165" spans="1:6">
      <c r="A1165" t="s">
        <v>4</v>
      </c>
      <c r="B1165" s="4" t="s">
        <v>5</v>
      </c>
      <c r="C1165" s="4" t="s">
        <v>14</v>
      </c>
      <c r="D1165" s="28" t="s">
        <v>62</v>
      </c>
      <c r="E1165" s="4" t="s">
        <v>5</v>
      </c>
      <c r="F1165" s="4" t="s">
        <v>14</v>
      </c>
      <c r="G1165" s="4" t="s">
        <v>10</v>
      </c>
      <c r="H1165" s="28" t="s">
        <v>63</v>
      </c>
      <c r="I1165" s="4" t="s">
        <v>14</v>
      </c>
      <c r="J1165" s="4" t="s">
        <v>9</v>
      </c>
      <c r="K1165" s="4" t="s">
        <v>14</v>
      </c>
      <c r="L1165" s="4" t="s">
        <v>14</v>
      </c>
      <c r="M1165" s="28" t="s">
        <v>62</v>
      </c>
      <c r="N1165" s="4" t="s">
        <v>5</v>
      </c>
      <c r="O1165" s="4" t="s">
        <v>14</v>
      </c>
      <c r="P1165" s="4" t="s">
        <v>10</v>
      </c>
      <c r="Q1165" s="28" t="s">
        <v>63</v>
      </c>
      <c r="R1165" s="4" t="s">
        <v>14</v>
      </c>
      <c r="S1165" s="4" t="s">
        <v>9</v>
      </c>
      <c r="T1165" s="4" t="s">
        <v>14</v>
      </c>
      <c r="U1165" s="4" t="s">
        <v>14</v>
      </c>
      <c r="V1165" s="4" t="s">
        <v>14</v>
      </c>
      <c r="W1165" s="4" t="s">
        <v>52</v>
      </c>
    </row>
    <row r="1166" spans="1:6">
      <c r="A1166" t="n">
        <v>9570</v>
      </c>
      <c r="B1166" s="14" t="n">
        <v>5</v>
      </c>
      <c r="C1166" s="7" t="n">
        <v>28</v>
      </c>
      <c r="D1166" s="28" t="s">
        <v>3</v>
      </c>
      <c r="E1166" s="9" t="n">
        <v>162</v>
      </c>
      <c r="F1166" s="7" t="n">
        <v>3</v>
      </c>
      <c r="G1166" s="7" t="n">
        <v>32851</v>
      </c>
      <c r="H1166" s="28" t="s">
        <v>3</v>
      </c>
      <c r="I1166" s="7" t="n">
        <v>0</v>
      </c>
      <c r="J1166" s="7" t="n">
        <v>1</v>
      </c>
      <c r="K1166" s="7" t="n">
        <v>3</v>
      </c>
      <c r="L1166" s="7" t="n">
        <v>28</v>
      </c>
      <c r="M1166" s="28" t="s">
        <v>3</v>
      </c>
      <c r="N1166" s="9" t="n">
        <v>162</v>
      </c>
      <c r="O1166" s="7" t="n">
        <v>3</v>
      </c>
      <c r="P1166" s="7" t="n">
        <v>32851</v>
      </c>
      <c r="Q1166" s="28" t="s">
        <v>3</v>
      </c>
      <c r="R1166" s="7" t="n">
        <v>0</v>
      </c>
      <c r="S1166" s="7" t="n">
        <v>2</v>
      </c>
      <c r="T1166" s="7" t="n">
        <v>3</v>
      </c>
      <c r="U1166" s="7" t="n">
        <v>9</v>
      </c>
      <c r="V1166" s="7" t="n">
        <v>1</v>
      </c>
      <c r="W1166" s="15" t="n">
        <f t="normal" ca="1">A1176</f>
        <v>0</v>
      </c>
    </row>
    <row r="1167" spans="1:6">
      <c r="A1167" t="s">
        <v>4</v>
      </c>
      <c r="B1167" s="4" t="s">
        <v>5</v>
      </c>
      <c r="C1167" s="4" t="s">
        <v>14</v>
      </c>
      <c r="D1167" s="28" t="s">
        <v>62</v>
      </c>
      <c r="E1167" s="4" t="s">
        <v>5</v>
      </c>
      <c r="F1167" s="4" t="s">
        <v>10</v>
      </c>
      <c r="G1167" s="4" t="s">
        <v>14</v>
      </c>
      <c r="H1167" s="4" t="s">
        <v>14</v>
      </c>
      <c r="I1167" s="4" t="s">
        <v>6</v>
      </c>
      <c r="J1167" s="28" t="s">
        <v>63</v>
      </c>
      <c r="K1167" s="4" t="s">
        <v>14</v>
      </c>
      <c r="L1167" s="4" t="s">
        <v>14</v>
      </c>
      <c r="M1167" s="28" t="s">
        <v>62</v>
      </c>
      <c r="N1167" s="4" t="s">
        <v>5</v>
      </c>
      <c r="O1167" s="4" t="s">
        <v>14</v>
      </c>
      <c r="P1167" s="28" t="s">
        <v>63</v>
      </c>
      <c r="Q1167" s="4" t="s">
        <v>14</v>
      </c>
      <c r="R1167" s="4" t="s">
        <v>9</v>
      </c>
      <c r="S1167" s="4" t="s">
        <v>14</v>
      </c>
      <c r="T1167" s="4" t="s">
        <v>14</v>
      </c>
      <c r="U1167" s="4" t="s">
        <v>14</v>
      </c>
      <c r="V1167" s="28" t="s">
        <v>62</v>
      </c>
      <c r="W1167" s="4" t="s">
        <v>5</v>
      </c>
      <c r="X1167" s="4" t="s">
        <v>14</v>
      </c>
      <c r="Y1167" s="28" t="s">
        <v>63</v>
      </c>
      <c r="Z1167" s="4" t="s">
        <v>14</v>
      </c>
      <c r="AA1167" s="4" t="s">
        <v>9</v>
      </c>
      <c r="AB1167" s="4" t="s">
        <v>14</v>
      </c>
      <c r="AC1167" s="4" t="s">
        <v>14</v>
      </c>
      <c r="AD1167" s="4" t="s">
        <v>14</v>
      </c>
      <c r="AE1167" s="4" t="s">
        <v>52</v>
      </c>
    </row>
    <row r="1168" spans="1:6">
      <c r="A1168" t="n">
        <v>9599</v>
      </c>
      <c r="B1168" s="14" t="n">
        <v>5</v>
      </c>
      <c r="C1168" s="7" t="n">
        <v>28</v>
      </c>
      <c r="D1168" s="28" t="s">
        <v>3</v>
      </c>
      <c r="E1168" s="44" t="n">
        <v>47</v>
      </c>
      <c r="F1168" s="7" t="n">
        <v>61456</v>
      </c>
      <c r="G1168" s="7" t="n">
        <v>2</v>
      </c>
      <c r="H1168" s="7" t="n">
        <v>0</v>
      </c>
      <c r="I1168" s="7" t="s">
        <v>91</v>
      </c>
      <c r="J1168" s="28" t="s">
        <v>3</v>
      </c>
      <c r="K1168" s="7" t="n">
        <v>8</v>
      </c>
      <c r="L1168" s="7" t="n">
        <v>28</v>
      </c>
      <c r="M1168" s="28" t="s">
        <v>3</v>
      </c>
      <c r="N1168" s="12" t="n">
        <v>74</v>
      </c>
      <c r="O1168" s="7" t="n">
        <v>65</v>
      </c>
      <c r="P1168" s="28" t="s">
        <v>3</v>
      </c>
      <c r="Q1168" s="7" t="n">
        <v>0</v>
      </c>
      <c r="R1168" s="7" t="n">
        <v>1</v>
      </c>
      <c r="S1168" s="7" t="n">
        <v>3</v>
      </c>
      <c r="T1168" s="7" t="n">
        <v>9</v>
      </c>
      <c r="U1168" s="7" t="n">
        <v>28</v>
      </c>
      <c r="V1168" s="28" t="s">
        <v>3</v>
      </c>
      <c r="W1168" s="12" t="n">
        <v>74</v>
      </c>
      <c r="X1168" s="7" t="n">
        <v>65</v>
      </c>
      <c r="Y1168" s="28" t="s">
        <v>3</v>
      </c>
      <c r="Z1168" s="7" t="n">
        <v>0</v>
      </c>
      <c r="AA1168" s="7" t="n">
        <v>2</v>
      </c>
      <c r="AB1168" s="7" t="n">
        <v>3</v>
      </c>
      <c r="AC1168" s="7" t="n">
        <v>9</v>
      </c>
      <c r="AD1168" s="7" t="n">
        <v>1</v>
      </c>
      <c r="AE1168" s="15" t="n">
        <f t="normal" ca="1">A1172</f>
        <v>0</v>
      </c>
    </row>
    <row r="1169" spans="1:31">
      <c r="A1169" t="s">
        <v>4</v>
      </c>
      <c r="B1169" s="4" t="s">
        <v>5</v>
      </c>
      <c r="C1169" s="4" t="s">
        <v>10</v>
      </c>
      <c r="D1169" s="4" t="s">
        <v>14</v>
      </c>
      <c r="E1169" s="4" t="s">
        <v>14</v>
      </c>
      <c r="F1169" s="4" t="s">
        <v>6</v>
      </c>
    </row>
    <row r="1170" spans="1:31">
      <c r="A1170" t="n">
        <v>9647</v>
      </c>
      <c r="B1170" s="44" t="n">
        <v>47</v>
      </c>
      <c r="C1170" s="7" t="n">
        <v>61456</v>
      </c>
      <c r="D1170" s="7" t="n">
        <v>0</v>
      </c>
      <c r="E1170" s="7" t="n">
        <v>0</v>
      </c>
      <c r="F1170" s="7" t="s">
        <v>92</v>
      </c>
    </row>
    <row r="1171" spans="1:31">
      <c r="A1171" t="s">
        <v>4</v>
      </c>
      <c r="B1171" s="4" t="s">
        <v>5</v>
      </c>
      <c r="C1171" s="4" t="s">
        <v>14</v>
      </c>
      <c r="D1171" s="4" t="s">
        <v>10</v>
      </c>
      <c r="E1171" s="4" t="s">
        <v>24</v>
      </c>
    </row>
    <row r="1172" spans="1:31">
      <c r="A1172" t="n">
        <v>9660</v>
      </c>
      <c r="B1172" s="31" t="n">
        <v>58</v>
      </c>
      <c r="C1172" s="7" t="n">
        <v>0</v>
      </c>
      <c r="D1172" s="7" t="n">
        <v>300</v>
      </c>
      <c r="E1172" s="7" t="n">
        <v>1</v>
      </c>
    </row>
    <row r="1173" spans="1:31">
      <c r="A1173" t="s">
        <v>4</v>
      </c>
      <c r="B1173" s="4" t="s">
        <v>5</v>
      </c>
      <c r="C1173" s="4" t="s">
        <v>14</v>
      </c>
      <c r="D1173" s="4" t="s">
        <v>10</v>
      </c>
    </row>
    <row r="1174" spans="1:31">
      <c r="A1174" t="n">
        <v>9668</v>
      </c>
      <c r="B1174" s="31" t="n">
        <v>58</v>
      </c>
      <c r="C1174" s="7" t="n">
        <v>255</v>
      </c>
      <c r="D1174" s="7" t="n">
        <v>0</v>
      </c>
    </row>
    <row r="1175" spans="1:31">
      <c r="A1175" t="s">
        <v>4</v>
      </c>
      <c r="B1175" s="4" t="s">
        <v>5</v>
      </c>
      <c r="C1175" s="4" t="s">
        <v>14</v>
      </c>
      <c r="D1175" s="4" t="s">
        <v>14</v>
      </c>
      <c r="E1175" s="4" t="s">
        <v>14</v>
      </c>
      <c r="F1175" s="4" t="s">
        <v>14</v>
      </c>
    </row>
    <row r="1176" spans="1:31">
      <c r="A1176" t="n">
        <v>9672</v>
      </c>
      <c r="B1176" s="37" t="n">
        <v>14</v>
      </c>
      <c r="C1176" s="7" t="n">
        <v>0</v>
      </c>
      <c r="D1176" s="7" t="n">
        <v>0</v>
      </c>
      <c r="E1176" s="7" t="n">
        <v>0</v>
      </c>
      <c r="F1176" s="7" t="n">
        <v>64</v>
      </c>
    </row>
    <row r="1177" spans="1:31">
      <c r="A1177" t="s">
        <v>4</v>
      </c>
      <c r="B1177" s="4" t="s">
        <v>5</v>
      </c>
      <c r="C1177" s="4" t="s">
        <v>14</v>
      </c>
      <c r="D1177" s="4" t="s">
        <v>10</v>
      </c>
    </row>
    <row r="1178" spans="1:31">
      <c r="A1178" t="n">
        <v>9677</v>
      </c>
      <c r="B1178" s="23" t="n">
        <v>22</v>
      </c>
      <c r="C1178" s="7" t="n">
        <v>0</v>
      </c>
      <c r="D1178" s="7" t="n">
        <v>32851</v>
      </c>
    </row>
    <row r="1179" spans="1:31">
      <c r="A1179" t="s">
        <v>4</v>
      </c>
      <c r="B1179" s="4" t="s">
        <v>5</v>
      </c>
      <c r="C1179" s="4" t="s">
        <v>14</v>
      </c>
      <c r="D1179" s="4" t="s">
        <v>10</v>
      </c>
    </row>
    <row r="1180" spans="1:31">
      <c r="A1180" t="n">
        <v>9681</v>
      </c>
      <c r="B1180" s="31" t="n">
        <v>58</v>
      </c>
      <c r="C1180" s="7" t="n">
        <v>5</v>
      </c>
      <c r="D1180" s="7" t="n">
        <v>300</v>
      </c>
    </row>
    <row r="1181" spans="1:31">
      <c r="A1181" t="s">
        <v>4</v>
      </c>
      <c r="B1181" s="4" t="s">
        <v>5</v>
      </c>
      <c r="C1181" s="4" t="s">
        <v>24</v>
      </c>
      <c r="D1181" s="4" t="s">
        <v>10</v>
      </c>
    </row>
    <row r="1182" spans="1:31">
      <c r="A1182" t="n">
        <v>9685</v>
      </c>
      <c r="B1182" s="45" t="n">
        <v>103</v>
      </c>
      <c r="C1182" s="7" t="n">
        <v>0</v>
      </c>
      <c r="D1182" s="7" t="n">
        <v>300</v>
      </c>
    </row>
    <row r="1183" spans="1:31">
      <c r="A1183" t="s">
        <v>4</v>
      </c>
      <c r="B1183" s="4" t="s">
        <v>5</v>
      </c>
      <c r="C1183" s="4" t="s">
        <v>14</v>
      </c>
    </row>
    <row r="1184" spans="1:31">
      <c r="A1184" t="n">
        <v>9692</v>
      </c>
      <c r="B1184" s="29" t="n">
        <v>64</v>
      </c>
      <c r="C1184" s="7" t="n">
        <v>7</v>
      </c>
    </row>
    <row r="1185" spans="1:6">
      <c r="A1185" t="s">
        <v>4</v>
      </c>
      <c r="B1185" s="4" t="s">
        <v>5</v>
      </c>
      <c r="C1185" s="4" t="s">
        <v>14</v>
      </c>
      <c r="D1185" s="4" t="s">
        <v>10</v>
      </c>
    </row>
    <row r="1186" spans="1:6">
      <c r="A1186" t="n">
        <v>9694</v>
      </c>
      <c r="B1186" s="46" t="n">
        <v>72</v>
      </c>
      <c r="C1186" s="7" t="n">
        <v>5</v>
      </c>
      <c r="D1186" s="7" t="n">
        <v>0</v>
      </c>
    </row>
    <row r="1187" spans="1:6">
      <c r="A1187" t="s">
        <v>4</v>
      </c>
      <c r="B1187" s="4" t="s">
        <v>5</v>
      </c>
      <c r="C1187" s="4" t="s">
        <v>14</v>
      </c>
      <c r="D1187" s="28" t="s">
        <v>62</v>
      </c>
      <c r="E1187" s="4" t="s">
        <v>5</v>
      </c>
      <c r="F1187" s="4" t="s">
        <v>14</v>
      </c>
      <c r="G1187" s="4" t="s">
        <v>10</v>
      </c>
      <c r="H1187" s="28" t="s">
        <v>63</v>
      </c>
      <c r="I1187" s="4" t="s">
        <v>14</v>
      </c>
      <c r="J1187" s="4" t="s">
        <v>9</v>
      </c>
      <c r="K1187" s="4" t="s">
        <v>14</v>
      </c>
      <c r="L1187" s="4" t="s">
        <v>14</v>
      </c>
      <c r="M1187" s="4" t="s">
        <v>52</v>
      </c>
    </row>
    <row r="1188" spans="1:6">
      <c r="A1188" t="n">
        <v>9698</v>
      </c>
      <c r="B1188" s="14" t="n">
        <v>5</v>
      </c>
      <c r="C1188" s="7" t="n">
        <v>28</v>
      </c>
      <c r="D1188" s="28" t="s">
        <v>3</v>
      </c>
      <c r="E1188" s="9" t="n">
        <v>162</v>
      </c>
      <c r="F1188" s="7" t="n">
        <v>4</v>
      </c>
      <c r="G1188" s="7" t="n">
        <v>32851</v>
      </c>
      <c r="H1188" s="28" t="s">
        <v>3</v>
      </c>
      <c r="I1188" s="7" t="n">
        <v>0</v>
      </c>
      <c r="J1188" s="7" t="n">
        <v>1</v>
      </c>
      <c r="K1188" s="7" t="n">
        <v>2</v>
      </c>
      <c r="L1188" s="7" t="n">
        <v>1</v>
      </c>
      <c r="M1188" s="15" t="n">
        <f t="normal" ca="1">A1194</f>
        <v>0</v>
      </c>
    </row>
    <row r="1189" spans="1:6">
      <c r="A1189" t="s">
        <v>4</v>
      </c>
      <c r="B1189" s="4" t="s">
        <v>5</v>
      </c>
      <c r="C1189" s="4" t="s">
        <v>14</v>
      </c>
      <c r="D1189" s="4" t="s">
        <v>6</v>
      </c>
    </row>
    <row r="1190" spans="1:6">
      <c r="A1190" t="n">
        <v>9715</v>
      </c>
      <c r="B1190" s="8" t="n">
        <v>2</v>
      </c>
      <c r="C1190" s="7" t="n">
        <v>10</v>
      </c>
      <c r="D1190" s="7" t="s">
        <v>93</v>
      </c>
    </row>
    <row r="1191" spans="1:6">
      <c r="A1191" t="s">
        <v>4</v>
      </c>
      <c r="B1191" s="4" t="s">
        <v>5</v>
      </c>
      <c r="C1191" s="4" t="s">
        <v>10</v>
      </c>
    </row>
    <row r="1192" spans="1:6">
      <c r="A1192" t="n">
        <v>9732</v>
      </c>
      <c r="B1192" s="35" t="n">
        <v>16</v>
      </c>
      <c r="C1192" s="7" t="n">
        <v>0</v>
      </c>
    </row>
    <row r="1193" spans="1:6">
      <c r="A1193" t="s">
        <v>4</v>
      </c>
      <c r="B1193" s="4" t="s">
        <v>5</v>
      </c>
      <c r="C1193" s="4" t="s">
        <v>14</v>
      </c>
      <c r="D1193" s="4" t="s">
        <v>10</v>
      </c>
      <c r="E1193" s="4" t="s">
        <v>14</v>
      </c>
      <c r="F1193" s="4" t="s">
        <v>52</v>
      </c>
    </row>
    <row r="1194" spans="1:6">
      <c r="A1194" t="n">
        <v>9735</v>
      </c>
      <c r="B1194" s="14" t="n">
        <v>5</v>
      </c>
      <c r="C1194" s="7" t="n">
        <v>30</v>
      </c>
      <c r="D1194" s="7" t="n">
        <v>6471</v>
      </c>
      <c r="E1194" s="7" t="n">
        <v>1</v>
      </c>
      <c r="F1194" s="15" t="n">
        <f t="normal" ca="1">A1196</f>
        <v>0</v>
      </c>
    </row>
    <row r="1195" spans="1:6">
      <c r="A1195" t="s">
        <v>4</v>
      </c>
      <c r="B1195" s="4" t="s">
        <v>5</v>
      </c>
      <c r="C1195" s="4" t="s">
        <v>10</v>
      </c>
      <c r="D1195" s="4" t="s">
        <v>6</v>
      </c>
      <c r="E1195" s="4" t="s">
        <v>6</v>
      </c>
      <c r="F1195" s="4" t="s">
        <v>6</v>
      </c>
      <c r="G1195" s="4" t="s">
        <v>14</v>
      </c>
      <c r="H1195" s="4" t="s">
        <v>9</v>
      </c>
      <c r="I1195" s="4" t="s">
        <v>24</v>
      </c>
      <c r="J1195" s="4" t="s">
        <v>24</v>
      </c>
      <c r="K1195" s="4" t="s">
        <v>24</v>
      </c>
      <c r="L1195" s="4" t="s">
        <v>24</v>
      </c>
      <c r="M1195" s="4" t="s">
        <v>24</v>
      </c>
      <c r="N1195" s="4" t="s">
        <v>24</v>
      </c>
      <c r="O1195" s="4" t="s">
        <v>24</v>
      </c>
      <c r="P1195" s="4" t="s">
        <v>6</v>
      </c>
      <c r="Q1195" s="4" t="s">
        <v>6</v>
      </c>
      <c r="R1195" s="4" t="s">
        <v>9</v>
      </c>
      <c r="S1195" s="4" t="s">
        <v>14</v>
      </c>
      <c r="T1195" s="4" t="s">
        <v>9</v>
      </c>
      <c r="U1195" s="4" t="s">
        <v>9</v>
      </c>
      <c r="V1195" s="4" t="s">
        <v>10</v>
      </c>
    </row>
    <row r="1196" spans="1:6">
      <c r="A1196" t="n">
        <v>9744</v>
      </c>
      <c r="B1196" s="18" t="n">
        <v>19</v>
      </c>
      <c r="C1196" s="7" t="n">
        <v>1000</v>
      </c>
      <c r="D1196" s="7" t="s">
        <v>120</v>
      </c>
      <c r="E1196" s="7" t="s">
        <v>121</v>
      </c>
      <c r="F1196" s="7" t="s">
        <v>13</v>
      </c>
      <c r="G1196" s="7" t="n">
        <v>0</v>
      </c>
      <c r="H1196" s="7" t="n">
        <v>1</v>
      </c>
      <c r="I1196" s="7" t="n">
        <v>0</v>
      </c>
      <c r="J1196" s="7" t="n">
        <v>0</v>
      </c>
      <c r="K1196" s="7" t="n">
        <v>0</v>
      </c>
      <c r="L1196" s="7" t="n">
        <v>0</v>
      </c>
      <c r="M1196" s="7" t="n">
        <v>0.699999988079071</v>
      </c>
      <c r="N1196" s="7" t="n">
        <v>1.60000002384186</v>
      </c>
      <c r="O1196" s="7" t="n">
        <v>0.0900000035762787</v>
      </c>
      <c r="P1196" s="7" t="s">
        <v>13</v>
      </c>
      <c r="Q1196" s="7" t="s">
        <v>13</v>
      </c>
      <c r="R1196" s="7" t="n">
        <v>-1</v>
      </c>
      <c r="S1196" s="7" t="n">
        <v>0</v>
      </c>
      <c r="T1196" s="7" t="n">
        <v>0</v>
      </c>
      <c r="U1196" s="7" t="n">
        <v>0</v>
      </c>
      <c r="V1196" s="7" t="n">
        <v>0</v>
      </c>
    </row>
    <row r="1197" spans="1:6">
      <c r="A1197" t="s">
        <v>4</v>
      </c>
      <c r="B1197" s="4" t="s">
        <v>5</v>
      </c>
      <c r="C1197" s="4" t="s">
        <v>10</v>
      </c>
      <c r="D1197" s="4" t="s">
        <v>14</v>
      </c>
      <c r="E1197" s="4" t="s">
        <v>14</v>
      </c>
      <c r="F1197" s="4" t="s">
        <v>6</v>
      </c>
    </row>
    <row r="1198" spans="1:6">
      <c r="A1198" t="n">
        <v>9816</v>
      </c>
      <c r="B1198" s="21" t="n">
        <v>20</v>
      </c>
      <c r="C1198" s="7" t="n">
        <v>61440</v>
      </c>
      <c r="D1198" s="7" t="n">
        <v>3</v>
      </c>
      <c r="E1198" s="7" t="n">
        <v>10</v>
      </c>
      <c r="F1198" s="7" t="s">
        <v>94</v>
      </c>
    </row>
    <row r="1199" spans="1:6">
      <c r="A1199" t="s">
        <v>4</v>
      </c>
      <c r="B1199" s="4" t="s">
        <v>5</v>
      </c>
      <c r="C1199" s="4" t="s">
        <v>10</v>
      </c>
    </row>
    <row r="1200" spans="1:6">
      <c r="A1200" t="n">
        <v>9834</v>
      </c>
      <c r="B1200" s="35" t="n">
        <v>16</v>
      </c>
      <c r="C1200" s="7" t="n">
        <v>0</v>
      </c>
    </row>
    <row r="1201" spans="1:22">
      <c r="A1201" t="s">
        <v>4</v>
      </c>
      <c r="B1201" s="4" t="s">
        <v>5</v>
      </c>
      <c r="C1201" s="4" t="s">
        <v>10</v>
      </c>
      <c r="D1201" s="4" t="s">
        <v>14</v>
      </c>
      <c r="E1201" s="4" t="s">
        <v>14</v>
      </c>
      <c r="F1201" s="4" t="s">
        <v>6</v>
      </c>
    </row>
    <row r="1202" spans="1:22">
      <c r="A1202" t="n">
        <v>9837</v>
      </c>
      <c r="B1202" s="21" t="n">
        <v>20</v>
      </c>
      <c r="C1202" s="7" t="n">
        <v>61441</v>
      </c>
      <c r="D1202" s="7" t="n">
        <v>3</v>
      </c>
      <c r="E1202" s="7" t="n">
        <v>10</v>
      </c>
      <c r="F1202" s="7" t="s">
        <v>94</v>
      </c>
    </row>
    <row r="1203" spans="1:22">
      <c r="A1203" t="s">
        <v>4</v>
      </c>
      <c r="B1203" s="4" t="s">
        <v>5</v>
      </c>
      <c r="C1203" s="4" t="s">
        <v>10</v>
      </c>
    </row>
    <row r="1204" spans="1:22">
      <c r="A1204" t="n">
        <v>9855</v>
      </c>
      <c r="B1204" s="35" t="n">
        <v>16</v>
      </c>
      <c r="C1204" s="7" t="n">
        <v>0</v>
      </c>
    </row>
    <row r="1205" spans="1:22">
      <c r="A1205" t="s">
        <v>4</v>
      </c>
      <c r="B1205" s="4" t="s">
        <v>5</v>
      </c>
      <c r="C1205" s="4" t="s">
        <v>10</v>
      </c>
      <c r="D1205" s="4" t="s">
        <v>14</v>
      </c>
      <c r="E1205" s="4" t="s">
        <v>14</v>
      </c>
      <c r="F1205" s="4" t="s">
        <v>6</v>
      </c>
    </row>
    <row r="1206" spans="1:22">
      <c r="A1206" t="n">
        <v>9858</v>
      </c>
      <c r="B1206" s="21" t="n">
        <v>20</v>
      </c>
      <c r="C1206" s="7" t="n">
        <v>61442</v>
      </c>
      <c r="D1206" s="7" t="n">
        <v>3</v>
      </c>
      <c r="E1206" s="7" t="n">
        <v>10</v>
      </c>
      <c r="F1206" s="7" t="s">
        <v>94</v>
      </c>
    </row>
    <row r="1207" spans="1:22">
      <c r="A1207" t="s">
        <v>4</v>
      </c>
      <c r="B1207" s="4" t="s">
        <v>5</v>
      </c>
      <c r="C1207" s="4" t="s">
        <v>10</v>
      </c>
    </row>
    <row r="1208" spans="1:22">
      <c r="A1208" t="n">
        <v>9876</v>
      </c>
      <c r="B1208" s="35" t="n">
        <v>16</v>
      </c>
      <c r="C1208" s="7" t="n">
        <v>0</v>
      </c>
    </row>
    <row r="1209" spans="1:22">
      <c r="A1209" t="s">
        <v>4</v>
      </c>
      <c r="B1209" s="4" t="s">
        <v>5</v>
      </c>
      <c r="C1209" s="4" t="s">
        <v>10</v>
      </c>
      <c r="D1209" s="4" t="s">
        <v>14</v>
      </c>
      <c r="E1209" s="4" t="s">
        <v>14</v>
      </c>
      <c r="F1209" s="4" t="s">
        <v>6</v>
      </c>
    </row>
    <row r="1210" spans="1:22">
      <c r="A1210" t="n">
        <v>9879</v>
      </c>
      <c r="B1210" s="21" t="n">
        <v>20</v>
      </c>
      <c r="C1210" s="7" t="n">
        <v>61443</v>
      </c>
      <c r="D1210" s="7" t="n">
        <v>3</v>
      </c>
      <c r="E1210" s="7" t="n">
        <v>10</v>
      </c>
      <c r="F1210" s="7" t="s">
        <v>94</v>
      </c>
    </row>
    <row r="1211" spans="1:22">
      <c r="A1211" t="s">
        <v>4</v>
      </c>
      <c r="B1211" s="4" t="s">
        <v>5</v>
      </c>
      <c r="C1211" s="4" t="s">
        <v>10</v>
      </c>
    </row>
    <row r="1212" spans="1:22">
      <c r="A1212" t="n">
        <v>9897</v>
      </c>
      <c r="B1212" s="35" t="n">
        <v>16</v>
      </c>
      <c r="C1212" s="7" t="n">
        <v>0</v>
      </c>
    </row>
    <row r="1213" spans="1:22">
      <c r="A1213" t="s">
        <v>4</v>
      </c>
      <c r="B1213" s="4" t="s">
        <v>5</v>
      </c>
      <c r="C1213" s="4" t="s">
        <v>10</v>
      </c>
      <c r="D1213" s="4" t="s">
        <v>14</v>
      </c>
      <c r="E1213" s="4" t="s">
        <v>14</v>
      </c>
      <c r="F1213" s="4" t="s">
        <v>6</v>
      </c>
    </row>
    <row r="1214" spans="1:22">
      <c r="A1214" t="n">
        <v>9900</v>
      </c>
      <c r="B1214" s="21" t="n">
        <v>20</v>
      </c>
      <c r="C1214" s="7" t="n">
        <v>61444</v>
      </c>
      <c r="D1214" s="7" t="n">
        <v>3</v>
      </c>
      <c r="E1214" s="7" t="n">
        <v>10</v>
      </c>
      <c r="F1214" s="7" t="s">
        <v>94</v>
      </c>
    </row>
    <row r="1215" spans="1:22">
      <c r="A1215" t="s">
        <v>4</v>
      </c>
      <c r="B1215" s="4" t="s">
        <v>5</v>
      </c>
      <c r="C1215" s="4" t="s">
        <v>10</v>
      </c>
    </row>
    <row r="1216" spans="1:22">
      <c r="A1216" t="n">
        <v>9918</v>
      </c>
      <c r="B1216" s="35" t="n">
        <v>16</v>
      </c>
      <c r="C1216" s="7" t="n">
        <v>0</v>
      </c>
    </row>
    <row r="1217" spans="1:6">
      <c r="A1217" t="s">
        <v>4</v>
      </c>
      <c r="B1217" s="4" t="s">
        <v>5</v>
      </c>
      <c r="C1217" s="4" t="s">
        <v>10</v>
      </c>
      <c r="D1217" s="4" t="s">
        <v>14</v>
      </c>
      <c r="E1217" s="4" t="s">
        <v>14</v>
      </c>
      <c r="F1217" s="4" t="s">
        <v>6</v>
      </c>
    </row>
    <row r="1218" spans="1:6">
      <c r="A1218" t="n">
        <v>9921</v>
      </c>
      <c r="B1218" s="21" t="n">
        <v>20</v>
      </c>
      <c r="C1218" s="7" t="n">
        <v>61445</v>
      </c>
      <c r="D1218" s="7" t="n">
        <v>3</v>
      </c>
      <c r="E1218" s="7" t="n">
        <v>10</v>
      </c>
      <c r="F1218" s="7" t="s">
        <v>94</v>
      </c>
    </row>
    <row r="1219" spans="1:6">
      <c r="A1219" t="s">
        <v>4</v>
      </c>
      <c r="B1219" s="4" t="s">
        <v>5</v>
      </c>
      <c r="C1219" s="4" t="s">
        <v>10</v>
      </c>
    </row>
    <row r="1220" spans="1:6">
      <c r="A1220" t="n">
        <v>9939</v>
      </c>
      <c r="B1220" s="35" t="n">
        <v>16</v>
      </c>
      <c r="C1220" s="7" t="n">
        <v>0</v>
      </c>
    </row>
    <row r="1221" spans="1:6">
      <c r="A1221" t="s">
        <v>4</v>
      </c>
      <c r="B1221" s="4" t="s">
        <v>5</v>
      </c>
      <c r="C1221" s="4" t="s">
        <v>10</v>
      </c>
    </row>
    <row r="1222" spans="1:6">
      <c r="A1222" t="n">
        <v>9942</v>
      </c>
      <c r="B1222" s="52" t="n">
        <v>13</v>
      </c>
      <c r="C1222" s="7" t="n">
        <v>6465</v>
      </c>
    </row>
    <row r="1223" spans="1:6">
      <c r="A1223" t="s">
        <v>4</v>
      </c>
      <c r="B1223" s="4" t="s">
        <v>5</v>
      </c>
      <c r="C1223" s="4" t="s">
        <v>10</v>
      </c>
      <c r="D1223" s="4" t="s">
        <v>24</v>
      </c>
      <c r="E1223" s="4" t="s">
        <v>24</v>
      </c>
      <c r="F1223" s="4" t="s">
        <v>24</v>
      </c>
      <c r="G1223" s="4" t="s">
        <v>24</v>
      </c>
    </row>
    <row r="1224" spans="1:6">
      <c r="A1224" t="n">
        <v>9945</v>
      </c>
      <c r="B1224" s="47" t="n">
        <v>46</v>
      </c>
      <c r="C1224" s="7" t="n">
        <v>61440</v>
      </c>
      <c r="D1224" s="7" t="n">
        <v>-27</v>
      </c>
      <c r="E1224" s="7" t="n">
        <v>-12.8900003433228</v>
      </c>
      <c r="F1224" s="7" t="n">
        <v>-62.7299995422363</v>
      </c>
      <c r="G1224" s="7" t="n">
        <v>185.300003051758</v>
      </c>
    </row>
    <row r="1225" spans="1:6">
      <c r="A1225" t="s">
        <v>4</v>
      </c>
      <c r="B1225" s="4" t="s">
        <v>5</v>
      </c>
      <c r="C1225" s="4" t="s">
        <v>10</v>
      </c>
      <c r="D1225" s="4" t="s">
        <v>24</v>
      </c>
      <c r="E1225" s="4" t="s">
        <v>24</v>
      </c>
      <c r="F1225" s="4" t="s">
        <v>24</v>
      </c>
      <c r="G1225" s="4" t="s">
        <v>24</v>
      </c>
    </row>
    <row r="1226" spans="1:6">
      <c r="A1226" t="n">
        <v>9964</v>
      </c>
      <c r="B1226" s="47" t="n">
        <v>46</v>
      </c>
      <c r="C1226" s="7" t="n">
        <v>61441</v>
      </c>
      <c r="D1226" s="7" t="n">
        <v>-28.25</v>
      </c>
      <c r="E1226" s="7" t="n">
        <v>-12.8400001525879</v>
      </c>
      <c r="F1226" s="7" t="n">
        <v>-62.4799995422363</v>
      </c>
      <c r="G1226" s="7" t="n">
        <v>185.300003051758</v>
      </c>
    </row>
    <row r="1227" spans="1:6">
      <c r="A1227" t="s">
        <v>4</v>
      </c>
      <c r="B1227" s="4" t="s">
        <v>5</v>
      </c>
      <c r="C1227" s="4" t="s">
        <v>10</v>
      </c>
      <c r="D1227" s="4" t="s">
        <v>24</v>
      </c>
      <c r="E1227" s="4" t="s">
        <v>24</v>
      </c>
      <c r="F1227" s="4" t="s">
        <v>24</v>
      </c>
      <c r="G1227" s="4" t="s">
        <v>24</v>
      </c>
    </row>
    <row r="1228" spans="1:6">
      <c r="A1228" t="n">
        <v>9983</v>
      </c>
      <c r="B1228" s="47" t="n">
        <v>46</v>
      </c>
      <c r="C1228" s="7" t="n">
        <v>61442</v>
      </c>
      <c r="D1228" s="7" t="n">
        <v>-25.75</v>
      </c>
      <c r="E1228" s="7" t="n">
        <v>-12.8400001525879</v>
      </c>
      <c r="F1228" s="7" t="n">
        <v>-61.5400009155273</v>
      </c>
      <c r="G1228" s="7" t="n">
        <v>185.300003051758</v>
      </c>
    </row>
    <row r="1229" spans="1:6">
      <c r="A1229" t="s">
        <v>4</v>
      </c>
      <c r="B1229" s="4" t="s">
        <v>5</v>
      </c>
      <c r="C1229" s="4" t="s">
        <v>10</v>
      </c>
      <c r="D1229" s="4" t="s">
        <v>24</v>
      </c>
      <c r="E1229" s="4" t="s">
        <v>24</v>
      </c>
      <c r="F1229" s="4" t="s">
        <v>24</v>
      </c>
      <c r="G1229" s="4" t="s">
        <v>24</v>
      </c>
    </row>
    <row r="1230" spans="1:6">
      <c r="A1230" t="n">
        <v>10002</v>
      </c>
      <c r="B1230" s="47" t="n">
        <v>46</v>
      </c>
      <c r="C1230" s="7" t="n">
        <v>61443</v>
      </c>
      <c r="D1230" s="7" t="n">
        <v>-27.7900009155273</v>
      </c>
      <c r="E1230" s="7" t="n">
        <v>-12.8400001525879</v>
      </c>
      <c r="F1230" s="7" t="n">
        <v>-60.7099990844727</v>
      </c>
      <c r="G1230" s="7" t="n">
        <v>185.300003051758</v>
      </c>
    </row>
    <row r="1231" spans="1:6">
      <c r="A1231" t="s">
        <v>4</v>
      </c>
      <c r="B1231" s="4" t="s">
        <v>5</v>
      </c>
      <c r="C1231" s="4" t="s">
        <v>10</v>
      </c>
      <c r="D1231" s="4" t="s">
        <v>24</v>
      </c>
      <c r="E1231" s="4" t="s">
        <v>24</v>
      </c>
      <c r="F1231" s="4" t="s">
        <v>24</v>
      </c>
      <c r="G1231" s="4" t="s">
        <v>24</v>
      </c>
    </row>
    <row r="1232" spans="1:6">
      <c r="A1232" t="n">
        <v>10021</v>
      </c>
      <c r="B1232" s="47" t="n">
        <v>46</v>
      </c>
      <c r="C1232" s="7" t="n">
        <v>61444</v>
      </c>
      <c r="D1232" s="7" t="n">
        <v>-26.8099994659424</v>
      </c>
      <c r="E1232" s="7" t="n">
        <v>-12.8400001525879</v>
      </c>
      <c r="F1232" s="7" t="n">
        <v>-61.0999984741211</v>
      </c>
      <c r="G1232" s="7" t="n">
        <v>185.300003051758</v>
      </c>
    </row>
    <row r="1233" spans="1:7">
      <c r="A1233" t="s">
        <v>4</v>
      </c>
      <c r="B1233" s="4" t="s">
        <v>5</v>
      </c>
      <c r="C1233" s="4" t="s">
        <v>10</v>
      </c>
      <c r="D1233" s="4" t="s">
        <v>24</v>
      </c>
      <c r="E1233" s="4" t="s">
        <v>24</v>
      </c>
      <c r="F1233" s="4" t="s">
        <v>24</v>
      </c>
      <c r="G1233" s="4" t="s">
        <v>24</v>
      </c>
    </row>
    <row r="1234" spans="1:7">
      <c r="A1234" t="n">
        <v>10040</v>
      </c>
      <c r="B1234" s="47" t="n">
        <v>46</v>
      </c>
      <c r="C1234" s="7" t="n">
        <v>61445</v>
      </c>
      <c r="D1234" s="7" t="n">
        <v>-25.9699993133545</v>
      </c>
      <c r="E1234" s="7" t="n">
        <v>-12.8400001525879</v>
      </c>
      <c r="F1234" s="7" t="n">
        <v>-59.8699989318848</v>
      </c>
      <c r="G1234" s="7" t="n">
        <v>185.300003051758</v>
      </c>
    </row>
    <row r="1235" spans="1:7">
      <c r="A1235" t="s">
        <v>4</v>
      </c>
      <c r="B1235" s="4" t="s">
        <v>5</v>
      </c>
      <c r="C1235" s="4" t="s">
        <v>10</v>
      </c>
      <c r="D1235" s="4" t="s">
        <v>24</v>
      </c>
      <c r="E1235" s="4" t="s">
        <v>24</v>
      </c>
      <c r="F1235" s="4" t="s">
        <v>24</v>
      </c>
      <c r="G1235" s="4" t="s">
        <v>24</v>
      </c>
    </row>
    <row r="1236" spans="1:7">
      <c r="A1236" t="n">
        <v>10059</v>
      </c>
      <c r="B1236" s="47" t="n">
        <v>46</v>
      </c>
      <c r="C1236" s="7" t="n">
        <v>1000</v>
      </c>
      <c r="D1236" s="7" t="n">
        <v>-28.5200004577637</v>
      </c>
      <c r="E1236" s="7" t="n">
        <v>-12.9799995422363</v>
      </c>
      <c r="F1236" s="7" t="n">
        <v>-71.0199966430664</v>
      </c>
      <c r="G1236" s="7" t="n">
        <v>0</v>
      </c>
    </row>
    <row r="1237" spans="1:7">
      <c r="A1237" t="s">
        <v>4</v>
      </c>
      <c r="B1237" s="4" t="s">
        <v>5</v>
      </c>
      <c r="C1237" s="4" t="s">
        <v>14</v>
      </c>
      <c r="D1237" s="4" t="s">
        <v>14</v>
      </c>
      <c r="E1237" s="4" t="s">
        <v>24</v>
      </c>
      <c r="F1237" s="4" t="s">
        <v>24</v>
      </c>
      <c r="G1237" s="4" t="s">
        <v>24</v>
      </c>
      <c r="H1237" s="4" t="s">
        <v>10</v>
      </c>
    </row>
    <row r="1238" spans="1:7">
      <c r="A1238" t="n">
        <v>10078</v>
      </c>
      <c r="B1238" s="49" t="n">
        <v>45</v>
      </c>
      <c r="C1238" s="7" t="n">
        <v>2</v>
      </c>
      <c r="D1238" s="7" t="n">
        <v>3</v>
      </c>
      <c r="E1238" s="7" t="n">
        <v>-27.25</v>
      </c>
      <c r="F1238" s="7" t="n">
        <v>-10.8699998855591</v>
      </c>
      <c r="G1238" s="7" t="n">
        <v>-62.0299987792969</v>
      </c>
      <c r="H1238" s="7" t="n">
        <v>0</v>
      </c>
    </row>
    <row r="1239" spans="1:7">
      <c r="A1239" t="s">
        <v>4</v>
      </c>
      <c r="B1239" s="4" t="s">
        <v>5</v>
      </c>
      <c r="C1239" s="4" t="s">
        <v>14</v>
      </c>
      <c r="D1239" s="4" t="s">
        <v>14</v>
      </c>
      <c r="E1239" s="4" t="s">
        <v>24</v>
      </c>
      <c r="F1239" s="4" t="s">
        <v>24</v>
      </c>
      <c r="G1239" s="4" t="s">
        <v>24</v>
      </c>
      <c r="H1239" s="4" t="s">
        <v>10</v>
      </c>
      <c r="I1239" s="4" t="s">
        <v>14</v>
      </c>
    </row>
    <row r="1240" spans="1:7">
      <c r="A1240" t="n">
        <v>10095</v>
      </c>
      <c r="B1240" s="49" t="n">
        <v>45</v>
      </c>
      <c r="C1240" s="7" t="n">
        <v>4</v>
      </c>
      <c r="D1240" s="7" t="n">
        <v>3</v>
      </c>
      <c r="E1240" s="7" t="n">
        <v>1.54999995231628</v>
      </c>
      <c r="F1240" s="7" t="n">
        <v>355.070007324219</v>
      </c>
      <c r="G1240" s="7" t="n">
        <v>0</v>
      </c>
      <c r="H1240" s="7" t="n">
        <v>0</v>
      </c>
      <c r="I1240" s="7" t="n">
        <v>0</v>
      </c>
    </row>
    <row r="1241" spans="1:7">
      <c r="A1241" t="s">
        <v>4</v>
      </c>
      <c r="B1241" s="4" t="s">
        <v>5</v>
      </c>
      <c r="C1241" s="4" t="s">
        <v>14</v>
      </c>
      <c r="D1241" s="4" t="s">
        <v>14</v>
      </c>
      <c r="E1241" s="4" t="s">
        <v>24</v>
      </c>
      <c r="F1241" s="4" t="s">
        <v>10</v>
      </c>
    </row>
    <row r="1242" spans="1:7">
      <c r="A1242" t="n">
        <v>10113</v>
      </c>
      <c r="B1242" s="49" t="n">
        <v>45</v>
      </c>
      <c r="C1242" s="7" t="n">
        <v>5</v>
      </c>
      <c r="D1242" s="7" t="n">
        <v>3</v>
      </c>
      <c r="E1242" s="7" t="n">
        <v>5.09999990463257</v>
      </c>
      <c r="F1242" s="7" t="n">
        <v>0</v>
      </c>
    </row>
    <row r="1243" spans="1:7">
      <c r="A1243" t="s">
        <v>4</v>
      </c>
      <c r="B1243" s="4" t="s">
        <v>5</v>
      </c>
      <c r="C1243" s="4" t="s">
        <v>14</v>
      </c>
      <c r="D1243" s="4" t="s">
        <v>14</v>
      </c>
      <c r="E1243" s="4" t="s">
        <v>24</v>
      </c>
      <c r="F1243" s="4" t="s">
        <v>10</v>
      </c>
    </row>
    <row r="1244" spans="1:7">
      <c r="A1244" t="n">
        <v>10122</v>
      </c>
      <c r="B1244" s="49" t="n">
        <v>45</v>
      </c>
      <c r="C1244" s="7" t="n">
        <v>11</v>
      </c>
      <c r="D1244" s="7" t="n">
        <v>3</v>
      </c>
      <c r="E1244" s="7" t="n">
        <v>38</v>
      </c>
      <c r="F1244" s="7" t="n">
        <v>0</v>
      </c>
    </row>
    <row r="1245" spans="1:7">
      <c r="A1245" t="s">
        <v>4</v>
      </c>
      <c r="B1245" s="4" t="s">
        <v>5</v>
      </c>
      <c r="C1245" s="4" t="s">
        <v>14</v>
      </c>
      <c r="D1245" s="4" t="s">
        <v>14</v>
      </c>
      <c r="E1245" s="4" t="s">
        <v>24</v>
      </c>
      <c r="F1245" s="4" t="s">
        <v>24</v>
      </c>
      <c r="G1245" s="4" t="s">
        <v>24</v>
      </c>
      <c r="H1245" s="4" t="s">
        <v>10</v>
      </c>
    </row>
    <row r="1246" spans="1:7">
      <c r="A1246" t="n">
        <v>10131</v>
      </c>
      <c r="B1246" s="49" t="n">
        <v>45</v>
      </c>
      <c r="C1246" s="7" t="n">
        <v>2</v>
      </c>
      <c r="D1246" s="7" t="n">
        <v>3</v>
      </c>
      <c r="E1246" s="7" t="n">
        <v>-27.25</v>
      </c>
      <c r="F1246" s="7" t="n">
        <v>-11.2799997329712</v>
      </c>
      <c r="G1246" s="7" t="n">
        <v>-62.0299987792969</v>
      </c>
      <c r="H1246" s="7" t="n">
        <v>2000</v>
      </c>
    </row>
    <row r="1247" spans="1:7">
      <c r="A1247" t="s">
        <v>4</v>
      </c>
      <c r="B1247" s="4" t="s">
        <v>5</v>
      </c>
      <c r="C1247" s="4" t="s">
        <v>10</v>
      </c>
      <c r="D1247" s="4" t="s">
        <v>9</v>
      </c>
    </row>
    <row r="1248" spans="1:7">
      <c r="A1248" t="n">
        <v>10148</v>
      </c>
      <c r="B1248" s="54" t="n">
        <v>43</v>
      </c>
      <c r="C1248" s="7" t="n">
        <v>61440</v>
      </c>
      <c r="D1248" s="7" t="n">
        <v>16</v>
      </c>
    </row>
    <row r="1249" spans="1:9">
      <c r="A1249" t="s">
        <v>4</v>
      </c>
      <c r="B1249" s="4" t="s">
        <v>5</v>
      </c>
      <c r="C1249" s="4" t="s">
        <v>10</v>
      </c>
      <c r="D1249" s="4" t="s">
        <v>14</v>
      </c>
      <c r="E1249" s="4" t="s">
        <v>14</v>
      </c>
      <c r="F1249" s="4" t="s">
        <v>6</v>
      </c>
    </row>
    <row r="1250" spans="1:9">
      <c r="A1250" t="n">
        <v>10155</v>
      </c>
      <c r="B1250" s="44" t="n">
        <v>47</v>
      </c>
      <c r="C1250" s="7" t="n">
        <v>61440</v>
      </c>
      <c r="D1250" s="7" t="n">
        <v>0</v>
      </c>
      <c r="E1250" s="7" t="n">
        <v>0</v>
      </c>
      <c r="F1250" s="7" t="s">
        <v>122</v>
      </c>
    </row>
    <row r="1251" spans="1:9">
      <c r="A1251" t="s">
        <v>4</v>
      </c>
      <c r="B1251" s="4" t="s">
        <v>5</v>
      </c>
      <c r="C1251" s="4" t="s">
        <v>10</v>
      </c>
    </row>
    <row r="1252" spans="1:9">
      <c r="A1252" t="n">
        <v>10177</v>
      </c>
      <c r="B1252" s="35" t="n">
        <v>16</v>
      </c>
      <c r="C1252" s="7" t="n">
        <v>0</v>
      </c>
    </row>
    <row r="1253" spans="1:9">
      <c r="A1253" t="s">
        <v>4</v>
      </c>
      <c r="B1253" s="4" t="s">
        <v>5</v>
      </c>
      <c r="C1253" s="4" t="s">
        <v>10</v>
      </c>
      <c r="D1253" s="4" t="s">
        <v>14</v>
      </c>
      <c r="E1253" s="4" t="s">
        <v>6</v>
      </c>
      <c r="F1253" s="4" t="s">
        <v>24</v>
      </c>
      <c r="G1253" s="4" t="s">
        <v>24</v>
      </c>
      <c r="H1253" s="4" t="s">
        <v>24</v>
      </c>
    </row>
    <row r="1254" spans="1:9">
      <c r="A1254" t="n">
        <v>10180</v>
      </c>
      <c r="B1254" s="60" t="n">
        <v>48</v>
      </c>
      <c r="C1254" s="7" t="n">
        <v>61440</v>
      </c>
      <c r="D1254" s="7" t="n">
        <v>0</v>
      </c>
      <c r="E1254" s="7" t="s">
        <v>92</v>
      </c>
      <c r="F1254" s="7" t="n">
        <v>0</v>
      </c>
      <c r="G1254" s="7" t="n">
        <v>1</v>
      </c>
      <c r="H1254" s="7" t="n">
        <v>0</v>
      </c>
    </row>
    <row r="1255" spans="1:9">
      <c r="A1255" t="s">
        <v>4</v>
      </c>
      <c r="B1255" s="4" t="s">
        <v>5</v>
      </c>
      <c r="C1255" s="4" t="s">
        <v>10</v>
      </c>
      <c r="D1255" s="4" t="s">
        <v>9</v>
      </c>
    </row>
    <row r="1256" spans="1:9">
      <c r="A1256" t="n">
        <v>10204</v>
      </c>
      <c r="B1256" s="54" t="n">
        <v>43</v>
      </c>
      <c r="C1256" s="7" t="n">
        <v>61441</v>
      </c>
      <c r="D1256" s="7" t="n">
        <v>16</v>
      </c>
    </row>
    <row r="1257" spans="1:9">
      <c r="A1257" t="s">
        <v>4</v>
      </c>
      <c r="B1257" s="4" t="s">
        <v>5</v>
      </c>
      <c r="C1257" s="4" t="s">
        <v>10</v>
      </c>
      <c r="D1257" s="4" t="s">
        <v>14</v>
      </c>
      <c r="E1257" s="4" t="s">
        <v>14</v>
      </c>
      <c r="F1257" s="4" t="s">
        <v>6</v>
      </c>
    </row>
    <row r="1258" spans="1:9">
      <c r="A1258" t="n">
        <v>10211</v>
      </c>
      <c r="B1258" s="44" t="n">
        <v>47</v>
      </c>
      <c r="C1258" s="7" t="n">
        <v>61441</v>
      </c>
      <c r="D1258" s="7" t="n">
        <v>0</v>
      </c>
      <c r="E1258" s="7" t="n">
        <v>0</v>
      </c>
      <c r="F1258" s="7" t="s">
        <v>122</v>
      </c>
    </row>
    <row r="1259" spans="1:9">
      <c r="A1259" t="s">
        <v>4</v>
      </c>
      <c r="B1259" s="4" t="s">
        <v>5</v>
      </c>
      <c r="C1259" s="4" t="s">
        <v>10</v>
      </c>
    </row>
    <row r="1260" spans="1:9">
      <c r="A1260" t="n">
        <v>10233</v>
      </c>
      <c r="B1260" s="35" t="n">
        <v>16</v>
      </c>
      <c r="C1260" s="7" t="n">
        <v>0</v>
      </c>
    </row>
    <row r="1261" spans="1:9">
      <c r="A1261" t="s">
        <v>4</v>
      </c>
      <c r="B1261" s="4" t="s">
        <v>5</v>
      </c>
      <c r="C1261" s="4" t="s">
        <v>10</v>
      </c>
      <c r="D1261" s="4" t="s">
        <v>14</v>
      </c>
      <c r="E1261" s="4" t="s">
        <v>6</v>
      </c>
      <c r="F1261" s="4" t="s">
        <v>24</v>
      </c>
      <c r="G1261" s="4" t="s">
        <v>24</v>
      </c>
      <c r="H1261" s="4" t="s">
        <v>24</v>
      </c>
    </row>
    <row r="1262" spans="1:9">
      <c r="A1262" t="n">
        <v>10236</v>
      </c>
      <c r="B1262" s="60" t="n">
        <v>48</v>
      </c>
      <c r="C1262" s="7" t="n">
        <v>61441</v>
      </c>
      <c r="D1262" s="7" t="n">
        <v>0</v>
      </c>
      <c r="E1262" s="7" t="s">
        <v>92</v>
      </c>
      <c r="F1262" s="7" t="n">
        <v>0</v>
      </c>
      <c r="G1262" s="7" t="n">
        <v>1</v>
      </c>
      <c r="H1262" s="7" t="n">
        <v>0</v>
      </c>
    </row>
    <row r="1263" spans="1:9">
      <c r="A1263" t="s">
        <v>4</v>
      </c>
      <c r="B1263" s="4" t="s">
        <v>5</v>
      </c>
      <c r="C1263" s="4" t="s">
        <v>10</v>
      </c>
      <c r="D1263" s="4" t="s">
        <v>9</v>
      </c>
    </row>
    <row r="1264" spans="1:9">
      <c r="A1264" t="n">
        <v>10260</v>
      </c>
      <c r="B1264" s="54" t="n">
        <v>43</v>
      </c>
      <c r="C1264" s="7" t="n">
        <v>61442</v>
      </c>
      <c r="D1264" s="7" t="n">
        <v>16</v>
      </c>
    </row>
    <row r="1265" spans="1:8">
      <c r="A1265" t="s">
        <v>4</v>
      </c>
      <c r="B1265" s="4" t="s">
        <v>5</v>
      </c>
      <c r="C1265" s="4" t="s">
        <v>10</v>
      </c>
      <c r="D1265" s="4" t="s">
        <v>14</v>
      </c>
      <c r="E1265" s="4" t="s">
        <v>14</v>
      </c>
      <c r="F1265" s="4" t="s">
        <v>6</v>
      </c>
    </row>
    <row r="1266" spans="1:8">
      <c r="A1266" t="n">
        <v>10267</v>
      </c>
      <c r="B1266" s="44" t="n">
        <v>47</v>
      </c>
      <c r="C1266" s="7" t="n">
        <v>61442</v>
      </c>
      <c r="D1266" s="7" t="n">
        <v>0</v>
      </c>
      <c r="E1266" s="7" t="n">
        <v>0</v>
      </c>
      <c r="F1266" s="7" t="s">
        <v>122</v>
      </c>
    </row>
    <row r="1267" spans="1:8">
      <c r="A1267" t="s">
        <v>4</v>
      </c>
      <c r="B1267" s="4" t="s">
        <v>5</v>
      </c>
      <c r="C1267" s="4" t="s">
        <v>10</v>
      </c>
    </row>
    <row r="1268" spans="1:8">
      <c r="A1268" t="n">
        <v>10289</v>
      </c>
      <c r="B1268" s="35" t="n">
        <v>16</v>
      </c>
      <c r="C1268" s="7" t="n">
        <v>0</v>
      </c>
    </row>
    <row r="1269" spans="1:8">
      <c r="A1269" t="s">
        <v>4</v>
      </c>
      <c r="B1269" s="4" t="s">
        <v>5</v>
      </c>
      <c r="C1269" s="4" t="s">
        <v>10</v>
      </c>
      <c r="D1269" s="4" t="s">
        <v>14</v>
      </c>
      <c r="E1269" s="4" t="s">
        <v>6</v>
      </c>
      <c r="F1269" s="4" t="s">
        <v>24</v>
      </c>
      <c r="G1269" s="4" t="s">
        <v>24</v>
      </c>
      <c r="H1269" s="4" t="s">
        <v>24</v>
      </c>
    </row>
    <row r="1270" spans="1:8">
      <c r="A1270" t="n">
        <v>10292</v>
      </c>
      <c r="B1270" s="60" t="n">
        <v>48</v>
      </c>
      <c r="C1270" s="7" t="n">
        <v>61442</v>
      </c>
      <c r="D1270" s="7" t="n">
        <v>0</v>
      </c>
      <c r="E1270" s="7" t="s">
        <v>92</v>
      </c>
      <c r="F1270" s="7" t="n">
        <v>0</v>
      </c>
      <c r="G1270" s="7" t="n">
        <v>1</v>
      </c>
      <c r="H1270" s="7" t="n">
        <v>0</v>
      </c>
    </row>
    <row r="1271" spans="1:8">
      <c r="A1271" t="s">
        <v>4</v>
      </c>
      <c r="B1271" s="4" t="s">
        <v>5</v>
      </c>
      <c r="C1271" s="4" t="s">
        <v>10</v>
      </c>
      <c r="D1271" s="4" t="s">
        <v>9</v>
      </c>
    </row>
    <row r="1272" spans="1:8">
      <c r="A1272" t="n">
        <v>10316</v>
      </c>
      <c r="B1272" s="54" t="n">
        <v>43</v>
      </c>
      <c r="C1272" s="7" t="n">
        <v>61443</v>
      </c>
      <c r="D1272" s="7" t="n">
        <v>16</v>
      </c>
    </row>
    <row r="1273" spans="1:8">
      <c r="A1273" t="s">
        <v>4</v>
      </c>
      <c r="B1273" s="4" t="s">
        <v>5</v>
      </c>
      <c r="C1273" s="4" t="s">
        <v>10</v>
      </c>
      <c r="D1273" s="4" t="s">
        <v>14</v>
      </c>
      <c r="E1273" s="4" t="s">
        <v>14</v>
      </c>
      <c r="F1273" s="4" t="s">
        <v>6</v>
      </c>
    </row>
    <row r="1274" spans="1:8">
      <c r="A1274" t="n">
        <v>10323</v>
      </c>
      <c r="B1274" s="44" t="n">
        <v>47</v>
      </c>
      <c r="C1274" s="7" t="n">
        <v>61443</v>
      </c>
      <c r="D1274" s="7" t="n">
        <v>0</v>
      </c>
      <c r="E1274" s="7" t="n">
        <v>0</v>
      </c>
      <c r="F1274" s="7" t="s">
        <v>122</v>
      </c>
    </row>
    <row r="1275" spans="1:8">
      <c r="A1275" t="s">
        <v>4</v>
      </c>
      <c r="B1275" s="4" t="s">
        <v>5</v>
      </c>
      <c r="C1275" s="4" t="s">
        <v>10</v>
      </c>
    </row>
    <row r="1276" spans="1:8">
      <c r="A1276" t="n">
        <v>10345</v>
      </c>
      <c r="B1276" s="35" t="n">
        <v>16</v>
      </c>
      <c r="C1276" s="7" t="n">
        <v>0</v>
      </c>
    </row>
    <row r="1277" spans="1:8">
      <c r="A1277" t="s">
        <v>4</v>
      </c>
      <c r="B1277" s="4" t="s">
        <v>5</v>
      </c>
      <c r="C1277" s="4" t="s">
        <v>10</v>
      </c>
      <c r="D1277" s="4" t="s">
        <v>14</v>
      </c>
      <c r="E1277" s="4" t="s">
        <v>6</v>
      </c>
      <c r="F1277" s="4" t="s">
        <v>24</v>
      </c>
      <c r="G1277" s="4" t="s">
        <v>24</v>
      </c>
      <c r="H1277" s="4" t="s">
        <v>24</v>
      </c>
    </row>
    <row r="1278" spans="1:8">
      <c r="A1278" t="n">
        <v>10348</v>
      </c>
      <c r="B1278" s="60" t="n">
        <v>48</v>
      </c>
      <c r="C1278" s="7" t="n">
        <v>61443</v>
      </c>
      <c r="D1278" s="7" t="n">
        <v>0</v>
      </c>
      <c r="E1278" s="7" t="s">
        <v>92</v>
      </c>
      <c r="F1278" s="7" t="n">
        <v>0</v>
      </c>
      <c r="G1278" s="7" t="n">
        <v>1</v>
      </c>
      <c r="H1278" s="7" t="n">
        <v>0</v>
      </c>
    </row>
    <row r="1279" spans="1:8">
      <c r="A1279" t="s">
        <v>4</v>
      </c>
      <c r="B1279" s="4" t="s">
        <v>5</v>
      </c>
      <c r="C1279" s="4" t="s">
        <v>10</v>
      </c>
      <c r="D1279" s="4" t="s">
        <v>9</v>
      </c>
    </row>
    <row r="1280" spans="1:8">
      <c r="A1280" t="n">
        <v>10372</v>
      </c>
      <c r="B1280" s="54" t="n">
        <v>43</v>
      </c>
      <c r="C1280" s="7" t="n">
        <v>61444</v>
      </c>
      <c r="D1280" s="7" t="n">
        <v>16</v>
      </c>
    </row>
    <row r="1281" spans="1:8">
      <c r="A1281" t="s">
        <v>4</v>
      </c>
      <c r="B1281" s="4" t="s">
        <v>5</v>
      </c>
      <c r="C1281" s="4" t="s">
        <v>10</v>
      </c>
      <c r="D1281" s="4" t="s">
        <v>14</v>
      </c>
      <c r="E1281" s="4" t="s">
        <v>14</v>
      </c>
      <c r="F1281" s="4" t="s">
        <v>6</v>
      </c>
    </row>
    <row r="1282" spans="1:8">
      <c r="A1282" t="n">
        <v>10379</v>
      </c>
      <c r="B1282" s="44" t="n">
        <v>47</v>
      </c>
      <c r="C1282" s="7" t="n">
        <v>61444</v>
      </c>
      <c r="D1282" s="7" t="n">
        <v>0</v>
      </c>
      <c r="E1282" s="7" t="n">
        <v>0</v>
      </c>
      <c r="F1282" s="7" t="s">
        <v>122</v>
      </c>
    </row>
    <row r="1283" spans="1:8">
      <c r="A1283" t="s">
        <v>4</v>
      </c>
      <c r="B1283" s="4" t="s">
        <v>5</v>
      </c>
      <c r="C1283" s="4" t="s">
        <v>10</v>
      </c>
    </row>
    <row r="1284" spans="1:8">
      <c r="A1284" t="n">
        <v>10401</v>
      </c>
      <c r="B1284" s="35" t="n">
        <v>16</v>
      </c>
      <c r="C1284" s="7" t="n">
        <v>0</v>
      </c>
    </row>
    <row r="1285" spans="1:8">
      <c r="A1285" t="s">
        <v>4</v>
      </c>
      <c r="B1285" s="4" t="s">
        <v>5</v>
      </c>
      <c r="C1285" s="4" t="s">
        <v>10</v>
      </c>
      <c r="D1285" s="4" t="s">
        <v>14</v>
      </c>
      <c r="E1285" s="4" t="s">
        <v>6</v>
      </c>
      <c r="F1285" s="4" t="s">
        <v>24</v>
      </c>
      <c r="G1285" s="4" t="s">
        <v>24</v>
      </c>
      <c r="H1285" s="4" t="s">
        <v>24</v>
      </c>
    </row>
    <row r="1286" spans="1:8">
      <c r="A1286" t="n">
        <v>10404</v>
      </c>
      <c r="B1286" s="60" t="n">
        <v>48</v>
      </c>
      <c r="C1286" s="7" t="n">
        <v>61444</v>
      </c>
      <c r="D1286" s="7" t="n">
        <v>0</v>
      </c>
      <c r="E1286" s="7" t="s">
        <v>92</v>
      </c>
      <c r="F1286" s="7" t="n">
        <v>0</v>
      </c>
      <c r="G1286" s="7" t="n">
        <v>1</v>
      </c>
      <c r="H1286" s="7" t="n">
        <v>0</v>
      </c>
    </row>
    <row r="1287" spans="1:8">
      <c r="A1287" t="s">
        <v>4</v>
      </c>
      <c r="B1287" s="4" t="s">
        <v>5</v>
      </c>
      <c r="C1287" s="4" t="s">
        <v>10</v>
      </c>
      <c r="D1287" s="4" t="s">
        <v>9</v>
      </c>
    </row>
    <row r="1288" spans="1:8">
      <c r="A1288" t="n">
        <v>10428</v>
      </c>
      <c r="B1288" s="54" t="n">
        <v>43</v>
      </c>
      <c r="C1288" s="7" t="n">
        <v>61445</v>
      </c>
      <c r="D1288" s="7" t="n">
        <v>16</v>
      </c>
    </row>
    <row r="1289" spans="1:8">
      <c r="A1289" t="s">
        <v>4</v>
      </c>
      <c r="B1289" s="4" t="s">
        <v>5</v>
      </c>
      <c r="C1289" s="4" t="s">
        <v>10</v>
      </c>
      <c r="D1289" s="4" t="s">
        <v>14</v>
      </c>
      <c r="E1289" s="4" t="s">
        <v>14</v>
      </c>
      <c r="F1289" s="4" t="s">
        <v>6</v>
      </c>
    </row>
    <row r="1290" spans="1:8">
      <c r="A1290" t="n">
        <v>10435</v>
      </c>
      <c r="B1290" s="44" t="n">
        <v>47</v>
      </c>
      <c r="C1290" s="7" t="n">
        <v>61445</v>
      </c>
      <c r="D1290" s="7" t="n">
        <v>0</v>
      </c>
      <c r="E1290" s="7" t="n">
        <v>0</v>
      </c>
      <c r="F1290" s="7" t="s">
        <v>122</v>
      </c>
    </row>
    <row r="1291" spans="1:8">
      <c r="A1291" t="s">
        <v>4</v>
      </c>
      <c r="B1291" s="4" t="s">
        <v>5</v>
      </c>
      <c r="C1291" s="4" t="s">
        <v>10</v>
      </c>
    </row>
    <row r="1292" spans="1:8">
      <c r="A1292" t="n">
        <v>10457</v>
      </c>
      <c r="B1292" s="35" t="n">
        <v>16</v>
      </c>
      <c r="C1292" s="7" t="n">
        <v>0</v>
      </c>
    </row>
    <row r="1293" spans="1:8">
      <c r="A1293" t="s">
        <v>4</v>
      </c>
      <c r="B1293" s="4" t="s">
        <v>5</v>
      </c>
      <c r="C1293" s="4" t="s">
        <v>10</v>
      </c>
      <c r="D1293" s="4" t="s">
        <v>14</v>
      </c>
      <c r="E1293" s="4" t="s">
        <v>6</v>
      </c>
      <c r="F1293" s="4" t="s">
        <v>24</v>
      </c>
      <c r="G1293" s="4" t="s">
        <v>24</v>
      </c>
      <c r="H1293" s="4" t="s">
        <v>24</v>
      </c>
    </row>
    <row r="1294" spans="1:8">
      <c r="A1294" t="n">
        <v>10460</v>
      </c>
      <c r="B1294" s="60" t="n">
        <v>48</v>
      </c>
      <c r="C1294" s="7" t="n">
        <v>61445</v>
      </c>
      <c r="D1294" s="7" t="n">
        <v>0</v>
      </c>
      <c r="E1294" s="7" t="s">
        <v>92</v>
      </c>
      <c r="F1294" s="7" t="n">
        <v>0</v>
      </c>
      <c r="G1294" s="7" t="n">
        <v>1</v>
      </c>
      <c r="H1294" s="7" t="n">
        <v>0</v>
      </c>
    </row>
    <row r="1295" spans="1:8">
      <c r="A1295" t="s">
        <v>4</v>
      </c>
      <c r="B1295" s="4" t="s">
        <v>5</v>
      </c>
      <c r="C1295" s="4" t="s">
        <v>10</v>
      </c>
      <c r="D1295" s="4" t="s">
        <v>9</v>
      </c>
    </row>
    <row r="1296" spans="1:8">
      <c r="A1296" t="n">
        <v>10484</v>
      </c>
      <c r="B1296" s="48" t="n">
        <v>44</v>
      </c>
      <c r="C1296" s="7" t="n">
        <v>1000</v>
      </c>
      <c r="D1296" s="7" t="n">
        <v>1</v>
      </c>
    </row>
    <row r="1297" spans="1:8">
      <c r="A1297" t="s">
        <v>4</v>
      </c>
      <c r="B1297" s="4" t="s">
        <v>5</v>
      </c>
      <c r="C1297" s="4" t="s">
        <v>14</v>
      </c>
      <c r="D1297" s="4" t="s">
        <v>10</v>
      </c>
      <c r="E1297" s="4" t="s">
        <v>24</v>
      </c>
    </row>
    <row r="1298" spans="1:8">
      <c r="A1298" t="n">
        <v>10491</v>
      </c>
      <c r="B1298" s="31" t="n">
        <v>58</v>
      </c>
      <c r="C1298" s="7" t="n">
        <v>100</v>
      </c>
      <c r="D1298" s="7" t="n">
        <v>1000</v>
      </c>
      <c r="E1298" s="7" t="n">
        <v>1</v>
      </c>
    </row>
    <row r="1299" spans="1:8">
      <c r="A1299" t="s">
        <v>4</v>
      </c>
      <c r="B1299" s="4" t="s">
        <v>5</v>
      </c>
      <c r="C1299" s="4" t="s">
        <v>14</v>
      </c>
      <c r="D1299" s="4" t="s">
        <v>10</v>
      </c>
    </row>
    <row r="1300" spans="1:8">
      <c r="A1300" t="n">
        <v>10499</v>
      </c>
      <c r="B1300" s="31" t="n">
        <v>58</v>
      </c>
      <c r="C1300" s="7" t="n">
        <v>255</v>
      </c>
      <c r="D1300" s="7" t="n">
        <v>0</v>
      </c>
    </row>
    <row r="1301" spans="1:8">
      <c r="A1301" t="s">
        <v>4</v>
      </c>
      <c r="B1301" s="4" t="s">
        <v>5</v>
      </c>
      <c r="C1301" s="4" t="s">
        <v>14</v>
      </c>
      <c r="D1301" s="4" t="s">
        <v>10</v>
      </c>
    </row>
    <row r="1302" spans="1:8">
      <c r="A1302" t="n">
        <v>10503</v>
      </c>
      <c r="B1302" s="49" t="n">
        <v>45</v>
      </c>
      <c r="C1302" s="7" t="n">
        <v>7</v>
      </c>
      <c r="D1302" s="7" t="n">
        <v>255</v>
      </c>
    </row>
    <row r="1303" spans="1:8">
      <c r="A1303" t="s">
        <v>4</v>
      </c>
      <c r="B1303" s="4" t="s">
        <v>5</v>
      </c>
      <c r="C1303" s="4" t="s">
        <v>10</v>
      </c>
      <c r="D1303" s="4" t="s">
        <v>14</v>
      </c>
      <c r="E1303" s="4" t="s">
        <v>14</v>
      </c>
      <c r="F1303" s="4" t="s">
        <v>6</v>
      </c>
    </row>
    <row r="1304" spans="1:8">
      <c r="A1304" t="n">
        <v>10507</v>
      </c>
      <c r="B1304" s="44" t="n">
        <v>47</v>
      </c>
      <c r="C1304" s="7" t="n">
        <v>61440</v>
      </c>
      <c r="D1304" s="7" t="n">
        <v>0</v>
      </c>
      <c r="E1304" s="7" t="n">
        <v>0</v>
      </c>
      <c r="F1304" s="7" t="s">
        <v>123</v>
      </c>
    </row>
    <row r="1305" spans="1:8">
      <c r="A1305" t="s">
        <v>4</v>
      </c>
      <c r="B1305" s="4" t="s">
        <v>5</v>
      </c>
      <c r="C1305" s="4" t="s">
        <v>10</v>
      </c>
      <c r="D1305" s="4" t="s">
        <v>14</v>
      </c>
      <c r="E1305" s="4" t="s">
        <v>14</v>
      </c>
      <c r="F1305" s="4" t="s">
        <v>6</v>
      </c>
    </row>
    <row r="1306" spans="1:8">
      <c r="A1306" t="n">
        <v>10527</v>
      </c>
      <c r="B1306" s="44" t="n">
        <v>47</v>
      </c>
      <c r="C1306" s="7" t="n">
        <v>61441</v>
      </c>
      <c r="D1306" s="7" t="n">
        <v>0</v>
      </c>
      <c r="E1306" s="7" t="n">
        <v>0</v>
      </c>
      <c r="F1306" s="7" t="s">
        <v>123</v>
      </c>
    </row>
    <row r="1307" spans="1:8">
      <c r="A1307" t="s">
        <v>4</v>
      </c>
      <c r="B1307" s="4" t="s">
        <v>5</v>
      </c>
      <c r="C1307" s="4" t="s">
        <v>10</v>
      </c>
      <c r="D1307" s="4" t="s">
        <v>14</v>
      </c>
      <c r="E1307" s="4" t="s">
        <v>14</v>
      </c>
      <c r="F1307" s="4" t="s">
        <v>6</v>
      </c>
    </row>
    <row r="1308" spans="1:8">
      <c r="A1308" t="n">
        <v>10547</v>
      </c>
      <c r="B1308" s="44" t="n">
        <v>47</v>
      </c>
      <c r="C1308" s="7" t="n">
        <v>61442</v>
      </c>
      <c r="D1308" s="7" t="n">
        <v>0</v>
      </c>
      <c r="E1308" s="7" t="n">
        <v>0</v>
      </c>
      <c r="F1308" s="7" t="s">
        <v>123</v>
      </c>
    </row>
    <row r="1309" spans="1:8">
      <c r="A1309" t="s">
        <v>4</v>
      </c>
      <c r="B1309" s="4" t="s">
        <v>5</v>
      </c>
      <c r="C1309" s="4" t="s">
        <v>10</v>
      </c>
      <c r="D1309" s="4" t="s">
        <v>14</v>
      </c>
      <c r="E1309" s="4" t="s">
        <v>14</v>
      </c>
      <c r="F1309" s="4" t="s">
        <v>6</v>
      </c>
    </row>
    <row r="1310" spans="1:8">
      <c r="A1310" t="n">
        <v>10567</v>
      </c>
      <c r="B1310" s="44" t="n">
        <v>47</v>
      </c>
      <c r="C1310" s="7" t="n">
        <v>61443</v>
      </c>
      <c r="D1310" s="7" t="n">
        <v>0</v>
      </c>
      <c r="E1310" s="7" t="n">
        <v>0</v>
      </c>
      <c r="F1310" s="7" t="s">
        <v>123</v>
      </c>
    </row>
    <row r="1311" spans="1:8">
      <c r="A1311" t="s">
        <v>4</v>
      </c>
      <c r="B1311" s="4" t="s">
        <v>5</v>
      </c>
      <c r="C1311" s="4" t="s">
        <v>10</v>
      </c>
      <c r="D1311" s="4" t="s">
        <v>14</v>
      </c>
      <c r="E1311" s="4" t="s">
        <v>14</v>
      </c>
      <c r="F1311" s="4" t="s">
        <v>6</v>
      </c>
    </row>
    <row r="1312" spans="1:8">
      <c r="A1312" t="n">
        <v>10587</v>
      </c>
      <c r="B1312" s="44" t="n">
        <v>47</v>
      </c>
      <c r="C1312" s="7" t="n">
        <v>61444</v>
      </c>
      <c r="D1312" s="7" t="n">
        <v>0</v>
      </c>
      <c r="E1312" s="7" t="n">
        <v>0</v>
      </c>
      <c r="F1312" s="7" t="s">
        <v>123</v>
      </c>
    </row>
    <row r="1313" spans="1:6">
      <c r="A1313" t="s">
        <v>4</v>
      </c>
      <c r="B1313" s="4" t="s">
        <v>5</v>
      </c>
      <c r="C1313" s="4" t="s">
        <v>10</v>
      </c>
      <c r="D1313" s="4" t="s">
        <v>14</v>
      </c>
      <c r="E1313" s="4" t="s">
        <v>14</v>
      </c>
      <c r="F1313" s="4" t="s">
        <v>6</v>
      </c>
    </row>
    <row r="1314" spans="1:6">
      <c r="A1314" t="n">
        <v>10607</v>
      </c>
      <c r="B1314" s="44" t="n">
        <v>47</v>
      </c>
      <c r="C1314" s="7" t="n">
        <v>61445</v>
      </c>
      <c r="D1314" s="7" t="n">
        <v>0</v>
      </c>
      <c r="E1314" s="7" t="n">
        <v>0</v>
      </c>
      <c r="F1314" s="7" t="s">
        <v>123</v>
      </c>
    </row>
    <row r="1315" spans="1:6">
      <c r="A1315" t="s">
        <v>4</v>
      </c>
      <c r="B1315" s="4" t="s">
        <v>5</v>
      </c>
      <c r="C1315" s="4" t="s">
        <v>10</v>
      </c>
    </row>
    <row r="1316" spans="1:6">
      <c r="A1316" t="n">
        <v>10627</v>
      </c>
      <c r="B1316" s="35" t="n">
        <v>16</v>
      </c>
      <c r="C1316" s="7" t="n">
        <v>2500</v>
      </c>
    </row>
    <row r="1317" spans="1:6">
      <c r="A1317" t="s">
        <v>4</v>
      </c>
      <c r="B1317" s="4" t="s">
        <v>5</v>
      </c>
      <c r="C1317" s="4" t="s">
        <v>14</v>
      </c>
      <c r="D1317" s="28" t="s">
        <v>62</v>
      </c>
      <c r="E1317" s="4" t="s">
        <v>5</v>
      </c>
      <c r="F1317" s="4" t="s">
        <v>14</v>
      </c>
      <c r="G1317" s="4" t="s">
        <v>10</v>
      </c>
      <c r="H1317" s="28" t="s">
        <v>63</v>
      </c>
      <c r="I1317" s="4" t="s">
        <v>14</v>
      </c>
      <c r="J1317" s="4" t="s">
        <v>52</v>
      </c>
    </row>
    <row r="1318" spans="1:6">
      <c r="A1318" t="n">
        <v>10630</v>
      </c>
      <c r="B1318" s="14" t="n">
        <v>5</v>
      </c>
      <c r="C1318" s="7" t="n">
        <v>28</v>
      </c>
      <c r="D1318" s="28" t="s">
        <v>3</v>
      </c>
      <c r="E1318" s="29" t="n">
        <v>64</v>
      </c>
      <c r="F1318" s="7" t="n">
        <v>5</v>
      </c>
      <c r="G1318" s="7" t="n">
        <v>3</v>
      </c>
      <c r="H1318" s="28" t="s">
        <v>3</v>
      </c>
      <c r="I1318" s="7" t="n">
        <v>1</v>
      </c>
      <c r="J1318" s="15" t="n">
        <f t="normal" ca="1">A1328</f>
        <v>0</v>
      </c>
    </row>
    <row r="1319" spans="1:6">
      <c r="A1319" t="s">
        <v>4</v>
      </c>
      <c r="B1319" s="4" t="s">
        <v>5</v>
      </c>
      <c r="C1319" s="4" t="s">
        <v>14</v>
      </c>
      <c r="D1319" s="4" t="s">
        <v>10</v>
      </c>
      <c r="E1319" s="4" t="s">
        <v>6</v>
      </c>
    </row>
    <row r="1320" spans="1:6">
      <c r="A1320" t="n">
        <v>10641</v>
      </c>
      <c r="B1320" s="50" t="n">
        <v>51</v>
      </c>
      <c r="C1320" s="7" t="n">
        <v>4</v>
      </c>
      <c r="D1320" s="7" t="n">
        <v>3</v>
      </c>
      <c r="E1320" s="7" t="s">
        <v>124</v>
      </c>
    </row>
    <row r="1321" spans="1:6">
      <c r="A1321" t="s">
        <v>4</v>
      </c>
      <c r="B1321" s="4" t="s">
        <v>5</v>
      </c>
      <c r="C1321" s="4" t="s">
        <v>10</v>
      </c>
    </row>
    <row r="1322" spans="1:6">
      <c r="A1322" t="n">
        <v>10655</v>
      </c>
      <c r="B1322" s="35" t="n">
        <v>16</v>
      </c>
      <c r="C1322" s="7" t="n">
        <v>0</v>
      </c>
    </row>
    <row r="1323" spans="1:6">
      <c r="A1323" t="s">
        <v>4</v>
      </c>
      <c r="B1323" s="4" t="s">
        <v>5</v>
      </c>
      <c r="C1323" s="4" t="s">
        <v>10</v>
      </c>
      <c r="D1323" s="4" t="s">
        <v>60</v>
      </c>
      <c r="E1323" s="4" t="s">
        <v>14</v>
      </c>
      <c r="F1323" s="4" t="s">
        <v>14</v>
      </c>
    </row>
    <row r="1324" spans="1:6">
      <c r="A1324" t="n">
        <v>10658</v>
      </c>
      <c r="B1324" s="51" t="n">
        <v>26</v>
      </c>
      <c r="C1324" s="7" t="n">
        <v>3</v>
      </c>
      <c r="D1324" s="7" t="s">
        <v>125</v>
      </c>
      <c r="E1324" s="7" t="n">
        <v>2</v>
      </c>
      <c r="F1324" s="7" t="n">
        <v>0</v>
      </c>
    </row>
    <row r="1325" spans="1:6">
      <c r="A1325" t="s">
        <v>4</v>
      </c>
      <c r="B1325" s="4" t="s">
        <v>5</v>
      </c>
    </row>
    <row r="1326" spans="1:6">
      <c r="A1326" t="n">
        <v>10722</v>
      </c>
      <c r="B1326" s="27" t="n">
        <v>28</v>
      </c>
    </row>
    <row r="1327" spans="1:6">
      <c r="A1327" t="s">
        <v>4</v>
      </c>
      <c r="B1327" s="4" t="s">
        <v>5</v>
      </c>
      <c r="C1327" s="4" t="s">
        <v>14</v>
      </c>
      <c r="D1327" s="4" t="s">
        <v>10</v>
      </c>
      <c r="E1327" s="4" t="s">
        <v>6</v>
      </c>
    </row>
    <row r="1328" spans="1:6">
      <c r="A1328" t="n">
        <v>10723</v>
      </c>
      <c r="B1328" s="50" t="n">
        <v>51</v>
      </c>
      <c r="C1328" s="7" t="n">
        <v>4</v>
      </c>
      <c r="D1328" s="7" t="n">
        <v>0</v>
      </c>
      <c r="E1328" s="7" t="s">
        <v>126</v>
      </c>
    </row>
    <row r="1329" spans="1:10">
      <c r="A1329" t="s">
        <v>4</v>
      </c>
      <c r="B1329" s="4" t="s">
        <v>5</v>
      </c>
      <c r="C1329" s="4" t="s">
        <v>10</v>
      </c>
    </row>
    <row r="1330" spans="1:10">
      <c r="A1330" t="n">
        <v>10737</v>
      </c>
      <c r="B1330" s="35" t="n">
        <v>16</v>
      </c>
      <c r="C1330" s="7" t="n">
        <v>0</v>
      </c>
    </row>
    <row r="1331" spans="1:10">
      <c r="A1331" t="s">
        <v>4</v>
      </c>
      <c r="B1331" s="4" t="s">
        <v>5</v>
      </c>
      <c r="C1331" s="4" t="s">
        <v>10</v>
      </c>
      <c r="D1331" s="4" t="s">
        <v>60</v>
      </c>
      <c r="E1331" s="4" t="s">
        <v>14</v>
      </c>
      <c r="F1331" s="4" t="s">
        <v>14</v>
      </c>
      <c r="G1331" s="4" t="s">
        <v>60</v>
      </c>
      <c r="H1331" s="4" t="s">
        <v>14</v>
      </c>
      <c r="I1331" s="4" t="s">
        <v>14</v>
      </c>
    </row>
    <row r="1332" spans="1:10">
      <c r="A1332" t="n">
        <v>10740</v>
      </c>
      <c r="B1332" s="51" t="n">
        <v>26</v>
      </c>
      <c r="C1332" s="7" t="n">
        <v>0</v>
      </c>
      <c r="D1332" s="7" t="s">
        <v>127</v>
      </c>
      <c r="E1332" s="7" t="n">
        <v>2</v>
      </c>
      <c r="F1332" s="7" t="n">
        <v>3</v>
      </c>
      <c r="G1332" s="7" t="s">
        <v>128</v>
      </c>
      <c r="H1332" s="7" t="n">
        <v>2</v>
      </c>
      <c r="I1332" s="7" t="n">
        <v>0</v>
      </c>
    </row>
    <row r="1333" spans="1:10">
      <c r="A1333" t="s">
        <v>4</v>
      </c>
      <c r="B1333" s="4" t="s">
        <v>5</v>
      </c>
    </row>
    <row r="1334" spans="1:10">
      <c r="A1334" t="n">
        <v>10845</v>
      </c>
      <c r="B1334" s="27" t="n">
        <v>28</v>
      </c>
    </row>
    <row r="1335" spans="1:10">
      <c r="A1335" t="s">
        <v>4</v>
      </c>
      <c r="B1335" s="4" t="s">
        <v>5</v>
      </c>
      <c r="C1335" s="4" t="s">
        <v>14</v>
      </c>
      <c r="D1335" s="4" t="s">
        <v>10</v>
      </c>
      <c r="E1335" s="4" t="s">
        <v>6</v>
      </c>
    </row>
    <row r="1336" spans="1:10">
      <c r="A1336" t="n">
        <v>10846</v>
      </c>
      <c r="B1336" s="50" t="n">
        <v>51</v>
      </c>
      <c r="C1336" s="7" t="n">
        <v>4</v>
      </c>
      <c r="D1336" s="7" t="n">
        <v>8</v>
      </c>
      <c r="E1336" s="7" t="s">
        <v>103</v>
      </c>
    </row>
    <row r="1337" spans="1:10">
      <c r="A1337" t="s">
        <v>4</v>
      </c>
      <c r="B1337" s="4" t="s">
        <v>5</v>
      </c>
      <c r="C1337" s="4" t="s">
        <v>10</v>
      </c>
    </row>
    <row r="1338" spans="1:10">
      <c r="A1338" t="n">
        <v>10860</v>
      </c>
      <c r="B1338" s="35" t="n">
        <v>16</v>
      </c>
      <c r="C1338" s="7" t="n">
        <v>0</v>
      </c>
    </row>
    <row r="1339" spans="1:10">
      <c r="A1339" t="s">
        <v>4</v>
      </c>
      <c r="B1339" s="4" t="s">
        <v>5</v>
      </c>
      <c r="C1339" s="4" t="s">
        <v>10</v>
      </c>
      <c r="D1339" s="4" t="s">
        <v>60</v>
      </c>
      <c r="E1339" s="4" t="s">
        <v>14</v>
      </c>
      <c r="F1339" s="4" t="s">
        <v>14</v>
      </c>
      <c r="G1339" s="4" t="s">
        <v>60</v>
      </c>
      <c r="H1339" s="4" t="s">
        <v>14</v>
      </c>
      <c r="I1339" s="4" t="s">
        <v>14</v>
      </c>
    </row>
    <row r="1340" spans="1:10">
      <c r="A1340" t="n">
        <v>10863</v>
      </c>
      <c r="B1340" s="51" t="n">
        <v>26</v>
      </c>
      <c r="C1340" s="7" t="n">
        <v>8</v>
      </c>
      <c r="D1340" s="7" t="s">
        <v>129</v>
      </c>
      <c r="E1340" s="7" t="n">
        <v>2</v>
      </c>
      <c r="F1340" s="7" t="n">
        <v>3</v>
      </c>
      <c r="G1340" s="7" t="s">
        <v>130</v>
      </c>
      <c r="H1340" s="7" t="n">
        <v>2</v>
      </c>
      <c r="I1340" s="7" t="n">
        <v>0</v>
      </c>
    </row>
    <row r="1341" spans="1:10">
      <c r="A1341" t="s">
        <v>4</v>
      </c>
      <c r="B1341" s="4" t="s">
        <v>5</v>
      </c>
    </row>
    <row r="1342" spans="1:10">
      <c r="A1342" t="n">
        <v>10966</v>
      </c>
      <c r="B1342" s="27" t="n">
        <v>28</v>
      </c>
    </row>
    <row r="1343" spans="1:10">
      <c r="A1343" t="s">
        <v>4</v>
      </c>
      <c r="B1343" s="4" t="s">
        <v>5</v>
      </c>
      <c r="C1343" s="4" t="s">
        <v>14</v>
      </c>
      <c r="D1343" s="4" t="s">
        <v>10</v>
      </c>
      <c r="E1343" s="4" t="s">
        <v>24</v>
      </c>
    </row>
    <row r="1344" spans="1:10">
      <c r="A1344" t="n">
        <v>10967</v>
      </c>
      <c r="B1344" s="31" t="n">
        <v>58</v>
      </c>
      <c r="C1344" s="7" t="n">
        <v>101</v>
      </c>
      <c r="D1344" s="7" t="n">
        <v>500</v>
      </c>
      <c r="E1344" s="7" t="n">
        <v>1</v>
      </c>
    </row>
    <row r="1345" spans="1:9">
      <c r="A1345" t="s">
        <v>4</v>
      </c>
      <c r="B1345" s="4" t="s">
        <v>5</v>
      </c>
      <c r="C1345" s="4" t="s">
        <v>14</v>
      </c>
      <c r="D1345" s="4" t="s">
        <v>10</v>
      </c>
    </row>
    <row r="1346" spans="1:9">
      <c r="A1346" t="n">
        <v>10975</v>
      </c>
      <c r="B1346" s="31" t="n">
        <v>58</v>
      </c>
      <c r="C1346" s="7" t="n">
        <v>254</v>
      </c>
      <c r="D1346" s="7" t="n">
        <v>0</v>
      </c>
    </row>
    <row r="1347" spans="1:9">
      <c r="A1347" t="s">
        <v>4</v>
      </c>
      <c r="B1347" s="4" t="s">
        <v>5</v>
      </c>
      <c r="C1347" s="4" t="s">
        <v>14</v>
      </c>
      <c r="D1347" s="4" t="s">
        <v>14</v>
      </c>
      <c r="E1347" s="4" t="s">
        <v>24</v>
      </c>
      <c r="F1347" s="4" t="s">
        <v>24</v>
      </c>
      <c r="G1347" s="4" t="s">
        <v>24</v>
      </c>
      <c r="H1347" s="4" t="s">
        <v>10</v>
      </c>
    </row>
    <row r="1348" spans="1:9">
      <c r="A1348" t="n">
        <v>10979</v>
      </c>
      <c r="B1348" s="49" t="n">
        <v>45</v>
      </c>
      <c r="C1348" s="7" t="n">
        <v>2</v>
      </c>
      <c r="D1348" s="7" t="n">
        <v>3</v>
      </c>
      <c r="E1348" s="7" t="n">
        <v>-28.4899997711182</v>
      </c>
      <c r="F1348" s="7" t="n">
        <v>-11.6099996566772</v>
      </c>
      <c r="G1348" s="7" t="n">
        <v>-67.1999969482422</v>
      </c>
      <c r="H1348" s="7" t="n">
        <v>0</v>
      </c>
    </row>
    <row r="1349" spans="1:9">
      <c r="A1349" t="s">
        <v>4</v>
      </c>
      <c r="B1349" s="4" t="s">
        <v>5</v>
      </c>
      <c r="C1349" s="4" t="s">
        <v>14</v>
      </c>
      <c r="D1349" s="4" t="s">
        <v>14</v>
      </c>
      <c r="E1349" s="4" t="s">
        <v>24</v>
      </c>
      <c r="F1349" s="4" t="s">
        <v>24</v>
      </c>
      <c r="G1349" s="4" t="s">
        <v>24</v>
      </c>
      <c r="H1349" s="4" t="s">
        <v>10</v>
      </c>
      <c r="I1349" s="4" t="s">
        <v>14</v>
      </c>
    </row>
    <row r="1350" spans="1:9">
      <c r="A1350" t="n">
        <v>10996</v>
      </c>
      <c r="B1350" s="49" t="n">
        <v>45</v>
      </c>
      <c r="C1350" s="7" t="n">
        <v>4</v>
      </c>
      <c r="D1350" s="7" t="n">
        <v>3</v>
      </c>
      <c r="E1350" s="7" t="n">
        <v>15.289999961853</v>
      </c>
      <c r="F1350" s="7" t="n">
        <v>0.379999995231628</v>
      </c>
      <c r="G1350" s="7" t="n">
        <v>0</v>
      </c>
      <c r="H1350" s="7" t="n">
        <v>0</v>
      </c>
      <c r="I1350" s="7" t="n">
        <v>0</v>
      </c>
    </row>
    <row r="1351" spans="1:9">
      <c r="A1351" t="s">
        <v>4</v>
      </c>
      <c r="B1351" s="4" t="s">
        <v>5</v>
      </c>
      <c r="C1351" s="4" t="s">
        <v>14</v>
      </c>
      <c r="D1351" s="4" t="s">
        <v>14</v>
      </c>
      <c r="E1351" s="4" t="s">
        <v>24</v>
      </c>
      <c r="F1351" s="4" t="s">
        <v>10</v>
      </c>
    </row>
    <row r="1352" spans="1:9">
      <c r="A1352" t="n">
        <v>11014</v>
      </c>
      <c r="B1352" s="49" t="n">
        <v>45</v>
      </c>
      <c r="C1352" s="7" t="n">
        <v>5</v>
      </c>
      <c r="D1352" s="7" t="n">
        <v>3</v>
      </c>
      <c r="E1352" s="7" t="n">
        <v>3.40000009536743</v>
      </c>
      <c r="F1352" s="7" t="n">
        <v>0</v>
      </c>
    </row>
    <row r="1353" spans="1:9">
      <c r="A1353" t="s">
        <v>4</v>
      </c>
      <c r="B1353" s="4" t="s">
        <v>5</v>
      </c>
      <c r="C1353" s="4" t="s">
        <v>14</v>
      </c>
      <c r="D1353" s="4" t="s">
        <v>14</v>
      </c>
      <c r="E1353" s="4" t="s">
        <v>24</v>
      </c>
      <c r="F1353" s="4" t="s">
        <v>10</v>
      </c>
    </row>
    <row r="1354" spans="1:9">
      <c r="A1354" t="n">
        <v>11023</v>
      </c>
      <c r="B1354" s="49" t="n">
        <v>45</v>
      </c>
      <c r="C1354" s="7" t="n">
        <v>11</v>
      </c>
      <c r="D1354" s="7" t="n">
        <v>3</v>
      </c>
      <c r="E1354" s="7" t="n">
        <v>38</v>
      </c>
      <c r="F1354" s="7" t="n">
        <v>0</v>
      </c>
    </row>
    <row r="1355" spans="1:9">
      <c r="A1355" t="s">
        <v>4</v>
      </c>
      <c r="B1355" s="4" t="s">
        <v>5</v>
      </c>
      <c r="C1355" s="4" t="s">
        <v>14</v>
      </c>
      <c r="D1355" s="4" t="s">
        <v>10</v>
      </c>
    </row>
    <row r="1356" spans="1:9">
      <c r="A1356" t="n">
        <v>11032</v>
      </c>
      <c r="B1356" s="31" t="n">
        <v>58</v>
      </c>
      <c r="C1356" s="7" t="n">
        <v>255</v>
      </c>
      <c r="D1356" s="7" t="n">
        <v>0</v>
      </c>
    </row>
    <row r="1357" spans="1:9">
      <c r="A1357" t="s">
        <v>4</v>
      </c>
      <c r="B1357" s="4" t="s">
        <v>5</v>
      </c>
      <c r="C1357" s="4" t="s">
        <v>14</v>
      </c>
      <c r="D1357" s="28" t="s">
        <v>62</v>
      </c>
      <c r="E1357" s="4" t="s">
        <v>5</v>
      </c>
      <c r="F1357" s="4" t="s">
        <v>14</v>
      </c>
      <c r="G1357" s="4" t="s">
        <v>10</v>
      </c>
      <c r="H1357" s="28" t="s">
        <v>63</v>
      </c>
      <c r="I1357" s="4" t="s">
        <v>14</v>
      </c>
      <c r="J1357" s="4" t="s">
        <v>52</v>
      </c>
    </row>
    <row r="1358" spans="1:9">
      <c r="A1358" t="n">
        <v>11036</v>
      </c>
      <c r="B1358" s="14" t="n">
        <v>5</v>
      </c>
      <c r="C1358" s="7" t="n">
        <v>28</v>
      </c>
      <c r="D1358" s="28" t="s">
        <v>3</v>
      </c>
      <c r="E1358" s="29" t="n">
        <v>64</v>
      </c>
      <c r="F1358" s="7" t="n">
        <v>5</v>
      </c>
      <c r="G1358" s="7" t="n">
        <v>1</v>
      </c>
      <c r="H1358" s="28" t="s">
        <v>3</v>
      </c>
      <c r="I1358" s="7" t="n">
        <v>1</v>
      </c>
      <c r="J1358" s="15" t="n">
        <f t="normal" ca="1">A1368</f>
        <v>0</v>
      </c>
    </row>
    <row r="1359" spans="1:9">
      <c r="A1359" t="s">
        <v>4</v>
      </c>
      <c r="B1359" s="4" t="s">
        <v>5</v>
      </c>
      <c r="C1359" s="4" t="s">
        <v>14</v>
      </c>
      <c r="D1359" s="4" t="s">
        <v>10</v>
      </c>
      <c r="E1359" s="4" t="s">
        <v>6</v>
      </c>
    </row>
    <row r="1360" spans="1:9">
      <c r="A1360" t="n">
        <v>11047</v>
      </c>
      <c r="B1360" s="50" t="n">
        <v>51</v>
      </c>
      <c r="C1360" s="7" t="n">
        <v>4</v>
      </c>
      <c r="D1360" s="7" t="n">
        <v>1</v>
      </c>
      <c r="E1360" s="7" t="s">
        <v>131</v>
      </c>
    </row>
    <row r="1361" spans="1:10">
      <c r="A1361" t="s">
        <v>4</v>
      </c>
      <c r="B1361" s="4" t="s">
        <v>5</v>
      </c>
      <c r="C1361" s="4" t="s">
        <v>10</v>
      </c>
    </row>
    <row r="1362" spans="1:10">
      <c r="A1362" t="n">
        <v>11061</v>
      </c>
      <c r="B1362" s="35" t="n">
        <v>16</v>
      </c>
      <c r="C1362" s="7" t="n">
        <v>0</v>
      </c>
    </row>
    <row r="1363" spans="1:10">
      <c r="A1363" t="s">
        <v>4</v>
      </c>
      <c r="B1363" s="4" t="s">
        <v>5</v>
      </c>
      <c r="C1363" s="4" t="s">
        <v>10</v>
      </c>
      <c r="D1363" s="4" t="s">
        <v>60</v>
      </c>
      <c r="E1363" s="4" t="s">
        <v>14</v>
      </c>
      <c r="F1363" s="4" t="s">
        <v>14</v>
      </c>
    </row>
    <row r="1364" spans="1:10">
      <c r="A1364" t="n">
        <v>11064</v>
      </c>
      <c r="B1364" s="51" t="n">
        <v>26</v>
      </c>
      <c r="C1364" s="7" t="n">
        <v>1</v>
      </c>
      <c r="D1364" s="7" t="s">
        <v>132</v>
      </c>
      <c r="E1364" s="7" t="n">
        <v>2</v>
      </c>
      <c r="F1364" s="7" t="n">
        <v>0</v>
      </c>
    </row>
    <row r="1365" spans="1:10">
      <c r="A1365" t="s">
        <v>4</v>
      </c>
      <c r="B1365" s="4" t="s">
        <v>5</v>
      </c>
    </row>
    <row r="1366" spans="1:10">
      <c r="A1366" t="n">
        <v>11095</v>
      </c>
      <c r="B1366" s="27" t="n">
        <v>28</v>
      </c>
    </row>
    <row r="1367" spans="1:10">
      <c r="A1367" t="s">
        <v>4</v>
      </c>
      <c r="B1367" s="4" t="s">
        <v>5</v>
      </c>
      <c r="C1367" s="4" t="s">
        <v>14</v>
      </c>
      <c r="D1367" s="4" t="s">
        <v>10</v>
      </c>
      <c r="E1367" s="4" t="s">
        <v>6</v>
      </c>
    </row>
    <row r="1368" spans="1:10">
      <c r="A1368" t="n">
        <v>11096</v>
      </c>
      <c r="B1368" s="50" t="n">
        <v>51</v>
      </c>
      <c r="C1368" s="7" t="n">
        <v>4</v>
      </c>
      <c r="D1368" s="7" t="n">
        <v>0</v>
      </c>
      <c r="E1368" s="7" t="s">
        <v>133</v>
      </c>
    </row>
    <row r="1369" spans="1:10">
      <c r="A1369" t="s">
        <v>4</v>
      </c>
      <c r="B1369" s="4" t="s">
        <v>5</v>
      </c>
      <c r="C1369" s="4" t="s">
        <v>10</v>
      </c>
    </row>
    <row r="1370" spans="1:10">
      <c r="A1370" t="n">
        <v>11109</v>
      </c>
      <c r="B1370" s="35" t="n">
        <v>16</v>
      </c>
      <c r="C1370" s="7" t="n">
        <v>0</v>
      </c>
    </row>
    <row r="1371" spans="1:10">
      <c r="A1371" t="s">
        <v>4</v>
      </c>
      <c r="B1371" s="4" t="s">
        <v>5</v>
      </c>
      <c r="C1371" s="4" t="s">
        <v>10</v>
      </c>
      <c r="D1371" s="4" t="s">
        <v>60</v>
      </c>
      <c r="E1371" s="4" t="s">
        <v>14</v>
      </c>
      <c r="F1371" s="4" t="s">
        <v>14</v>
      </c>
    </row>
    <row r="1372" spans="1:10">
      <c r="A1372" t="n">
        <v>11112</v>
      </c>
      <c r="B1372" s="51" t="n">
        <v>26</v>
      </c>
      <c r="C1372" s="7" t="n">
        <v>0</v>
      </c>
      <c r="D1372" s="7" t="s">
        <v>134</v>
      </c>
      <c r="E1372" s="7" t="n">
        <v>2</v>
      </c>
      <c r="F1372" s="7" t="n">
        <v>0</v>
      </c>
    </row>
    <row r="1373" spans="1:10">
      <c r="A1373" t="s">
        <v>4</v>
      </c>
      <c r="B1373" s="4" t="s">
        <v>5</v>
      </c>
    </row>
    <row r="1374" spans="1:10">
      <c r="A1374" t="n">
        <v>11155</v>
      </c>
      <c r="B1374" s="27" t="n">
        <v>28</v>
      </c>
    </row>
    <row r="1375" spans="1:10">
      <c r="A1375" t="s">
        <v>4</v>
      </c>
      <c r="B1375" s="4" t="s">
        <v>5</v>
      </c>
      <c r="C1375" s="4" t="s">
        <v>14</v>
      </c>
      <c r="D1375" s="4" t="s">
        <v>10</v>
      </c>
      <c r="E1375" s="4" t="s">
        <v>6</v>
      </c>
    </row>
    <row r="1376" spans="1:10">
      <c r="A1376" t="n">
        <v>11156</v>
      </c>
      <c r="B1376" s="50" t="n">
        <v>51</v>
      </c>
      <c r="C1376" s="7" t="n">
        <v>4</v>
      </c>
      <c r="D1376" s="7" t="n">
        <v>8</v>
      </c>
      <c r="E1376" s="7" t="s">
        <v>103</v>
      </c>
    </row>
    <row r="1377" spans="1:6">
      <c r="A1377" t="s">
        <v>4</v>
      </c>
      <c r="B1377" s="4" t="s">
        <v>5</v>
      </c>
      <c r="C1377" s="4" t="s">
        <v>10</v>
      </c>
    </row>
    <row r="1378" spans="1:6">
      <c r="A1378" t="n">
        <v>11170</v>
      </c>
      <c r="B1378" s="35" t="n">
        <v>16</v>
      </c>
      <c r="C1378" s="7" t="n">
        <v>0</v>
      </c>
    </row>
    <row r="1379" spans="1:6">
      <c r="A1379" t="s">
        <v>4</v>
      </c>
      <c r="B1379" s="4" t="s">
        <v>5</v>
      </c>
      <c r="C1379" s="4" t="s">
        <v>10</v>
      </c>
      <c r="D1379" s="4" t="s">
        <v>60</v>
      </c>
      <c r="E1379" s="4" t="s">
        <v>14</v>
      </c>
      <c r="F1379" s="4" t="s">
        <v>14</v>
      </c>
      <c r="G1379" s="4" t="s">
        <v>60</v>
      </c>
      <c r="H1379" s="4" t="s">
        <v>14</v>
      </c>
      <c r="I1379" s="4" t="s">
        <v>14</v>
      </c>
    </row>
    <row r="1380" spans="1:6">
      <c r="A1380" t="n">
        <v>11173</v>
      </c>
      <c r="B1380" s="51" t="n">
        <v>26</v>
      </c>
      <c r="C1380" s="7" t="n">
        <v>8</v>
      </c>
      <c r="D1380" s="7" t="s">
        <v>135</v>
      </c>
      <c r="E1380" s="7" t="n">
        <v>2</v>
      </c>
      <c r="F1380" s="7" t="n">
        <v>3</v>
      </c>
      <c r="G1380" s="7" t="s">
        <v>136</v>
      </c>
      <c r="H1380" s="7" t="n">
        <v>2</v>
      </c>
      <c r="I1380" s="7" t="n">
        <v>0</v>
      </c>
    </row>
    <row r="1381" spans="1:6">
      <c r="A1381" t="s">
        <v>4</v>
      </c>
      <c r="B1381" s="4" t="s">
        <v>5</v>
      </c>
    </row>
    <row r="1382" spans="1:6">
      <c r="A1382" t="n">
        <v>11304</v>
      </c>
      <c r="B1382" s="27" t="n">
        <v>28</v>
      </c>
    </row>
    <row r="1383" spans="1:6">
      <c r="A1383" t="s">
        <v>4</v>
      </c>
      <c r="B1383" s="4" t="s">
        <v>5</v>
      </c>
      <c r="C1383" s="4" t="s">
        <v>14</v>
      </c>
      <c r="D1383" s="4" t="s">
        <v>10</v>
      </c>
      <c r="E1383" s="4" t="s">
        <v>6</v>
      </c>
    </row>
    <row r="1384" spans="1:6">
      <c r="A1384" t="n">
        <v>11305</v>
      </c>
      <c r="B1384" s="50" t="n">
        <v>51</v>
      </c>
      <c r="C1384" s="7" t="n">
        <v>4</v>
      </c>
      <c r="D1384" s="7" t="n">
        <v>0</v>
      </c>
      <c r="E1384" s="7" t="s">
        <v>133</v>
      </c>
    </row>
    <row r="1385" spans="1:6">
      <c r="A1385" t="s">
        <v>4</v>
      </c>
      <c r="B1385" s="4" t="s">
        <v>5</v>
      </c>
      <c r="C1385" s="4" t="s">
        <v>10</v>
      </c>
    </row>
    <row r="1386" spans="1:6">
      <c r="A1386" t="n">
        <v>11318</v>
      </c>
      <c r="B1386" s="35" t="n">
        <v>16</v>
      </c>
      <c r="C1386" s="7" t="n">
        <v>0</v>
      </c>
    </row>
    <row r="1387" spans="1:6">
      <c r="A1387" t="s">
        <v>4</v>
      </c>
      <c r="B1387" s="4" t="s">
        <v>5</v>
      </c>
      <c r="C1387" s="4" t="s">
        <v>10</v>
      </c>
      <c r="D1387" s="4" t="s">
        <v>60</v>
      </c>
      <c r="E1387" s="4" t="s">
        <v>14</v>
      </c>
      <c r="F1387" s="4" t="s">
        <v>14</v>
      </c>
    </row>
    <row r="1388" spans="1:6">
      <c r="A1388" t="n">
        <v>11321</v>
      </c>
      <c r="B1388" s="51" t="n">
        <v>26</v>
      </c>
      <c r="C1388" s="7" t="n">
        <v>0</v>
      </c>
      <c r="D1388" s="7" t="s">
        <v>137</v>
      </c>
      <c r="E1388" s="7" t="n">
        <v>2</v>
      </c>
      <c r="F1388" s="7" t="n">
        <v>0</v>
      </c>
    </row>
    <row r="1389" spans="1:6">
      <c r="A1389" t="s">
        <v>4</v>
      </c>
      <c r="B1389" s="4" t="s">
        <v>5</v>
      </c>
    </row>
    <row r="1390" spans="1:6">
      <c r="A1390" t="n">
        <v>11378</v>
      </c>
      <c r="B1390" s="27" t="n">
        <v>28</v>
      </c>
    </row>
    <row r="1391" spans="1:6">
      <c r="A1391" t="s">
        <v>4</v>
      </c>
      <c r="B1391" s="4" t="s">
        <v>5</v>
      </c>
      <c r="C1391" s="4" t="s">
        <v>14</v>
      </c>
      <c r="D1391" s="4" t="s">
        <v>10</v>
      </c>
      <c r="E1391" s="4" t="s">
        <v>10</v>
      </c>
    </row>
    <row r="1392" spans="1:6">
      <c r="A1392" t="n">
        <v>11379</v>
      </c>
      <c r="B1392" s="11" t="n">
        <v>50</v>
      </c>
      <c r="C1392" s="7" t="n">
        <v>1</v>
      </c>
      <c r="D1392" s="7" t="n">
        <v>8121</v>
      </c>
      <c r="E1392" s="7" t="n">
        <v>1000</v>
      </c>
    </row>
    <row r="1393" spans="1:9">
      <c r="A1393" t="s">
        <v>4</v>
      </c>
      <c r="B1393" s="4" t="s">
        <v>5</v>
      </c>
      <c r="C1393" s="4" t="s">
        <v>14</v>
      </c>
      <c r="D1393" s="4" t="s">
        <v>10</v>
      </c>
      <c r="E1393" s="4" t="s">
        <v>10</v>
      </c>
    </row>
    <row r="1394" spans="1:9">
      <c r="A1394" t="n">
        <v>11385</v>
      </c>
      <c r="B1394" s="11" t="n">
        <v>50</v>
      </c>
      <c r="C1394" s="7" t="n">
        <v>1</v>
      </c>
      <c r="D1394" s="7" t="n">
        <v>8120</v>
      </c>
      <c r="E1394" s="7" t="n">
        <v>1000</v>
      </c>
    </row>
    <row r="1395" spans="1:9">
      <c r="A1395" t="s">
        <v>4</v>
      </c>
      <c r="B1395" s="4" t="s">
        <v>5</v>
      </c>
      <c r="C1395" s="4" t="s">
        <v>14</v>
      </c>
      <c r="D1395" s="4" t="s">
        <v>10</v>
      </c>
      <c r="E1395" s="4" t="s">
        <v>10</v>
      </c>
    </row>
    <row r="1396" spans="1:9">
      <c r="A1396" t="n">
        <v>11391</v>
      </c>
      <c r="B1396" s="11" t="n">
        <v>50</v>
      </c>
      <c r="C1396" s="7" t="n">
        <v>1</v>
      </c>
      <c r="D1396" s="7" t="n">
        <v>8001</v>
      </c>
      <c r="E1396" s="7" t="n">
        <v>1000</v>
      </c>
    </row>
    <row r="1397" spans="1:9">
      <c r="A1397" t="s">
        <v>4</v>
      </c>
      <c r="B1397" s="4" t="s">
        <v>5</v>
      </c>
      <c r="C1397" s="4" t="s">
        <v>14</v>
      </c>
      <c r="D1397" s="4" t="s">
        <v>10</v>
      </c>
      <c r="E1397" s="4" t="s">
        <v>14</v>
      </c>
    </row>
    <row r="1398" spans="1:9">
      <c r="A1398" t="n">
        <v>11397</v>
      </c>
      <c r="B1398" s="57" t="n">
        <v>49</v>
      </c>
      <c r="C1398" s="7" t="n">
        <v>1</v>
      </c>
      <c r="D1398" s="7" t="n">
        <v>4000</v>
      </c>
      <c r="E1398" s="7" t="n">
        <v>0</v>
      </c>
    </row>
    <row r="1399" spans="1:9">
      <c r="A1399" t="s">
        <v>4</v>
      </c>
      <c r="B1399" s="4" t="s">
        <v>5</v>
      </c>
      <c r="C1399" s="4" t="s">
        <v>14</v>
      </c>
      <c r="D1399" s="4" t="s">
        <v>10</v>
      </c>
      <c r="E1399" s="4" t="s">
        <v>24</v>
      </c>
    </row>
    <row r="1400" spans="1:9">
      <c r="A1400" t="n">
        <v>11402</v>
      </c>
      <c r="B1400" s="31" t="n">
        <v>58</v>
      </c>
      <c r="C1400" s="7" t="n">
        <v>0</v>
      </c>
      <c r="D1400" s="7" t="n">
        <v>1000</v>
      </c>
      <c r="E1400" s="7" t="n">
        <v>1</v>
      </c>
    </row>
    <row r="1401" spans="1:9">
      <c r="A1401" t="s">
        <v>4</v>
      </c>
      <c r="B1401" s="4" t="s">
        <v>5</v>
      </c>
      <c r="C1401" s="4" t="s">
        <v>14</v>
      </c>
      <c r="D1401" s="4" t="s">
        <v>10</v>
      </c>
    </row>
    <row r="1402" spans="1:9">
      <c r="A1402" t="n">
        <v>11410</v>
      </c>
      <c r="B1402" s="31" t="n">
        <v>58</v>
      </c>
      <c r="C1402" s="7" t="n">
        <v>255</v>
      </c>
      <c r="D1402" s="7" t="n">
        <v>0</v>
      </c>
    </row>
    <row r="1403" spans="1:9">
      <c r="A1403" t="s">
        <v>4</v>
      </c>
      <c r="B1403" s="4" t="s">
        <v>5</v>
      </c>
      <c r="C1403" s="4" t="s">
        <v>14</v>
      </c>
      <c r="D1403" s="4" t="s">
        <v>14</v>
      </c>
    </row>
    <row r="1404" spans="1:9">
      <c r="A1404" t="n">
        <v>11414</v>
      </c>
      <c r="B1404" s="57" t="n">
        <v>49</v>
      </c>
      <c r="C1404" s="7" t="n">
        <v>2</v>
      </c>
      <c r="D1404" s="7" t="n">
        <v>0</v>
      </c>
    </row>
    <row r="1405" spans="1:9">
      <c r="A1405" t="s">
        <v>4</v>
      </c>
      <c r="B1405" s="4" t="s">
        <v>5</v>
      </c>
      <c r="C1405" s="4" t="s">
        <v>14</v>
      </c>
      <c r="D1405" s="4" t="s">
        <v>10</v>
      </c>
    </row>
    <row r="1406" spans="1:9">
      <c r="A1406" t="n">
        <v>11417</v>
      </c>
      <c r="B1406" s="9" t="n">
        <v>162</v>
      </c>
      <c r="C1406" s="7" t="n">
        <v>1</v>
      </c>
      <c r="D1406" s="7" t="n">
        <v>0</v>
      </c>
    </row>
    <row r="1407" spans="1:9">
      <c r="A1407" t="s">
        <v>4</v>
      </c>
      <c r="B1407" s="4" t="s">
        <v>5</v>
      </c>
    </row>
    <row r="1408" spans="1:9">
      <c r="A1408" t="n">
        <v>11421</v>
      </c>
      <c r="B1408" s="5" t="n">
        <v>1</v>
      </c>
    </row>
    <row r="1409" spans="1:5" s="3" customFormat="1" customHeight="0">
      <c r="A1409" s="3" t="s">
        <v>2</v>
      </c>
      <c r="B1409" s="3" t="s">
        <v>138</v>
      </c>
    </row>
    <row r="1410" spans="1:5">
      <c r="A1410" t="s">
        <v>4</v>
      </c>
      <c r="B1410" s="4" t="s">
        <v>5</v>
      </c>
      <c r="C1410" s="4" t="s">
        <v>10</v>
      </c>
      <c r="D1410" s="4" t="s">
        <v>10</v>
      </c>
      <c r="E1410" s="4" t="s">
        <v>9</v>
      </c>
      <c r="F1410" s="4" t="s">
        <v>6</v>
      </c>
      <c r="G1410" s="4" t="s">
        <v>8</v>
      </c>
      <c r="H1410" s="4" t="s">
        <v>10</v>
      </c>
      <c r="I1410" s="4" t="s">
        <v>10</v>
      </c>
      <c r="J1410" s="4" t="s">
        <v>9</v>
      </c>
      <c r="K1410" s="4" t="s">
        <v>6</v>
      </c>
      <c r="L1410" s="4" t="s">
        <v>8</v>
      </c>
      <c r="M1410" s="4" t="s">
        <v>10</v>
      </c>
      <c r="N1410" s="4" t="s">
        <v>10</v>
      </c>
      <c r="O1410" s="4" t="s">
        <v>9</v>
      </c>
      <c r="P1410" s="4" t="s">
        <v>6</v>
      </c>
      <c r="Q1410" s="4" t="s">
        <v>8</v>
      </c>
      <c r="R1410" s="4" t="s">
        <v>10</v>
      </c>
      <c r="S1410" s="4" t="s">
        <v>10</v>
      </c>
      <c r="T1410" s="4" t="s">
        <v>9</v>
      </c>
      <c r="U1410" s="4" t="s">
        <v>6</v>
      </c>
      <c r="V1410" s="4" t="s">
        <v>8</v>
      </c>
      <c r="W1410" s="4" t="s">
        <v>10</v>
      </c>
      <c r="X1410" s="4" t="s">
        <v>10</v>
      </c>
      <c r="Y1410" s="4" t="s">
        <v>9</v>
      </c>
      <c r="Z1410" s="4" t="s">
        <v>6</v>
      </c>
      <c r="AA1410" s="4" t="s">
        <v>8</v>
      </c>
      <c r="AB1410" s="4" t="s">
        <v>10</v>
      </c>
      <c r="AC1410" s="4" t="s">
        <v>10</v>
      </c>
      <c r="AD1410" s="4" t="s">
        <v>9</v>
      </c>
      <c r="AE1410" s="4" t="s">
        <v>6</v>
      </c>
      <c r="AF1410" s="4" t="s">
        <v>8</v>
      </c>
    </row>
    <row r="1411" spans="1:5">
      <c r="A1411" t="n">
        <v>11424</v>
      </c>
      <c r="B1411" s="64" t="n">
        <v>257</v>
      </c>
      <c r="C1411" s="7" t="n">
        <v>4</v>
      </c>
      <c r="D1411" s="7" t="n">
        <v>65533</v>
      </c>
      <c r="E1411" s="7" t="n">
        <v>12105</v>
      </c>
      <c r="F1411" s="7" t="s">
        <v>13</v>
      </c>
      <c r="G1411" s="7" t="n">
        <f t="normal" ca="1">32-LENB(INDIRECT(ADDRESS(1411,6)))</f>
        <v>0</v>
      </c>
      <c r="H1411" s="7" t="n">
        <v>4</v>
      </c>
      <c r="I1411" s="7" t="n">
        <v>65533</v>
      </c>
      <c r="J1411" s="7" t="n">
        <v>12105</v>
      </c>
      <c r="K1411" s="7" t="s">
        <v>13</v>
      </c>
      <c r="L1411" s="7" t="n">
        <f t="normal" ca="1">32-LENB(INDIRECT(ADDRESS(1411,11)))</f>
        <v>0</v>
      </c>
      <c r="M1411" s="7" t="n">
        <v>4</v>
      </c>
      <c r="N1411" s="7" t="n">
        <v>65533</v>
      </c>
      <c r="O1411" s="7" t="n">
        <v>12105</v>
      </c>
      <c r="P1411" s="7" t="s">
        <v>13</v>
      </c>
      <c r="Q1411" s="7" t="n">
        <f t="normal" ca="1">32-LENB(INDIRECT(ADDRESS(1411,16)))</f>
        <v>0</v>
      </c>
      <c r="R1411" s="7" t="n">
        <v>4</v>
      </c>
      <c r="S1411" s="7" t="n">
        <v>65533</v>
      </c>
      <c r="T1411" s="7" t="n">
        <v>12101</v>
      </c>
      <c r="U1411" s="7" t="s">
        <v>13</v>
      </c>
      <c r="V1411" s="7" t="n">
        <f t="normal" ca="1">32-LENB(INDIRECT(ADDRESS(1411,21)))</f>
        <v>0</v>
      </c>
      <c r="W1411" s="7" t="n">
        <v>4</v>
      </c>
      <c r="X1411" s="7" t="n">
        <v>65533</v>
      </c>
      <c r="Y1411" s="7" t="n">
        <v>14041</v>
      </c>
      <c r="Z1411" s="7" t="s">
        <v>13</v>
      </c>
      <c r="AA1411" s="7" t="n">
        <f t="normal" ca="1">32-LENB(INDIRECT(ADDRESS(1411,26)))</f>
        <v>0</v>
      </c>
      <c r="AB1411" s="7" t="n">
        <v>0</v>
      </c>
      <c r="AC1411" s="7" t="n">
        <v>65533</v>
      </c>
      <c r="AD1411" s="7" t="n">
        <v>0</v>
      </c>
      <c r="AE1411" s="7" t="s">
        <v>13</v>
      </c>
      <c r="AF1411" s="7" t="n">
        <f t="normal" ca="1">32-LENB(INDIRECT(ADDRESS(1411,31)))</f>
        <v>0</v>
      </c>
    </row>
    <row r="1412" spans="1:5">
      <c r="A1412" t="s">
        <v>4</v>
      </c>
      <c r="B1412" s="4" t="s">
        <v>5</v>
      </c>
    </row>
    <row r="1413" spans="1:5">
      <c r="A1413" t="n">
        <v>11664</v>
      </c>
      <c r="B1413" s="5" t="n">
        <v>1</v>
      </c>
    </row>
    <row r="1414" spans="1:5" s="3" customFormat="1" customHeight="0">
      <c r="A1414" s="3" t="s">
        <v>2</v>
      </c>
      <c r="B1414" s="3" t="s">
        <v>139</v>
      </c>
    </row>
    <row r="1415" spans="1:5">
      <c r="A1415" t="s">
        <v>4</v>
      </c>
      <c r="B1415" s="4" t="s">
        <v>5</v>
      </c>
      <c r="C1415" s="4" t="s">
        <v>10</v>
      </c>
      <c r="D1415" s="4" t="s">
        <v>10</v>
      </c>
      <c r="E1415" s="4" t="s">
        <v>9</v>
      </c>
      <c r="F1415" s="4" t="s">
        <v>6</v>
      </c>
      <c r="G1415" s="4" t="s">
        <v>8</v>
      </c>
      <c r="H1415" s="4" t="s">
        <v>10</v>
      </c>
      <c r="I1415" s="4" t="s">
        <v>10</v>
      </c>
      <c r="J1415" s="4" t="s">
        <v>9</v>
      </c>
      <c r="K1415" s="4" t="s">
        <v>6</v>
      </c>
      <c r="L1415" s="4" t="s">
        <v>8</v>
      </c>
    </row>
    <row r="1416" spans="1:5">
      <c r="A1416" t="n">
        <v>11680</v>
      </c>
      <c r="B1416" s="64" t="n">
        <v>257</v>
      </c>
      <c r="C1416" s="7" t="n">
        <v>4</v>
      </c>
      <c r="D1416" s="7" t="n">
        <v>65533</v>
      </c>
      <c r="E1416" s="7" t="n">
        <v>12010</v>
      </c>
      <c r="F1416" s="7" t="s">
        <v>13</v>
      </c>
      <c r="G1416" s="7" t="n">
        <f t="normal" ca="1">32-LENB(INDIRECT(ADDRESS(1416,6)))</f>
        <v>0</v>
      </c>
      <c r="H1416" s="7" t="n">
        <v>0</v>
      </c>
      <c r="I1416" s="7" t="n">
        <v>65533</v>
      </c>
      <c r="J1416" s="7" t="n">
        <v>0</v>
      </c>
      <c r="K1416" s="7" t="s">
        <v>13</v>
      </c>
      <c r="L1416" s="7" t="n">
        <f t="normal" ca="1">32-LENB(INDIRECT(ADDRESS(1416,11)))</f>
        <v>0</v>
      </c>
    </row>
    <row r="1417" spans="1:5">
      <c r="A1417" t="s">
        <v>4</v>
      </c>
      <c r="B1417" s="4" t="s">
        <v>5</v>
      </c>
    </row>
    <row r="1418" spans="1:5">
      <c r="A1418" t="n">
        <v>11760</v>
      </c>
      <c r="B1418" s="5" t="n">
        <v>1</v>
      </c>
    </row>
    <row r="1419" spans="1:5" s="3" customFormat="1" customHeight="0">
      <c r="A1419" s="3" t="s">
        <v>2</v>
      </c>
      <c r="B1419" s="3" t="s">
        <v>140</v>
      </c>
    </row>
    <row r="1420" spans="1:5">
      <c r="A1420" t="s">
        <v>4</v>
      </c>
      <c r="B1420" s="4" t="s">
        <v>5</v>
      </c>
      <c r="C1420" s="4" t="s">
        <v>10</v>
      </c>
      <c r="D1420" s="4" t="s">
        <v>10</v>
      </c>
      <c r="E1420" s="4" t="s">
        <v>9</v>
      </c>
      <c r="F1420" s="4" t="s">
        <v>6</v>
      </c>
      <c r="G1420" s="4" t="s">
        <v>8</v>
      </c>
      <c r="H1420" s="4" t="s">
        <v>10</v>
      </c>
      <c r="I1420" s="4" t="s">
        <v>10</v>
      </c>
      <c r="J1420" s="4" t="s">
        <v>9</v>
      </c>
      <c r="K1420" s="4" t="s">
        <v>6</v>
      </c>
      <c r="L1420" s="4" t="s">
        <v>8</v>
      </c>
      <c r="M1420" s="4" t="s">
        <v>10</v>
      </c>
      <c r="N1420" s="4" t="s">
        <v>10</v>
      </c>
      <c r="O1420" s="4" t="s">
        <v>9</v>
      </c>
      <c r="P1420" s="4" t="s">
        <v>6</v>
      </c>
      <c r="Q1420" s="4" t="s">
        <v>8</v>
      </c>
    </row>
    <row r="1421" spans="1:5">
      <c r="A1421" t="n">
        <v>11776</v>
      </c>
      <c r="B1421" s="64" t="n">
        <v>257</v>
      </c>
      <c r="C1421" s="7" t="n">
        <v>4</v>
      </c>
      <c r="D1421" s="7" t="n">
        <v>65533</v>
      </c>
      <c r="E1421" s="7" t="n">
        <v>12010</v>
      </c>
      <c r="F1421" s="7" t="s">
        <v>13</v>
      </c>
      <c r="G1421" s="7" t="n">
        <f t="normal" ca="1">32-LENB(INDIRECT(ADDRESS(1421,6)))</f>
        <v>0</v>
      </c>
      <c r="H1421" s="7" t="n">
        <v>4</v>
      </c>
      <c r="I1421" s="7" t="n">
        <v>65533</v>
      </c>
      <c r="J1421" s="7" t="n">
        <v>12010</v>
      </c>
      <c r="K1421" s="7" t="s">
        <v>13</v>
      </c>
      <c r="L1421" s="7" t="n">
        <f t="normal" ca="1">32-LENB(INDIRECT(ADDRESS(1421,11)))</f>
        <v>0</v>
      </c>
      <c r="M1421" s="7" t="n">
        <v>0</v>
      </c>
      <c r="N1421" s="7" t="n">
        <v>65533</v>
      </c>
      <c r="O1421" s="7" t="n">
        <v>0</v>
      </c>
      <c r="P1421" s="7" t="s">
        <v>13</v>
      </c>
      <c r="Q1421" s="7" t="n">
        <f t="normal" ca="1">32-LENB(INDIRECT(ADDRESS(1421,16)))</f>
        <v>0</v>
      </c>
    </row>
    <row r="1422" spans="1:5">
      <c r="A1422" t="s">
        <v>4</v>
      </c>
      <c r="B1422" s="4" t="s">
        <v>5</v>
      </c>
    </row>
    <row r="1423" spans="1:5">
      <c r="A1423" t="n">
        <v>11896</v>
      </c>
      <c r="B1423" s="5" t="n">
        <v>1</v>
      </c>
    </row>
    <row r="1424" spans="1:5" s="3" customFormat="1" customHeight="0">
      <c r="A1424" s="3" t="s">
        <v>2</v>
      </c>
      <c r="B1424" s="3" t="s">
        <v>141</v>
      </c>
    </row>
    <row r="1425" spans="1:42">
      <c r="A1425" t="s">
        <v>4</v>
      </c>
      <c r="B1425" s="4" t="s">
        <v>5</v>
      </c>
      <c r="C1425" s="4" t="s">
        <v>10</v>
      </c>
      <c r="D1425" s="4" t="s">
        <v>10</v>
      </c>
      <c r="E1425" s="4" t="s">
        <v>9</v>
      </c>
      <c r="F1425" s="4" t="s">
        <v>6</v>
      </c>
      <c r="G1425" s="4" t="s">
        <v>8</v>
      </c>
      <c r="H1425" s="4" t="s">
        <v>10</v>
      </c>
      <c r="I1425" s="4" t="s">
        <v>10</v>
      </c>
      <c r="J1425" s="4" t="s">
        <v>9</v>
      </c>
      <c r="K1425" s="4" t="s">
        <v>6</v>
      </c>
      <c r="L1425" s="4" t="s">
        <v>8</v>
      </c>
      <c r="M1425" s="4" t="s">
        <v>10</v>
      </c>
      <c r="N1425" s="4" t="s">
        <v>10</v>
      </c>
      <c r="O1425" s="4" t="s">
        <v>9</v>
      </c>
      <c r="P1425" s="4" t="s">
        <v>6</v>
      </c>
      <c r="Q1425" s="4" t="s">
        <v>8</v>
      </c>
      <c r="R1425" s="4" t="s">
        <v>10</v>
      </c>
      <c r="S1425" s="4" t="s">
        <v>10</v>
      </c>
      <c r="T1425" s="4" t="s">
        <v>9</v>
      </c>
      <c r="U1425" s="4" t="s">
        <v>6</v>
      </c>
      <c r="V1425" s="4" t="s">
        <v>8</v>
      </c>
      <c r="W1425" s="4" t="s">
        <v>10</v>
      </c>
      <c r="X1425" s="4" t="s">
        <v>10</v>
      </c>
      <c r="Y1425" s="4" t="s">
        <v>9</v>
      </c>
      <c r="Z1425" s="4" t="s">
        <v>6</v>
      </c>
      <c r="AA1425" s="4" t="s">
        <v>8</v>
      </c>
      <c r="AB1425" s="4" t="s">
        <v>10</v>
      </c>
      <c r="AC1425" s="4" t="s">
        <v>10</v>
      </c>
      <c r="AD1425" s="4" t="s">
        <v>9</v>
      </c>
      <c r="AE1425" s="4" t="s">
        <v>6</v>
      </c>
      <c r="AF1425" s="4" t="s">
        <v>8</v>
      </c>
      <c r="AG1425" s="4" t="s">
        <v>10</v>
      </c>
      <c r="AH1425" s="4" t="s">
        <v>10</v>
      </c>
      <c r="AI1425" s="4" t="s">
        <v>9</v>
      </c>
      <c r="AJ1425" s="4" t="s">
        <v>6</v>
      </c>
      <c r="AK1425" s="4" t="s">
        <v>8</v>
      </c>
      <c r="AL1425" s="4" t="s">
        <v>10</v>
      </c>
      <c r="AM1425" s="4" t="s">
        <v>10</v>
      </c>
      <c r="AN1425" s="4" t="s">
        <v>9</v>
      </c>
      <c r="AO1425" s="4" t="s">
        <v>6</v>
      </c>
      <c r="AP1425" s="4" t="s">
        <v>8</v>
      </c>
    </row>
    <row r="1426" spans="1:42">
      <c r="A1426" t="n">
        <v>11904</v>
      </c>
      <c r="B1426" s="64" t="n">
        <v>257</v>
      </c>
      <c r="C1426" s="7" t="n">
        <v>4</v>
      </c>
      <c r="D1426" s="7" t="n">
        <v>65533</v>
      </c>
      <c r="E1426" s="7" t="n">
        <v>2026</v>
      </c>
      <c r="F1426" s="7" t="s">
        <v>13</v>
      </c>
      <c r="G1426" s="7" t="n">
        <f t="normal" ca="1">32-LENB(INDIRECT(ADDRESS(1426,6)))</f>
        <v>0</v>
      </c>
      <c r="H1426" s="7" t="n">
        <v>4</v>
      </c>
      <c r="I1426" s="7" t="n">
        <v>65533</v>
      </c>
      <c r="J1426" s="7" t="n">
        <v>4558</v>
      </c>
      <c r="K1426" s="7" t="s">
        <v>13</v>
      </c>
      <c r="L1426" s="7" t="n">
        <f t="normal" ca="1">32-LENB(INDIRECT(ADDRESS(1426,11)))</f>
        <v>0</v>
      </c>
      <c r="M1426" s="7" t="n">
        <v>9</v>
      </c>
      <c r="N1426" s="7" t="n">
        <v>2010</v>
      </c>
      <c r="O1426" s="7" t="n">
        <v>0</v>
      </c>
      <c r="P1426" s="7" t="s">
        <v>116</v>
      </c>
      <c r="Q1426" s="7" t="n">
        <f t="normal" ca="1">32-LENB(INDIRECT(ADDRESS(1426,16)))</f>
        <v>0</v>
      </c>
      <c r="R1426" s="7" t="n">
        <v>4</v>
      </c>
      <c r="S1426" s="7" t="n">
        <v>65533</v>
      </c>
      <c r="T1426" s="7" t="n">
        <v>2022</v>
      </c>
      <c r="U1426" s="7" t="s">
        <v>13</v>
      </c>
      <c r="V1426" s="7" t="n">
        <f t="normal" ca="1">32-LENB(INDIRECT(ADDRESS(1426,21)))</f>
        <v>0</v>
      </c>
      <c r="W1426" s="7" t="n">
        <v>9</v>
      </c>
      <c r="X1426" s="7" t="n">
        <v>2010</v>
      </c>
      <c r="Y1426" s="7" t="n">
        <v>0</v>
      </c>
      <c r="Z1426" s="7" t="s">
        <v>117</v>
      </c>
      <c r="AA1426" s="7" t="n">
        <f t="normal" ca="1">32-LENB(INDIRECT(ADDRESS(1426,26)))</f>
        <v>0</v>
      </c>
      <c r="AB1426" s="7" t="n">
        <v>4</v>
      </c>
      <c r="AC1426" s="7" t="n">
        <v>65533</v>
      </c>
      <c r="AD1426" s="7" t="n">
        <v>2010</v>
      </c>
      <c r="AE1426" s="7" t="s">
        <v>13</v>
      </c>
      <c r="AF1426" s="7" t="n">
        <f t="normal" ca="1">32-LENB(INDIRECT(ADDRESS(1426,31)))</f>
        <v>0</v>
      </c>
      <c r="AG1426" s="7" t="n">
        <v>9</v>
      </c>
      <c r="AH1426" s="7" t="n">
        <v>2010</v>
      </c>
      <c r="AI1426" s="7" t="n">
        <v>0</v>
      </c>
      <c r="AJ1426" s="7" t="s">
        <v>118</v>
      </c>
      <c r="AK1426" s="7" t="n">
        <f t="normal" ca="1">32-LENB(INDIRECT(ADDRESS(1426,36)))</f>
        <v>0</v>
      </c>
      <c r="AL1426" s="7" t="n">
        <v>0</v>
      </c>
      <c r="AM1426" s="7" t="n">
        <v>65533</v>
      </c>
      <c r="AN1426" s="7" t="n">
        <v>0</v>
      </c>
      <c r="AO1426" s="7" t="s">
        <v>13</v>
      </c>
      <c r="AP1426" s="7" t="n">
        <f t="normal" ca="1">32-LENB(INDIRECT(ADDRESS(1426,41)))</f>
        <v>0</v>
      </c>
    </row>
    <row r="1427" spans="1:42">
      <c r="A1427" t="s">
        <v>4</v>
      </c>
      <c r="B1427" s="4" t="s">
        <v>5</v>
      </c>
    </row>
    <row r="1428" spans="1:42">
      <c r="A1428" t="n">
        <v>12224</v>
      </c>
      <c r="B1428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2025-09-06T21:46:28</dcterms:created>
  <dcterms:modified xsi:type="dcterms:W3CDTF">2025-09-06T21:46:28</dcterms:modified>
</cp:coreProperties>
</file>