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FF94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E5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0" xfId="0" applyFill="1" applyAlignment="1">
      <alignment horizontal="center" vertical="center" wrapText="1"/>
    </xf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<sst xmlns="http://schemas.openxmlformats.org/spreadsheetml/2006/main" count="6222" uniqueCount="182">
  <si>
    <t>CS2</t>
  </si>
  <si>
    <t>m4022</t>
  </si>
  <si>
    <t>FUNCTION</t>
  </si>
  <si>
    <t/>
  </si>
  <si>
    <t>Location</t>
  </si>
  <si>
    <t>OP Code</t>
  </si>
  <si>
    <t>string</t>
  </si>
  <si>
    <t>bm4022</t>
  </si>
  <si>
    <t>fill</t>
  </si>
  <si>
    <t>int</t>
  </si>
  <si>
    <t>short</t>
  </si>
  <si>
    <t>mon016_c00</t>
  </si>
  <si>
    <t>byte</t>
  </si>
  <si>
    <t>bytearray</t>
  </si>
  <si>
    <t>mon143_c00</t>
  </si>
  <si>
    <t>mon146_c00</t>
  </si>
  <si>
    <t>mon017</t>
  </si>
  <si>
    <t>mon227_c01_0</t>
  </si>
  <si>
    <t>mon143_c01</t>
  </si>
  <si>
    <t/>
  </si>
  <si>
    <t>mon017_c01</t>
  </si>
  <si>
    <t>PreInit</t>
  </si>
  <si>
    <t>FC_Change_MapColor</t>
  </si>
  <si>
    <t>Init</t>
  </si>
  <si>
    <t>event/ev2sk002.eff</t>
  </si>
  <si>
    <t>event/ev2wa010.eff</t>
  </si>
  <si>
    <t>event/ev2sk014.eff</t>
  </si>
  <si>
    <t>event/ev2sk015.eff</t>
  </si>
  <si>
    <t>float</t>
  </si>
  <si>
    <t>WATERFALL_0</t>
  </si>
  <si>
    <t>WATERFALL_1</t>
  </si>
  <si>
    <t>tbox00</t>
  </si>
  <si>
    <t>tbox01</t>
  </si>
  <si>
    <t>tbox02</t>
  </si>
  <si>
    <t>LP_mbox00</t>
  </si>
  <si>
    <t>tbox03</t>
  </si>
  <si>
    <t>tbox04</t>
  </si>
  <si>
    <t>tbox05</t>
  </si>
  <si>
    <t>LP_tbox00</t>
  </si>
  <si>
    <t>EV_AVoice_Treasure01</t>
  </si>
  <si>
    <t>EV_AVoice_Treasure02</t>
  </si>
  <si>
    <t>EV_AVoice_Treasure03</t>
  </si>
  <si>
    <t>kbox00</t>
  </si>
  <si>
    <t>LP_kbox00</t>
  </si>
  <si>
    <t>kbox01</t>
  </si>
  <si>
    <t>LP_kbox01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</si>
  <si>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</si>
  <si>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</si>
  <si>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</si>
  <si>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</si>
  <si>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</si>
  <si>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</si>
  <si>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</si>
  <si>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</si>
  <si>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</si>
  <si>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</si>
  <si>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</si>
  <si>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switch00_T</t>
  </si>
  <si>
    <t>EV_switch00_T</t>
  </si>
  <si>
    <t>switch01_T</t>
  </si>
  <si>
    <t>EV_switch01_T</t>
  </si>
  <si>
    <t>switch02_T</t>
  </si>
  <si>
    <t>EV_switch02_T</t>
  </si>
  <si>
    <t>switch03_T</t>
  </si>
  <si>
    <t>EV_switch03_T</t>
  </si>
  <si>
    <t>healobject00</t>
  </si>
  <si>
    <t>LP_healobject</t>
  </si>
  <si>
    <t>EV_AVoice_BigEnemy01</t>
  </si>
  <si>
    <t>EV_AVoice_BigEnemy02</t>
  </si>
  <si>
    <t>EV_AVoice_BigEnemy03</t>
  </si>
  <si>
    <t>EV_AVoice_BigEnemy04</t>
  </si>
  <si>
    <t>Init_Replay</t>
  </si>
  <si>
    <t>Init_Replay</t>
  </si>
  <si>
    <t>LP_climbdown0</t>
  </si>
  <si>
    <t>LP_climbdown1</t>
  </si>
  <si>
    <t>LP_climbdown2</t>
  </si>
  <si>
    <t>LP_climbdown3</t>
  </si>
  <si>
    <t>LP_climbdown4</t>
  </si>
  <si>
    <t>LP_climbdown5</t>
  </si>
  <si>
    <t>taki00</t>
  </si>
  <si>
    <t>wait</t>
  </si>
  <si>
    <t>taki01</t>
  </si>
  <si>
    <t>taki02</t>
  </si>
  <si>
    <t>taki03</t>
  </si>
  <si>
    <t>__mmp__</t>
  </si>
  <si>
    <t>sw00</t>
  </si>
  <si>
    <t>sw01</t>
  </si>
  <si>
    <t>sw02</t>
  </si>
  <si>
    <t>sw03</t>
  </si>
  <si>
    <t>event00</t>
  </si>
  <si>
    <t>event01</t>
  </si>
  <si>
    <t>event02</t>
  </si>
  <si>
    <t>event03</t>
  </si>
  <si>
    <t>event04</t>
  </si>
  <si>
    <t>anime1</t>
  </si>
  <si>
    <t>pointer</t>
  </si>
  <si>
    <t>WATERFALL_2</t>
  </si>
  <si>
    <t>close_c</t>
  </si>
  <si>
    <t>down1_c</t>
  </si>
  <si>
    <t>anime2</t>
  </si>
  <si>
    <t>LP_switch00_T</t>
  </si>
  <si>
    <t>WATERFALL_3</t>
  </si>
  <si>
    <t>down2_c</t>
  </si>
  <si>
    <t>down3_c</t>
  </si>
  <si>
    <t>down4_c</t>
  </si>
  <si>
    <t>Reinit</t>
  </si>
  <si>
    <t>LP_mbox00_Get</t>
  </si>
  <si>
    <t>LP_kbox00_Get</t>
  </si>
  <si>
    <t>LP_kbox01_Get</t>
  </si>
  <si>
    <t>WP_WarpOut</t>
  </si>
  <si>
    <t>LP_kbox00</t>
  </si>
  <si>
    <t>dialog</t>
  </si>
  <si>
    <t>A spiritual presence is emanating from the chest.
Combatants: Laura, Millium
Monster Level: L96</t>
  </si>
  <si>
    <t>Start</t>
  </si>
  <si>
    <t>End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</si>
  <si>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</si>
  <si>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</si>
  <si>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</si>
  <si>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</si>
  <si>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</si>
  <si>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</si>
  <si>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</si>
  <si>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 xml:space="preserve">Millium was called into Captain Arundel's office after
spilling a few secrets. With a frown, he said, 'It's about
time someone around here gave you a stern Lechter!' </t>
  </si>
  <si>
    <t>LP_kbox00_Get</t>
  </si>
  <si>
    <t>open_c</t>
  </si>
  <si>
    <t>Overcame the trial!</t>
  </si>
  <si>
    <t>Laura and Millium can now use Overdrive 
when linked with one another.</t>
  </si>
  <si>
    <t>Laura and Millium can now use Overdrive II
when linked with one another.</t>
  </si>
  <si>
    <t>Laura and Millium's bond strengthened!</t>
  </si>
  <si>
    <t>HP and EP were fully restored!</t>
  </si>
  <si>
    <t>LP_kbox01</t>
  </si>
  <si>
    <t>A spiritual presence is emanating from the chest.
Combatants: Alisa, Machias
Monster Level: L96</t>
  </si>
  <si>
    <t>Alisa asked Machias if he'd like to ride in an Achtzehn
straight off the Reinford assembly lines, but he shook his
head, saying, 'No tanks!'</t>
  </si>
  <si>
    <t>LP_kbox01_Get</t>
  </si>
  <si>
    <t>Alisa and Machias can now use Overdrive 
when linked with one another.</t>
  </si>
  <si>
    <t>Alisa and Machias can now use Overdrive II
when linked with one another.</t>
  </si>
  <si>
    <t>Alisa and Machias' bond strengthened!</t>
  </si>
  <si>
    <t>LP_tbox00</t>
  </si>
  <si>
    <t>Obtained #3C#88IWater Sepith#0C x1000.</t>
  </si>
  <si>
    <t>LP_mbox00</t>
  </si>
  <si>
    <t>LP_mbox00_Get</t>
  </si>
  <si>
    <t xml:space="preserve">Obtained </t>
  </si>
  <si>
    <t>.</t>
  </si>
  <si>
    <t>EV_switch00_T</t>
  </si>
  <si>
    <t>close</t>
  </si>
  <si>
    <t>down1</t>
  </si>
  <si>
    <t>EV_switch01_T</t>
  </si>
  <si>
    <t>down2</t>
  </si>
  <si>
    <t>EV_switch02_T</t>
  </si>
  <si>
    <t>down3</t>
  </si>
  <si>
    <t>EV_switch03_T</t>
  </si>
  <si>
    <t>down4</t>
  </si>
  <si>
    <t>LP_healobject</t>
  </si>
  <si>
    <t>EV_healobject</t>
  </si>
  <si>
    <t>LP_warpobj00</t>
  </si>
  <si>
    <t>event/ev2wa011.eff</t>
  </si>
  <si>
    <t>event/ev2wa012.eff</t>
  </si>
  <si>
    <t>Warp to [Aqua Shrine - Entrance]</t>
  </si>
  <si>
    <t>Warp to [Aqua Shrine - Halfway]</t>
  </si>
  <si>
    <t>Cancel</t>
  </si>
  <si>
    <t>m4020</t>
  </si>
  <si>
    <t>m4021</t>
  </si>
  <si>
    <t>m4022</t>
  </si>
  <si>
    <t>WP_WarpOut</t>
  </si>
  <si>
    <t>event/ev2wa013.eff</t>
  </si>
  <si>
    <t>LP_switch00_T</t>
  </si>
  <si>
    <t>#E_0#M_A</t>
  </si>
  <si>
    <t>#K#0THuh? What's this?</t>
  </si>
  <si>
    <t>#E_2#M_A</t>
  </si>
  <si>
    <t>#K#0TI'm not sure...but I'm guessing the
recession in the center is the key
to activating it.</t>
  </si>
  <si>
    <t>To activate the pedestal, it will need to be 'attacked'
using a field attack of a character with Rank B or higher
in a certain damage type.</t>
  </si>
  <si>
    <t>_LP_kbox00_Get</t>
  </si>
  <si>
    <t>_LP_kbox01_Get</t>
  </si>
  <si>
    <t>_LP_tbox00</t>
  </si>
  <si>
    <t>_LP_mbox00_Get</t>
  </si>
  <si>
    <t>_EV_switch00_T</t>
  </si>
  <si>
    <t>_EV_switch01_T</t>
  </si>
  <si>
    <t>_EV_switch02_T</t>
  </si>
  <si>
    <t>_EV_switch03_T</t>
  </si>
  <si>
    <t>_LP_warpobj00</t>
  </si>
  <si>
    <t>_WP_WarpOut</t>
  </si>
  <si>
    <t>_LP_switch00_T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</si>
</sst>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91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FF94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C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E5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0" xfId="0" applyFill="1" applyAlignment="1">
      <alignment horizontal="center" vertical="center" wrapText="1"/>
    </xf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V167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632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12</v>
      </c>
      <c r="BK8" s="4" t="s">
        <v>12</v>
      </c>
      <c r="BL8" s="4" t="s">
        <v>12</v>
      </c>
      <c r="BM8" s="4" t="s">
        <v>12</v>
      </c>
      <c r="BN8" s="4" t="s">
        <v>12</v>
      </c>
      <c r="BO8" s="4" t="s">
        <v>12</v>
      </c>
      <c r="BP8" s="4" t="s">
        <v>12</v>
      </c>
      <c r="BQ8" s="4" t="s">
        <v>12</v>
      </c>
      <c r="BR8" s="4" t="s">
        <v>13</v>
      </c>
      <c r="BS8" s="4" t="s">
        <v>13</v>
      </c>
      <c r="BT8" s="4" t="s">
        <v>13</v>
      </c>
      <c r="BU8" s="4" t="s">
        <v>13</v>
      </c>
      <c r="BV8" s="4" t="s">
        <v>13</v>
      </c>
      <c r="BW8" s="4" t="s">
        <v>13</v>
      </c>
      <c r="BX8" s="4" t="s">
        <v>13</v>
      </c>
      <c r="BY8" s="4" t="s">
        <v>13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12</v>
      </c>
      <c r="CR8" s="4" t="s">
        <v>12</v>
      </c>
      <c r="CS8" s="4" t="s">
        <v>12</v>
      </c>
      <c r="CT8" s="4" t="s">
        <v>12</v>
      </c>
      <c r="CU8" s="4" t="s">
        <v>12</v>
      </c>
      <c r="CV8" s="4" t="s">
        <v>12</v>
      </c>
      <c r="CW8" s="4" t="s">
        <v>12</v>
      </c>
      <c r="CX8" s="4" t="s">
        <v>12</v>
      </c>
      <c r="CY8" s="4" t="s">
        <v>13</v>
      </c>
      <c r="CZ8" s="4" t="s">
        <v>13</v>
      </c>
      <c r="DA8" s="4" t="s">
        <v>13</v>
      </c>
      <c r="DB8" s="4" t="s">
        <v>13</v>
      </c>
      <c r="DC8" s="4" t="s">
        <v>13</v>
      </c>
      <c r="DD8" s="4" t="s">
        <v>13</v>
      </c>
      <c r="DE8" s="4" t="s">
        <v>13</v>
      </c>
      <c r="DF8" s="4" t="s">
        <v>13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12</v>
      </c>
      <c r="DY8" s="4" t="s">
        <v>12</v>
      </c>
      <c r="DZ8" s="4" t="s">
        <v>12</v>
      </c>
      <c r="EA8" s="4" t="s">
        <v>12</v>
      </c>
      <c r="EB8" s="4" t="s">
        <v>12</v>
      </c>
      <c r="EC8" s="4" t="s">
        <v>12</v>
      </c>
      <c r="ED8" s="4" t="s">
        <v>12</v>
      </c>
      <c r="EE8" s="4" t="s">
        <v>12</v>
      </c>
      <c r="EF8" s="4" t="s">
        <v>13</v>
      </c>
      <c r="EG8" s="4" t="s">
        <v>13</v>
      </c>
      <c r="EH8" s="4" t="s">
        <v>13</v>
      </c>
      <c r="EI8" s="4" t="s">
        <v>13</v>
      </c>
      <c r="EJ8" s="4" t="s">
        <v>13</v>
      </c>
      <c r="EK8" s="4" t="s">
        <v>13</v>
      </c>
      <c r="EL8" s="4" t="s">
        <v>13</v>
      </c>
      <c r="EM8" s="4" t="s">
        <v>13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12</v>
      </c>
      <c r="FF8" s="4" t="s">
        <v>12</v>
      </c>
      <c r="FG8" s="4" t="s">
        <v>12</v>
      </c>
      <c r="FH8" s="4" t="s">
        <v>12</v>
      </c>
      <c r="FI8" s="4" t="s">
        <v>12</v>
      </c>
      <c r="FJ8" s="4" t="s">
        <v>12</v>
      </c>
      <c r="FK8" s="4" t="s">
        <v>12</v>
      </c>
      <c r="FL8" s="4" t="s">
        <v>12</v>
      </c>
      <c r="FM8" s="4" t="s">
        <v>13</v>
      </c>
      <c r="FN8" s="4" t="s">
        <v>13</v>
      </c>
      <c r="FO8" s="4" t="s">
        <v>13</v>
      </c>
      <c r="FP8" s="4" t="s">
        <v>13</v>
      </c>
      <c r="FQ8" s="4" t="s">
        <v>13</v>
      </c>
      <c r="FR8" s="4" t="s">
        <v>13</v>
      </c>
      <c r="FS8" s="4" t="s">
        <v>13</v>
      </c>
      <c r="FT8" s="4" t="s">
        <v>13</v>
      </c>
      <c r="FU8" s="4" t="s">
        <v>13</v>
      </c>
      <c r="FV8" s="4" t="s">
        <v>13</v>
      </c>
      <c r="FW8" s="4" t="s">
        <v>13</v>
      </c>
      <c r="FX8" s="4" t="s">
        <v>13</v>
      </c>
      <c r="FY8" s="4" t="s">
        <v>13</v>
      </c>
      <c r="FZ8" s="4" t="s">
        <v>13</v>
      </c>
      <c r="GA8" s="4" t="s">
        <v>13</v>
      </c>
      <c r="GB8" s="4" t="s">
        <v>13</v>
      </c>
      <c r="GC8" s="4" t="s">
        <v>13</v>
      </c>
      <c r="GD8" s="4" t="s">
        <v>13</v>
      </c>
      <c r="GE8" s="4" t="s">
        <v>13</v>
      </c>
      <c r="GF8" s="4" t="s">
        <v>13</v>
      </c>
      <c r="GG8" s="4" t="s">
        <v>13</v>
      </c>
      <c r="GH8" s="4" t="s">
        <v>13</v>
      </c>
      <c r="GI8" s="4" t="s">
        <v>13</v>
      </c>
      <c r="GJ8" s="4" t="s">
        <v>13</v>
      </c>
      <c r="GK8" s="4" t="s">
        <v>13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13</v>
      </c>
      <c r="GU8" s="4" t="s">
        <v>13</v>
      </c>
      <c r="GV8" s="4" t="s">
        <v>13</v>
      </c>
    </row>
    <row r="9">
      <c r="A9" t="n">
        <v>636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50</v>
      </c>
      <c r="AF9" s="7" t="n">
        <v>30</v>
      </c>
      <c r="AG9" s="7" t="n">
        <v>20</v>
      </c>
      <c r="AH9" s="7" t="n">
        <v>10</v>
      </c>
      <c r="AI9" s="7" t="n">
        <v>5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14</v>
      </c>
      <c r="AU9" s="7" t="n">
        <f t="normal" ca="1">16-LENB(INDIRECT(ADDRESS(9,46)))</f>
        <v>0</v>
      </c>
      <c r="AV9" s="7" t="s">
        <v>14</v>
      </c>
      <c r="AW9" s="7" t="n">
        <f t="normal" ca="1">16-LENB(INDIRECT(ADDRESS(9,48)))</f>
        <v>0</v>
      </c>
      <c r="AX9" s="7" t="s">
        <v>14</v>
      </c>
      <c r="AY9" s="7" t="n">
        <f t="normal" ca="1">16-LENB(INDIRECT(ADDRESS(9,50)))</f>
        <v>0</v>
      </c>
      <c r="AZ9" s="7" t="s">
        <v>14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11</v>
      </c>
      <c r="BG9" s="7" t="n">
        <f t="normal" ca="1">16-LENB(INDIRECT(ADDRESS(9,58)))</f>
        <v>0</v>
      </c>
      <c r="BH9" s="7" t="s">
        <v>11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50</v>
      </c>
      <c r="BM9" s="7" t="n">
        <v>30</v>
      </c>
      <c r="BN9" s="7" t="n">
        <v>20</v>
      </c>
      <c r="BO9" s="7" t="n">
        <v>10</v>
      </c>
      <c r="BP9" s="7" t="n">
        <v>5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14</v>
      </c>
      <c r="CH9" s="7" t="n">
        <f t="normal" ca="1">16-LENB(INDIRECT(ADDRESS(9,85)))</f>
        <v>0</v>
      </c>
      <c r="CI9" s="7" t="s">
        <v>14</v>
      </c>
      <c r="CJ9" s="7" t="n">
        <f t="normal" ca="1">16-LENB(INDIRECT(ADDRESS(9,87)))</f>
        <v>0</v>
      </c>
      <c r="CK9" s="7" t="s">
        <v>14</v>
      </c>
      <c r="CL9" s="7" t="n">
        <f t="normal" ca="1">16-LENB(INDIRECT(ADDRESS(9,89)))</f>
        <v>0</v>
      </c>
      <c r="CM9" s="7" t="s">
        <v>14</v>
      </c>
      <c r="CN9" s="7" t="n">
        <f t="normal" ca="1">16-LENB(INDIRECT(ADDRESS(9,91)))</f>
        <v>0</v>
      </c>
      <c r="CO9" s="7" t="s">
        <v>14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50</v>
      </c>
      <c r="CT9" s="7" t="n">
        <v>30</v>
      </c>
      <c r="CU9" s="7" t="n">
        <v>20</v>
      </c>
      <c r="CV9" s="7" t="n">
        <v>10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11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11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25</v>
      </c>
      <c r="DZ9" s="7" t="n">
        <v>50</v>
      </c>
      <c r="EA9" s="7" t="n">
        <v>30</v>
      </c>
      <c r="EB9" s="7" t="n">
        <v>20</v>
      </c>
      <c r="EC9" s="7" t="n">
        <v>10</v>
      </c>
      <c r="ED9" s="7" t="n">
        <v>5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14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14</v>
      </c>
      <c r="EX9" s="7" t="n">
        <f t="normal" ca="1">16-LENB(INDIRECT(ADDRESS(9,153)))</f>
        <v>0</v>
      </c>
      <c r="EY9" s="7" t="s">
        <v>11</v>
      </c>
      <c r="EZ9" s="7" t="n">
        <f t="normal" ca="1">16-LENB(INDIRECT(ADDRESS(9,155)))</f>
        <v>0</v>
      </c>
      <c r="FA9" s="7" t="s">
        <v>14</v>
      </c>
      <c r="FB9" s="7" t="n">
        <f t="normal" ca="1">16-LENB(INDIRECT(ADDRESS(9,157)))</f>
        <v>0</v>
      </c>
      <c r="FC9" s="7" t="s">
        <v>11</v>
      </c>
      <c r="FD9" s="7" t="n">
        <f t="normal" ca="1">16-LENB(INDIRECT(ADDRESS(9,159)))</f>
        <v>0</v>
      </c>
      <c r="FE9" s="7" t="n">
        <v>100</v>
      </c>
      <c r="FF9" s="7" t="n">
        <v>25</v>
      </c>
      <c r="FG9" s="7" t="n">
        <v>50</v>
      </c>
      <c r="FH9" s="7" t="n">
        <v>30</v>
      </c>
      <c r="FI9" s="7" t="n">
        <v>20</v>
      </c>
      <c r="FJ9" s="7" t="n">
        <v>10</v>
      </c>
      <c r="FK9" s="7" t="n">
        <v>5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1436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12</v>
      </c>
      <c r="AD13" s="4" t="s">
        <v>12</v>
      </c>
      <c r="AE13" s="4" t="s">
        <v>12</v>
      </c>
      <c r="AF13" s="4" t="s">
        <v>12</v>
      </c>
      <c r="AG13" s="4" t="s">
        <v>12</v>
      </c>
      <c r="AH13" s="4" t="s">
        <v>12</v>
      </c>
      <c r="AI13" s="4" t="s">
        <v>12</v>
      </c>
      <c r="AJ13" s="4" t="s">
        <v>12</v>
      </c>
      <c r="AK13" s="4" t="s">
        <v>13</v>
      </c>
      <c r="AL13" s="4" t="s">
        <v>13</v>
      </c>
      <c r="AM13" s="4" t="s">
        <v>13</v>
      </c>
      <c r="AN13" s="4" t="s">
        <v>13</v>
      </c>
      <c r="AO13" s="4" t="s">
        <v>13</v>
      </c>
      <c r="AP13" s="4" t="s">
        <v>13</v>
      </c>
      <c r="AQ13" s="4" t="s">
        <v>13</v>
      </c>
      <c r="AR13" s="4" t="s">
        <v>13</v>
      </c>
      <c r="AS13" s="4" t="s">
        <v>13</v>
      </c>
      <c r="AT13" s="4" t="s">
        <v>13</v>
      </c>
      <c r="AU13" s="4" t="s">
        <v>13</v>
      </c>
      <c r="AV13" s="4" t="s">
        <v>13</v>
      </c>
      <c r="AW13" s="4" t="s">
        <v>13</v>
      </c>
      <c r="AX13" s="4" t="s">
        <v>13</v>
      </c>
      <c r="AY13" s="4" t="s">
        <v>13</v>
      </c>
      <c r="AZ13" s="4" t="s">
        <v>13</v>
      </c>
      <c r="BA13" s="4" t="s">
        <v>13</v>
      </c>
      <c r="BB13" s="4" t="s">
        <v>13</v>
      </c>
      <c r="BC13" s="4" t="s">
        <v>13</v>
      </c>
      <c r="BD13" s="4" t="s">
        <v>13</v>
      </c>
      <c r="BE13" s="4" t="s">
        <v>13</v>
      </c>
      <c r="BF13" s="4" t="s">
        <v>13</v>
      </c>
      <c r="BG13" s="4" t="s">
        <v>13</v>
      </c>
      <c r="BH13" s="4" t="s">
        <v>13</v>
      </c>
      <c r="BI13" s="4" t="s">
        <v>13</v>
      </c>
      <c r="BJ13" s="4" t="s">
        <v>13</v>
      </c>
      <c r="BK13" s="4" t="s">
        <v>13</v>
      </c>
      <c r="BL13" s="4" t="s">
        <v>13</v>
      </c>
      <c r="BM13" s="4" t="s">
        <v>13</v>
      </c>
      <c r="BN13" s="4" t="s">
        <v>13</v>
      </c>
      <c r="BO13" s="4" t="s">
        <v>13</v>
      </c>
      <c r="BP13" s="4" t="s">
        <v>13</v>
      </c>
      <c r="BQ13" s="4" t="s">
        <v>13</v>
      </c>
      <c r="BR13" s="4" t="s">
        <v>13</v>
      </c>
      <c r="BS13" s="4" t="s">
        <v>13</v>
      </c>
      <c r="BT13" s="4" t="s">
        <v>13</v>
      </c>
    </row>
    <row r="14">
      <c r="A14" t="n">
        <v>1440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16</v>
      </c>
      <c r="N14" s="7" t="n">
        <f t="normal" ca="1">16-LENB(INDIRECT(ADDRESS(14,13)))</f>
        <v>0</v>
      </c>
      <c r="O14" s="7" t="s">
        <v>16</v>
      </c>
      <c r="P14" s="7" t="n">
        <f t="normal" ca="1">16-LENB(INDIRECT(ADDRESS(14,15)))</f>
        <v>0</v>
      </c>
      <c r="Q14" s="7" t="s">
        <v>11</v>
      </c>
      <c r="R14" s="7" t="n">
        <f t="normal" ca="1">16-LENB(INDIRECT(ADDRESS(14,17)))</f>
        <v>0</v>
      </c>
      <c r="S14" s="7" t="s">
        <v>11</v>
      </c>
      <c r="T14" s="7" t="n">
        <f t="normal" ca="1">16-LENB(INDIRECT(ADDRESS(14,19)))</f>
        <v>0</v>
      </c>
      <c r="U14" s="7" t="s">
        <v>11</v>
      </c>
      <c r="V14" s="7" t="n">
        <f t="normal" ca="1">16-LENB(INDIRECT(ADDRESS(14,21)))</f>
        <v>0</v>
      </c>
      <c r="W14" s="7" t="s">
        <v>11</v>
      </c>
      <c r="X14" s="7" t="n">
        <f t="normal" ca="1">16-LENB(INDIRECT(ADDRESS(14,23)))</f>
        <v>0</v>
      </c>
      <c r="Y14" s="7" t="s">
        <v>11</v>
      </c>
      <c r="Z14" s="7" t="n">
        <f t="normal" ca="1">16-LENB(INDIRECT(ADDRESS(14,25)))</f>
        <v>0</v>
      </c>
      <c r="AA14" s="7" t="s">
        <v>11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1648</v>
      </c>
      <c r="B16" s="5" t="n">
        <v>1</v>
      </c>
    </row>
    <row r="17" spans="1:204" s="3" customFormat="1" customHeight="0">
      <c r="A17" s="3" t="s">
        <v>2</v>
      </c>
      <c r="B17" s="3" t="s">
        <v>3</v>
      </c>
    </row>
    <row r="18" spans="1:204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12</v>
      </c>
      <c r="AD18" s="4" t="s">
        <v>12</v>
      </c>
      <c r="AE18" s="4" t="s">
        <v>12</v>
      </c>
      <c r="AF18" s="4" t="s">
        <v>12</v>
      </c>
      <c r="AG18" s="4" t="s">
        <v>12</v>
      </c>
      <c r="AH18" s="4" t="s">
        <v>12</v>
      </c>
      <c r="AI18" s="4" t="s">
        <v>12</v>
      </c>
      <c r="AJ18" s="4" t="s">
        <v>12</v>
      </c>
      <c r="AK18" s="4" t="s">
        <v>13</v>
      </c>
      <c r="AL18" s="4" t="s">
        <v>13</v>
      </c>
      <c r="AM18" s="4" t="s">
        <v>13</v>
      </c>
      <c r="AN18" s="4" t="s">
        <v>13</v>
      </c>
      <c r="AO18" s="4" t="s">
        <v>13</v>
      </c>
      <c r="AP18" s="4" t="s">
        <v>13</v>
      </c>
      <c r="AQ18" s="4" t="s">
        <v>13</v>
      </c>
      <c r="AR18" s="4" t="s">
        <v>13</v>
      </c>
      <c r="AS18" s="4" t="s">
        <v>13</v>
      </c>
      <c r="AT18" s="4" t="s">
        <v>13</v>
      </c>
      <c r="AU18" s="4" t="s">
        <v>13</v>
      </c>
      <c r="AV18" s="4" t="s">
        <v>13</v>
      </c>
      <c r="AW18" s="4" t="s">
        <v>13</v>
      </c>
      <c r="AX18" s="4" t="s">
        <v>13</v>
      </c>
      <c r="AY18" s="4" t="s">
        <v>13</v>
      </c>
      <c r="AZ18" s="4" t="s">
        <v>13</v>
      </c>
      <c r="BA18" s="4" t="s">
        <v>13</v>
      </c>
      <c r="BB18" s="4" t="s">
        <v>13</v>
      </c>
      <c r="BC18" s="4" t="s">
        <v>13</v>
      </c>
      <c r="BD18" s="4" t="s">
        <v>13</v>
      </c>
      <c r="BE18" s="4" t="s">
        <v>13</v>
      </c>
      <c r="BF18" s="4" t="s">
        <v>13</v>
      </c>
      <c r="BG18" s="4" t="s">
        <v>13</v>
      </c>
      <c r="BH18" s="4" t="s">
        <v>13</v>
      </c>
      <c r="BI18" s="4" t="s">
        <v>13</v>
      </c>
      <c r="BJ18" s="4" t="s">
        <v>13</v>
      </c>
      <c r="BK18" s="4" t="s">
        <v>13</v>
      </c>
      <c r="BL18" s="4" t="s">
        <v>13</v>
      </c>
      <c r="BM18" s="4" t="s">
        <v>13</v>
      </c>
      <c r="BN18" s="4" t="s">
        <v>13</v>
      </c>
      <c r="BO18" s="4" t="s">
        <v>13</v>
      </c>
      <c r="BP18" s="4" t="s">
        <v>13</v>
      </c>
      <c r="BQ18" s="4" t="s">
        <v>13</v>
      </c>
      <c r="BR18" s="4" t="s">
        <v>13</v>
      </c>
      <c r="BS18" s="4" t="s">
        <v>13</v>
      </c>
      <c r="BT18" s="4" t="s">
        <v>13</v>
      </c>
    </row>
    <row r="19" spans="1:204">
      <c r="A19" t="n">
        <v>1652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85</v>
      </c>
      <c r="F19" s="7" t="n">
        <v>443</v>
      </c>
      <c r="G19" s="7" t="n">
        <v>423</v>
      </c>
      <c r="H19" s="7" t="n">
        <v>0</v>
      </c>
      <c r="I19" s="7" t="n">
        <v>0</v>
      </c>
      <c r="J19" s="7" t="n">
        <v>7</v>
      </c>
      <c r="K19" s="7" t="n">
        <v>0</v>
      </c>
      <c r="L19" s="7" t="n">
        <v>0</v>
      </c>
      <c r="M19" s="7" t="s">
        <v>18</v>
      </c>
      <c r="N19" s="7" t="n">
        <f t="normal" ca="1">16-LENB(INDIRECT(ADDRESS(19,13)))</f>
        <v>0</v>
      </c>
      <c r="O19" s="7" t="s">
        <v>14</v>
      </c>
      <c r="P19" s="7" t="n">
        <f t="normal" ca="1">16-LENB(INDIRECT(ADDRESS(19,15)))</f>
        <v>0</v>
      </c>
      <c r="Q19" s="7" t="s">
        <v>14</v>
      </c>
      <c r="R19" s="7" t="n">
        <f t="normal" ca="1">16-LENB(INDIRECT(ADDRESS(19,17)))</f>
        <v>0</v>
      </c>
      <c r="S19" s="7" t="s">
        <v>14</v>
      </c>
      <c r="T19" s="7" t="n">
        <f t="normal" ca="1">16-LENB(INDIRECT(ADDRESS(19,19)))</f>
        <v>0</v>
      </c>
      <c r="U19" s="7" t="s">
        <v>14</v>
      </c>
      <c r="V19" s="7" t="n">
        <f t="normal" ca="1">16-LENB(INDIRECT(ADDRESS(19,21)))</f>
        <v>0</v>
      </c>
      <c r="W19" s="7" t="s">
        <v>19</v>
      </c>
      <c r="X19" s="7" t="n">
        <f t="normal" ca="1">16-LENB(INDIRECT(ADDRESS(19,23)))</f>
        <v>0</v>
      </c>
      <c r="Y19" s="7" t="s">
        <v>19</v>
      </c>
      <c r="Z19" s="7" t="n">
        <f t="normal" ca="1">16-LENB(INDIRECT(ADDRESS(19,25)))</f>
        <v>0</v>
      </c>
      <c r="AA19" s="7" t="s">
        <v>19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04">
      <c r="A20" t="s">
        <v>4</v>
      </c>
      <c r="B20" s="4" t="s">
        <v>5</v>
      </c>
    </row>
    <row r="21" spans="1:204">
      <c r="A21" t="n">
        <v>1860</v>
      </c>
      <c r="B21" s="5" t="n">
        <v>1</v>
      </c>
    </row>
    <row r="22" spans="1:204" s="3" customFormat="1" customHeight="0">
      <c r="A22" s="3" t="s">
        <v>2</v>
      </c>
      <c r="B22" s="3" t="s">
        <v>3</v>
      </c>
    </row>
    <row r="23" spans="1:204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12</v>
      </c>
      <c r="AD23" s="4" t="s">
        <v>12</v>
      </c>
      <c r="AE23" s="4" t="s">
        <v>12</v>
      </c>
      <c r="AF23" s="4" t="s">
        <v>12</v>
      </c>
      <c r="AG23" s="4" t="s">
        <v>12</v>
      </c>
      <c r="AH23" s="4" t="s">
        <v>12</v>
      </c>
      <c r="AI23" s="4" t="s">
        <v>12</v>
      </c>
      <c r="AJ23" s="4" t="s">
        <v>12</v>
      </c>
      <c r="AK23" s="4" t="s">
        <v>13</v>
      </c>
      <c r="AL23" s="4" t="s">
        <v>13</v>
      </c>
      <c r="AM23" s="4" t="s">
        <v>13</v>
      </c>
      <c r="AN23" s="4" t="s">
        <v>13</v>
      </c>
      <c r="AO23" s="4" t="s">
        <v>13</v>
      </c>
      <c r="AP23" s="4" t="s">
        <v>13</v>
      </c>
      <c r="AQ23" s="4" t="s">
        <v>13</v>
      </c>
      <c r="AR23" s="4" t="s">
        <v>13</v>
      </c>
      <c r="AS23" s="4" t="s">
        <v>13</v>
      </c>
      <c r="AT23" s="4" t="s">
        <v>13</v>
      </c>
      <c r="AU23" s="4" t="s">
        <v>13</v>
      </c>
      <c r="AV23" s="4" t="s">
        <v>13</v>
      </c>
      <c r="AW23" s="4" t="s">
        <v>13</v>
      </c>
      <c r="AX23" s="4" t="s">
        <v>13</v>
      </c>
      <c r="AY23" s="4" t="s">
        <v>13</v>
      </c>
      <c r="AZ23" s="4" t="s">
        <v>13</v>
      </c>
      <c r="BA23" s="4" t="s">
        <v>13</v>
      </c>
      <c r="BB23" s="4" t="s">
        <v>13</v>
      </c>
      <c r="BC23" s="4" t="s">
        <v>13</v>
      </c>
      <c r="BD23" s="4" t="s">
        <v>13</v>
      </c>
      <c r="BE23" s="4" t="s">
        <v>13</v>
      </c>
      <c r="BF23" s="4" t="s">
        <v>13</v>
      </c>
      <c r="BG23" s="4" t="s">
        <v>13</v>
      </c>
      <c r="BH23" s="4" t="s">
        <v>13</v>
      </c>
      <c r="BI23" s="4" t="s">
        <v>13</v>
      </c>
      <c r="BJ23" s="4" t="s">
        <v>13</v>
      </c>
      <c r="BK23" s="4" t="s">
        <v>13</v>
      </c>
      <c r="BL23" s="4" t="s">
        <v>13</v>
      </c>
      <c r="BM23" s="4" t="s">
        <v>13</v>
      </c>
      <c r="BN23" s="4" t="s">
        <v>13</v>
      </c>
      <c r="BO23" s="4" t="s">
        <v>13</v>
      </c>
      <c r="BP23" s="4" t="s">
        <v>13</v>
      </c>
      <c r="BQ23" s="4" t="s">
        <v>13</v>
      </c>
      <c r="BR23" s="4" t="s">
        <v>13</v>
      </c>
      <c r="BS23" s="4" t="s">
        <v>13</v>
      </c>
      <c r="BT23" s="4" t="s">
        <v>13</v>
      </c>
    </row>
    <row r="24" spans="1:204">
      <c r="A24" t="n">
        <v>1864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86</v>
      </c>
      <c r="F24" s="7" t="n">
        <v>443</v>
      </c>
      <c r="G24" s="7" t="n">
        <v>423</v>
      </c>
      <c r="H24" s="7" t="n">
        <v>0</v>
      </c>
      <c r="I24" s="7" t="n">
        <v>0</v>
      </c>
      <c r="J24" s="7" t="n">
        <v>7</v>
      </c>
      <c r="K24" s="7" t="n">
        <v>0</v>
      </c>
      <c r="L24" s="7" t="n">
        <v>0</v>
      </c>
      <c r="M24" s="7" t="s">
        <v>20</v>
      </c>
      <c r="N24" s="7" t="n">
        <f t="normal" ca="1">16-LENB(INDIRECT(ADDRESS(24,13)))</f>
        <v>0</v>
      </c>
      <c r="O24" s="7" t="s">
        <v>19</v>
      </c>
      <c r="P24" s="7" t="n">
        <f t="normal" ca="1">16-LENB(INDIRECT(ADDRESS(24,15)))</f>
        <v>0</v>
      </c>
      <c r="Q24" s="7" t="s">
        <v>19</v>
      </c>
      <c r="R24" s="7" t="n">
        <f t="normal" ca="1">16-LENB(INDIRECT(ADDRESS(24,17)))</f>
        <v>0</v>
      </c>
      <c r="S24" s="7" t="s">
        <v>19</v>
      </c>
      <c r="T24" s="7" t="n">
        <f t="normal" ca="1">16-LENB(INDIRECT(ADDRESS(24,19)))</f>
        <v>0</v>
      </c>
      <c r="U24" s="7" t="s">
        <v>19</v>
      </c>
      <c r="V24" s="7" t="n">
        <f t="normal" ca="1">16-LENB(INDIRECT(ADDRESS(24,21)))</f>
        <v>0</v>
      </c>
      <c r="W24" s="7" t="s">
        <v>19</v>
      </c>
      <c r="X24" s="7" t="n">
        <f t="normal" ca="1">16-LENB(INDIRECT(ADDRESS(24,23)))</f>
        <v>0</v>
      </c>
      <c r="Y24" s="7" t="s">
        <v>19</v>
      </c>
      <c r="Z24" s="7" t="n">
        <f t="normal" ca="1">16-LENB(INDIRECT(ADDRESS(24,25)))</f>
        <v>0</v>
      </c>
      <c r="AA24" s="7" t="s">
        <v>19</v>
      </c>
      <c r="AB24" s="7" t="n">
        <f t="normal" ca="1">16-LENB(INDIRECT(ADDRESS(24,27)))</f>
        <v>0</v>
      </c>
      <c r="AC24" s="7" t="n">
        <v>100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204">
      <c r="A25" t="s">
        <v>4</v>
      </c>
      <c r="B25" s="4" t="s">
        <v>5</v>
      </c>
    </row>
    <row r="26" spans="1:204">
      <c r="A26" t="n">
        <v>2072</v>
      </c>
      <c r="B26" s="5" t="n">
        <v>1</v>
      </c>
    </row>
    <row r="27" spans="1:204" s="3" customFormat="1" customHeight="0">
      <c r="A27" s="3" t="s">
        <v>2</v>
      </c>
      <c r="B27" s="3" t="s">
        <v>21</v>
      </c>
    </row>
    <row r="28" spans="1:204">
      <c r="A28" t="s">
        <v>4</v>
      </c>
      <c r="B28" s="4" t="s">
        <v>5</v>
      </c>
      <c r="C28" s="4" t="s">
        <v>12</v>
      </c>
      <c r="D28" s="4" t="s">
        <v>6</v>
      </c>
    </row>
    <row r="29" spans="1:204">
      <c r="A29" t="n">
        <v>2076</v>
      </c>
      <c r="B29" s="8" t="n">
        <v>2</v>
      </c>
      <c r="C29" s="7" t="n">
        <v>10</v>
      </c>
      <c r="D29" s="7" t="s">
        <v>22</v>
      </c>
    </row>
    <row r="30" spans="1:204">
      <c r="A30" t="s">
        <v>4</v>
      </c>
      <c r="B30" s="4" t="s">
        <v>5</v>
      </c>
    </row>
    <row r="31" spans="1:204">
      <c r="A31" t="n">
        <v>2097</v>
      </c>
      <c r="B31" s="5" t="n">
        <v>1</v>
      </c>
    </row>
    <row r="32" spans="1:204" s="3" customFormat="1" customHeight="0">
      <c r="A32" s="3" t="s">
        <v>2</v>
      </c>
      <c r="B32" s="3" t="s">
        <v>23</v>
      </c>
    </row>
    <row r="33" spans="1:72">
      <c r="A33" t="s">
        <v>4</v>
      </c>
      <c r="B33" s="4" t="s">
        <v>5</v>
      </c>
      <c r="C33" s="4" t="s">
        <v>12</v>
      </c>
      <c r="D33" s="4" t="s">
        <v>10</v>
      </c>
      <c r="E33" s="4" t="s">
        <v>12</v>
      </c>
      <c r="F33" s="4" t="s">
        <v>6</v>
      </c>
    </row>
    <row r="34" spans="1:72">
      <c r="A34" t="n">
        <v>2100</v>
      </c>
      <c r="B34" s="9" t="n">
        <v>39</v>
      </c>
      <c r="C34" s="7" t="n">
        <v>10</v>
      </c>
      <c r="D34" s="7" t="n">
        <v>65533</v>
      </c>
      <c r="E34" s="7" t="n">
        <v>200</v>
      </c>
      <c r="F34" s="7" t="s">
        <v>24</v>
      </c>
    </row>
    <row r="35" spans="1:72">
      <c r="A35" t="s">
        <v>4</v>
      </c>
      <c r="B35" s="4" t="s">
        <v>5</v>
      </c>
      <c r="C35" s="4" t="s">
        <v>12</v>
      </c>
      <c r="D35" s="4" t="s">
        <v>12</v>
      </c>
      <c r="E35" s="4" t="s">
        <v>9</v>
      </c>
    </row>
    <row r="36" spans="1:72">
      <c r="A36" t="n">
        <v>2124</v>
      </c>
      <c r="B36" s="10" t="n">
        <v>74</v>
      </c>
      <c r="C36" s="7" t="n">
        <v>23</v>
      </c>
      <c r="D36" s="7" t="n">
        <v>0</v>
      </c>
      <c r="E36" s="7" t="n">
        <v>200</v>
      </c>
    </row>
    <row r="37" spans="1:72">
      <c r="A37" t="s">
        <v>4</v>
      </c>
      <c r="B37" s="4" t="s">
        <v>5</v>
      </c>
      <c r="C37" s="4" t="s">
        <v>12</v>
      </c>
      <c r="D37" s="4" t="s">
        <v>10</v>
      </c>
      <c r="E37" s="4" t="s">
        <v>12</v>
      </c>
      <c r="F37" s="4" t="s">
        <v>6</v>
      </c>
    </row>
    <row r="38" spans="1:72">
      <c r="A38" t="n">
        <v>2131</v>
      </c>
      <c r="B38" s="9" t="n">
        <v>39</v>
      </c>
      <c r="C38" s="7" t="n">
        <v>10</v>
      </c>
      <c r="D38" s="7" t="n">
        <v>65533</v>
      </c>
      <c r="E38" s="7" t="n">
        <v>231</v>
      </c>
      <c r="F38" s="7" t="s">
        <v>25</v>
      </c>
    </row>
    <row r="39" spans="1:72">
      <c r="A39" t="s">
        <v>4</v>
      </c>
      <c r="B39" s="4" t="s">
        <v>5</v>
      </c>
      <c r="C39" s="4" t="s">
        <v>12</v>
      </c>
      <c r="D39" s="4" t="s">
        <v>10</v>
      </c>
      <c r="E39" s="4" t="s">
        <v>12</v>
      </c>
      <c r="F39" s="4" t="s">
        <v>6</v>
      </c>
    </row>
    <row r="40" spans="1:72">
      <c r="A40" t="n">
        <v>2155</v>
      </c>
      <c r="B40" s="9" t="n">
        <v>39</v>
      </c>
      <c r="C40" s="7" t="n">
        <v>10</v>
      </c>
      <c r="D40" s="7" t="n">
        <v>65533</v>
      </c>
      <c r="E40" s="7" t="n">
        <v>222</v>
      </c>
      <c r="F40" s="7" t="s">
        <v>26</v>
      </c>
    </row>
    <row r="41" spans="1:72">
      <c r="A41" t="s">
        <v>4</v>
      </c>
      <c r="B41" s="4" t="s">
        <v>5</v>
      </c>
      <c r="C41" s="4" t="s">
        <v>12</v>
      </c>
      <c r="D41" s="4" t="s">
        <v>10</v>
      </c>
      <c r="E41" s="4" t="s">
        <v>12</v>
      </c>
      <c r="F41" s="4" t="s">
        <v>6</v>
      </c>
    </row>
    <row r="42" spans="1:72">
      <c r="A42" t="n">
        <v>2179</v>
      </c>
      <c r="B42" s="9" t="n">
        <v>39</v>
      </c>
      <c r="C42" s="7" t="n">
        <v>10</v>
      </c>
      <c r="D42" s="7" t="n">
        <v>65533</v>
      </c>
      <c r="E42" s="7" t="n">
        <v>223</v>
      </c>
      <c r="F42" s="7" t="s">
        <v>27</v>
      </c>
    </row>
    <row r="43" spans="1:72">
      <c r="A43" t="s">
        <v>4</v>
      </c>
      <c r="B43" s="4" t="s">
        <v>5</v>
      </c>
      <c r="C43" s="4" t="s">
        <v>12</v>
      </c>
      <c r="D43" s="4" t="s">
        <v>10</v>
      </c>
      <c r="E43" s="4" t="s">
        <v>28</v>
      </c>
      <c r="F43" s="4" t="s">
        <v>10</v>
      </c>
      <c r="G43" s="4" t="s">
        <v>9</v>
      </c>
      <c r="H43" s="4" t="s">
        <v>9</v>
      </c>
      <c r="I43" s="4" t="s">
        <v>10</v>
      </c>
      <c r="J43" s="4" t="s">
        <v>10</v>
      </c>
      <c r="K43" s="4" t="s">
        <v>9</v>
      </c>
      <c r="L43" s="4" t="s">
        <v>9</v>
      </c>
      <c r="M43" s="4" t="s">
        <v>9</v>
      </c>
      <c r="N43" s="4" t="s">
        <v>9</v>
      </c>
      <c r="O43" s="4" t="s">
        <v>6</v>
      </c>
    </row>
    <row r="44" spans="1:72">
      <c r="A44" t="n">
        <v>2203</v>
      </c>
      <c r="B44" s="11" t="n">
        <v>50</v>
      </c>
      <c r="C44" s="7" t="n">
        <v>0</v>
      </c>
      <c r="D44" s="7" t="n">
        <v>8121</v>
      </c>
      <c r="E44" s="7" t="n">
        <v>0.699999988079071</v>
      </c>
      <c r="F44" s="7" t="n">
        <v>1000</v>
      </c>
      <c r="G44" s="7" t="n">
        <v>0</v>
      </c>
      <c r="H44" s="7" t="n">
        <v>0</v>
      </c>
      <c r="I44" s="7" t="n">
        <v>0</v>
      </c>
      <c r="J44" s="7" t="n">
        <v>65533</v>
      </c>
      <c r="K44" s="7" t="n">
        <v>0</v>
      </c>
      <c r="L44" s="7" t="n">
        <v>0</v>
      </c>
      <c r="M44" s="7" t="n">
        <v>0</v>
      </c>
      <c r="N44" s="7" t="n">
        <v>0</v>
      </c>
      <c r="O44" s="7" t="s">
        <v>19</v>
      </c>
    </row>
    <row r="45" spans="1:72">
      <c r="A45" t="s">
        <v>4</v>
      </c>
      <c r="B45" s="4" t="s">
        <v>5</v>
      </c>
      <c r="C45" s="4" t="s">
        <v>12</v>
      </c>
      <c r="D45" s="4" t="s">
        <v>10</v>
      </c>
      <c r="E45" s="4" t="s">
        <v>28</v>
      </c>
      <c r="F45" s="4" t="s">
        <v>10</v>
      </c>
      <c r="G45" s="4" t="s">
        <v>9</v>
      </c>
      <c r="H45" s="4" t="s">
        <v>9</v>
      </c>
      <c r="I45" s="4" t="s">
        <v>10</v>
      </c>
      <c r="J45" s="4" t="s">
        <v>10</v>
      </c>
      <c r="K45" s="4" t="s">
        <v>9</v>
      </c>
      <c r="L45" s="4" t="s">
        <v>9</v>
      </c>
      <c r="M45" s="4" t="s">
        <v>9</v>
      </c>
      <c r="N45" s="4" t="s">
        <v>9</v>
      </c>
      <c r="O45" s="4" t="s">
        <v>6</v>
      </c>
    </row>
    <row r="46" spans="1:72">
      <c r="A46" t="n">
        <v>2242</v>
      </c>
      <c r="B46" s="11" t="n">
        <v>50</v>
      </c>
      <c r="C46" s="7" t="n">
        <v>0</v>
      </c>
      <c r="D46" s="7" t="n">
        <v>8040</v>
      </c>
      <c r="E46" s="7" t="n">
        <v>0.400000005960464</v>
      </c>
      <c r="F46" s="7" t="n">
        <v>1000</v>
      </c>
      <c r="G46" s="7" t="n">
        <v>0</v>
      </c>
      <c r="H46" s="7" t="n">
        <v>-1069547520</v>
      </c>
      <c r="I46" s="7" t="n">
        <v>0</v>
      </c>
      <c r="J46" s="7" t="n">
        <v>65533</v>
      </c>
      <c r="K46" s="7" t="n">
        <v>0</v>
      </c>
      <c r="L46" s="7" t="n">
        <v>0</v>
      </c>
      <c r="M46" s="7" t="n">
        <v>0</v>
      </c>
      <c r="N46" s="7" t="n">
        <v>0</v>
      </c>
      <c r="O46" s="7" t="s">
        <v>19</v>
      </c>
    </row>
    <row r="47" spans="1:72">
      <c r="A47" t="s">
        <v>4</v>
      </c>
      <c r="B47" s="4" t="s">
        <v>5</v>
      </c>
      <c r="C47" s="4" t="s">
        <v>12</v>
      </c>
      <c r="D47" s="4" t="s">
        <v>10</v>
      </c>
      <c r="E47" s="4" t="s">
        <v>28</v>
      </c>
      <c r="F47" s="4" t="s">
        <v>10</v>
      </c>
      <c r="G47" s="4" t="s">
        <v>9</v>
      </c>
      <c r="H47" s="4" t="s">
        <v>9</v>
      </c>
      <c r="I47" s="4" t="s">
        <v>10</v>
      </c>
      <c r="J47" s="4" t="s">
        <v>10</v>
      </c>
      <c r="K47" s="4" t="s">
        <v>9</v>
      </c>
      <c r="L47" s="4" t="s">
        <v>9</v>
      </c>
      <c r="M47" s="4" t="s">
        <v>9</v>
      </c>
      <c r="N47" s="4" t="s">
        <v>9</v>
      </c>
      <c r="O47" s="4" t="s">
        <v>6</v>
      </c>
    </row>
    <row r="48" spans="1:72">
      <c r="A48" t="n">
        <v>2281</v>
      </c>
      <c r="B48" s="11" t="n">
        <v>50</v>
      </c>
      <c r="C48" s="7" t="n">
        <v>0</v>
      </c>
      <c r="D48" s="7" t="n">
        <v>5021</v>
      </c>
      <c r="E48" s="7" t="n">
        <v>0.600000023841858</v>
      </c>
      <c r="F48" s="7" t="n">
        <v>1000</v>
      </c>
      <c r="G48" s="7" t="n">
        <v>0</v>
      </c>
      <c r="H48" s="7" t="n">
        <v>1034147594</v>
      </c>
      <c r="I48" s="7" t="n">
        <v>1</v>
      </c>
      <c r="J48" s="7" t="n">
        <v>65533</v>
      </c>
      <c r="K48" s="7" t="n">
        <v>0</v>
      </c>
      <c r="L48" s="7" t="n">
        <v>0</v>
      </c>
      <c r="M48" s="7" t="n">
        <v>0</v>
      </c>
      <c r="N48" s="7" t="n">
        <v>0</v>
      </c>
      <c r="O48" s="7" t="s">
        <v>29</v>
      </c>
    </row>
    <row r="49" spans="1:15">
      <c r="A49" t="s">
        <v>4</v>
      </c>
      <c r="B49" s="4" t="s">
        <v>5</v>
      </c>
      <c r="C49" s="4" t="s">
        <v>12</v>
      </c>
      <c r="D49" s="4" t="s">
        <v>10</v>
      </c>
      <c r="E49" s="4" t="s">
        <v>28</v>
      </c>
      <c r="F49" s="4" t="s">
        <v>10</v>
      </c>
      <c r="G49" s="4" t="s">
        <v>9</v>
      </c>
      <c r="H49" s="4" t="s">
        <v>9</v>
      </c>
      <c r="I49" s="4" t="s">
        <v>10</v>
      </c>
      <c r="J49" s="4" t="s">
        <v>10</v>
      </c>
      <c r="K49" s="4" t="s">
        <v>9</v>
      </c>
      <c r="L49" s="4" t="s">
        <v>9</v>
      </c>
      <c r="M49" s="4" t="s">
        <v>9</v>
      </c>
      <c r="N49" s="4" t="s">
        <v>9</v>
      </c>
      <c r="O49" s="4" t="s">
        <v>6</v>
      </c>
    </row>
    <row r="50" spans="1:15">
      <c r="A50" t="n">
        <v>2331</v>
      </c>
      <c r="B50" s="11" t="n">
        <v>50</v>
      </c>
      <c r="C50" s="7" t="n">
        <v>0</v>
      </c>
      <c r="D50" s="7" t="n">
        <v>5022</v>
      </c>
      <c r="E50" s="7" t="n">
        <v>0.600000023841858</v>
      </c>
      <c r="F50" s="7" t="n">
        <v>1000</v>
      </c>
      <c r="G50" s="7" t="n">
        <v>0</v>
      </c>
      <c r="H50" s="7" t="n">
        <v>1025758986</v>
      </c>
      <c r="I50" s="7" t="n">
        <v>1</v>
      </c>
      <c r="J50" s="7" t="n">
        <v>65533</v>
      </c>
      <c r="K50" s="7" t="n">
        <v>0</v>
      </c>
      <c r="L50" s="7" t="n">
        <v>0</v>
      </c>
      <c r="M50" s="7" t="n">
        <v>0</v>
      </c>
      <c r="N50" s="7" t="n">
        <v>0</v>
      </c>
      <c r="O50" s="7" t="s">
        <v>30</v>
      </c>
    </row>
    <row r="51" spans="1:15">
      <c r="A51" t="s">
        <v>4</v>
      </c>
      <c r="B51" s="4" t="s">
        <v>5</v>
      </c>
      <c r="C51" s="4" t="s">
        <v>12</v>
      </c>
      <c r="D51" s="4" t="s">
        <v>6</v>
      </c>
      <c r="E51" s="4" t="s">
        <v>6</v>
      </c>
      <c r="F51" s="4" t="s">
        <v>10</v>
      </c>
      <c r="G51" s="4" t="s">
        <v>10</v>
      </c>
    </row>
    <row r="52" spans="1:15">
      <c r="A52" t="n">
        <v>2381</v>
      </c>
      <c r="B52" s="10" t="n">
        <v>74</v>
      </c>
      <c r="C52" s="7" t="n">
        <v>13</v>
      </c>
      <c r="D52" s="7" t="s">
        <v>31</v>
      </c>
      <c r="E52" s="7" t="s">
        <v>19</v>
      </c>
      <c r="F52" s="7" t="n">
        <v>6068</v>
      </c>
      <c r="G52" s="7" t="n">
        <v>3354</v>
      </c>
    </row>
    <row r="53" spans="1:15">
      <c r="A53" t="s">
        <v>4</v>
      </c>
      <c r="B53" s="4" t="s">
        <v>5</v>
      </c>
      <c r="C53" s="4" t="s">
        <v>12</v>
      </c>
      <c r="D53" s="4" t="s">
        <v>6</v>
      </c>
      <c r="E53" s="4" t="s">
        <v>6</v>
      </c>
      <c r="F53" s="4" t="s">
        <v>10</v>
      </c>
      <c r="G53" s="4" t="s">
        <v>10</v>
      </c>
    </row>
    <row r="54" spans="1:15">
      <c r="A54" t="n">
        <v>2395</v>
      </c>
      <c r="B54" s="10" t="n">
        <v>74</v>
      </c>
      <c r="C54" s="7" t="n">
        <v>13</v>
      </c>
      <c r="D54" s="7" t="s">
        <v>32</v>
      </c>
      <c r="E54" s="7" t="s">
        <v>19</v>
      </c>
      <c r="F54" s="7" t="n">
        <v>6070</v>
      </c>
      <c r="G54" s="7" t="n">
        <v>27</v>
      </c>
    </row>
    <row r="55" spans="1:15">
      <c r="A55" t="s">
        <v>4</v>
      </c>
      <c r="B55" s="4" t="s">
        <v>5</v>
      </c>
      <c r="C55" s="4" t="s">
        <v>12</v>
      </c>
      <c r="D55" s="4" t="s">
        <v>6</v>
      </c>
      <c r="E55" s="4" t="s">
        <v>6</v>
      </c>
      <c r="F55" s="4" t="s">
        <v>10</v>
      </c>
      <c r="G55" s="4" t="s">
        <v>10</v>
      </c>
    </row>
    <row r="56" spans="1:15">
      <c r="A56" t="n">
        <v>2409</v>
      </c>
      <c r="B56" s="10" t="n">
        <v>74</v>
      </c>
      <c r="C56" s="7" t="n">
        <v>13</v>
      </c>
      <c r="D56" s="7" t="s">
        <v>33</v>
      </c>
      <c r="E56" s="7" t="s">
        <v>34</v>
      </c>
      <c r="F56" s="7" t="n">
        <v>6072</v>
      </c>
      <c r="G56" s="7" t="n">
        <v>3388</v>
      </c>
    </row>
    <row r="57" spans="1:15">
      <c r="A57" t="s">
        <v>4</v>
      </c>
      <c r="B57" s="4" t="s">
        <v>5</v>
      </c>
      <c r="C57" s="4" t="s">
        <v>12</v>
      </c>
      <c r="D57" s="4" t="s">
        <v>6</v>
      </c>
      <c r="E57" s="4" t="s">
        <v>6</v>
      </c>
      <c r="F57" s="4" t="s">
        <v>10</v>
      </c>
      <c r="G57" s="4" t="s">
        <v>10</v>
      </c>
    </row>
    <row r="58" spans="1:15">
      <c r="A58" t="n">
        <v>2432</v>
      </c>
      <c r="B58" s="10" t="n">
        <v>74</v>
      </c>
      <c r="C58" s="7" t="n">
        <v>13</v>
      </c>
      <c r="D58" s="7" t="s">
        <v>35</v>
      </c>
      <c r="E58" s="7" t="s">
        <v>19</v>
      </c>
      <c r="F58" s="7" t="n">
        <v>6074</v>
      </c>
      <c r="G58" s="7" t="n">
        <v>22</v>
      </c>
    </row>
    <row r="59" spans="1:15">
      <c r="A59" t="s">
        <v>4</v>
      </c>
      <c r="B59" s="4" t="s">
        <v>5</v>
      </c>
      <c r="C59" s="4" t="s">
        <v>12</v>
      </c>
      <c r="D59" s="4" t="s">
        <v>6</v>
      </c>
      <c r="E59" s="4" t="s">
        <v>6</v>
      </c>
      <c r="F59" s="4" t="s">
        <v>10</v>
      </c>
      <c r="G59" s="4" t="s">
        <v>10</v>
      </c>
    </row>
    <row r="60" spans="1:15">
      <c r="A60" t="n">
        <v>2446</v>
      </c>
      <c r="B60" s="10" t="n">
        <v>74</v>
      </c>
      <c r="C60" s="7" t="n">
        <v>13</v>
      </c>
      <c r="D60" s="7" t="s">
        <v>36</v>
      </c>
      <c r="E60" s="7" t="s">
        <v>19</v>
      </c>
      <c r="F60" s="7" t="n">
        <v>6076</v>
      </c>
      <c r="G60" s="7" t="n">
        <v>3385</v>
      </c>
    </row>
    <row r="61" spans="1:15">
      <c r="A61" t="s">
        <v>4</v>
      </c>
      <c r="B61" s="4" t="s">
        <v>5</v>
      </c>
      <c r="C61" s="4" t="s">
        <v>12</v>
      </c>
      <c r="D61" s="4" t="s">
        <v>6</v>
      </c>
      <c r="E61" s="4" t="s">
        <v>6</v>
      </c>
      <c r="F61" s="4" t="s">
        <v>10</v>
      </c>
      <c r="G61" s="4" t="s">
        <v>10</v>
      </c>
    </row>
    <row r="62" spans="1:15">
      <c r="A62" t="n">
        <v>2460</v>
      </c>
      <c r="B62" s="10" t="n">
        <v>74</v>
      </c>
      <c r="C62" s="7" t="n">
        <v>13</v>
      </c>
      <c r="D62" s="7" t="s">
        <v>37</v>
      </c>
      <c r="E62" s="7" t="s">
        <v>38</v>
      </c>
      <c r="F62" s="7" t="n">
        <v>6078</v>
      </c>
      <c r="G62" s="7" t="n">
        <v>9999</v>
      </c>
    </row>
    <row r="63" spans="1:15">
      <c r="A63" t="s">
        <v>4</v>
      </c>
      <c r="B63" s="4" t="s">
        <v>5</v>
      </c>
      <c r="C63" s="4" t="s">
        <v>10</v>
      </c>
      <c r="D63" s="4" t="s">
        <v>12</v>
      </c>
      <c r="E63" s="4" t="s">
        <v>6</v>
      </c>
      <c r="F63" s="4" t="s">
        <v>9</v>
      </c>
      <c r="G63" s="4" t="s">
        <v>10</v>
      </c>
      <c r="H63" s="4" t="s">
        <v>10</v>
      </c>
      <c r="I63" s="4" t="s">
        <v>6</v>
      </c>
      <c r="J63" s="4" t="s">
        <v>28</v>
      </c>
    </row>
    <row r="64" spans="1:15">
      <c r="A64" t="n">
        <v>2483</v>
      </c>
      <c r="B64" s="12" t="n">
        <v>106</v>
      </c>
      <c r="C64" s="7" t="n">
        <v>0</v>
      </c>
      <c r="D64" s="7" t="n">
        <v>3</v>
      </c>
      <c r="E64" s="7" t="s">
        <v>31</v>
      </c>
      <c r="F64" s="7" t="n">
        <v>1091567616</v>
      </c>
      <c r="G64" s="7" t="n">
        <v>7424</v>
      </c>
      <c r="H64" s="7" t="n">
        <v>6068</v>
      </c>
      <c r="I64" s="7" t="s">
        <v>39</v>
      </c>
      <c r="J64" s="7" t="n">
        <v>2</v>
      </c>
    </row>
    <row r="65" spans="1:15">
      <c r="A65" t="s">
        <v>4</v>
      </c>
      <c r="B65" s="4" t="s">
        <v>5</v>
      </c>
      <c r="C65" s="4" t="s">
        <v>10</v>
      </c>
      <c r="D65" s="4" t="s">
        <v>12</v>
      </c>
      <c r="E65" s="4" t="s">
        <v>6</v>
      </c>
      <c r="F65" s="4" t="s">
        <v>9</v>
      </c>
      <c r="G65" s="4" t="s">
        <v>10</v>
      </c>
      <c r="H65" s="4" t="s">
        <v>10</v>
      </c>
      <c r="I65" s="4" t="s">
        <v>6</v>
      </c>
      <c r="J65" s="4" t="s">
        <v>28</v>
      </c>
    </row>
    <row r="66" spans="1:15">
      <c r="A66" t="n">
        <v>2527</v>
      </c>
      <c r="B66" s="12" t="n">
        <v>106</v>
      </c>
      <c r="C66" s="7" t="n">
        <v>0</v>
      </c>
      <c r="D66" s="7" t="n">
        <v>3</v>
      </c>
      <c r="E66" s="7" t="s">
        <v>33</v>
      </c>
      <c r="F66" s="7" t="n">
        <v>1091567616</v>
      </c>
      <c r="G66" s="7" t="n">
        <v>7425</v>
      </c>
      <c r="H66" s="7" t="n">
        <v>6072</v>
      </c>
      <c r="I66" s="7" t="s">
        <v>40</v>
      </c>
      <c r="J66" s="7" t="n">
        <v>2</v>
      </c>
    </row>
    <row r="67" spans="1:15">
      <c r="A67" t="s">
        <v>4</v>
      </c>
      <c r="B67" s="4" t="s">
        <v>5</v>
      </c>
      <c r="C67" s="4" t="s">
        <v>10</v>
      </c>
      <c r="D67" s="4" t="s">
        <v>12</v>
      </c>
      <c r="E67" s="4" t="s">
        <v>6</v>
      </c>
      <c r="F67" s="4" t="s">
        <v>9</v>
      </c>
      <c r="G67" s="4" t="s">
        <v>10</v>
      </c>
      <c r="H67" s="4" t="s">
        <v>10</v>
      </c>
      <c r="I67" s="4" t="s">
        <v>6</v>
      </c>
      <c r="J67" s="4" t="s">
        <v>28</v>
      </c>
    </row>
    <row r="68" spans="1:15">
      <c r="A68" t="n">
        <v>2571</v>
      </c>
      <c r="B68" s="12" t="n">
        <v>106</v>
      </c>
      <c r="C68" s="7" t="n">
        <v>0</v>
      </c>
      <c r="D68" s="7" t="n">
        <v>3</v>
      </c>
      <c r="E68" s="7" t="s">
        <v>36</v>
      </c>
      <c r="F68" s="7" t="n">
        <v>1091567616</v>
      </c>
      <c r="G68" s="7" t="n">
        <v>7426</v>
      </c>
      <c r="H68" s="7" t="n">
        <v>6076</v>
      </c>
      <c r="I68" s="7" t="s">
        <v>41</v>
      </c>
      <c r="J68" s="7" t="n">
        <v>2</v>
      </c>
    </row>
    <row r="69" spans="1:15">
      <c r="A69" t="s">
        <v>4</v>
      </c>
      <c r="B69" s="4" t="s">
        <v>5</v>
      </c>
      <c r="C69" s="4" t="s">
        <v>12</v>
      </c>
      <c r="D69" s="4" t="s">
        <v>6</v>
      </c>
      <c r="E69" s="4" t="s">
        <v>6</v>
      </c>
      <c r="F69" s="4" t="s">
        <v>10</v>
      </c>
      <c r="G69" s="4" t="s">
        <v>10</v>
      </c>
    </row>
    <row r="70" spans="1:15">
      <c r="A70" t="n">
        <v>2615</v>
      </c>
      <c r="B70" s="10" t="n">
        <v>74</v>
      </c>
      <c r="C70" s="7" t="n">
        <v>13</v>
      </c>
      <c r="D70" s="7" t="s">
        <v>42</v>
      </c>
      <c r="E70" s="7" t="s">
        <v>43</v>
      </c>
      <c r="F70" s="7" t="n">
        <v>6226</v>
      </c>
      <c r="G70" s="7" t="n">
        <v>9999</v>
      </c>
    </row>
    <row r="71" spans="1:15">
      <c r="A71" t="s">
        <v>4</v>
      </c>
      <c r="B71" s="4" t="s">
        <v>5</v>
      </c>
      <c r="C71" s="4" t="s">
        <v>12</v>
      </c>
      <c r="D71" s="4" t="s">
        <v>6</v>
      </c>
      <c r="E71" s="4" t="s">
        <v>6</v>
      </c>
      <c r="F71" s="4" t="s">
        <v>10</v>
      </c>
      <c r="G71" s="4" t="s">
        <v>10</v>
      </c>
    </row>
    <row r="72" spans="1:15">
      <c r="A72" t="n">
        <v>2638</v>
      </c>
      <c r="B72" s="10" t="n">
        <v>74</v>
      </c>
      <c r="C72" s="7" t="n">
        <v>13</v>
      </c>
      <c r="D72" s="7" t="s">
        <v>44</v>
      </c>
      <c r="E72" s="7" t="s">
        <v>45</v>
      </c>
      <c r="F72" s="7" t="n">
        <v>6228</v>
      </c>
      <c r="G72" s="7" t="n">
        <v>9999</v>
      </c>
    </row>
    <row r="73" spans="1:15">
      <c r="A73" t="s">
        <v>4</v>
      </c>
      <c r="B73" s="4" t="s">
        <v>5</v>
      </c>
      <c r="C73" s="4" t="s">
        <v>12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5">
      <c r="A74" t="n">
        <v>2661</v>
      </c>
      <c r="B74" s="10" t="n">
        <v>74</v>
      </c>
      <c r="C74" s="7" t="n">
        <v>20</v>
      </c>
      <c r="D74" s="7" t="s">
        <v>46</v>
      </c>
      <c r="E74" s="7" t="s">
        <v>47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5">
      <c r="A75" t="s">
        <v>4</v>
      </c>
      <c r="B75" s="4" t="s">
        <v>5</v>
      </c>
      <c r="C75" s="4" t="s">
        <v>12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5">
      <c r="A76" t="n">
        <v>2696</v>
      </c>
      <c r="B76" s="10" t="n">
        <v>74</v>
      </c>
      <c r="C76" s="7" t="n">
        <v>20</v>
      </c>
      <c r="D76" s="7" t="s">
        <v>48</v>
      </c>
      <c r="E76" s="7" t="s">
        <v>47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5">
      <c r="A77" t="s">
        <v>4</v>
      </c>
      <c r="B77" s="4" t="s">
        <v>5</v>
      </c>
      <c r="C77" s="4" t="s">
        <v>12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5">
      <c r="A78" t="n">
        <v>2731</v>
      </c>
      <c r="B78" s="10" t="n">
        <v>74</v>
      </c>
      <c r="C78" s="7" t="n">
        <v>20</v>
      </c>
      <c r="D78" s="7" t="s">
        <v>49</v>
      </c>
      <c r="E78" s="7" t="s">
        <v>47</v>
      </c>
      <c r="F78" s="7" t="n">
        <v>0</v>
      </c>
      <c r="G78" s="7" t="n">
        <v>40</v>
      </c>
      <c r="H78" s="7" t="n">
        <v>129</v>
      </c>
      <c r="I78" s="7" t="n">
        <v>0</v>
      </c>
      <c r="J78" s="7" t="n">
        <v>0</v>
      </c>
    </row>
    <row r="79" spans="1:15">
      <c r="A79" t="s">
        <v>4</v>
      </c>
      <c r="B79" s="4" t="s">
        <v>5</v>
      </c>
      <c r="C79" s="4" t="s">
        <v>12</v>
      </c>
      <c r="D79" s="4" t="s">
        <v>6</v>
      </c>
      <c r="E79" s="4" t="s">
        <v>6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 spans="1:15">
      <c r="A80" t="n">
        <v>2766</v>
      </c>
      <c r="B80" s="10" t="n">
        <v>74</v>
      </c>
      <c r="C80" s="7" t="n">
        <v>20</v>
      </c>
      <c r="D80" s="7" t="s">
        <v>50</v>
      </c>
      <c r="E80" s="7" t="s">
        <v>47</v>
      </c>
      <c r="F80" s="7" t="n">
        <v>0</v>
      </c>
      <c r="G80" s="7" t="n">
        <v>40</v>
      </c>
      <c r="H80" s="7" t="n">
        <v>129</v>
      </c>
      <c r="I80" s="7" t="n">
        <v>0</v>
      </c>
      <c r="J80" s="7" t="n">
        <v>0</v>
      </c>
    </row>
    <row r="81" spans="1:10">
      <c r="A81" t="s">
        <v>4</v>
      </c>
      <c r="B81" s="4" t="s">
        <v>5</v>
      </c>
      <c r="C81" s="4" t="s">
        <v>12</v>
      </c>
      <c r="D81" s="4" t="s">
        <v>6</v>
      </c>
      <c r="E81" s="4" t="s">
        <v>6</v>
      </c>
      <c r="F81" s="4" t="s">
        <v>10</v>
      </c>
      <c r="G81" s="4" t="s">
        <v>10</v>
      </c>
      <c r="H81" s="4" t="s">
        <v>10</v>
      </c>
      <c r="I81" s="4" t="s">
        <v>10</v>
      </c>
      <c r="J81" s="4" t="s">
        <v>10</v>
      </c>
    </row>
    <row r="82" spans="1:10">
      <c r="A82" t="n">
        <v>2801</v>
      </c>
      <c r="B82" s="10" t="n">
        <v>74</v>
      </c>
      <c r="C82" s="7" t="n">
        <v>20</v>
      </c>
      <c r="D82" s="7" t="s">
        <v>51</v>
      </c>
      <c r="E82" s="7" t="s">
        <v>47</v>
      </c>
      <c r="F82" s="7" t="n">
        <v>0</v>
      </c>
      <c r="G82" s="7" t="n">
        <v>40</v>
      </c>
      <c r="H82" s="7" t="n">
        <v>129</v>
      </c>
      <c r="I82" s="7" t="n">
        <v>0</v>
      </c>
      <c r="J82" s="7" t="n">
        <v>0</v>
      </c>
    </row>
    <row r="83" spans="1:10">
      <c r="A83" t="s">
        <v>4</v>
      </c>
      <c r="B83" s="4" t="s">
        <v>5</v>
      </c>
      <c r="C83" s="4" t="s">
        <v>12</v>
      </c>
      <c r="D83" s="4" t="s">
        <v>6</v>
      </c>
      <c r="E83" s="4" t="s">
        <v>6</v>
      </c>
      <c r="F83" s="4" t="s">
        <v>10</v>
      </c>
      <c r="G83" s="4" t="s">
        <v>10</v>
      </c>
      <c r="H83" s="4" t="s">
        <v>10</v>
      </c>
      <c r="I83" s="4" t="s">
        <v>10</v>
      </c>
      <c r="J83" s="4" t="s">
        <v>10</v>
      </c>
    </row>
    <row r="84" spans="1:10">
      <c r="A84" t="n">
        <v>2836</v>
      </c>
      <c r="B84" s="10" t="n">
        <v>74</v>
      </c>
      <c r="C84" s="7" t="n">
        <v>20</v>
      </c>
      <c r="D84" s="7" t="s">
        <v>52</v>
      </c>
      <c r="E84" s="7" t="s">
        <v>47</v>
      </c>
      <c r="F84" s="7" t="n">
        <v>0</v>
      </c>
      <c r="G84" s="7" t="n">
        <v>40</v>
      </c>
      <c r="H84" s="7" t="n">
        <v>129</v>
      </c>
      <c r="I84" s="7" t="n">
        <v>0</v>
      </c>
      <c r="J84" s="7" t="n">
        <v>0</v>
      </c>
    </row>
    <row r="85" spans="1:10">
      <c r="A85" t="s">
        <v>4</v>
      </c>
      <c r="B85" s="4" t="s">
        <v>5</v>
      </c>
      <c r="C85" s="4" t="s">
        <v>12</v>
      </c>
      <c r="D85" s="4" t="s">
        <v>6</v>
      </c>
      <c r="E85" s="4" t="s">
        <v>6</v>
      </c>
      <c r="F85" s="4" t="s">
        <v>10</v>
      </c>
      <c r="G85" s="4" t="s">
        <v>10</v>
      </c>
      <c r="H85" s="4" t="s">
        <v>10</v>
      </c>
      <c r="I85" s="4" t="s">
        <v>10</v>
      </c>
      <c r="J85" s="4" t="s">
        <v>10</v>
      </c>
    </row>
    <row r="86" spans="1:10">
      <c r="A86" t="n">
        <v>2871</v>
      </c>
      <c r="B86" s="10" t="n">
        <v>74</v>
      </c>
      <c r="C86" s="7" t="n">
        <v>20</v>
      </c>
      <c r="D86" s="7" t="s">
        <v>53</v>
      </c>
      <c r="E86" s="7" t="s">
        <v>47</v>
      </c>
      <c r="F86" s="7" t="n">
        <v>0</v>
      </c>
      <c r="G86" s="7" t="n">
        <v>40</v>
      </c>
      <c r="H86" s="7" t="n">
        <v>129</v>
      </c>
      <c r="I86" s="7" t="n">
        <v>0</v>
      </c>
      <c r="J86" s="7" t="n">
        <v>0</v>
      </c>
    </row>
    <row r="87" spans="1:10">
      <c r="A87" t="s">
        <v>4</v>
      </c>
      <c r="B87" s="4" t="s">
        <v>5</v>
      </c>
      <c r="C87" s="4" t="s">
        <v>12</v>
      </c>
      <c r="D87" s="4" t="s">
        <v>6</v>
      </c>
      <c r="E87" s="4" t="s">
        <v>6</v>
      </c>
      <c r="F87" s="4" t="s">
        <v>10</v>
      </c>
      <c r="G87" s="4" t="s">
        <v>10</v>
      </c>
      <c r="H87" s="4" t="s">
        <v>10</v>
      </c>
      <c r="I87" s="4" t="s">
        <v>10</v>
      </c>
      <c r="J87" s="4" t="s">
        <v>10</v>
      </c>
    </row>
    <row r="88" spans="1:10">
      <c r="A88" t="n">
        <v>2906</v>
      </c>
      <c r="B88" s="10" t="n">
        <v>74</v>
      </c>
      <c r="C88" s="7" t="n">
        <v>20</v>
      </c>
      <c r="D88" s="7" t="s">
        <v>54</v>
      </c>
      <c r="E88" s="7" t="s">
        <v>47</v>
      </c>
      <c r="F88" s="7" t="n">
        <v>0</v>
      </c>
      <c r="G88" s="7" t="n">
        <v>40</v>
      </c>
      <c r="H88" s="7" t="n">
        <v>129</v>
      </c>
      <c r="I88" s="7" t="n">
        <v>0</v>
      </c>
      <c r="J88" s="7" t="n">
        <v>0</v>
      </c>
    </row>
    <row r="89" spans="1:10">
      <c r="A89" t="s">
        <v>4</v>
      </c>
      <c r="B89" s="4" t="s">
        <v>5</v>
      </c>
      <c r="C89" s="4" t="s">
        <v>12</v>
      </c>
      <c r="D89" s="4" t="s">
        <v>6</v>
      </c>
      <c r="E89" s="4" t="s">
        <v>6</v>
      </c>
      <c r="F89" s="4" t="s">
        <v>10</v>
      </c>
      <c r="G89" s="4" t="s">
        <v>10</v>
      </c>
      <c r="H89" s="4" t="s">
        <v>10</v>
      </c>
      <c r="I89" s="4" t="s">
        <v>10</v>
      </c>
      <c r="J89" s="4" t="s">
        <v>10</v>
      </c>
    </row>
    <row r="90" spans="1:10">
      <c r="A90" t="n">
        <v>2941</v>
      </c>
      <c r="B90" s="10" t="n">
        <v>74</v>
      </c>
      <c r="C90" s="7" t="n">
        <v>20</v>
      </c>
      <c r="D90" s="7" t="s">
        <v>55</v>
      </c>
      <c r="E90" s="7" t="s">
        <v>47</v>
      </c>
      <c r="F90" s="7" t="n">
        <v>0</v>
      </c>
      <c r="G90" s="7" t="n">
        <v>40</v>
      </c>
      <c r="H90" s="7" t="n">
        <v>129</v>
      </c>
      <c r="I90" s="7" t="n">
        <v>0</v>
      </c>
      <c r="J90" s="7" t="n">
        <v>0</v>
      </c>
    </row>
    <row r="91" spans="1:10">
      <c r="A91" t="s">
        <v>4</v>
      </c>
      <c r="B91" s="4" t="s">
        <v>5</v>
      </c>
      <c r="C91" s="4" t="s">
        <v>12</v>
      </c>
      <c r="D91" s="4" t="s">
        <v>6</v>
      </c>
      <c r="E91" s="4" t="s">
        <v>6</v>
      </c>
      <c r="F91" s="4" t="s">
        <v>10</v>
      </c>
      <c r="G91" s="4" t="s">
        <v>10</v>
      </c>
      <c r="H91" s="4" t="s">
        <v>10</v>
      </c>
      <c r="I91" s="4" t="s">
        <v>10</v>
      </c>
      <c r="J91" s="4" t="s">
        <v>10</v>
      </c>
    </row>
    <row r="92" spans="1:10">
      <c r="A92" t="n">
        <v>2976</v>
      </c>
      <c r="B92" s="10" t="n">
        <v>74</v>
      </c>
      <c r="C92" s="7" t="n">
        <v>20</v>
      </c>
      <c r="D92" s="7" t="s">
        <v>56</v>
      </c>
      <c r="E92" s="7" t="s">
        <v>47</v>
      </c>
      <c r="F92" s="7" t="n">
        <v>0</v>
      </c>
      <c r="G92" s="7" t="n">
        <v>40</v>
      </c>
      <c r="H92" s="7" t="n">
        <v>129</v>
      </c>
      <c r="I92" s="7" t="n">
        <v>0</v>
      </c>
      <c r="J92" s="7" t="n">
        <v>0</v>
      </c>
    </row>
    <row r="93" spans="1:10">
      <c r="A93" t="s">
        <v>4</v>
      </c>
      <c r="B93" s="4" t="s">
        <v>5</v>
      </c>
      <c r="C93" s="4" t="s">
        <v>12</v>
      </c>
      <c r="D93" s="4" t="s">
        <v>6</v>
      </c>
      <c r="E93" s="4" t="s">
        <v>6</v>
      </c>
      <c r="F93" s="4" t="s">
        <v>10</v>
      </c>
      <c r="G93" s="4" t="s">
        <v>10</v>
      </c>
      <c r="H93" s="4" t="s">
        <v>10</v>
      </c>
      <c r="I93" s="4" t="s">
        <v>10</v>
      </c>
      <c r="J93" s="4" t="s">
        <v>10</v>
      </c>
    </row>
    <row r="94" spans="1:10">
      <c r="A94" t="n">
        <v>3011</v>
      </c>
      <c r="B94" s="10" t="n">
        <v>74</v>
      </c>
      <c r="C94" s="7" t="n">
        <v>20</v>
      </c>
      <c r="D94" s="7" t="s">
        <v>57</v>
      </c>
      <c r="E94" s="7" t="s">
        <v>58</v>
      </c>
      <c r="F94" s="7" t="n">
        <v>1</v>
      </c>
      <c r="G94" s="7" t="n">
        <v>0</v>
      </c>
      <c r="H94" s="7" t="n">
        <v>128</v>
      </c>
      <c r="I94" s="7" t="n">
        <v>0</v>
      </c>
      <c r="J94" s="7" t="n">
        <v>0</v>
      </c>
    </row>
    <row r="95" spans="1:10">
      <c r="A95" t="s">
        <v>4</v>
      </c>
      <c r="B95" s="4" t="s">
        <v>5</v>
      </c>
      <c r="C95" s="4" t="s">
        <v>12</v>
      </c>
      <c r="D95" s="4" t="s">
        <v>6</v>
      </c>
      <c r="E95" s="4" t="s">
        <v>6</v>
      </c>
      <c r="F95" s="4" t="s">
        <v>10</v>
      </c>
      <c r="G95" s="4" t="s">
        <v>10</v>
      </c>
      <c r="H95" s="4" t="s">
        <v>10</v>
      </c>
      <c r="I95" s="4" t="s">
        <v>10</v>
      </c>
      <c r="J95" s="4" t="s">
        <v>10</v>
      </c>
    </row>
    <row r="96" spans="1:10">
      <c r="A96" t="n">
        <v>3048</v>
      </c>
      <c r="B96" s="10" t="n">
        <v>74</v>
      </c>
      <c r="C96" s="7" t="n">
        <v>20</v>
      </c>
      <c r="D96" s="7" t="s">
        <v>59</v>
      </c>
      <c r="E96" s="7" t="s">
        <v>60</v>
      </c>
      <c r="F96" s="7" t="n">
        <v>1</v>
      </c>
      <c r="G96" s="7" t="n">
        <v>0</v>
      </c>
      <c r="H96" s="7" t="n">
        <v>128</v>
      </c>
      <c r="I96" s="7" t="n">
        <v>0</v>
      </c>
      <c r="J96" s="7" t="n">
        <v>0</v>
      </c>
    </row>
    <row r="97" spans="1:10">
      <c r="A97" t="s">
        <v>4</v>
      </c>
      <c r="B97" s="4" t="s">
        <v>5</v>
      </c>
      <c r="C97" s="4" t="s">
        <v>12</v>
      </c>
      <c r="D97" s="4" t="s">
        <v>6</v>
      </c>
      <c r="E97" s="4" t="s">
        <v>6</v>
      </c>
      <c r="F97" s="4" t="s">
        <v>10</v>
      </c>
      <c r="G97" s="4" t="s">
        <v>10</v>
      </c>
      <c r="H97" s="4" t="s">
        <v>10</v>
      </c>
      <c r="I97" s="4" t="s">
        <v>10</v>
      </c>
      <c r="J97" s="4" t="s">
        <v>10</v>
      </c>
    </row>
    <row r="98" spans="1:10">
      <c r="A98" t="n">
        <v>3085</v>
      </c>
      <c r="B98" s="10" t="n">
        <v>74</v>
      </c>
      <c r="C98" s="7" t="n">
        <v>20</v>
      </c>
      <c r="D98" s="7" t="s">
        <v>61</v>
      </c>
      <c r="E98" s="7" t="s">
        <v>62</v>
      </c>
      <c r="F98" s="7" t="n">
        <v>1</v>
      </c>
      <c r="G98" s="7" t="n">
        <v>0</v>
      </c>
      <c r="H98" s="7" t="n">
        <v>128</v>
      </c>
      <c r="I98" s="7" t="n">
        <v>0</v>
      </c>
      <c r="J98" s="7" t="n">
        <v>0</v>
      </c>
    </row>
    <row r="99" spans="1:10">
      <c r="A99" t="s">
        <v>4</v>
      </c>
      <c r="B99" s="4" t="s">
        <v>5</v>
      </c>
      <c r="C99" s="4" t="s">
        <v>12</v>
      </c>
      <c r="D99" s="4" t="s">
        <v>6</v>
      </c>
      <c r="E99" s="4" t="s">
        <v>6</v>
      </c>
      <c r="F99" s="4" t="s">
        <v>10</v>
      </c>
      <c r="G99" s="4" t="s">
        <v>10</v>
      </c>
      <c r="H99" s="4" t="s">
        <v>10</v>
      </c>
      <c r="I99" s="4" t="s">
        <v>10</v>
      </c>
      <c r="J99" s="4" t="s">
        <v>10</v>
      </c>
    </row>
    <row r="100" spans="1:10">
      <c r="A100" t="n">
        <v>3122</v>
      </c>
      <c r="B100" s="10" t="n">
        <v>74</v>
      </c>
      <c r="C100" s="7" t="n">
        <v>20</v>
      </c>
      <c r="D100" s="7" t="s">
        <v>63</v>
      </c>
      <c r="E100" s="7" t="s">
        <v>64</v>
      </c>
      <c r="F100" s="7" t="n">
        <v>1</v>
      </c>
      <c r="G100" s="7" t="n">
        <v>0</v>
      </c>
      <c r="H100" s="7" t="n">
        <v>128</v>
      </c>
      <c r="I100" s="7" t="n">
        <v>0</v>
      </c>
      <c r="J100" s="7" t="n">
        <v>0</v>
      </c>
    </row>
    <row r="101" spans="1:10">
      <c r="A101" t="s">
        <v>4</v>
      </c>
      <c r="B101" s="4" t="s">
        <v>5</v>
      </c>
      <c r="C101" s="4" t="s">
        <v>12</v>
      </c>
      <c r="D101" s="4" t="s">
        <v>6</v>
      </c>
      <c r="E101" s="4" t="s">
        <v>6</v>
      </c>
    </row>
    <row r="102" spans="1:10">
      <c r="A102" t="n">
        <v>3159</v>
      </c>
      <c r="B102" s="10" t="n">
        <v>74</v>
      </c>
      <c r="C102" s="7" t="n">
        <v>25</v>
      </c>
      <c r="D102" s="7" t="s">
        <v>65</v>
      </c>
      <c r="E102" s="7" t="s">
        <v>66</v>
      </c>
    </row>
    <row r="103" spans="1:10">
      <c r="A103" t="s">
        <v>4</v>
      </c>
      <c r="B103" s="4" t="s">
        <v>5</v>
      </c>
      <c r="C103" s="4" t="s">
        <v>10</v>
      </c>
      <c r="D103" s="4" t="s">
        <v>6</v>
      </c>
      <c r="E103" s="4" t="s">
        <v>6</v>
      </c>
      <c r="F103" s="4" t="s">
        <v>6</v>
      </c>
      <c r="G103" s="4" t="s">
        <v>12</v>
      </c>
      <c r="H103" s="4" t="s">
        <v>9</v>
      </c>
      <c r="I103" s="4" t="s">
        <v>28</v>
      </c>
      <c r="J103" s="4" t="s">
        <v>28</v>
      </c>
      <c r="K103" s="4" t="s">
        <v>28</v>
      </c>
      <c r="L103" s="4" t="s">
        <v>28</v>
      </c>
      <c r="M103" s="4" t="s">
        <v>28</v>
      </c>
      <c r="N103" s="4" t="s">
        <v>28</v>
      </c>
      <c r="O103" s="4" t="s">
        <v>28</v>
      </c>
      <c r="P103" s="4" t="s">
        <v>6</v>
      </c>
      <c r="Q103" s="4" t="s">
        <v>6</v>
      </c>
      <c r="R103" s="4" t="s">
        <v>9</v>
      </c>
      <c r="S103" s="4" t="s">
        <v>12</v>
      </c>
      <c r="T103" s="4" t="s">
        <v>9</v>
      </c>
      <c r="U103" s="4" t="s">
        <v>9</v>
      </c>
      <c r="V103" s="4" t="s">
        <v>10</v>
      </c>
    </row>
    <row r="104" spans="1:10">
      <c r="A104" t="n">
        <v>3188</v>
      </c>
      <c r="B104" s="13" t="n">
        <v>19</v>
      </c>
      <c r="C104" s="7" t="n">
        <v>2000</v>
      </c>
      <c r="D104" s="7" t="s">
        <v>19</v>
      </c>
      <c r="E104" s="7" t="s">
        <v>19</v>
      </c>
      <c r="F104" s="7" t="s">
        <v>15</v>
      </c>
      <c r="G104" s="7" t="n">
        <v>2</v>
      </c>
      <c r="H104" s="7" t="n">
        <v>0</v>
      </c>
      <c r="I104" s="7" t="n">
        <v>2.53999996185303</v>
      </c>
      <c r="J104" s="7" t="n">
        <v>0</v>
      </c>
      <c r="K104" s="7" t="n">
        <v>-31.7299995422363</v>
      </c>
      <c r="L104" s="7" t="n">
        <v>326.299987792969</v>
      </c>
      <c r="M104" s="7" t="n">
        <v>-1</v>
      </c>
      <c r="N104" s="7" t="n">
        <v>0</v>
      </c>
      <c r="O104" s="7" t="n">
        <v>0</v>
      </c>
      <c r="P104" s="7" t="s">
        <v>19</v>
      </c>
      <c r="Q104" s="7" t="s">
        <v>19</v>
      </c>
      <c r="R104" s="7" t="n">
        <v>1</v>
      </c>
      <c r="S104" s="7" t="n">
        <v>2</v>
      </c>
      <c r="T104" s="7" t="n">
        <v>1109393408</v>
      </c>
      <c r="U104" s="7" t="n">
        <v>1101004800</v>
      </c>
      <c r="V104" s="7" t="n">
        <v>0</v>
      </c>
    </row>
    <row r="105" spans="1:10">
      <c r="A105" t="s">
        <v>4</v>
      </c>
      <c r="B105" s="4" t="s">
        <v>5</v>
      </c>
      <c r="C105" s="4" t="s">
        <v>10</v>
      </c>
      <c r="D105" s="4" t="s">
        <v>6</v>
      </c>
      <c r="E105" s="4" t="s">
        <v>6</v>
      </c>
      <c r="F105" s="4" t="s">
        <v>6</v>
      </c>
      <c r="G105" s="4" t="s">
        <v>12</v>
      </c>
      <c r="H105" s="4" t="s">
        <v>9</v>
      </c>
      <c r="I105" s="4" t="s">
        <v>28</v>
      </c>
      <c r="J105" s="4" t="s">
        <v>28</v>
      </c>
      <c r="K105" s="4" t="s">
        <v>28</v>
      </c>
      <c r="L105" s="4" t="s">
        <v>28</v>
      </c>
      <c r="M105" s="4" t="s">
        <v>28</v>
      </c>
      <c r="N105" s="4" t="s">
        <v>28</v>
      </c>
      <c r="O105" s="4" t="s">
        <v>28</v>
      </c>
      <c r="P105" s="4" t="s">
        <v>6</v>
      </c>
      <c r="Q105" s="4" t="s">
        <v>6</v>
      </c>
      <c r="R105" s="4" t="s">
        <v>9</v>
      </c>
      <c r="S105" s="4" t="s">
        <v>12</v>
      </c>
      <c r="T105" s="4" t="s">
        <v>9</v>
      </c>
      <c r="U105" s="4" t="s">
        <v>9</v>
      </c>
      <c r="V105" s="4" t="s">
        <v>10</v>
      </c>
    </row>
    <row r="106" spans="1:10">
      <c r="A106" t="n">
        <v>3254</v>
      </c>
      <c r="B106" s="13" t="n">
        <v>19</v>
      </c>
      <c r="C106" s="7" t="n">
        <v>2001</v>
      </c>
      <c r="D106" s="7" t="s">
        <v>19</v>
      </c>
      <c r="E106" s="7" t="s">
        <v>19</v>
      </c>
      <c r="F106" s="7" t="s">
        <v>14</v>
      </c>
      <c r="G106" s="7" t="n">
        <v>2</v>
      </c>
      <c r="H106" s="7" t="n">
        <v>0</v>
      </c>
      <c r="I106" s="7" t="n">
        <v>26.6599998474121</v>
      </c>
      <c r="J106" s="7" t="n">
        <v>0</v>
      </c>
      <c r="K106" s="7" t="n">
        <v>-52.6699981689453</v>
      </c>
      <c r="L106" s="7" t="n">
        <v>353.700012207031</v>
      </c>
      <c r="M106" s="7" t="n">
        <v>-1</v>
      </c>
      <c r="N106" s="7" t="n">
        <v>0</v>
      </c>
      <c r="O106" s="7" t="n">
        <v>0</v>
      </c>
      <c r="P106" s="7" t="s">
        <v>19</v>
      </c>
      <c r="Q106" s="7" t="s">
        <v>19</v>
      </c>
      <c r="R106" s="7" t="n">
        <v>1</v>
      </c>
      <c r="S106" s="7" t="n">
        <v>1</v>
      </c>
      <c r="T106" s="7" t="n">
        <v>1109393408</v>
      </c>
      <c r="U106" s="7" t="n">
        <v>1101004800</v>
      </c>
      <c r="V106" s="7" t="n">
        <v>0</v>
      </c>
    </row>
    <row r="107" spans="1:10">
      <c r="A107" t="s">
        <v>4</v>
      </c>
      <c r="B107" s="4" t="s">
        <v>5</v>
      </c>
      <c r="C107" s="4" t="s">
        <v>10</v>
      </c>
      <c r="D107" s="4" t="s">
        <v>6</v>
      </c>
      <c r="E107" s="4" t="s">
        <v>6</v>
      </c>
      <c r="F107" s="4" t="s">
        <v>6</v>
      </c>
      <c r="G107" s="4" t="s">
        <v>12</v>
      </c>
      <c r="H107" s="4" t="s">
        <v>9</v>
      </c>
      <c r="I107" s="4" t="s">
        <v>28</v>
      </c>
      <c r="J107" s="4" t="s">
        <v>28</v>
      </c>
      <c r="K107" s="4" t="s">
        <v>28</v>
      </c>
      <c r="L107" s="4" t="s">
        <v>28</v>
      </c>
      <c r="M107" s="4" t="s">
        <v>28</v>
      </c>
      <c r="N107" s="4" t="s">
        <v>28</v>
      </c>
      <c r="O107" s="4" t="s">
        <v>28</v>
      </c>
      <c r="P107" s="4" t="s">
        <v>6</v>
      </c>
      <c r="Q107" s="4" t="s">
        <v>6</v>
      </c>
      <c r="R107" s="4" t="s">
        <v>9</v>
      </c>
      <c r="S107" s="4" t="s">
        <v>12</v>
      </c>
      <c r="T107" s="4" t="s">
        <v>9</v>
      </c>
      <c r="U107" s="4" t="s">
        <v>9</v>
      </c>
      <c r="V107" s="4" t="s">
        <v>10</v>
      </c>
    </row>
    <row r="108" spans="1:10">
      <c r="A108" t="n">
        <v>3320</v>
      </c>
      <c r="B108" s="13" t="n">
        <v>19</v>
      </c>
      <c r="C108" s="7" t="n">
        <v>2002</v>
      </c>
      <c r="D108" s="7" t="s">
        <v>19</v>
      </c>
      <c r="E108" s="7" t="s">
        <v>19</v>
      </c>
      <c r="F108" s="7" t="s">
        <v>11</v>
      </c>
      <c r="G108" s="7" t="n">
        <v>2</v>
      </c>
      <c r="H108" s="7" t="n">
        <v>0</v>
      </c>
      <c r="I108" s="7" t="n">
        <v>15.789999961853</v>
      </c>
      <c r="J108" s="7" t="n">
        <v>-8</v>
      </c>
      <c r="K108" s="7" t="n">
        <v>-56.3800010681152</v>
      </c>
      <c r="L108" s="7" t="n">
        <v>153.5</v>
      </c>
      <c r="M108" s="7" t="n">
        <v>-1</v>
      </c>
      <c r="N108" s="7" t="n">
        <v>0</v>
      </c>
      <c r="O108" s="7" t="n">
        <v>0</v>
      </c>
      <c r="P108" s="7" t="s">
        <v>19</v>
      </c>
      <c r="Q108" s="7" t="s">
        <v>19</v>
      </c>
      <c r="R108" s="7" t="n">
        <v>1</v>
      </c>
      <c r="S108" s="7" t="n">
        <v>0</v>
      </c>
      <c r="T108" s="7" t="n">
        <v>1109393408</v>
      </c>
      <c r="U108" s="7" t="n">
        <v>1101004800</v>
      </c>
      <c r="V108" s="7" t="n">
        <v>0</v>
      </c>
    </row>
    <row r="109" spans="1:10">
      <c r="A109" t="s">
        <v>4</v>
      </c>
      <c r="B109" s="4" t="s">
        <v>5</v>
      </c>
      <c r="C109" s="4" t="s">
        <v>10</v>
      </c>
      <c r="D109" s="4" t="s">
        <v>6</v>
      </c>
      <c r="E109" s="4" t="s">
        <v>6</v>
      </c>
      <c r="F109" s="4" t="s">
        <v>6</v>
      </c>
      <c r="G109" s="4" t="s">
        <v>12</v>
      </c>
      <c r="H109" s="4" t="s">
        <v>9</v>
      </c>
      <c r="I109" s="4" t="s">
        <v>28</v>
      </c>
      <c r="J109" s="4" t="s">
        <v>28</v>
      </c>
      <c r="K109" s="4" t="s">
        <v>28</v>
      </c>
      <c r="L109" s="4" t="s">
        <v>28</v>
      </c>
      <c r="M109" s="4" t="s">
        <v>28</v>
      </c>
      <c r="N109" s="4" t="s">
        <v>28</v>
      </c>
      <c r="O109" s="4" t="s">
        <v>28</v>
      </c>
      <c r="P109" s="4" t="s">
        <v>6</v>
      </c>
      <c r="Q109" s="4" t="s">
        <v>6</v>
      </c>
      <c r="R109" s="4" t="s">
        <v>9</v>
      </c>
      <c r="S109" s="4" t="s">
        <v>12</v>
      </c>
      <c r="T109" s="4" t="s">
        <v>9</v>
      </c>
      <c r="U109" s="4" t="s">
        <v>9</v>
      </c>
      <c r="V109" s="4" t="s">
        <v>10</v>
      </c>
    </row>
    <row r="110" spans="1:10">
      <c r="A110" t="n">
        <v>3386</v>
      </c>
      <c r="B110" s="13" t="n">
        <v>19</v>
      </c>
      <c r="C110" s="7" t="n">
        <v>2003</v>
      </c>
      <c r="D110" s="7" t="s">
        <v>19</v>
      </c>
      <c r="E110" s="7" t="s">
        <v>19</v>
      </c>
      <c r="F110" s="7" t="s">
        <v>16</v>
      </c>
      <c r="G110" s="7" t="n">
        <v>2</v>
      </c>
      <c r="H110" s="7" t="n">
        <v>0</v>
      </c>
      <c r="I110" s="7" t="n">
        <v>-15.0500001907349</v>
      </c>
      <c r="J110" s="7" t="n">
        <v>-8</v>
      </c>
      <c r="K110" s="7" t="n">
        <v>-42.2099990844727</v>
      </c>
      <c r="L110" s="7" t="n">
        <v>97.3000030517578</v>
      </c>
      <c r="M110" s="7" t="n">
        <v>-1</v>
      </c>
      <c r="N110" s="7" t="n">
        <v>0</v>
      </c>
      <c r="O110" s="7" t="n">
        <v>0</v>
      </c>
      <c r="P110" s="7" t="s">
        <v>19</v>
      </c>
      <c r="Q110" s="7" t="s">
        <v>19</v>
      </c>
      <c r="R110" s="7" t="n">
        <v>1</v>
      </c>
      <c r="S110" s="7" t="n">
        <v>3</v>
      </c>
      <c r="T110" s="7" t="n">
        <v>1109393408</v>
      </c>
      <c r="U110" s="7" t="n">
        <v>1101004800</v>
      </c>
      <c r="V110" s="7" t="n">
        <v>7430</v>
      </c>
    </row>
    <row r="111" spans="1:10">
      <c r="A111" t="s">
        <v>4</v>
      </c>
      <c r="B111" s="4" t="s">
        <v>5</v>
      </c>
      <c r="C111" s="4" t="s">
        <v>10</v>
      </c>
      <c r="D111" s="4" t="s">
        <v>6</v>
      </c>
      <c r="E111" s="4" t="s">
        <v>6</v>
      </c>
      <c r="F111" s="4" t="s">
        <v>6</v>
      </c>
      <c r="G111" s="4" t="s">
        <v>12</v>
      </c>
      <c r="H111" s="4" t="s">
        <v>9</v>
      </c>
      <c r="I111" s="4" t="s">
        <v>28</v>
      </c>
      <c r="J111" s="4" t="s">
        <v>28</v>
      </c>
      <c r="K111" s="4" t="s">
        <v>28</v>
      </c>
      <c r="L111" s="4" t="s">
        <v>28</v>
      </c>
      <c r="M111" s="4" t="s">
        <v>28</v>
      </c>
      <c r="N111" s="4" t="s">
        <v>28</v>
      </c>
      <c r="O111" s="4" t="s">
        <v>28</v>
      </c>
      <c r="P111" s="4" t="s">
        <v>6</v>
      </c>
      <c r="Q111" s="4" t="s">
        <v>6</v>
      </c>
      <c r="R111" s="4" t="s">
        <v>9</v>
      </c>
      <c r="S111" s="4" t="s">
        <v>12</v>
      </c>
      <c r="T111" s="4" t="s">
        <v>9</v>
      </c>
      <c r="U111" s="4" t="s">
        <v>9</v>
      </c>
      <c r="V111" s="4" t="s">
        <v>10</v>
      </c>
    </row>
    <row r="112" spans="1:10">
      <c r="A112" t="n">
        <v>3448</v>
      </c>
      <c r="B112" s="13" t="n">
        <v>19</v>
      </c>
      <c r="C112" s="7" t="n">
        <v>2004</v>
      </c>
      <c r="D112" s="7" t="s">
        <v>19</v>
      </c>
      <c r="E112" s="7" t="s">
        <v>19</v>
      </c>
      <c r="F112" s="7" t="s">
        <v>14</v>
      </c>
      <c r="G112" s="7" t="n">
        <v>2</v>
      </c>
      <c r="H112" s="7" t="n">
        <v>0</v>
      </c>
      <c r="I112" s="7" t="n">
        <v>-52.9900016784668</v>
      </c>
      <c r="J112" s="7" t="n">
        <v>-16</v>
      </c>
      <c r="K112" s="7" t="n">
        <v>-61.7000007629395</v>
      </c>
      <c r="L112" s="7" t="n">
        <v>65.6999969482422</v>
      </c>
      <c r="M112" s="7" t="n">
        <v>-1</v>
      </c>
      <c r="N112" s="7" t="n">
        <v>0</v>
      </c>
      <c r="O112" s="7" t="n">
        <v>0</v>
      </c>
      <c r="P112" s="7" t="s">
        <v>19</v>
      </c>
      <c r="Q112" s="7" t="s">
        <v>19</v>
      </c>
      <c r="R112" s="7" t="n">
        <v>1</v>
      </c>
      <c r="S112" s="7" t="n">
        <v>1</v>
      </c>
      <c r="T112" s="7" t="n">
        <v>1109393408</v>
      </c>
      <c r="U112" s="7" t="n">
        <v>1101004800</v>
      </c>
      <c r="V112" s="7" t="n">
        <v>0</v>
      </c>
    </row>
    <row r="113" spans="1:22">
      <c r="A113" t="s">
        <v>4</v>
      </c>
      <c r="B113" s="4" t="s">
        <v>5</v>
      </c>
      <c r="C113" s="4" t="s">
        <v>10</v>
      </c>
      <c r="D113" s="4" t="s">
        <v>6</v>
      </c>
      <c r="E113" s="4" t="s">
        <v>6</v>
      </c>
      <c r="F113" s="4" t="s">
        <v>6</v>
      </c>
      <c r="G113" s="4" t="s">
        <v>12</v>
      </c>
      <c r="H113" s="4" t="s">
        <v>9</v>
      </c>
      <c r="I113" s="4" t="s">
        <v>28</v>
      </c>
      <c r="J113" s="4" t="s">
        <v>28</v>
      </c>
      <c r="K113" s="4" t="s">
        <v>28</v>
      </c>
      <c r="L113" s="4" t="s">
        <v>28</v>
      </c>
      <c r="M113" s="4" t="s">
        <v>28</v>
      </c>
      <c r="N113" s="4" t="s">
        <v>28</v>
      </c>
      <c r="O113" s="4" t="s">
        <v>28</v>
      </c>
      <c r="P113" s="4" t="s">
        <v>6</v>
      </c>
      <c r="Q113" s="4" t="s">
        <v>6</v>
      </c>
      <c r="R113" s="4" t="s">
        <v>9</v>
      </c>
      <c r="S113" s="4" t="s">
        <v>12</v>
      </c>
      <c r="T113" s="4" t="s">
        <v>9</v>
      </c>
      <c r="U113" s="4" t="s">
        <v>9</v>
      </c>
      <c r="V113" s="4" t="s">
        <v>10</v>
      </c>
    </row>
    <row r="114" spans="1:22">
      <c r="A114" t="n">
        <v>3514</v>
      </c>
      <c r="B114" s="13" t="n">
        <v>19</v>
      </c>
      <c r="C114" s="7" t="n">
        <v>2005</v>
      </c>
      <c r="D114" s="7" t="s">
        <v>19</v>
      </c>
      <c r="E114" s="7" t="s">
        <v>19</v>
      </c>
      <c r="F114" s="7" t="s">
        <v>15</v>
      </c>
      <c r="G114" s="7" t="n">
        <v>2</v>
      </c>
      <c r="H114" s="7" t="n">
        <v>0</v>
      </c>
      <c r="I114" s="7" t="n">
        <v>-32.9000015258789</v>
      </c>
      <c r="J114" s="7" t="n">
        <v>-16</v>
      </c>
      <c r="K114" s="7" t="n">
        <v>-32.6300010681152</v>
      </c>
      <c r="L114" s="7" t="n">
        <v>264.100006103516</v>
      </c>
      <c r="M114" s="7" t="n">
        <v>-1</v>
      </c>
      <c r="N114" s="7" t="n">
        <v>0</v>
      </c>
      <c r="O114" s="7" t="n">
        <v>0</v>
      </c>
      <c r="P114" s="7" t="s">
        <v>19</v>
      </c>
      <c r="Q114" s="7" t="s">
        <v>19</v>
      </c>
      <c r="R114" s="7" t="n">
        <v>1</v>
      </c>
      <c r="S114" s="7" t="n">
        <v>2</v>
      </c>
      <c r="T114" s="7" t="n">
        <v>1109393408</v>
      </c>
      <c r="U114" s="7" t="n">
        <v>1101004800</v>
      </c>
      <c r="V114" s="7" t="n">
        <v>0</v>
      </c>
    </row>
    <row r="115" spans="1:22">
      <c r="A115" t="s">
        <v>4</v>
      </c>
      <c r="B115" s="4" t="s">
        <v>5</v>
      </c>
      <c r="C115" s="4" t="s">
        <v>10</v>
      </c>
      <c r="D115" s="4" t="s">
        <v>6</v>
      </c>
      <c r="E115" s="4" t="s">
        <v>6</v>
      </c>
      <c r="F115" s="4" t="s">
        <v>6</v>
      </c>
      <c r="G115" s="4" t="s">
        <v>12</v>
      </c>
      <c r="H115" s="4" t="s">
        <v>9</v>
      </c>
      <c r="I115" s="4" t="s">
        <v>28</v>
      </c>
      <c r="J115" s="4" t="s">
        <v>28</v>
      </c>
      <c r="K115" s="4" t="s">
        <v>28</v>
      </c>
      <c r="L115" s="4" t="s">
        <v>28</v>
      </c>
      <c r="M115" s="4" t="s">
        <v>28</v>
      </c>
      <c r="N115" s="4" t="s">
        <v>28</v>
      </c>
      <c r="O115" s="4" t="s">
        <v>28</v>
      </c>
      <c r="P115" s="4" t="s">
        <v>6</v>
      </c>
      <c r="Q115" s="4" t="s">
        <v>6</v>
      </c>
      <c r="R115" s="4" t="s">
        <v>9</v>
      </c>
      <c r="S115" s="4" t="s">
        <v>12</v>
      </c>
      <c r="T115" s="4" t="s">
        <v>9</v>
      </c>
      <c r="U115" s="4" t="s">
        <v>9</v>
      </c>
      <c r="V115" s="4" t="s">
        <v>10</v>
      </c>
    </row>
    <row r="116" spans="1:22">
      <c r="A116" t="n">
        <v>3580</v>
      </c>
      <c r="B116" s="13" t="n">
        <v>19</v>
      </c>
      <c r="C116" s="7" t="n">
        <v>2006</v>
      </c>
      <c r="D116" s="7" t="s">
        <v>19</v>
      </c>
      <c r="E116" s="7" t="s">
        <v>19</v>
      </c>
      <c r="F116" s="7" t="s">
        <v>11</v>
      </c>
      <c r="G116" s="7" t="n">
        <v>2</v>
      </c>
      <c r="H116" s="7" t="n">
        <v>0</v>
      </c>
      <c r="I116" s="7" t="n">
        <v>4.30000019073486</v>
      </c>
      <c r="J116" s="7" t="n">
        <v>-16</v>
      </c>
      <c r="K116" s="7" t="n">
        <v>-54.5499992370605</v>
      </c>
      <c r="L116" s="7" t="n">
        <v>289.399993896484</v>
      </c>
      <c r="M116" s="7" t="n">
        <v>-1</v>
      </c>
      <c r="N116" s="7" t="n">
        <v>0</v>
      </c>
      <c r="O116" s="7" t="n">
        <v>0</v>
      </c>
      <c r="P116" s="7" t="s">
        <v>19</v>
      </c>
      <c r="Q116" s="7" t="s">
        <v>19</v>
      </c>
      <c r="R116" s="7" t="n">
        <v>1</v>
      </c>
      <c r="S116" s="7" t="n">
        <v>0</v>
      </c>
      <c r="T116" s="7" t="n">
        <v>1109393408</v>
      </c>
      <c r="U116" s="7" t="n">
        <v>1101004800</v>
      </c>
      <c r="V116" s="7" t="n">
        <v>0</v>
      </c>
    </row>
    <row r="117" spans="1:22">
      <c r="A117" t="s">
        <v>4</v>
      </c>
      <c r="B117" s="4" t="s">
        <v>5</v>
      </c>
      <c r="C117" s="4" t="s">
        <v>10</v>
      </c>
      <c r="D117" s="4" t="s">
        <v>6</v>
      </c>
      <c r="E117" s="4" t="s">
        <v>6</v>
      </c>
      <c r="F117" s="4" t="s">
        <v>6</v>
      </c>
      <c r="G117" s="4" t="s">
        <v>12</v>
      </c>
      <c r="H117" s="4" t="s">
        <v>9</v>
      </c>
      <c r="I117" s="4" t="s">
        <v>28</v>
      </c>
      <c r="J117" s="4" t="s">
        <v>28</v>
      </c>
      <c r="K117" s="4" t="s">
        <v>28</v>
      </c>
      <c r="L117" s="4" t="s">
        <v>28</v>
      </c>
      <c r="M117" s="4" t="s">
        <v>28</v>
      </c>
      <c r="N117" s="4" t="s">
        <v>28</v>
      </c>
      <c r="O117" s="4" t="s">
        <v>28</v>
      </c>
      <c r="P117" s="4" t="s">
        <v>6</v>
      </c>
      <c r="Q117" s="4" t="s">
        <v>6</v>
      </c>
      <c r="R117" s="4" t="s">
        <v>9</v>
      </c>
      <c r="S117" s="4" t="s">
        <v>12</v>
      </c>
      <c r="T117" s="4" t="s">
        <v>9</v>
      </c>
      <c r="U117" s="4" t="s">
        <v>9</v>
      </c>
      <c r="V117" s="4" t="s">
        <v>10</v>
      </c>
    </row>
    <row r="118" spans="1:22">
      <c r="A118" t="n">
        <v>3646</v>
      </c>
      <c r="B118" s="13" t="n">
        <v>19</v>
      </c>
      <c r="C118" s="7" t="n">
        <v>2007</v>
      </c>
      <c r="D118" s="7" t="s">
        <v>19</v>
      </c>
      <c r="E118" s="7" t="s">
        <v>19</v>
      </c>
      <c r="F118" s="7" t="s">
        <v>17</v>
      </c>
      <c r="G118" s="7" t="n">
        <v>2</v>
      </c>
      <c r="H118" s="7" t="n">
        <v>0</v>
      </c>
      <c r="I118" s="7" t="n">
        <v>-27.9500007629395</v>
      </c>
      <c r="J118" s="7" t="n">
        <v>-16</v>
      </c>
      <c r="K118" s="7" t="n">
        <v>-77.5500030517578</v>
      </c>
      <c r="L118" s="7" t="n">
        <v>91.3000030517578</v>
      </c>
      <c r="M118" s="7" t="n">
        <v>-1</v>
      </c>
      <c r="N118" s="7" t="n">
        <v>0</v>
      </c>
      <c r="O118" s="7" t="n">
        <v>0</v>
      </c>
      <c r="P118" s="7" t="s">
        <v>19</v>
      </c>
      <c r="Q118" s="7" t="s">
        <v>19</v>
      </c>
      <c r="R118" s="7" t="n">
        <v>1</v>
      </c>
      <c r="S118" s="7" t="n">
        <v>4</v>
      </c>
      <c r="T118" s="7" t="n">
        <v>1109393408</v>
      </c>
      <c r="U118" s="7" t="n">
        <v>1101004800</v>
      </c>
      <c r="V118" s="7" t="n">
        <v>7431</v>
      </c>
    </row>
    <row r="119" spans="1:22">
      <c r="A119" t="s">
        <v>4</v>
      </c>
      <c r="B119" s="4" t="s">
        <v>5</v>
      </c>
      <c r="C119" s="4" t="s">
        <v>10</v>
      </c>
      <c r="D119" s="4" t="s">
        <v>6</v>
      </c>
      <c r="E119" s="4" t="s">
        <v>6</v>
      </c>
      <c r="F119" s="4" t="s">
        <v>6</v>
      </c>
      <c r="G119" s="4" t="s">
        <v>12</v>
      </c>
      <c r="H119" s="4" t="s">
        <v>9</v>
      </c>
      <c r="I119" s="4" t="s">
        <v>28</v>
      </c>
      <c r="J119" s="4" t="s">
        <v>28</v>
      </c>
      <c r="K119" s="4" t="s">
        <v>28</v>
      </c>
      <c r="L119" s="4" t="s">
        <v>28</v>
      </c>
      <c r="M119" s="4" t="s">
        <v>28</v>
      </c>
      <c r="N119" s="4" t="s">
        <v>28</v>
      </c>
      <c r="O119" s="4" t="s">
        <v>28</v>
      </c>
      <c r="P119" s="4" t="s">
        <v>6</v>
      </c>
      <c r="Q119" s="4" t="s">
        <v>6</v>
      </c>
      <c r="R119" s="4" t="s">
        <v>9</v>
      </c>
      <c r="S119" s="4" t="s">
        <v>12</v>
      </c>
      <c r="T119" s="4" t="s">
        <v>9</v>
      </c>
      <c r="U119" s="4" t="s">
        <v>9</v>
      </c>
      <c r="V119" s="4" t="s">
        <v>10</v>
      </c>
    </row>
    <row r="120" spans="1:22">
      <c r="A120" t="n">
        <v>3714</v>
      </c>
      <c r="B120" s="13" t="n">
        <v>19</v>
      </c>
      <c r="C120" s="7" t="n">
        <v>2008</v>
      </c>
      <c r="D120" s="7" t="s">
        <v>19</v>
      </c>
      <c r="E120" s="7" t="s">
        <v>19</v>
      </c>
      <c r="F120" s="7" t="s">
        <v>14</v>
      </c>
      <c r="G120" s="7" t="n">
        <v>2</v>
      </c>
      <c r="H120" s="7" t="n">
        <v>0</v>
      </c>
      <c r="I120" s="7" t="n">
        <v>43.939998626709</v>
      </c>
      <c r="J120" s="7" t="n">
        <v>-16</v>
      </c>
      <c r="K120" s="7" t="n">
        <v>-80.8499984741211</v>
      </c>
      <c r="L120" s="7" t="n">
        <v>275</v>
      </c>
      <c r="M120" s="7" t="n">
        <v>-1</v>
      </c>
      <c r="N120" s="7" t="n">
        <v>0</v>
      </c>
      <c r="O120" s="7" t="n">
        <v>0</v>
      </c>
      <c r="P120" s="7" t="s">
        <v>19</v>
      </c>
      <c r="Q120" s="7" t="s">
        <v>19</v>
      </c>
      <c r="R120" s="7" t="n">
        <v>1</v>
      </c>
      <c r="S120" s="7" t="n">
        <v>1</v>
      </c>
      <c r="T120" s="7" t="n">
        <v>1109393408</v>
      </c>
      <c r="U120" s="7" t="n">
        <v>1101004800</v>
      </c>
      <c r="V120" s="7" t="n">
        <v>0</v>
      </c>
    </row>
    <row r="121" spans="1:22">
      <c r="A121" t="s">
        <v>4</v>
      </c>
      <c r="B121" s="4" t="s">
        <v>5</v>
      </c>
      <c r="C121" s="4" t="s">
        <v>10</v>
      </c>
      <c r="D121" s="4" t="s">
        <v>6</v>
      </c>
      <c r="E121" s="4" t="s">
        <v>6</v>
      </c>
      <c r="F121" s="4" t="s">
        <v>6</v>
      </c>
      <c r="G121" s="4" t="s">
        <v>12</v>
      </c>
      <c r="H121" s="4" t="s">
        <v>9</v>
      </c>
      <c r="I121" s="4" t="s">
        <v>28</v>
      </c>
      <c r="J121" s="4" t="s">
        <v>28</v>
      </c>
      <c r="K121" s="4" t="s">
        <v>28</v>
      </c>
      <c r="L121" s="4" t="s">
        <v>28</v>
      </c>
      <c r="M121" s="4" t="s">
        <v>28</v>
      </c>
      <c r="N121" s="4" t="s">
        <v>28</v>
      </c>
      <c r="O121" s="4" t="s">
        <v>28</v>
      </c>
      <c r="P121" s="4" t="s">
        <v>6</v>
      </c>
      <c r="Q121" s="4" t="s">
        <v>6</v>
      </c>
      <c r="R121" s="4" t="s">
        <v>9</v>
      </c>
      <c r="S121" s="4" t="s">
        <v>12</v>
      </c>
      <c r="T121" s="4" t="s">
        <v>9</v>
      </c>
      <c r="U121" s="4" t="s">
        <v>9</v>
      </c>
      <c r="V121" s="4" t="s">
        <v>10</v>
      </c>
    </row>
    <row r="122" spans="1:22">
      <c r="A122" t="n">
        <v>3780</v>
      </c>
      <c r="B122" s="13" t="n">
        <v>19</v>
      </c>
      <c r="C122" s="7" t="n">
        <v>2009</v>
      </c>
      <c r="D122" s="7" t="s">
        <v>19</v>
      </c>
      <c r="E122" s="7" t="s">
        <v>19</v>
      </c>
      <c r="F122" s="7" t="s">
        <v>11</v>
      </c>
      <c r="G122" s="7" t="n">
        <v>2</v>
      </c>
      <c r="H122" s="7" t="n">
        <v>0</v>
      </c>
      <c r="I122" s="7" t="n">
        <v>-34.7099990844727</v>
      </c>
      <c r="J122" s="7" t="n">
        <v>-24</v>
      </c>
      <c r="K122" s="7" t="n">
        <v>-64.9000015258789</v>
      </c>
      <c r="L122" s="7" t="n">
        <v>81.3000030517578</v>
      </c>
      <c r="M122" s="7" t="n">
        <v>-1</v>
      </c>
      <c r="N122" s="7" t="n">
        <v>0</v>
      </c>
      <c r="O122" s="7" t="n">
        <v>0</v>
      </c>
      <c r="P122" s="7" t="s">
        <v>19</v>
      </c>
      <c r="Q122" s="7" t="s">
        <v>19</v>
      </c>
      <c r="R122" s="7" t="n">
        <v>1</v>
      </c>
      <c r="S122" s="7" t="n">
        <v>0</v>
      </c>
      <c r="T122" s="7" t="n">
        <v>1109393408</v>
      </c>
      <c r="U122" s="7" t="n">
        <v>1101004800</v>
      </c>
      <c r="V122" s="7" t="n">
        <v>0</v>
      </c>
    </row>
    <row r="123" spans="1:22">
      <c r="A123" t="s">
        <v>4</v>
      </c>
      <c r="B123" s="4" t="s">
        <v>5</v>
      </c>
      <c r="C123" s="4" t="s">
        <v>10</v>
      </c>
      <c r="D123" s="4" t="s">
        <v>6</v>
      </c>
      <c r="E123" s="4" t="s">
        <v>6</v>
      </c>
      <c r="F123" s="4" t="s">
        <v>6</v>
      </c>
      <c r="G123" s="4" t="s">
        <v>12</v>
      </c>
      <c r="H123" s="4" t="s">
        <v>9</v>
      </c>
      <c r="I123" s="4" t="s">
        <v>28</v>
      </c>
      <c r="J123" s="4" t="s">
        <v>28</v>
      </c>
      <c r="K123" s="4" t="s">
        <v>28</v>
      </c>
      <c r="L123" s="4" t="s">
        <v>28</v>
      </c>
      <c r="M123" s="4" t="s">
        <v>28</v>
      </c>
      <c r="N123" s="4" t="s">
        <v>28</v>
      </c>
      <c r="O123" s="4" t="s">
        <v>28</v>
      </c>
      <c r="P123" s="4" t="s">
        <v>6</v>
      </c>
      <c r="Q123" s="4" t="s">
        <v>6</v>
      </c>
      <c r="R123" s="4" t="s">
        <v>9</v>
      </c>
      <c r="S123" s="4" t="s">
        <v>12</v>
      </c>
      <c r="T123" s="4" t="s">
        <v>9</v>
      </c>
      <c r="U123" s="4" t="s">
        <v>9</v>
      </c>
      <c r="V123" s="4" t="s">
        <v>10</v>
      </c>
    </row>
    <row r="124" spans="1:22">
      <c r="A124" t="n">
        <v>3846</v>
      </c>
      <c r="B124" s="13" t="n">
        <v>19</v>
      </c>
      <c r="C124" s="7" t="n">
        <v>2010</v>
      </c>
      <c r="D124" s="7" t="s">
        <v>19</v>
      </c>
      <c r="E124" s="7" t="s">
        <v>19</v>
      </c>
      <c r="F124" s="7" t="s">
        <v>17</v>
      </c>
      <c r="G124" s="7" t="n">
        <v>2</v>
      </c>
      <c r="H124" s="7" t="n">
        <v>0</v>
      </c>
      <c r="I124" s="7" t="n">
        <v>-12.289999961853</v>
      </c>
      <c r="J124" s="7" t="n">
        <v>-24</v>
      </c>
      <c r="K124" s="7" t="n">
        <v>-89.5199966430664</v>
      </c>
      <c r="L124" s="7" t="n">
        <v>299.899993896484</v>
      </c>
      <c r="M124" s="7" t="n">
        <v>-1</v>
      </c>
      <c r="N124" s="7" t="n">
        <v>0</v>
      </c>
      <c r="O124" s="7" t="n">
        <v>0</v>
      </c>
      <c r="P124" s="7" t="s">
        <v>19</v>
      </c>
      <c r="Q124" s="7" t="s">
        <v>19</v>
      </c>
      <c r="R124" s="7" t="n">
        <v>1</v>
      </c>
      <c r="S124" s="7" t="n">
        <v>4</v>
      </c>
      <c r="T124" s="7" t="n">
        <v>1109393408</v>
      </c>
      <c r="U124" s="7" t="n">
        <v>1101004800</v>
      </c>
      <c r="V124" s="7" t="n">
        <v>7432</v>
      </c>
    </row>
    <row r="125" spans="1:22">
      <c r="A125" t="s">
        <v>4</v>
      </c>
      <c r="B125" s="4" t="s">
        <v>5</v>
      </c>
      <c r="C125" s="4" t="s">
        <v>10</v>
      </c>
      <c r="D125" s="4" t="s">
        <v>6</v>
      </c>
      <c r="E125" s="4" t="s">
        <v>6</v>
      </c>
      <c r="F125" s="4" t="s">
        <v>6</v>
      </c>
      <c r="G125" s="4" t="s">
        <v>12</v>
      </c>
      <c r="H125" s="4" t="s">
        <v>9</v>
      </c>
      <c r="I125" s="4" t="s">
        <v>28</v>
      </c>
      <c r="J125" s="4" t="s">
        <v>28</v>
      </c>
      <c r="K125" s="4" t="s">
        <v>28</v>
      </c>
      <c r="L125" s="4" t="s">
        <v>28</v>
      </c>
      <c r="M125" s="4" t="s">
        <v>28</v>
      </c>
      <c r="N125" s="4" t="s">
        <v>28</v>
      </c>
      <c r="O125" s="4" t="s">
        <v>28</v>
      </c>
      <c r="P125" s="4" t="s">
        <v>6</v>
      </c>
      <c r="Q125" s="4" t="s">
        <v>6</v>
      </c>
      <c r="R125" s="4" t="s">
        <v>9</v>
      </c>
      <c r="S125" s="4" t="s">
        <v>12</v>
      </c>
      <c r="T125" s="4" t="s">
        <v>9</v>
      </c>
      <c r="U125" s="4" t="s">
        <v>9</v>
      </c>
      <c r="V125" s="4" t="s">
        <v>10</v>
      </c>
    </row>
    <row r="126" spans="1:22">
      <c r="A126" t="n">
        <v>3914</v>
      </c>
      <c r="B126" s="13" t="n">
        <v>19</v>
      </c>
      <c r="C126" s="7" t="n">
        <v>2011</v>
      </c>
      <c r="D126" s="7" t="s">
        <v>19</v>
      </c>
      <c r="E126" s="7" t="s">
        <v>19</v>
      </c>
      <c r="F126" s="7" t="s">
        <v>15</v>
      </c>
      <c r="G126" s="7" t="n">
        <v>2</v>
      </c>
      <c r="H126" s="7" t="n">
        <v>0</v>
      </c>
      <c r="I126" s="7" t="n">
        <v>16.2099990844727</v>
      </c>
      <c r="J126" s="7" t="n">
        <v>-24</v>
      </c>
      <c r="K126" s="7" t="n">
        <v>-99.129997253418</v>
      </c>
      <c r="L126" s="7" t="n">
        <v>213.5</v>
      </c>
      <c r="M126" s="7" t="n">
        <v>-1</v>
      </c>
      <c r="N126" s="7" t="n">
        <v>0</v>
      </c>
      <c r="O126" s="7" t="n">
        <v>0</v>
      </c>
      <c r="P126" s="7" t="s">
        <v>19</v>
      </c>
      <c r="Q126" s="7" t="s">
        <v>19</v>
      </c>
      <c r="R126" s="7" t="n">
        <v>1</v>
      </c>
      <c r="S126" s="7" t="n">
        <v>2</v>
      </c>
      <c r="T126" s="7" t="n">
        <v>1109393408</v>
      </c>
      <c r="U126" s="7" t="n">
        <v>1101004800</v>
      </c>
      <c r="V126" s="7" t="n">
        <v>0</v>
      </c>
    </row>
    <row r="127" spans="1:22">
      <c r="A127" t="s">
        <v>4</v>
      </c>
      <c r="B127" s="4" t="s">
        <v>5</v>
      </c>
      <c r="C127" s="4" t="s">
        <v>10</v>
      </c>
      <c r="D127" s="4" t="s">
        <v>6</v>
      </c>
      <c r="E127" s="4" t="s">
        <v>6</v>
      </c>
      <c r="F127" s="4" t="s">
        <v>6</v>
      </c>
      <c r="G127" s="4" t="s">
        <v>12</v>
      </c>
      <c r="H127" s="4" t="s">
        <v>9</v>
      </c>
      <c r="I127" s="4" t="s">
        <v>28</v>
      </c>
      <c r="J127" s="4" t="s">
        <v>28</v>
      </c>
      <c r="K127" s="4" t="s">
        <v>28</v>
      </c>
      <c r="L127" s="4" t="s">
        <v>28</v>
      </c>
      <c r="M127" s="4" t="s">
        <v>28</v>
      </c>
      <c r="N127" s="4" t="s">
        <v>28</v>
      </c>
      <c r="O127" s="4" t="s">
        <v>28</v>
      </c>
      <c r="P127" s="4" t="s">
        <v>6</v>
      </c>
      <c r="Q127" s="4" t="s">
        <v>6</v>
      </c>
      <c r="R127" s="4" t="s">
        <v>9</v>
      </c>
      <c r="S127" s="4" t="s">
        <v>12</v>
      </c>
      <c r="T127" s="4" t="s">
        <v>9</v>
      </c>
      <c r="U127" s="4" t="s">
        <v>9</v>
      </c>
      <c r="V127" s="4" t="s">
        <v>10</v>
      </c>
    </row>
    <row r="128" spans="1:22">
      <c r="A128" t="n">
        <v>3980</v>
      </c>
      <c r="B128" s="13" t="n">
        <v>19</v>
      </c>
      <c r="C128" s="7" t="n">
        <v>2012</v>
      </c>
      <c r="D128" s="7" t="s">
        <v>19</v>
      </c>
      <c r="E128" s="7" t="s">
        <v>19</v>
      </c>
      <c r="F128" s="7" t="s">
        <v>16</v>
      </c>
      <c r="G128" s="7" t="n">
        <v>2</v>
      </c>
      <c r="H128" s="7" t="n">
        <v>0</v>
      </c>
      <c r="I128" s="7" t="n">
        <v>2.29999995231628</v>
      </c>
      <c r="J128" s="7" t="n">
        <v>-32</v>
      </c>
      <c r="K128" s="7" t="n">
        <v>-97.0800018310547</v>
      </c>
      <c r="L128" s="7" t="n">
        <v>36.4000015258789</v>
      </c>
      <c r="M128" s="7" t="n">
        <v>-1</v>
      </c>
      <c r="N128" s="7" t="n">
        <v>0</v>
      </c>
      <c r="O128" s="7" t="n">
        <v>0</v>
      </c>
      <c r="P128" s="7" t="s">
        <v>19</v>
      </c>
      <c r="Q128" s="7" t="s">
        <v>19</v>
      </c>
      <c r="R128" s="7" t="n">
        <v>1</v>
      </c>
      <c r="S128" s="7" t="n">
        <v>3</v>
      </c>
      <c r="T128" s="7" t="n">
        <v>1109393408</v>
      </c>
      <c r="U128" s="7" t="n">
        <v>1101004800</v>
      </c>
      <c r="V128" s="7" t="n">
        <v>7433</v>
      </c>
    </row>
    <row r="129" spans="1:22">
      <c r="A129" t="s">
        <v>4</v>
      </c>
      <c r="B129" s="4" t="s">
        <v>5</v>
      </c>
      <c r="C129" s="4" t="s">
        <v>10</v>
      </c>
      <c r="D129" s="4" t="s">
        <v>12</v>
      </c>
      <c r="E129" s="4" t="s">
        <v>10</v>
      </c>
      <c r="F129" s="4" t="s">
        <v>28</v>
      </c>
      <c r="G129" s="4" t="s">
        <v>10</v>
      </c>
      <c r="H129" s="4" t="s">
        <v>10</v>
      </c>
      <c r="I129" s="4" t="s">
        <v>6</v>
      </c>
      <c r="J129" s="4" t="s">
        <v>28</v>
      </c>
    </row>
    <row r="130" spans="1:22">
      <c r="A130" t="n">
        <v>4042</v>
      </c>
      <c r="B130" s="12" t="n">
        <v>106</v>
      </c>
      <c r="C130" s="7" t="n">
        <v>0</v>
      </c>
      <c r="D130" s="7" t="n">
        <v>2</v>
      </c>
      <c r="E130" s="7" t="n">
        <v>2003</v>
      </c>
      <c r="F130" s="7" t="n">
        <v>16</v>
      </c>
      <c r="G130" s="7" t="n">
        <v>7430</v>
      </c>
      <c r="H130" s="7" t="n">
        <v>0</v>
      </c>
      <c r="I130" s="7" t="s">
        <v>67</v>
      </c>
      <c r="J130" s="7" t="n">
        <v>2</v>
      </c>
    </row>
    <row r="131" spans="1:22">
      <c r="A131" t="s">
        <v>4</v>
      </c>
      <c r="B131" s="4" t="s">
        <v>5</v>
      </c>
      <c r="C131" s="4" t="s">
        <v>10</v>
      </c>
      <c r="D131" s="4" t="s">
        <v>12</v>
      </c>
      <c r="E131" s="4" t="s">
        <v>10</v>
      </c>
      <c r="F131" s="4" t="s">
        <v>28</v>
      </c>
      <c r="G131" s="4" t="s">
        <v>10</v>
      </c>
      <c r="H131" s="4" t="s">
        <v>10</v>
      </c>
      <c r="I131" s="4" t="s">
        <v>6</v>
      </c>
      <c r="J131" s="4" t="s">
        <v>28</v>
      </c>
    </row>
    <row r="132" spans="1:22">
      <c r="A132" t="n">
        <v>4081</v>
      </c>
      <c r="B132" s="12" t="n">
        <v>106</v>
      </c>
      <c r="C132" s="7" t="n">
        <v>0</v>
      </c>
      <c r="D132" s="7" t="n">
        <v>2</v>
      </c>
      <c r="E132" s="7" t="n">
        <v>2007</v>
      </c>
      <c r="F132" s="7" t="n">
        <v>16</v>
      </c>
      <c r="G132" s="7" t="n">
        <v>7431</v>
      </c>
      <c r="H132" s="7" t="n">
        <v>0</v>
      </c>
      <c r="I132" s="7" t="s">
        <v>68</v>
      </c>
      <c r="J132" s="7" t="n">
        <v>2</v>
      </c>
    </row>
    <row r="133" spans="1:22">
      <c r="A133" t="s">
        <v>4</v>
      </c>
      <c r="B133" s="4" t="s">
        <v>5</v>
      </c>
      <c r="C133" s="4" t="s">
        <v>10</v>
      </c>
      <c r="D133" s="4" t="s">
        <v>12</v>
      </c>
      <c r="E133" s="4" t="s">
        <v>10</v>
      </c>
      <c r="F133" s="4" t="s">
        <v>28</v>
      </c>
      <c r="G133" s="4" t="s">
        <v>10</v>
      </c>
      <c r="H133" s="4" t="s">
        <v>10</v>
      </c>
      <c r="I133" s="4" t="s">
        <v>6</v>
      </c>
      <c r="J133" s="4" t="s">
        <v>28</v>
      </c>
    </row>
    <row r="134" spans="1:22">
      <c r="A134" t="n">
        <v>4120</v>
      </c>
      <c r="B134" s="12" t="n">
        <v>106</v>
      </c>
      <c r="C134" s="7" t="n">
        <v>0</v>
      </c>
      <c r="D134" s="7" t="n">
        <v>2</v>
      </c>
      <c r="E134" s="7" t="n">
        <v>2010</v>
      </c>
      <c r="F134" s="7" t="n">
        <v>16</v>
      </c>
      <c r="G134" s="7" t="n">
        <v>7432</v>
      </c>
      <c r="H134" s="7" t="n">
        <v>0</v>
      </c>
      <c r="I134" s="7" t="s">
        <v>69</v>
      </c>
      <c r="J134" s="7" t="n">
        <v>2</v>
      </c>
    </row>
    <row r="135" spans="1:22">
      <c r="A135" t="s">
        <v>4</v>
      </c>
      <c r="B135" s="4" t="s">
        <v>5</v>
      </c>
      <c r="C135" s="4" t="s">
        <v>10</v>
      </c>
      <c r="D135" s="4" t="s">
        <v>12</v>
      </c>
      <c r="E135" s="4" t="s">
        <v>10</v>
      </c>
      <c r="F135" s="4" t="s">
        <v>28</v>
      </c>
      <c r="G135" s="4" t="s">
        <v>10</v>
      </c>
      <c r="H135" s="4" t="s">
        <v>10</v>
      </c>
      <c r="I135" s="4" t="s">
        <v>6</v>
      </c>
      <c r="J135" s="4" t="s">
        <v>28</v>
      </c>
    </row>
    <row r="136" spans="1:22">
      <c r="A136" t="n">
        <v>4159</v>
      </c>
      <c r="B136" s="12" t="n">
        <v>106</v>
      </c>
      <c r="C136" s="7" t="n">
        <v>0</v>
      </c>
      <c r="D136" s="7" t="n">
        <v>2</v>
      </c>
      <c r="E136" s="7" t="n">
        <v>2012</v>
      </c>
      <c r="F136" s="7" t="n">
        <v>16</v>
      </c>
      <c r="G136" s="7" t="n">
        <v>7433</v>
      </c>
      <c r="H136" s="7" t="n">
        <v>0</v>
      </c>
      <c r="I136" s="7" t="s">
        <v>70</v>
      </c>
      <c r="J136" s="7" t="n">
        <v>2</v>
      </c>
    </row>
    <row r="137" spans="1:22">
      <c r="A137" t="s">
        <v>4</v>
      </c>
      <c r="B137" s="4" t="s">
        <v>5</v>
      </c>
      <c r="C137" s="4" t="s">
        <v>12</v>
      </c>
      <c r="D137" s="4" t="s">
        <v>6</v>
      </c>
    </row>
    <row r="138" spans="1:22">
      <c r="A138" t="n">
        <v>4198</v>
      </c>
      <c r="B138" s="8" t="n">
        <v>2</v>
      </c>
      <c r="C138" s="7" t="n">
        <v>11</v>
      </c>
      <c r="D138" s="7" t="s">
        <v>71</v>
      </c>
    </row>
    <row r="139" spans="1:22">
      <c r="A139" t="s">
        <v>4</v>
      </c>
      <c r="B139" s="4" t="s">
        <v>5</v>
      </c>
      <c r="C139" s="4" t="s">
        <v>12</v>
      </c>
      <c r="D139" s="4" t="s">
        <v>10</v>
      </c>
      <c r="E139" s="4" t="s">
        <v>10</v>
      </c>
      <c r="F139" s="4" t="s">
        <v>10</v>
      </c>
      <c r="G139" s="4" t="s">
        <v>10</v>
      </c>
      <c r="H139" s="4" t="s">
        <v>10</v>
      </c>
      <c r="I139" s="4" t="s">
        <v>10</v>
      </c>
      <c r="J139" s="4" t="s">
        <v>9</v>
      </c>
      <c r="K139" s="4" t="s">
        <v>9</v>
      </c>
      <c r="L139" s="4" t="s">
        <v>9</v>
      </c>
      <c r="M139" s="4" t="s">
        <v>6</v>
      </c>
    </row>
    <row r="140" spans="1:22">
      <c r="A140" t="n">
        <v>4212</v>
      </c>
      <c r="B140" s="14" t="n">
        <v>124</v>
      </c>
      <c r="C140" s="7" t="n">
        <v>255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65535</v>
      </c>
      <c r="J140" s="7" t="n">
        <v>0</v>
      </c>
      <c r="K140" s="7" t="n">
        <v>0</v>
      </c>
      <c r="L140" s="7" t="n">
        <v>0</v>
      </c>
      <c r="M140" s="7" t="s">
        <v>19</v>
      </c>
    </row>
    <row r="141" spans="1:22">
      <c r="A141" t="s">
        <v>4</v>
      </c>
      <c r="B141" s="4" t="s">
        <v>5</v>
      </c>
    </row>
    <row r="142" spans="1:22">
      <c r="A142" t="n">
        <v>4239</v>
      </c>
      <c r="B142" s="5" t="n">
        <v>1</v>
      </c>
    </row>
    <row r="143" spans="1:22" s="3" customFormat="1" customHeight="0">
      <c r="A143" s="3" t="s">
        <v>2</v>
      </c>
      <c r="B143" s="3" t="s">
        <v>72</v>
      </c>
    </row>
    <row r="144" spans="1:22">
      <c r="A144" t="s">
        <v>4</v>
      </c>
      <c r="B144" s="4" t="s">
        <v>5</v>
      </c>
      <c r="C144" s="4" t="s">
        <v>12</v>
      </c>
      <c r="D144" s="4" t="s">
        <v>6</v>
      </c>
      <c r="E144" s="4" t="s">
        <v>10</v>
      </c>
    </row>
    <row r="145" spans="1:13">
      <c r="A145" t="n">
        <v>4240</v>
      </c>
      <c r="B145" s="15" t="n">
        <v>91</v>
      </c>
      <c r="C145" s="7" t="n">
        <v>1</v>
      </c>
      <c r="D145" s="7" t="s">
        <v>73</v>
      </c>
      <c r="E145" s="7" t="n">
        <v>1</v>
      </c>
    </row>
    <row r="146" spans="1:13">
      <c r="A146" t="s">
        <v>4</v>
      </c>
      <c r="B146" s="4" t="s">
        <v>5</v>
      </c>
      <c r="C146" s="4" t="s">
        <v>12</v>
      </c>
      <c r="D146" s="4" t="s">
        <v>6</v>
      </c>
      <c r="E146" s="4" t="s">
        <v>10</v>
      </c>
    </row>
    <row r="147" spans="1:13">
      <c r="A147" t="n">
        <v>4258</v>
      </c>
      <c r="B147" s="15" t="n">
        <v>91</v>
      </c>
      <c r="C147" s="7" t="n">
        <v>1</v>
      </c>
      <c r="D147" s="7" t="s">
        <v>74</v>
      </c>
      <c r="E147" s="7" t="n">
        <v>1</v>
      </c>
    </row>
    <row r="148" spans="1:13">
      <c r="A148" t="s">
        <v>4</v>
      </c>
      <c r="B148" s="4" t="s">
        <v>5</v>
      </c>
      <c r="C148" s="4" t="s">
        <v>12</v>
      </c>
      <c r="D148" s="4" t="s">
        <v>6</v>
      </c>
      <c r="E148" s="4" t="s">
        <v>10</v>
      </c>
    </row>
    <row r="149" spans="1:13">
      <c r="A149" t="n">
        <v>4276</v>
      </c>
      <c r="B149" s="15" t="n">
        <v>91</v>
      </c>
      <c r="C149" s="7" t="n">
        <v>1</v>
      </c>
      <c r="D149" s="7" t="s">
        <v>75</v>
      </c>
      <c r="E149" s="7" t="n">
        <v>1</v>
      </c>
    </row>
    <row r="150" spans="1:13">
      <c r="A150" t="s">
        <v>4</v>
      </c>
      <c r="B150" s="4" t="s">
        <v>5</v>
      </c>
      <c r="C150" s="4" t="s">
        <v>12</v>
      </c>
      <c r="D150" s="4" t="s">
        <v>6</v>
      </c>
      <c r="E150" s="4" t="s">
        <v>10</v>
      </c>
    </row>
    <row r="151" spans="1:13">
      <c r="A151" t="n">
        <v>4294</v>
      </c>
      <c r="B151" s="15" t="n">
        <v>91</v>
      </c>
      <c r="C151" s="7" t="n">
        <v>1</v>
      </c>
      <c r="D151" s="7" t="s">
        <v>76</v>
      </c>
      <c r="E151" s="7" t="n">
        <v>1</v>
      </c>
    </row>
    <row r="152" spans="1:13">
      <c r="A152" t="s">
        <v>4</v>
      </c>
      <c r="B152" s="4" t="s">
        <v>5</v>
      </c>
      <c r="C152" s="4" t="s">
        <v>12</v>
      </c>
      <c r="D152" s="4" t="s">
        <v>6</v>
      </c>
      <c r="E152" s="4" t="s">
        <v>10</v>
      </c>
    </row>
    <row r="153" spans="1:13">
      <c r="A153" t="n">
        <v>4312</v>
      </c>
      <c r="B153" s="15" t="n">
        <v>91</v>
      </c>
      <c r="C153" s="7" t="n">
        <v>1</v>
      </c>
      <c r="D153" s="7" t="s">
        <v>77</v>
      </c>
      <c r="E153" s="7" t="n">
        <v>1</v>
      </c>
    </row>
    <row r="154" spans="1:13">
      <c r="A154" t="s">
        <v>4</v>
      </c>
      <c r="B154" s="4" t="s">
        <v>5</v>
      </c>
      <c r="C154" s="4" t="s">
        <v>12</v>
      </c>
      <c r="D154" s="4" t="s">
        <v>6</v>
      </c>
      <c r="E154" s="4" t="s">
        <v>10</v>
      </c>
    </row>
    <row r="155" spans="1:13">
      <c r="A155" t="n">
        <v>4330</v>
      </c>
      <c r="B155" s="15" t="n">
        <v>91</v>
      </c>
      <c r="C155" s="7" t="n">
        <v>1</v>
      </c>
      <c r="D155" s="7" t="s">
        <v>78</v>
      </c>
      <c r="E155" s="7" t="n">
        <v>1</v>
      </c>
    </row>
    <row r="156" spans="1:13">
      <c r="A156" t="s">
        <v>4</v>
      </c>
      <c r="B156" s="4" t="s">
        <v>5</v>
      </c>
      <c r="C156" s="4" t="s">
        <v>6</v>
      </c>
      <c r="D156" s="4" t="s">
        <v>6</v>
      </c>
    </row>
    <row r="157" spans="1:13">
      <c r="A157" t="n">
        <v>4348</v>
      </c>
      <c r="B157" s="16" t="n">
        <v>70</v>
      </c>
      <c r="C157" s="7" t="s">
        <v>79</v>
      </c>
      <c r="D157" s="7" t="s">
        <v>80</v>
      </c>
    </row>
    <row r="158" spans="1:13">
      <c r="A158" t="s">
        <v>4</v>
      </c>
      <c r="B158" s="4" t="s">
        <v>5</v>
      </c>
      <c r="C158" s="4" t="s">
        <v>6</v>
      </c>
      <c r="D158" s="4" t="s">
        <v>6</v>
      </c>
    </row>
    <row r="159" spans="1:13">
      <c r="A159" t="n">
        <v>4361</v>
      </c>
      <c r="B159" s="16" t="n">
        <v>70</v>
      </c>
      <c r="C159" s="7" t="s">
        <v>81</v>
      </c>
      <c r="D159" s="7" t="s">
        <v>80</v>
      </c>
    </row>
    <row r="160" spans="1:13">
      <c r="A160" t="s">
        <v>4</v>
      </c>
      <c r="B160" s="4" t="s">
        <v>5</v>
      </c>
      <c r="C160" s="4" t="s">
        <v>6</v>
      </c>
      <c r="D160" s="4" t="s">
        <v>6</v>
      </c>
    </row>
    <row r="161" spans="1:5">
      <c r="A161" t="n">
        <v>4374</v>
      </c>
      <c r="B161" s="16" t="n">
        <v>70</v>
      </c>
      <c r="C161" s="7" t="s">
        <v>82</v>
      </c>
      <c r="D161" s="7" t="s">
        <v>80</v>
      </c>
    </row>
    <row r="162" spans="1:5">
      <c r="A162" t="s">
        <v>4</v>
      </c>
      <c r="B162" s="4" t="s">
        <v>5</v>
      </c>
      <c r="C162" s="4" t="s">
        <v>6</v>
      </c>
      <c r="D162" s="4" t="s">
        <v>6</v>
      </c>
    </row>
    <row r="163" spans="1:5">
      <c r="A163" t="n">
        <v>4387</v>
      </c>
      <c r="B163" s="16" t="n">
        <v>70</v>
      </c>
      <c r="C163" s="7" t="s">
        <v>83</v>
      </c>
      <c r="D163" s="7" t="s">
        <v>80</v>
      </c>
    </row>
    <row r="164" spans="1:5">
      <c r="A164" t="s">
        <v>4</v>
      </c>
      <c r="B164" s="4" t="s">
        <v>5</v>
      </c>
      <c r="C164" s="4" t="s">
        <v>12</v>
      </c>
      <c r="D164" s="4" t="s">
        <v>6</v>
      </c>
      <c r="E164" s="4" t="s">
        <v>9</v>
      </c>
      <c r="F164" s="4" t="s">
        <v>9</v>
      </c>
      <c r="G164" s="4" t="s">
        <v>9</v>
      </c>
      <c r="H164" s="4" t="s">
        <v>9</v>
      </c>
      <c r="I164" s="4" t="s">
        <v>10</v>
      </c>
      <c r="J164" s="4" t="s">
        <v>12</v>
      </c>
    </row>
    <row r="165" spans="1:5">
      <c r="A165" t="n">
        <v>4400</v>
      </c>
      <c r="B165" s="17" t="n">
        <v>94</v>
      </c>
      <c r="C165" s="7" t="n">
        <v>7</v>
      </c>
      <c r="D165" s="7" t="s">
        <v>79</v>
      </c>
      <c r="E165" s="7" t="n">
        <v>1065353216</v>
      </c>
      <c r="F165" s="7" t="n">
        <v>1065353216</v>
      </c>
      <c r="G165" s="7" t="n">
        <v>1065353216</v>
      </c>
      <c r="H165" s="7" t="n">
        <v>1065353216</v>
      </c>
      <c r="I165" s="7" t="n">
        <v>0</v>
      </c>
      <c r="J165" s="7" t="n">
        <v>3</v>
      </c>
    </row>
    <row r="166" spans="1:5">
      <c r="A166" t="s">
        <v>4</v>
      </c>
      <c r="B166" s="4" t="s">
        <v>5</v>
      </c>
      <c r="C166" s="4" t="s">
        <v>12</v>
      </c>
      <c r="D166" s="4" t="s">
        <v>6</v>
      </c>
      <c r="E166" s="4" t="s">
        <v>9</v>
      </c>
      <c r="F166" s="4" t="s">
        <v>9</v>
      </c>
      <c r="G166" s="4" t="s">
        <v>9</v>
      </c>
      <c r="H166" s="4" t="s">
        <v>9</v>
      </c>
      <c r="I166" s="4" t="s">
        <v>10</v>
      </c>
      <c r="J166" s="4" t="s">
        <v>12</v>
      </c>
    </row>
    <row r="167" spans="1:5">
      <c r="A167" t="n">
        <v>4428</v>
      </c>
      <c r="B167" s="17" t="n">
        <v>94</v>
      </c>
      <c r="C167" s="7" t="n">
        <v>7</v>
      </c>
      <c r="D167" s="7" t="s">
        <v>81</v>
      </c>
      <c r="E167" s="7" t="n">
        <v>1065353216</v>
      </c>
      <c r="F167" s="7" t="n">
        <v>1065353216</v>
      </c>
      <c r="G167" s="7" t="n">
        <v>1065353216</v>
      </c>
      <c r="H167" s="7" t="n">
        <v>1065353216</v>
      </c>
      <c r="I167" s="7" t="n">
        <v>0</v>
      </c>
      <c r="J167" s="7" t="n">
        <v>3</v>
      </c>
    </row>
    <row r="168" spans="1:5">
      <c r="A168" t="s">
        <v>4</v>
      </c>
      <c r="B168" s="4" t="s">
        <v>5</v>
      </c>
      <c r="C168" s="4" t="s">
        <v>12</v>
      </c>
      <c r="D168" s="4" t="s">
        <v>6</v>
      </c>
      <c r="E168" s="4" t="s">
        <v>9</v>
      </c>
      <c r="F168" s="4" t="s">
        <v>9</v>
      </c>
      <c r="G168" s="4" t="s">
        <v>9</v>
      </c>
      <c r="H168" s="4" t="s">
        <v>9</v>
      </c>
      <c r="I168" s="4" t="s">
        <v>10</v>
      </c>
      <c r="J168" s="4" t="s">
        <v>12</v>
      </c>
    </row>
    <row r="169" spans="1:5">
      <c r="A169" t="n">
        <v>4456</v>
      </c>
      <c r="B169" s="17" t="n">
        <v>94</v>
      </c>
      <c r="C169" s="7" t="n">
        <v>7</v>
      </c>
      <c r="D169" s="7" t="s">
        <v>82</v>
      </c>
      <c r="E169" s="7" t="n">
        <v>1065353216</v>
      </c>
      <c r="F169" s="7" t="n">
        <v>1065353216</v>
      </c>
      <c r="G169" s="7" t="n">
        <v>1065353216</v>
      </c>
      <c r="H169" s="7" t="n">
        <v>1065353216</v>
      </c>
      <c r="I169" s="7" t="n">
        <v>0</v>
      </c>
      <c r="J169" s="7" t="n">
        <v>3</v>
      </c>
    </row>
    <row r="170" spans="1:5">
      <c r="A170" t="s">
        <v>4</v>
      </c>
      <c r="B170" s="4" t="s">
        <v>5</v>
      </c>
      <c r="C170" s="4" t="s">
        <v>12</v>
      </c>
      <c r="D170" s="4" t="s">
        <v>6</v>
      </c>
      <c r="E170" s="4" t="s">
        <v>9</v>
      </c>
      <c r="F170" s="4" t="s">
        <v>9</v>
      </c>
      <c r="G170" s="4" t="s">
        <v>9</v>
      </c>
      <c r="H170" s="4" t="s">
        <v>9</v>
      </c>
      <c r="I170" s="4" t="s">
        <v>10</v>
      </c>
      <c r="J170" s="4" t="s">
        <v>12</v>
      </c>
    </row>
    <row r="171" spans="1:5">
      <c r="A171" t="n">
        <v>4484</v>
      </c>
      <c r="B171" s="17" t="n">
        <v>94</v>
      </c>
      <c r="C171" s="7" t="n">
        <v>7</v>
      </c>
      <c r="D171" s="7" t="s">
        <v>83</v>
      </c>
      <c r="E171" s="7" t="n">
        <v>1065353216</v>
      </c>
      <c r="F171" s="7" t="n">
        <v>1065353216</v>
      </c>
      <c r="G171" s="7" t="n">
        <v>1065353216</v>
      </c>
      <c r="H171" s="7" t="n">
        <v>1065353216</v>
      </c>
      <c r="I171" s="7" t="n">
        <v>0</v>
      </c>
      <c r="J171" s="7" t="n">
        <v>3</v>
      </c>
    </row>
    <row r="172" spans="1:5">
      <c r="A172" t="s">
        <v>4</v>
      </c>
      <c r="B172" s="4" t="s">
        <v>5</v>
      </c>
      <c r="C172" s="4" t="s">
        <v>12</v>
      </c>
      <c r="D172" s="4" t="s">
        <v>10</v>
      </c>
      <c r="E172" s="4" t="s">
        <v>6</v>
      </c>
      <c r="F172" s="4" t="s">
        <v>6</v>
      </c>
      <c r="G172" s="4" t="s">
        <v>12</v>
      </c>
    </row>
    <row r="173" spans="1:5">
      <c r="A173" t="n">
        <v>4512</v>
      </c>
      <c r="B173" s="18" t="n">
        <v>32</v>
      </c>
      <c r="C173" s="7" t="n">
        <v>0</v>
      </c>
      <c r="D173" s="7" t="n">
        <v>65533</v>
      </c>
      <c r="E173" s="7" t="s">
        <v>84</v>
      </c>
      <c r="F173" s="7" t="s">
        <v>85</v>
      </c>
      <c r="G173" s="7" t="n">
        <v>0</v>
      </c>
    </row>
    <row r="174" spans="1:5">
      <c r="A174" t="s">
        <v>4</v>
      </c>
      <c r="B174" s="4" t="s">
        <v>5</v>
      </c>
      <c r="C174" s="4" t="s">
        <v>12</v>
      </c>
      <c r="D174" s="4" t="s">
        <v>10</v>
      </c>
      <c r="E174" s="4" t="s">
        <v>6</v>
      </c>
      <c r="F174" s="4" t="s">
        <v>6</v>
      </c>
      <c r="G174" s="4" t="s">
        <v>12</v>
      </c>
    </row>
    <row r="175" spans="1:5">
      <c r="A175" t="n">
        <v>4530</v>
      </c>
      <c r="B175" s="18" t="n">
        <v>32</v>
      </c>
      <c r="C175" s="7" t="n">
        <v>0</v>
      </c>
      <c r="D175" s="7" t="n">
        <v>65533</v>
      </c>
      <c r="E175" s="7" t="s">
        <v>84</v>
      </c>
      <c r="F175" s="7" t="s">
        <v>86</v>
      </c>
      <c r="G175" s="7" t="n">
        <v>0</v>
      </c>
    </row>
    <row r="176" spans="1:5">
      <c r="A176" t="s">
        <v>4</v>
      </c>
      <c r="B176" s="4" t="s">
        <v>5</v>
      </c>
      <c r="C176" s="4" t="s">
        <v>12</v>
      </c>
      <c r="D176" s="4" t="s">
        <v>10</v>
      </c>
      <c r="E176" s="4" t="s">
        <v>6</v>
      </c>
      <c r="F176" s="4" t="s">
        <v>6</v>
      </c>
      <c r="G176" s="4" t="s">
        <v>12</v>
      </c>
    </row>
    <row r="177" spans="1:10">
      <c r="A177" t="n">
        <v>4548</v>
      </c>
      <c r="B177" s="18" t="n">
        <v>32</v>
      </c>
      <c r="C177" s="7" t="n">
        <v>0</v>
      </c>
      <c r="D177" s="7" t="n">
        <v>65533</v>
      </c>
      <c r="E177" s="7" t="s">
        <v>84</v>
      </c>
      <c r="F177" s="7" t="s">
        <v>87</v>
      </c>
      <c r="G177" s="7" t="n">
        <v>0</v>
      </c>
    </row>
    <row r="178" spans="1:10">
      <c r="A178" t="s">
        <v>4</v>
      </c>
      <c r="B178" s="4" t="s">
        <v>5</v>
      </c>
      <c r="C178" s="4" t="s">
        <v>12</v>
      </c>
      <c r="D178" s="4" t="s">
        <v>10</v>
      </c>
      <c r="E178" s="4" t="s">
        <v>6</v>
      </c>
      <c r="F178" s="4" t="s">
        <v>6</v>
      </c>
      <c r="G178" s="4" t="s">
        <v>12</v>
      </c>
    </row>
    <row r="179" spans="1:10">
      <c r="A179" t="n">
        <v>4566</v>
      </c>
      <c r="B179" s="18" t="n">
        <v>32</v>
      </c>
      <c r="C179" s="7" t="n">
        <v>0</v>
      </c>
      <c r="D179" s="7" t="n">
        <v>65533</v>
      </c>
      <c r="E179" s="7" t="s">
        <v>84</v>
      </c>
      <c r="F179" s="7" t="s">
        <v>88</v>
      </c>
      <c r="G179" s="7" t="n">
        <v>0</v>
      </c>
    </row>
    <row r="180" spans="1:10">
      <c r="A180" t="s">
        <v>4</v>
      </c>
      <c r="B180" s="4" t="s">
        <v>5</v>
      </c>
      <c r="C180" s="4" t="s">
        <v>6</v>
      </c>
      <c r="D180" s="4" t="s">
        <v>6</v>
      </c>
    </row>
    <row r="181" spans="1:10">
      <c r="A181" t="n">
        <v>4584</v>
      </c>
      <c r="B181" s="16" t="n">
        <v>70</v>
      </c>
      <c r="C181" s="7" t="s">
        <v>89</v>
      </c>
      <c r="D181" s="7" t="s">
        <v>80</v>
      </c>
    </row>
    <row r="182" spans="1:10">
      <c r="A182" t="s">
        <v>4</v>
      </c>
      <c r="B182" s="4" t="s">
        <v>5</v>
      </c>
      <c r="C182" s="4" t="s">
        <v>6</v>
      </c>
      <c r="D182" s="4" t="s">
        <v>6</v>
      </c>
    </row>
    <row r="183" spans="1:10">
      <c r="A183" t="n">
        <v>4598</v>
      </c>
      <c r="B183" s="16" t="n">
        <v>70</v>
      </c>
      <c r="C183" s="7" t="s">
        <v>90</v>
      </c>
      <c r="D183" s="7" t="s">
        <v>80</v>
      </c>
    </row>
    <row r="184" spans="1:10">
      <c r="A184" t="s">
        <v>4</v>
      </c>
      <c r="B184" s="4" t="s">
        <v>5</v>
      </c>
      <c r="C184" s="4" t="s">
        <v>6</v>
      </c>
      <c r="D184" s="4" t="s">
        <v>6</v>
      </c>
    </row>
    <row r="185" spans="1:10">
      <c r="A185" t="n">
        <v>4612</v>
      </c>
      <c r="B185" s="16" t="n">
        <v>70</v>
      </c>
      <c r="C185" s="7" t="s">
        <v>91</v>
      </c>
      <c r="D185" s="7" t="s">
        <v>80</v>
      </c>
    </row>
    <row r="186" spans="1:10">
      <c r="A186" t="s">
        <v>4</v>
      </c>
      <c r="B186" s="4" t="s">
        <v>5</v>
      </c>
      <c r="C186" s="4" t="s">
        <v>6</v>
      </c>
      <c r="D186" s="4" t="s">
        <v>6</v>
      </c>
    </row>
    <row r="187" spans="1:10">
      <c r="A187" t="n">
        <v>4626</v>
      </c>
      <c r="B187" s="16" t="n">
        <v>70</v>
      </c>
      <c r="C187" s="7" t="s">
        <v>92</v>
      </c>
      <c r="D187" s="7" t="s">
        <v>80</v>
      </c>
    </row>
    <row r="188" spans="1:10">
      <c r="A188" t="s">
        <v>4</v>
      </c>
      <c r="B188" s="4" t="s">
        <v>5</v>
      </c>
      <c r="C188" s="4" t="s">
        <v>6</v>
      </c>
      <c r="D188" s="4" t="s">
        <v>6</v>
      </c>
    </row>
    <row r="189" spans="1:10">
      <c r="A189" t="n">
        <v>4640</v>
      </c>
      <c r="B189" s="16" t="n">
        <v>70</v>
      </c>
      <c r="C189" s="7" t="s">
        <v>93</v>
      </c>
      <c r="D189" s="7" t="s">
        <v>80</v>
      </c>
    </row>
    <row r="190" spans="1:10">
      <c r="A190" t="s">
        <v>4</v>
      </c>
      <c r="B190" s="4" t="s">
        <v>5</v>
      </c>
      <c r="C190" s="4" t="s">
        <v>6</v>
      </c>
      <c r="D190" s="4" t="s">
        <v>6</v>
      </c>
    </row>
    <row r="191" spans="1:10">
      <c r="A191" t="n">
        <v>4654</v>
      </c>
      <c r="B191" s="16" t="n">
        <v>70</v>
      </c>
      <c r="C191" s="7" t="s">
        <v>79</v>
      </c>
      <c r="D191" s="7" t="s">
        <v>94</v>
      </c>
    </row>
    <row r="192" spans="1:10">
      <c r="A192" t="s">
        <v>4</v>
      </c>
      <c r="B192" s="4" t="s">
        <v>5</v>
      </c>
      <c r="C192" s="4" t="s">
        <v>6</v>
      </c>
      <c r="D192" s="4" t="s">
        <v>6</v>
      </c>
    </row>
    <row r="193" spans="1:7">
      <c r="A193" t="n">
        <v>4669</v>
      </c>
      <c r="B193" s="16" t="n">
        <v>70</v>
      </c>
      <c r="C193" s="7" t="s">
        <v>81</v>
      </c>
      <c r="D193" s="7" t="s">
        <v>94</v>
      </c>
    </row>
    <row r="194" spans="1:7">
      <c r="A194" t="s">
        <v>4</v>
      </c>
      <c r="B194" s="4" t="s">
        <v>5</v>
      </c>
      <c r="C194" s="4" t="s">
        <v>12</v>
      </c>
      <c r="D194" s="4" t="s">
        <v>10</v>
      </c>
      <c r="E194" s="4" t="s">
        <v>12</v>
      </c>
      <c r="F194" s="4" t="s">
        <v>95</v>
      </c>
    </row>
    <row r="195" spans="1:7">
      <c r="A195" t="n">
        <v>4684</v>
      </c>
      <c r="B195" s="19" t="n">
        <v>5</v>
      </c>
      <c r="C195" s="7" t="n">
        <v>30</v>
      </c>
      <c r="D195" s="7" t="n">
        <v>11049</v>
      </c>
      <c r="E195" s="7" t="n">
        <v>1</v>
      </c>
      <c r="F195" s="20" t="n">
        <f t="normal" ca="1">A227</f>
        <v>0</v>
      </c>
    </row>
    <row r="196" spans="1:7">
      <c r="A196" t="s">
        <v>4</v>
      </c>
      <c r="B196" s="4" t="s">
        <v>5</v>
      </c>
      <c r="C196" s="4" t="s">
        <v>12</v>
      </c>
      <c r="D196" s="4" t="s">
        <v>10</v>
      </c>
      <c r="E196" s="4" t="s">
        <v>10</v>
      </c>
    </row>
    <row r="197" spans="1:7">
      <c r="A197" t="n">
        <v>4693</v>
      </c>
      <c r="B197" s="11" t="n">
        <v>50</v>
      </c>
      <c r="C197" s="7" t="n">
        <v>1</v>
      </c>
      <c r="D197" s="7" t="n">
        <v>5021</v>
      </c>
      <c r="E197" s="7" t="n">
        <v>0</v>
      </c>
    </row>
    <row r="198" spans="1:7">
      <c r="A198" t="s">
        <v>4</v>
      </c>
      <c r="B198" s="4" t="s">
        <v>5</v>
      </c>
      <c r="C198" s="4" t="s">
        <v>12</v>
      </c>
      <c r="D198" s="4" t="s">
        <v>10</v>
      </c>
      <c r="E198" s="4" t="s">
        <v>28</v>
      </c>
      <c r="F198" s="4" t="s">
        <v>10</v>
      </c>
      <c r="G198" s="4" t="s">
        <v>9</v>
      </c>
      <c r="H198" s="4" t="s">
        <v>9</v>
      </c>
      <c r="I198" s="4" t="s">
        <v>10</v>
      </c>
      <c r="J198" s="4" t="s">
        <v>10</v>
      </c>
      <c r="K198" s="4" t="s">
        <v>9</v>
      </c>
      <c r="L198" s="4" t="s">
        <v>9</v>
      </c>
      <c r="M198" s="4" t="s">
        <v>9</v>
      </c>
      <c r="N198" s="4" t="s">
        <v>9</v>
      </c>
      <c r="O198" s="4" t="s">
        <v>6</v>
      </c>
    </row>
    <row r="199" spans="1:7">
      <c r="A199" t="n">
        <v>4699</v>
      </c>
      <c r="B199" s="11" t="n">
        <v>50</v>
      </c>
      <c r="C199" s="7" t="n">
        <v>0</v>
      </c>
      <c r="D199" s="7" t="n">
        <v>5022</v>
      </c>
      <c r="E199" s="7" t="n">
        <v>0.600000023841858</v>
      </c>
      <c r="F199" s="7" t="n">
        <v>1000</v>
      </c>
      <c r="G199" s="7" t="n">
        <v>0</v>
      </c>
      <c r="H199" s="7" t="n">
        <v>1025758986</v>
      </c>
      <c r="I199" s="7" t="n">
        <v>1</v>
      </c>
      <c r="J199" s="7" t="n">
        <v>65533</v>
      </c>
      <c r="K199" s="7" t="n">
        <v>0</v>
      </c>
      <c r="L199" s="7" t="n">
        <v>0</v>
      </c>
      <c r="M199" s="7" t="n">
        <v>0</v>
      </c>
      <c r="N199" s="7" t="n">
        <v>0</v>
      </c>
      <c r="O199" s="7" t="s">
        <v>30</v>
      </c>
    </row>
    <row r="200" spans="1:7">
      <c r="A200" t="s">
        <v>4</v>
      </c>
      <c r="B200" s="4" t="s">
        <v>5</v>
      </c>
      <c r="C200" s="4" t="s">
        <v>12</v>
      </c>
      <c r="D200" s="4" t="s">
        <v>10</v>
      </c>
      <c r="E200" s="4" t="s">
        <v>28</v>
      </c>
      <c r="F200" s="4" t="s">
        <v>10</v>
      </c>
      <c r="G200" s="4" t="s">
        <v>9</v>
      </c>
      <c r="H200" s="4" t="s">
        <v>9</v>
      </c>
      <c r="I200" s="4" t="s">
        <v>10</v>
      </c>
      <c r="J200" s="4" t="s">
        <v>10</v>
      </c>
      <c r="K200" s="4" t="s">
        <v>9</v>
      </c>
      <c r="L200" s="4" t="s">
        <v>9</v>
      </c>
      <c r="M200" s="4" t="s">
        <v>9</v>
      </c>
      <c r="N200" s="4" t="s">
        <v>9</v>
      </c>
      <c r="O200" s="4" t="s">
        <v>6</v>
      </c>
    </row>
    <row r="201" spans="1:7">
      <c r="A201" t="n">
        <v>4749</v>
      </c>
      <c r="B201" s="11" t="n">
        <v>50</v>
      </c>
      <c r="C201" s="7" t="n">
        <v>0</v>
      </c>
      <c r="D201" s="7" t="n">
        <v>5023</v>
      </c>
      <c r="E201" s="7" t="n">
        <v>0.600000023841858</v>
      </c>
      <c r="F201" s="7" t="n">
        <v>1000</v>
      </c>
      <c r="G201" s="7" t="n">
        <v>0</v>
      </c>
      <c r="H201" s="7" t="n">
        <v>-1113336054</v>
      </c>
      <c r="I201" s="7" t="n">
        <v>1</v>
      </c>
      <c r="J201" s="7" t="n">
        <v>65533</v>
      </c>
      <c r="K201" s="7" t="n">
        <v>0</v>
      </c>
      <c r="L201" s="7" t="n">
        <v>0</v>
      </c>
      <c r="M201" s="7" t="n">
        <v>0</v>
      </c>
      <c r="N201" s="7" t="n">
        <v>0</v>
      </c>
      <c r="O201" s="7" t="s">
        <v>96</v>
      </c>
    </row>
    <row r="202" spans="1:7">
      <c r="A202" t="s">
        <v>4</v>
      </c>
      <c r="B202" s="4" t="s">
        <v>5</v>
      </c>
      <c r="C202" s="4" t="s">
        <v>12</v>
      </c>
      <c r="D202" s="4" t="s">
        <v>10</v>
      </c>
      <c r="E202" s="4" t="s">
        <v>10</v>
      </c>
    </row>
    <row r="203" spans="1:7">
      <c r="A203" t="n">
        <v>4799</v>
      </c>
      <c r="B203" s="11" t="n">
        <v>50</v>
      </c>
      <c r="C203" s="7" t="n">
        <v>1</v>
      </c>
      <c r="D203" s="7" t="n">
        <v>5024</v>
      </c>
      <c r="E203" s="7" t="n">
        <v>0</v>
      </c>
    </row>
    <row r="204" spans="1:7">
      <c r="A204" t="s">
        <v>4</v>
      </c>
      <c r="B204" s="4" t="s">
        <v>5</v>
      </c>
      <c r="C204" s="4" t="s">
        <v>12</v>
      </c>
      <c r="D204" s="4" t="s">
        <v>6</v>
      </c>
      <c r="E204" s="4" t="s">
        <v>10</v>
      </c>
    </row>
    <row r="205" spans="1:7">
      <c r="A205" t="n">
        <v>4805</v>
      </c>
      <c r="B205" s="15" t="n">
        <v>91</v>
      </c>
      <c r="C205" s="7" t="n">
        <v>0</v>
      </c>
      <c r="D205" s="7" t="s">
        <v>73</v>
      </c>
      <c r="E205" s="7" t="n">
        <v>1</v>
      </c>
    </row>
    <row r="206" spans="1:7">
      <c r="A206" t="s">
        <v>4</v>
      </c>
      <c r="B206" s="4" t="s">
        <v>5</v>
      </c>
      <c r="C206" s="4" t="s">
        <v>12</v>
      </c>
      <c r="D206" s="4" t="s">
        <v>6</v>
      </c>
      <c r="E206" s="4" t="s">
        <v>10</v>
      </c>
    </row>
    <row r="207" spans="1:7">
      <c r="A207" t="n">
        <v>4823</v>
      </c>
      <c r="B207" s="17" t="n">
        <v>94</v>
      </c>
      <c r="C207" s="7" t="n">
        <v>1</v>
      </c>
      <c r="D207" s="7" t="s">
        <v>57</v>
      </c>
      <c r="E207" s="7" t="n">
        <v>2048</v>
      </c>
    </row>
    <row r="208" spans="1:7">
      <c r="A208" t="s">
        <v>4</v>
      </c>
      <c r="B208" s="4" t="s">
        <v>5</v>
      </c>
      <c r="C208" s="4" t="s">
        <v>12</v>
      </c>
      <c r="D208" s="4" t="s">
        <v>6</v>
      </c>
      <c r="E208" s="4" t="s">
        <v>10</v>
      </c>
    </row>
    <row r="209" spans="1:15">
      <c r="A209" t="n">
        <v>4838</v>
      </c>
      <c r="B209" s="17" t="n">
        <v>94</v>
      </c>
      <c r="C209" s="7" t="n">
        <v>1</v>
      </c>
      <c r="D209" s="7" t="s">
        <v>57</v>
      </c>
      <c r="E209" s="7" t="n">
        <v>1</v>
      </c>
    </row>
    <row r="210" spans="1:15">
      <c r="A210" t="s">
        <v>4</v>
      </c>
      <c r="B210" s="4" t="s">
        <v>5</v>
      </c>
      <c r="C210" s="4" t="s">
        <v>12</v>
      </c>
      <c r="D210" s="4" t="s">
        <v>6</v>
      </c>
      <c r="E210" s="4" t="s">
        <v>10</v>
      </c>
    </row>
    <row r="211" spans="1:15">
      <c r="A211" t="n">
        <v>4853</v>
      </c>
      <c r="B211" s="17" t="n">
        <v>94</v>
      </c>
      <c r="C211" s="7" t="n">
        <v>1</v>
      </c>
      <c r="D211" s="7" t="s">
        <v>57</v>
      </c>
      <c r="E211" s="7" t="n">
        <v>2</v>
      </c>
    </row>
    <row r="212" spans="1:15">
      <c r="A212" t="s">
        <v>4</v>
      </c>
      <c r="B212" s="4" t="s">
        <v>5</v>
      </c>
      <c r="C212" s="4" t="s">
        <v>12</v>
      </c>
      <c r="D212" s="4" t="s">
        <v>6</v>
      </c>
      <c r="E212" s="4" t="s">
        <v>10</v>
      </c>
    </row>
    <row r="213" spans="1:15">
      <c r="A213" t="n">
        <v>4868</v>
      </c>
      <c r="B213" s="17" t="n">
        <v>94</v>
      </c>
      <c r="C213" s="7" t="n">
        <v>0</v>
      </c>
      <c r="D213" s="7" t="s">
        <v>57</v>
      </c>
      <c r="E213" s="7" t="n">
        <v>4</v>
      </c>
    </row>
    <row r="214" spans="1:15">
      <c r="A214" t="s">
        <v>4</v>
      </c>
      <c r="B214" s="4" t="s">
        <v>5</v>
      </c>
      <c r="C214" s="4" t="s">
        <v>6</v>
      </c>
      <c r="D214" s="4" t="s">
        <v>6</v>
      </c>
    </row>
    <row r="215" spans="1:15">
      <c r="A215" t="n">
        <v>4883</v>
      </c>
      <c r="B215" s="16" t="n">
        <v>70</v>
      </c>
      <c r="C215" s="7" t="s">
        <v>89</v>
      </c>
      <c r="D215" s="7" t="s">
        <v>97</v>
      </c>
    </row>
    <row r="216" spans="1:15">
      <c r="A216" t="s">
        <v>4</v>
      </c>
      <c r="B216" s="4" t="s">
        <v>5</v>
      </c>
      <c r="C216" s="4" t="s">
        <v>6</v>
      </c>
      <c r="D216" s="4" t="s">
        <v>6</v>
      </c>
    </row>
    <row r="217" spans="1:15">
      <c r="A217" t="n">
        <v>4900</v>
      </c>
      <c r="B217" s="16" t="n">
        <v>70</v>
      </c>
      <c r="C217" s="7" t="s">
        <v>93</v>
      </c>
      <c r="D217" s="7" t="s">
        <v>98</v>
      </c>
    </row>
    <row r="218" spans="1:15">
      <c r="A218" t="s">
        <v>4</v>
      </c>
      <c r="B218" s="4" t="s">
        <v>5</v>
      </c>
      <c r="C218" s="4" t="s">
        <v>12</v>
      </c>
      <c r="D218" s="4" t="s">
        <v>6</v>
      </c>
      <c r="E218" s="4" t="s">
        <v>9</v>
      </c>
      <c r="F218" s="4" t="s">
        <v>9</v>
      </c>
      <c r="G218" s="4" t="s">
        <v>9</v>
      </c>
      <c r="H218" s="4" t="s">
        <v>9</v>
      </c>
      <c r="I218" s="4" t="s">
        <v>10</v>
      </c>
      <c r="J218" s="4" t="s">
        <v>12</v>
      </c>
    </row>
    <row r="219" spans="1:15">
      <c r="A219" t="n">
        <v>4917</v>
      </c>
      <c r="B219" s="17" t="n">
        <v>94</v>
      </c>
      <c r="C219" s="7" t="n">
        <v>7</v>
      </c>
      <c r="D219" s="7" t="s">
        <v>79</v>
      </c>
      <c r="E219" s="7" t="n">
        <v>1065353216</v>
      </c>
      <c r="F219" s="7" t="n">
        <v>1065353216</v>
      </c>
      <c r="G219" s="7" t="n">
        <v>1065353216</v>
      </c>
      <c r="H219" s="7" t="n">
        <v>0</v>
      </c>
      <c r="I219" s="7" t="n">
        <v>0</v>
      </c>
      <c r="J219" s="7" t="n">
        <v>3</v>
      </c>
    </row>
    <row r="220" spans="1:15">
      <c r="A220" t="s">
        <v>4</v>
      </c>
      <c r="B220" s="4" t="s">
        <v>5</v>
      </c>
      <c r="C220" s="4" t="s">
        <v>6</v>
      </c>
      <c r="D220" s="4" t="s">
        <v>6</v>
      </c>
    </row>
    <row r="221" spans="1:15">
      <c r="A221" t="n">
        <v>4945</v>
      </c>
      <c r="B221" s="16" t="n">
        <v>70</v>
      </c>
      <c r="C221" s="7" t="s">
        <v>81</v>
      </c>
      <c r="D221" s="7" t="s">
        <v>99</v>
      </c>
    </row>
    <row r="222" spans="1:15">
      <c r="A222" t="s">
        <v>4</v>
      </c>
      <c r="B222" s="4" t="s">
        <v>5</v>
      </c>
      <c r="C222" s="4" t="s">
        <v>6</v>
      </c>
      <c r="D222" s="4" t="s">
        <v>6</v>
      </c>
    </row>
    <row r="223" spans="1:15">
      <c r="A223" t="n">
        <v>4960</v>
      </c>
      <c r="B223" s="16" t="n">
        <v>70</v>
      </c>
      <c r="C223" s="7" t="s">
        <v>82</v>
      </c>
      <c r="D223" s="7" t="s">
        <v>94</v>
      </c>
    </row>
    <row r="224" spans="1:15">
      <c r="A224" t="s">
        <v>4</v>
      </c>
      <c r="B224" s="4" t="s">
        <v>5</v>
      </c>
      <c r="C224" s="4" t="s">
        <v>12</v>
      </c>
      <c r="D224" s="4" t="s">
        <v>10</v>
      </c>
      <c r="E224" s="4" t="s">
        <v>6</v>
      </c>
      <c r="F224" s="4" t="s">
        <v>6</v>
      </c>
      <c r="G224" s="4" t="s">
        <v>12</v>
      </c>
    </row>
    <row r="225" spans="1:10">
      <c r="A225" t="n">
        <v>4975</v>
      </c>
      <c r="B225" s="18" t="n">
        <v>32</v>
      </c>
      <c r="C225" s="7" t="n">
        <v>0</v>
      </c>
      <c r="D225" s="7" t="n">
        <v>65533</v>
      </c>
      <c r="E225" s="7" t="s">
        <v>84</v>
      </c>
      <c r="F225" s="7" t="s">
        <v>85</v>
      </c>
      <c r="G225" s="7" t="n">
        <v>1</v>
      </c>
    </row>
    <row r="226" spans="1:10">
      <c r="A226" t="s">
        <v>4</v>
      </c>
      <c r="B226" s="4" t="s">
        <v>5</v>
      </c>
      <c r="C226" s="4" t="s">
        <v>12</v>
      </c>
      <c r="D226" s="4" t="s">
        <v>6</v>
      </c>
      <c r="E226" s="4" t="s">
        <v>10</v>
      </c>
    </row>
    <row r="227" spans="1:10">
      <c r="A227" t="n">
        <v>4993</v>
      </c>
      <c r="B227" s="15" t="n">
        <v>91</v>
      </c>
      <c r="C227" s="7" t="n">
        <v>1</v>
      </c>
      <c r="D227" s="7" t="s">
        <v>100</v>
      </c>
      <c r="E227" s="7" t="n">
        <v>1</v>
      </c>
    </row>
    <row r="228" spans="1:10">
      <c r="A228" t="s">
        <v>4</v>
      </c>
      <c r="B228" s="4" t="s">
        <v>5</v>
      </c>
      <c r="C228" s="4" t="s">
        <v>12</v>
      </c>
      <c r="D228" s="4" t="s">
        <v>10</v>
      </c>
      <c r="E228" s="4" t="s">
        <v>12</v>
      </c>
      <c r="F228" s="4" t="s">
        <v>12</v>
      </c>
      <c r="G228" s="4" t="s">
        <v>10</v>
      </c>
      <c r="H228" s="4" t="s">
        <v>12</v>
      </c>
      <c r="I228" s="4" t="s">
        <v>12</v>
      </c>
      <c r="J228" s="4" t="s">
        <v>12</v>
      </c>
      <c r="K228" s="4" t="s">
        <v>95</v>
      </c>
    </row>
    <row r="229" spans="1:10">
      <c r="A229" t="n">
        <v>5011</v>
      </c>
      <c r="B229" s="19" t="n">
        <v>5</v>
      </c>
      <c r="C229" s="7" t="n">
        <v>30</v>
      </c>
      <c r="D229" s="7" t="n">
        <v>9612</v>
      </c>
      <c r="E229" s="7" t="n">
        <v>8</v>
      </c>
      <c r="F229" s="7" t="n">
        <v>30</v>
      </c>
      <c r="G229" s="7" t="n">
        <v>11049</v>
      </c>
      <c r="H229" s="7" t="n">
        <v>8</v>
      </c>
      <c r="I229" s="7" t="n">
        <v>9</v>
      </c>
      <c r="J229" s="7" t="n">
        <v>1</v>
      </c>
      <c r="K229" s="20" t="n">
        <f t="normal" ca="1">A235</f>
        <v>0</v>
      </c>
    </row>
    <row r="230" spans="1:10">
      <c r="A230" t="s">
        <v>4</v>
      </c>
      <c r="B230" s="4" t="s">
        <v>5</v>
      </c>
      <c r="C230" s="4" t="s">
        <v>12</v>
      </c>
      <c r="D230" s="4" t="s">
        <v>6</v>
      </c>
      <c r="E230" s="4" t="s">
        <v>10</v>
      </c>
    </row>
    <row r="231" spans="1:10">
      <c r="A231" t="n">
        <v>5026</v>
      </c>
      <c r="B231" s="15" t="n">
        <v>91</v>
      </c>
      <c r="C231" s="7" t="n">
        <v>0</v>
      </c>
      <c r="D231" s="7" t="s">
        <v>100</v>
      </c>
      <c r="E231" s="7" t="n">
        <v>1</v>
      </c>
    </row>
    <row r="232" spans="1:10">
      <c r="A232" t="s">
        <v>4</v>
      </c>
      <c r="B232" s="4" t="s">
        <v>5</v>
      </c>
      <c r="C232" s="4" t="s">
        <v>12</v>
      </c>
      <c r="D232" s="4" t="s">
        <v>6</v>
      </c>
      <c r="E232" s="4" t="s">
        <v>10</v>
      </c>
    </row>
    <row r="233" spans="1:10">
      <c r="A233" t="n">
        <v>5044</v>
      </c>
      <c r="B233" s="17" t="n">
        <v>94</v>
      </c>
      <c r="C233" s="7" t="n">
        <v>1</v>
      </c>
      <c r="D233" s="7" t="s">
        <v>57</v>
      </c>
      <c r="E233" s="7" t="n">
        <v>2048</v>
      </c>
    </row>
    <row r="234" spans="1:10">
      <c r="A234" t="s">
        <v>4</v>
      </c>
      <c r="B234" s="4" t="s">
        <v>5</v>
      </c>
      <c r="C234" s="4" t="s">
        <v>12</v>
      </c>
      <c r="D234" s="4" t="s">
        <v>10</v>
      </c>
      <c r="E234" s="4" t="s">
        <v>12</v>
      </c>
      <c r="F234" s="4" t="s">
        <v>95</v>
      </c>
    </row>
    <row r="235" spans="1:10">
      <c r="A235" t="n">
        <v>5059</v>
      </c>
      <c r="B235" s="19" t="n">
        <v>5</v>
      </c>
      <c r="C235" s="7" t="n">
        <v>30</v>
      </c>
      <c r="D235" s="7" t="n">
        <v>11050</v>
      </c>
      <c r="E235" s="7" t="n">
        <v>1</v>
      </c>
      <c r="F235" s="20" t="n">
        <f t="normal" ca="1">A267</f>
        <v>0</v>
      </c>
    </row>
    <row r="236" spans="1:10">
      <c r="A236" t="s">
        <v>4</v>
      </c>
      <c r="B236" s="4" t="s">
        <v>5</v>
      </c>
      <c r="C236" s="4" t="s">
        <v>12</v>
      </c>
      <c r="D236" s="4" t="s">
        <v>10</v>
      </c>
      <c r="E236" s="4" t="s">
        <v>10</v>
      </c>
    </row>
    <row r="237" spans="1:10">
      <c r="A237" t="n">
        <v>5068</v>
      </c>
      <c r="B237" s="11" t="n">
        <v>50</v>
      </c>
      <c r="C237" s="7" t="n">
        <v>1</v>
      </c>
      <c r="D237" s="7" t="n">
        <v>5021</v>
      </c>
      <c r="E237" s="7" t="n">
        <v>0</v>
      </c>
    </row>
    <row r="238" spans="1:10">
      <c r="A238" t="s">
        <v>4</v>
      </c>
      <c r="B238" s="4" t="s">
        <v>5</v>
      </c>
      <c r="C238" s="4" t="s">
        <v>12</v>
      </c>
      <c r="D238" s="4" t="s">
        <v>10</v>
      </c>
      <c r="E238" s="4" t="s">
        <v>10</v>
      </c>
    </row>
    <row r="239" spans="1:10">
      <c r="A239" t="n">
        <v>5074</v>
      </c>
      <c r="B239" s="11" t="n">
        <v>50</v>
      </c>
      <c r="C239" s="7" t="n">
        <v>1</v>
      </c>
      <c r="D239" s="7" t="n">
        <v>5022</v>
      </c>
      <c r="E239" s="7" t="n">
        <v>0</v>
      </c>
    </row>
    <row r="240" spans="1:10">
      <c r="A240" t="s">
        <v>4</v>
      </c>
      <c r="B240" s="4" t="s">
        <v>5</v>
      </c>
      <c r="C240" s="4" t="s">
        <v>12</v>
      </c>
      <c r="D240" s="4" t="s">
        <v>10</v>
      </c>
      <c r="E240" s="4" t="s">
        <v>28</v>
      </c>
      <c r="F240" s="4" t="s">
        <v>10</v>
      </c>
      <c r="G240" s="4" t="s">
        <v>9</v>
      </c>
      <c r="H240" s="4" t="s">
        <v>9</v>
      </c>
      <c r="I240" s="4" t="s">
        <v>10</v>
      </c>
      <c r="J240" s="4" t="s">
        <v>10</v>
      </c>
      <c r="K240" s="4" t="s">
        <v>9</v>
      </c>
      <c r="L240" s="4" t="s">
        <v>9</v>
      </c>
      <c r="M240" s="4" t="s">
        <v>9</v>
      </c>
      <c r="N240" s="4" t="s">
        <v>9</v>
      </c>
      <c r="O240" s="4" t="s">
        <v>6</v>
      </c>
    </row>
    <row r="241" spans="1:15">
      <c r="A241" t="n">
        <v>5080</v>
      </c>
      <c r="B241" s="11" t="n">
        <v>50</v>
      </c>
      <c r="C241" s="7" t="n">
        <v>0</v>
      </c>
      <c r="D241" s="7" t="n">
        <v>5023</v>
      </c>
      <c r="E241" s="7" t="n">
        <v>0.600000023841858</v>
      </c>
      <c r="F241" s="7" t="n">
        <v>1000</v>
      </c>
      <c r="G241" s="7" t="n">
        <v>0</v>
      </c>
      <c r="H241" s="7" t="n">
        <v>-1113336054</v>
      </c>
      <c r="I241" s="7" t="n">
        <v>1</v>
      </c>
      <c r="J241" s="7" t="n">
        <v>65533</v>
      </c>
      <c r="K241" s="7" t="n">
        <v>0</v>
      </c>
      <c r="L241" s="7" t="n">
        <v>0</v>
      </c>
      <c r="M241" s="7" t="n">
        <v>0</v>
      </c>
      <c r="N241" s="7" t="n">
        <v>0</v>
      </c>
      <c r="O241" s="7" t="s">
        <v>96</v>
      </c>
    </row>
    <row r="242" spans="1:15">
      <c r="A242" t="s">
        <v>4</v>
      </c>
      <c r="B242" s="4" t="s">
        <v>5</v>
      </c>
      <c r="C242" s="4" t="s">
        <v>12</v>
      </c>
      <c r="D242" s="4" t="s">
        <v>10</v>
      </c>
      <c r="E242" s="4" t="s">
        <v>28</v>
      </c>
      <c r="F242" s="4" t="s">
        <v>10</v>
      </c>
      <c r="G242" s="4" t="s">
        <v>9</v>
      </c>
      <c r="H242" s="4" t="s">
        <v>9</v>
      </c>
      <c r="I242" s="4" t="s">
        <v>10</v>
      </c>
      <c r="J242" s="4" t="s">
        <v>10</v>
      </c>
      <c r="K242" s="4" t="s">
        <v>9</v>
      </c>
      <c r="L242" s="4" t="s">
        <v>9</v>
      </c>
      <c r="M242" s="4" t="s">
        <v>9</v>
      </c>
      <c r="N242" s="4" t="s">
        <v>9</v>
      </c>
      <c r="O242" s="4" t="s">
        <v>6</v>
      </c>
    </row>
    <row r="243" spans="1:15">
      <c r="A243" t="n">
        <v>5130</v>
      </c>
      <c r="B243" s="11" t="n">
        <v>50</v>
      </c>
      <c r="C243" s="7" t="n">
        <v>0</v>
      </c>
      <c r="D243" s="7" t="n">
        <v>5024</v>
      </c>
      <c r="E243" s="7" t="n">
        <v>0.600000023841858</v>
      </c>
      <c r="F243" s="7" t="n">
        <v>1000</v>
      </c>
      <c r="G243" s="7" t="n">
        <v>0</v>
      </c>
      <c r="H243" s="7" t="n">
        <v>-1121724662</v>
      </c>
      <c r="I243" s="7" t="n">
        <v>1</v>
      </c>
      <c r="J243" s="7" t="n">
        <v>65533</v>
      </c>
      <c r="K243" s="7" t="n">
        <v>0</v>
      </c>
      <c r="L243" s="7" t="n">
        <v>0</v>
      </c>
      <c r="M243" s="7" t="n">
        <v>0</v>
      </c>
      <c r="N243" s="7" t="n">
        <v>0</v>
      </c>
      <c r="O243" s="7" t="s">
        <v>101</v>
      </c>
    </row>
    <row r="244" spans="1:15">
      <c r="A244" t="s">
        <v>4</v>
      </c>
      <c r="B244" s="4" t="s">
        <v>5</v>
      </c>
      <c r="C244" s="4" t="s">
        <v>12</v>
      </c>
      <c r="D244" s="4" t="s">
        <v>6</v>
      </c>
      <c r="E244" s="4" t="s">
        <v>10</v>
      </c>
    </row>
    <row r="245" spans="1:15">
      <c r="A245" t="n">
        <v>5180</v>
      </c>
      <c r="B245" s="15" t="n">
        <v>91</v>
      </c>
      <c r="C245" s="7" t="n">
        <v>0</v>
      </c>
      <c r="D245" s="7" t="s">
        <v>74</v>
      </c>
      <c r="E245" s="7" t="n">
        <v>1</v>
      </c>
    </row>
    <row r="246" spans="1:15">
      <c r="A246" t="s">
        <v>4</v>
      </c>
      <c r="B246" s="4" t="s">
        <v>5</v>
      </c>
      <c r="C246" s="4" t="s">
        <v>12</v>
      </c>
      <c r="D246" s="4" t="s">
        <v>6</v>
      </c>
      <c r="E246" s="4" t="s">
        <v>10</v>
      </c>
    </row>
    <row r="247" spans="1:15">
      <c r="A247" t="n">
        <v>5198</v>
      </c>
      <c r="B247" s="17" t="n">
        <v>94</v>
      </c>
      <c r="C247" s="7" t="n">
        <v>1</v>
      </c>
      <c r="D247" s="7" t="s">
        <v>59</v>
      </c>
      <c r="E247" s="7" t="n">
        <v>2048</v>
      </c>
    </row>
    <row r="248" spans="1:15">
      <c r="A248" t="s">
        <v>4</v>
      </c>
      <c r="B248" s="4" t="s">
        <v>5</v>
      </c>
      <c r="C248" s="4" t="s">
        <v>12</v>
      </c>
      <c r="D248" s="4" t="s">
        <v>6</v>
      </c>
      <c r="E248" s="4" t="s">
        <v>10</v>
      </c>
    </row>
    <row r="249" spans="1:15">
      <c r="A249" t="n">
        <v>5213</v>
      </c>
      <c r="B249" s="17" t="n">
        <v>94</v>
      </c>
      <c r="C249" s="7" t="n">
        <v>1</v>
      </c>
      <c r="D249" s="7" t="s">
        <v>59</v>
      </c>
      <c r="E249" s="7" t="n">
        <v>1</v>
      </c>
    </row>
    <row r="250" spans="1:15">
      <c r="A250" t="s">
        <v>4</v>
      </c>
      <c r="B250" s="4" t="s">
        <v>5</v>
      </c>
      <c r="C250" s="4" t="s">
        <v>12</v>
      </c>
      <c r="D250" s="4" t="s">
        <v>6</v>
      </c>
      <c r="E250" s="4" t="s">
        <v>10</v>
      </c>
    </row>
    <row r="251" spans="1:15">
      <c r="A251" t="n">
        <v>5228</v>
      </c>
      <c r="B251" s="17" t="n">
        <v>94</v>
      </c>
      <c r="C251" s="7" t="n">
        <v>1</v>
      </c>
      <c r="D251" s="7" t="s">
        <v>59</v>
      </c>
      <c r="E251" s="7" t="n">
        <v>2</v>
      </c>
    </row>
    <row r="252" spans="1:15">
      <c r="A252" t="s">
        <v>4</v>
      </c>
      <c r="B252" s="4" t="s">
        <v>5</v>
      </c>
      <c r="C252" s="4" t="s">
        <v>12</v>
      </c>
      <c r="D252" s="4" t="s">
        <v>6</v>
      </c>
      <c r="E252" s="4" t="s">
        <v>10</v>
      </c>
    </row>
    <row r="253" spans="1:15">
      <c r="A253" t="n">
        <v>5243</v>
      </c>
      <c r="B253" s="17" t="n">
        <v>94</v>
      </c>
      <c r="C253" s="7" t="n">
        <v>0</v>
      </c>
      <c r="D253" s="7" t="s">
        <v>59</v>
      </c>
      <c r="E253" s="7" t="n">
        <v>4</v>
      </c>
    </row>
    <row r="254" spans="1:15">
      <c r="A254" t="s">
        <v>4</v>
      </c>
      <c r="B254" s="4" t="s">
        <v>5</v>
      </c>
      <c r="C254" s="4" t="s">
        <v>6</v>
      </c>
      <c r="D254" s="4" t="s">
        <v>6</v>
      </c>
    </row>
    <row r="255" spans="1:15">
      <c r="A255" t="n">
        <v>5258</v>
      </c>
      <c r="B255" s="16" t="n">
        <v>70</v>
      </c>
      <c r="C255" s="7" t="s">
        <v>90</v>
      </c>
      <c r="D255" s="7" t="s">
        <v>97</v>
      </c>
    </row>
    <row r="256" spans="1:15">
      <c r="A256" t="s">
        <v>4</v>
      </c>
      <c r="B256" s="4" t="s">
        <v>5</v>
      </c>
      <c r="C256" s="4" t="s">
        <v>6</v>
      </c>
      <c r="D256" s="4" t="s">
        <v>6</v>
      </c>
    </row>
    <row r="257" spans="1:15">
      <c r="A257" t="n">
        <v>5275</v>
      </c>
      <c r="B257" s="16" t="n">
        <v>70</v>
      </c>
      <c r="C257" s="7" t="s">
        <v>93</v>
      </c>
      <c r="D257" s="7" t="s">
        <v>102</v>
      </c>
    </row>
    <row r="258" spans="1:15">
      <c r="A258" t="s">
        <v>4</v>
      </c>
      <c r="B258" s="4" t="s">
        <v>5</v>
      </c>
      <c r="C258" s="4" t="s">
        <v>12</v>
      </c>
      <c r="D258" s="4" t="s">
        <v>6</v>
      </c>
      <c r="E258" s="4" t="s">
        <v>9</v>
      </c>
      <c r="F258" s="4" t="s">
        <v>9</v>
      </c>
      <c r="G258" s="4" t="s">
        <v>9</v>
      </c>
      <c r="H258" s="4" t="s">
        <v>9</v>
      </c>
      <c r="I258" s="4" t="s">
        <v>10</v>
      </c>
      <c r="J258" s="4" t="s">
        <v>12</v>
      </c>
    </row>
    <row r="259" spans="1:15">
      <c r="A259" t="n">
        <v>5292</v>
      </c>
      <c r="B259" s="17" t="n">
        <v>94</v>
      </c>
      <c r="C259" s="7" t="n">
        <v>7</v>
      </c>
      <c r="D259" s="7" t="s">
        <v>81</v>
      </c>
      <c r="E259" s="7" t="n">
        <v>1065353216</v>
      </c>
      <c r="F259" s="7" t="n">
        <v>1065353216</v>
      </c>
      <c r="G259" s="7" t="n">
        <v>1065353216</v>
      </c>
      <c r="H259" s="7" t="n">
        <v>0</v>
      </c>
      <c r="I259" s="7" t="n">
        <v>0</v>
      </c>
      <c r="J259" s="7" t="n">
        <v>3</v>
      </c>
    </row>
    <row r="260" spans="1:15">
      <c r="A260" t="s">
        <v>4</v>
      </c>
      <c r="B260" s="4" t="s">
        <v>5</v>
      </c>
      <c r="C260" s="4" t="s">
        <v>6</v>
      </c>
      <c r="D260" s="4" t="s">
        <v>6</v>
      </c>
    </row>
    <row r="261" spans="1:15">
      <c r="A261" t="n">
        <v>5320</v>
      </c>
      <c r="B261" s="16" t="n">
        <v>70</v>
      </c>
      <c r="C261" s="7" t="s">
        <v>82</v>
      </c>
      <c r="D261" s="7" t="s">
        <v>99</v>
      </c>
    </row>
    <row r="262" spans="1:15">
      <c r="A262" t="s">
        <v>4</v>
      </c>
      <c r="B262" s="4" t="s">
        <v>5</v>
      </c>
      <c r="C262" s="4" t="s">
        <v>6</v>
      </c>
      <c r="D262" s="4" t="s">
        <v>6</v>
      </c>
    </row>
    <row r="263" spans="1:15">
      <c r="A263" t="n">
        <v>5335</v>
      </c>
      <c r="B263" s="16" t="n">
        <v>70</v>
      </c>
      <c r="C263" s="7" t="s">
        <v>83</v>
      </c>
      <c r="D263" s="7" t="s">
        <v>94</v>
      </c>
    </row>
    <row r="264" spans="1:15">
      <c r="A264" t="s">
        <v>4</v>
      </c>
      <c r="B264" s="4" t="s">
        <v>5</v>
      </c>
      <c r="C264" s="4" t="s">
        <v>12</v>
      </c>
      <c r="D264" s="4" t="s">
        <v>10</v>
      </c>
      <c r="E264" s="4" t="s">
        <v>6</v>
      </c>
      <c r="F264" s="4" t="s">
        <v>6</v>
      </c>
      <c r="G264" s="4" t="s">
        <v>12</v>
      </c>
    </row>
    <row r="265" spans="1:15">
      <c r="A265" t="n">
        <v>5350</v>
      </c>
      <c r="B265" s="18" t="n">
        <v>32</v>
      </c>
      <c r="C265" s="7" t="n">
        <v>0</v>
      </c>
      <c r="D265" s="7" t="n">
        <v>65533</v>
      </c>
      <c r="E265" s="7" t="s">
        <v>84</v>
      </c>
      <c r="F265" s="7" t="s">
        <v>86</v>
      </c>
      <c r="G265" s="7" t="n">
        <v>1</v>
      </c>
    </row>
    <row r="266" spans="1:15">
      <c r="A266" t="s">
        <v>4</v>
      </c>
      <c r="B266" s="4" t="s">
        <v>5</v>
      </c>
      <c r="C266" s="4" t="s">
        <v>12</v>
      </c>
      <c r="D266" s="4" t="s">
        <v>10</v>
      </c>
      <c r="E266" s="4" t="s">
        <v>12</v>
      </c>
      <c r="F266" s="4" t="s">
        <v>95</v>
      </c>
    </row>
    <row r="267" spans="1:15">
      <c r="A267" t="n">
        <v>5368</v>
      </c>
      <c r="B267" s="19" t="n">
        <v>5</v>
      </c>
      <c r="C267" s="7" t="n">
        <v>30</v>
      </c>
      <c r="D267" s="7" t="n">
        <v>11051</v>
      </c>
      <c r="E267" s="7" t="n">
        <v>1</v>
      </c>
      <c r="F267" s="20" t="n">
        <f t="normal" ca="1">A299</f>
        <v>0</v>
      </c>
    </row>
    <row r="268" spans="1:15">
      <c r="A268" t="s">
        <v>4</v>
      </c>
      <c r="B268" s="4" t="s">
        <v>5</v>
      </c>
      <c r="C268" s="4" t="s">
        <v>12</v>
      </c>
      <c r="D268" s="4" t="s">
        <v>10</v>
      </c>
      <c r="E268" s="4" t="s">
        <v>10</v>
      </c>
    </row>
    <row r="269" spans="1:15">
      <c r="A269" t="n">
        <v>5377</v>
      </c>
      <c r="B269" s="11" t="n">
        <v>50</v>
      </c>
      <c r="C269" s="7" t="n">
        <v>1</v>
      </c>
      <c r="D269" s="7" t="n">
        <v>5021</v>
      </c>
      <c r="E269" s="7" t="n">
        <v>0</v>
      </c>
    </row>
    <row r="270" spans="1:15">
      <c r="A270" t="s">
        <v>4</v>
      </c>
      <c r="B270" s="4" t="s">
        <v>5</v>
      </c>
      <c r="C270" s="4" t="s">
        <v>12</v>
      </c>
      <c r="D270" s="4" t="s">
        <v>10</v>
      </c>
      <c r="E270" s="4" t="s">
        <v>10</v>
      </c>
    </row>
    <row r="271" spans="1:15">
      <c r="A271" t="n">
        <v>5383</v>
      </c>
      <c r="B271" s="11" t="n">
        <v>50</v>
      </c>
      <c r="C271" s="7" t="n">
        <v>1</v>
      </c>
      <c r="D271" s="7" t="n">
        <v>5022</v>
      </c>
      <c r="E271" s="7" t="n">
        <v>0</v>
      </c>
    </row>
    <row r="272" spans="1:15">
      <c r="A272" t="s">
        <v>4</v>
      </c>
      <c r="B272" s="4" t="s">
        <v>5</v>
      </c>
      <c r="C272" s="4" t="s">
        <v>12</v>
      </c>
      <c r="D272" s="4" t="s">
        <v>10</v>
      </c>
      <c r="E272" s="4" t="s">
        <v>10</v>
      </c>
    </row>
    <row r="273" spans="1:10">
      <c r="A273" t="n">
        <v>5389</v>
      </c>
      <c r="B273" s="11" t="n">
        <v>50</v>
      </c>
      <c r="C273" s="7" t="n">
        <v>1</v>
      </c>
      <c r="D273" s="7" t="n">
        <v>5023</v>
      </c>
      <c r="E273" s="7" t="n">
        <v>0</v>
      </c>
    </row>
    <row r="274" spans="1:10">
      <c r="A274" t="s">
        <v>4</v>
      </c>
      <c r="B274" s="4" t="s">
        <v>5</v>
      </c>
      <c r="C274" s="4" t="s">
        <v>12</v>
      </c>
      <c r="D274" s="4" t="s">
        <v>10</v>
      </c>
      <c r="E274" s="4" t="s">
        <v>28</v>
      </c>
      <c r="F274" s="4" t="s">
        <v>10</v>
      </c>
      <c r="G274" s="4" t="s">
        <v>9</v>
      </c>
      <c r="H274" s="4" t="s">
        <v>9</v>
      </c>
      <c r="I274" s="4" t="s">
        <v>10</v>
      </c>
      <c r="J274" s="4" t="s">
        <v>10</v>
      </c>
      <c r="K274" s="4" t="s">
        <v>9</v>
      </c>
      <c r="L274" s="4" t="s">
        <v>9</v>
      </c>
      <c r="M274" s="4" t="s">
        <v>9</v>
      </c>
      <c r="N274" s="4" t="s">
        <v>9</v>
      </c>
      <c r="O274" s="4" t="s">
        <v>6</v>
      </c>
    </row>
    <row r="275" spans="1:10">
      <c r="A275" t="n">
        <v>5395</v>
      </c>
      <c r="B275" s="11" t="n">
        <v>50</v>
      </c>
      <c r="C275" s="7" t="n">
        <v>0</v>
      </c>
      <c r="D275" s="7" t="n">
        <v>5024</v>
      </c>
      <c r="E275" s="7" t="n">
        <v>0.600000023841858</v>
      </c>
      <c r="F275" s="7" t="n">
        <v>1000</v>
      </c>
      <c r="G275" s="7" t="n">
        <v>0</v>
      </c>
      <c r="H275" s="7" t="n">
        <v>-1121724662</v>
      </c>
      <c r="I275" s="7" t="n">
        <v>1</v>
      </c>
      <c r="J275" s="7" t="n">
        <v>65533</v>
      </c>
      <c r="K275" s="7" t="n">
        <v>0</v>
      </c>
      <c r="L275" s="7" t="n">
        <v>0</v>
      </c>
      <c r="M275" s="7" t="n">
        <v>0</v>
      </c>
      <c r="N275" s="7" t="n">
        <v>0</v>
      </c>
      <c r="O275" s="7" t="s">
        <v>101</v>
      </c>
    </row>
    <row r="276" spans="1:10">
      <c r="A276" t="s">
        <v>4</v>
      </c>
      <c r="B276" s="4" t="s">
        <v>5</v>
      </c>
      <c r="C276" s="4" t="s">
        <v>12</v>
      </c>
      <c r="D276" s="4" t="s">
        <v>6</v>
      </c>
      <c r="E276" s="4" t="s">
        <v>10</v>
      </c>
    </row>
    <row r="277" spans="1:10">
      <c r="A277" t="n">
        <v>5445</v>
      </c>
      <c r="B277" s="15" t="n">
        <v>91</v>
      </c>
      <c r="C277" s="7" t="n">
        <v>0</v>
      </c>
      <c r="D277" s="7" t="s">
        <v>75</v>
      </c>
      <c r="E277" s="7" t="n">
        <v>1</v>
      </c>
    </row>
    <row r="278" spans="1:10">
      <c r="A278" t="s">
        <v>4</v>
      </c>
      <c r="B278" s="4" t="s">
        <v>5</v>
      </c>
      <c r="C278" s="4" t="s">
        <v>12</v>
      </c>
      <c r="D278" s="4" t="s">
        <v>6</v>
      </c>
      <c r="E278" s="4" t="s">
        <v>10</v>
      </c>
    </row>
    <row r="279" spans="1:10">
      <c r="A279" t="n">
        <v>5463</v>
      </c>
      <c r="B279" s="15" t="n">
        <v>91</v>
      </c>
      <c r="C279" s="7" t="n">
        <v>0</v>
      </c>
      <c r="D279" s="7" t="s">
        <v>76</v>
      </c>
      <c r="E279" s="7" t="n">
        <v>1</v>
      </c>
    </row>
    <row r="280" spans="1:10">
      <c r="A280" t="s">
        <v>4</v>
      </c>
      <c r="B280" s="4" t="s">
        <v>5</v>
      </c>
      <c r="C280" s="4" t="s">
        <v>12</v>
      </c>
      <c r="D280" s="4" t="s">
        <v>6</v>
      </c>
      <c r="E280" s="4" t="s">
        <v>10</v>
      </c>
    </row>
    <row r="281" spans="1:10">
      <c r="A281" t="n">
        <v>5481</v>
      </c>
      <c r="B281" s="17" t="n">
        <v>94</v>
      </c>
      <c r="C281" s="7" t="n">
        <v>1</v>
      </c>
      <c r="D281" s="7" t="s">
        <v>61</v>
      </c>
      <c r="E281" s="7" t="n">
        <v>2048</v>
      </c>
    </row>
    <row r="282" spans="1:10">
      <c r="A282" t="s">
        <v>4</v>
      </c>
      <c r="B282" s="4" t="s">
        <v>5</v>
      </c>
      <c r="C282" s="4" t="s">
        <v>12</v>
      </c>
      <c r="D282" s="4" t="s">
        <v>6</v>
      </c>
      <c r="E282" s="4" t="s">
        <v>10</v>
      </c>
    </row>
    <row r="283" spans="1:10">
      <c r="A283" t="n">
        <v>5496</v>
      </c>
      <c r="B283" s="17" t="n">
        <v>94</v>
      </c>
      <c r="C283" s="7" t="n">
        <v>1</v>
      </c>
      <c r="D283" s="7" t="s">
        <v>61</v>
      </c>
      <c r="E283" s="7" t="n">
        <v>1</v>
      </c>
    </row>
    <row r="284" spans="1:10">
      <c r="A284" t="s">
        <v>4</v>
      </c>
      <c r="B284" s="4" t="s">
        <v>5</v>
      </c>
      <c r="C284" s="4" t="s">
        <v>12</v>
      </c>
      <c r="D284" s="4" t="s">
        <v>6</v>
      </c>
      <c r="E284" s="4" t="s">
        <v>10</v>
      </c>
    </row>
    <row r="285" spans="1:10">
      <c r="A285" t="n">
        <v>5511</v>
      </c>
      <c r="B285" s="17" t="n">
        <v>94</v>
      </c>
      <c r="C285" s="7" t="n">
        <v>1</v>
      </c>
      <c r="D285" s="7" t="s">
        <v>61</v>
      </c>
      <c r="E285" s="7" t="n">
        <v>2</v>
      </c>
    </row>
    <row r="286" spans="1:10">
      <c r="A286" t="s">
        <v>4</v>
      </c>
      <c r="B286" s="4" t="s">
        <v>5</v>
      </c>
      <c r="C286" s="4" t="s">
        <v>12</v>
      </c>
      <c r="D286" s="4" t="s">
        <v>6</v>
      </c>
      <c r="E286" s="4" t="s">
        <v>10</v>
      </c>
    </row>
    <row r="287" spans="1:10">
      <c r="A287" t="n">
        <v>5526</v>
      </c>
      <c r="B287" s="17" t="n">
        <v>94</v>
      </c>
      <c r="C287" s="7" t="n">
        <v>0</v>
      </c>
      <c r="D287" s="7" t="s">
        <v>61</v>
      </c>
      <c r="E287" s="7" t="n">
        <v>4</v>
      </c>
    </row>
    <row r="288" spans="1:10">
      <c r="A288" t="s">
        <v>4</v>
      </c>
      <c r="B288" s="4" t="s">
        <v>5</v>
      </c>
      <c r="C288" s="4" t="s">
        <v>6</v>
      </c>
      <c r="D288" s="4" t="s">
        <v>6</v>
      </c>
    </row>
    <row r="289" spans="1:15">
      <c r="A289" t="n">
        <v>5541</v>
      </c>
      <c r="B289" s="16" t="n">
        <v>70</v>
      </c>
      <c r="C289" s="7" t="s">
        <v>91</v>
      </c>
      <c r="D289" s="7" t="s">
        <v>97</v>
      </c>
    </row>
    <row r="290" spans="1:15">
      <c r="A290" t="s">
        <v>4</v>
      </c>
      <c r="B290" s="4" t="s">
        <v>5</v>
      </c>
      <c r="C290" s="4" t="s">
        <v>6</v>
      </c>
      <c r="D290" s="4" t="s">
        <v>6</v>
      </c>
    </row>
    <row r="291" spans="1:15">
      <c r="A291" t="n">
        <v>5558</v>
      </c>
      <c r="B291" s="16" t="n">
        <v>70</v>
      </c>
      <c r="C291" s="7" t="s">
        <v>93</v>
      </c>
      <c r="D291" s="7" t="s">
        <v>103</v>
      </c>
    </row>
    <row r="292" spans="1:15">
      <c r="A292" t="s">
        <v>4</v>
      </c>
      <c r="B292" s="4" t="s">
        <v>5</v>
      </c>
      <c r="C292" s="4" t="s">
        <v>12</v>
      </c>
      <c r="D292" s="4" t="s">
        <v>6</v>
      </c>
      <c r="E292" s="4" t="s">
        <v>9</v>
      </c>
      <c r="F292" s="4" t="s">
        <v>9</v>
      </c>
      <c r="G292" s="4" t="s">
        <v>9</v>
      </c>
      <c r="H292" s="4" t="s">
        <v>9</v>
      </c>
      <c r="I292" s="4" t="s">
        <v>10</v>
      </c>
      <c r="J292" s="4" t="s">
        <v>12</v>
      </c>
    </row>
    <row r="293" spans="1:15">
      <c r="A293" t="n">
        <v>5575</v>
      </c>
      <c r="B293" s="17" t="n">
        <v>94</v>
      </c>
      <c r="C293" s="7" t="n">
        <v>7</v>
      </c>
      <c r="D293" s="7" t="s">
        <v>82</v>
      </c>
      <c r="E293" s="7" t="n">
        <v>1065353216</v>
      </c>
      <c r="F293" s="7" t="n">
        <v>1065353216</v>
      </c>
      <c r="G293" s="7" t="n">
        <v>1065353216</v>
      </c>
      <c r="H293" s="7" t="n">
        <v>0</v>
      </c>
      <c r="I293" s="7" t="n">
        <v>0</v>
      </c>
      <c r="J293" s="7" t="n">
        <v>3</v>
      </c>
    </row>
    <row r="294" spans="1:15">
      <c r="A294" t="s">
        <v>4</v>
      </c>
      <c r="B294" s="4" t="s">
        <v>5</v>
      </c>
      <c r="C294" s="4" t="s">
        <v>6</v>
      </c>
      <c r="D294" s="4" t="s">
        <v>6</v>
      </c>
    </row>
    <row r="295" spans="1:15">
      <c r="A295" t="n">
        <v>5603</v>
      </c>
      <c r="B295" s="16" t="n">
        <v>70</v>
      </c>
      <c r="C295" s="7" t="s">
        <v>83</v>
      </c>
      <c r="D295" s="7" t="s">
        <v>99</v>
      </c>
    </row>
    <row r="296" spans="1:15">
      <c r="A296" t="s">
        <v>4</v>
      </c>
      <c r="B296" s="4" t="s">
        <v>5</v>
      </c>
      <c r="C296" s="4" t="s">
        <v>12</v>
      </c>
      <c r="D296" s="4" t="s">
        <v>10</v>
      </c>
      <c r="E296" s="4" t="s">
        <v>6</v>
      </c>
      <c r="F296" s="4" t="s">
        <v>6</v>
      </c>
      <c r="G296" s="4" t="s">
        <v>12</v>
      </c>
    </row>
    <row r="297" spans="1:15">
      <c r="A297" t="n">
        <v>5618</v>
      </c>
      <c r="B297" s="18" t="n">
        <v>32</v>
      </c>
      <c r="C297" s="7" t="n">
        <v>0</v>
      </c>
      <c r="D297" s="7" t="n">
        <v>65533</v>
      </c>
      <c r="E297" s="7" t="s">
        <v>84</v>
      </c>
      <c r="F297" s="7" t="s">
        <v>87</v>
      </c>
      <c r="G297" s="7" t="n">
        <v>1</v>
      </c>
    </row>
    <row r="298" spans="1:15">
      <c r="A298" t="s">
        <v>4</v>
      </c>
      <c r="B298" s="4" t="s">
        <v>5</v>
      </c>
      <c r="C298" s="4" t="s">
        <v>12</v>
      </c>
      <c r="D298" s="4" t="s">
        <v>10</v>
      </c>
      <c r="E298" s="4" t="s">
        <v>12</v>
      </c>
      <c r="F298" s="4" t="s">
        <v>95</v>
      </c>
    </row>
    <row r="299" spans="1:15">
      <c r="A299" t="n">
        <v>5636</v>
      </c>
      <c r="B299" s="19" t="n">
        <v>5</v>
      </c>
      <c r="C299" s="7" t="n">
        <v>30</v>
      </c>
      <c r="D299" s="7" t="n">
        <v>11052</v>
      </c>
      <c r="E299" s="7" t="n">
        <v>1</v>
      </c>
      <c r="F299" s="20" t="n">
        <f t="normal" ca="1">A329</f>
        <v>0</v>
      </c>
    </row>
    <row r="300" spans="1:15">
      <c r="A300" t="s">
        <v>4</v>
      </c>
      <c r="B300" s="4" t="s">
        <v>5</v>
      </c>
      <c r="C300" s="4" t="s">
        <v>12</v>
      </c>
      <c r="D300" s="4" t="s">
        <v>10</v>
      </c>
      <c r="E300" s="4" t="s">
        <v>10</v>
      </c>
    </row>
    <row r="301" spans="1:15">
      <c r="A301" t="n">
        <v>5645</v>
      </c>
      <c r="B301" s="11" t="n">
        <v>50</v>
      </c>
      <c r="C301" s="7" t="n">
        <v>1</v>
      </c>
      <c r="D301" s="7" t="n">
        <v>5021</v>
      </c>
      <c r="E301" s="7" t="n">
        <v>0</v>
      </c>
    </row>
    <row r="302" spans="1:15">
      <c r="A302" t="s">
        <v>4</v>
      </c>
      <c r="B302" s="4" t="s">
        <v>5</v>
      </c>
      <c r="C302" s="4" t="s">
        <v>12</v>
      </c>
      <c r="D302" s="4" t="s">
        <v>10</v>
      </c>
      <c r="E302" s="4" t="s">
        <v>10</v>
      </c>
    </row>
    <row r="303" spans="1:15">
      <c r="A303" t="n">
        <v>5651</v>
      </c>
      <c r="B303" s="11" t="n">
        <v>50</v>
      </c>
      <c r="C303" s="7" t="n">
        <v>1</v>
      </c>
      <c r="D303" s="7" t="n">
        <v>5022</v>
      </c>
      <c r="E303" s="7" t="n">
        <v>0</v>
      </c>
    </row>
    <row r="304" spans="1:15">
      <c r="A304" t="s">
        <v>4</v>
      </c>
      <c r="B304" s="4" t="s">
        <v>5</v>
      </c>
      <c r="C304" s="4" t="s">
        <v>12</v>
      </c>
      <c r="D304" s="4" t="s">
        <v>10</v>
      </c>
      <c r="E304" s="4" t="s">
        <v>10</v>
      </c>
    </row>
    <row r="305" spans="1:10">
      <c r="A305" t="n">
        <v>5657</v>
      </c>
      <c r="B305" s="11" t="n">
        <v>50</v>
      </c>
      <c r="C305" s="7" t="n">
        <v>1</v>
      </c>
      <c r="D305" s="7" t="n">
        <v>5023</v>
      </c>
      <c r="E305" s="7" t="n">
        <v>0</v>
      </c>
    </row>
    <row r="306" spans="1:10">
      <c r="A306" t="s">
        <v>4</v>
      </c>
      <c r="B306" s="4" t="s">
        <v>5</v>
      </c>
      <c r="C306" s="4" t="s">
        <v>12</v>
      </c>
      <c r="D306" s="4" t="s">
        <v>10</v>
      </c>
      <c r="E306" s="4" t="s">
        <v>10</v>
      </c>
    </row>
    <row r="307" spans="1:10">
      <c r="A307" t="n">
        <v>5663</v>
      </c>
      <c r="B307" s="11" t="n">
        <v>50</v>
      </c>
      <c r="C307" s="7" t="n">
        <v>1</v>
      </c>
      <c r="D307" s="7" t="n">
        <v>5024</v>
      </c>
      <c r="E307" s="7" t="n">
        <v>0</v>
      </c>
    </row>
    <row r="308" spans="1:10">
      <c r="A308" t="s">
        <v>4</v>
      </c>
      <c r="B308" s="4" t="s">
        <v>5</v>
      </c>
      <c r="C308" s="4" t="s">
        <v>12</v>
      </c>
      <c r="D308" s="4" t="s">
        <v>6</v>
      </c>
      <c r="E308" s="4" t="s">
        <v>10</v>
      </c>
    </row>
    <row r="309" spans="1:10">
      <c r="A309" t="n">
        <v>5669</v>
      </c>
      <c r="B309" s="15" t="n">
        <v>91</v>
      </c>
      <c r="C309" s="7" t="n">
        <v>0</v>
      </c>
      <c r="D309" s="7" t="s">
        <v>77</v>
      </c>
      <c r="E309" s="7" t="n">
        <v>1</v>
      </c>
    </row>
    <row r="310" spans="1:10">
      <c r="A310" t="s">
        <v>4</v>
      </c>
      <c r="B310" s="4" t="s">
        <v>5</v>
      </c>
      <c r="C310" s="4" t="s">
        <v>12</v>
      </c>
      <c r="D310" s="4" t="s">
        <v>6</v>
      </c>
      <c r="E310" s="4" t="s">
        <v>10</v>
      </c>
    </row>
    <row r="311" spans="1:10">
      <c r="A311" t="n">
        <v>5687</v>
      </c>
      <c r="B311" s="15" t="n">
        <v>91</v>
      </c>
      <c r="C311" s="7" t="n">
        <v>0</v>
      </c>
      <c r="D311" s="7" t="s">
        <v>78</v>
      </c>
      <c r="E311" s="7" t="n">
        <v>1</v>
      </c>
    </row>
    <row r="312" spans="1:10">
      <c r="A312" t="s">
        <v>4</v>
      </c>
      <c r="B312" s="4" t="s">
        <v>5</v>
      </c>
      <c r="C312" s="4" t="s">
        <v>12</v>
      </c>
      <c r="D312" s="4" t="s">
        <v>6</v>
      </c>
      <c r="E312" s="4" t="s">
        <v>10</v>
      </c>
    </row>
    <row r="313" spans="1:10">
      <c r="A313" t="n">
        <v>5705</v>
      </c>
      <c r="B313" s="17" t="n">
        <v>94</v>
      </c>
      <c r="C313" s="7" t="n">
        <v>1</v>
      </c>
      <c r="D313" s="7" t="s">
        <v>63</v>
      </c>
      <c r="E313" s="7" t="n">
        <v>2048</v>
      </c>
    </row>
    <row r="314" spans="1:10">
      <c r="A314" t="s">
        <v>4</v>
      </c>
      <c r="B314" s="4" t="s">
        <v>5</v>
      </c>
      <c r="C314" s="4" t="s">
        <v>12</v>
      </c>
      <c r="D314" s="4" t="s">
        <v>6</v>
      </c>
      <c r="E314" s="4" t="s">
        <v>10</v>
      </c>
    </row>
    <row r="315" spans="1:10">
      <c r="A315" t="n">
        <v>5720</v>
      </c>
      <c r="B315" s="17" t="n">
        <v>94</v>
      </c>
      <c r="C315" s="7" t="n">
        <v>1</v>
      </c>
      <c r="D315" s="7" t="s">
        <v>63</v>
      </c>
      <c r="E315" s="7" t="n">
        <v>1</v>
      </c>
    </row>
    <row r="316" spans="1:10">
      <c r="A316" t="s">
        <v>4</v>
      </c>
      <c r="B316" s="4" t="s">
        <v>5</v>
      </c>
      <c r="C316" s="4" t="s">
        <v>12</v>
      </c>
      <c r="D316" s="4" t="s">
        <v>6</v>
      </c>
      <c r="E316" s="4" t="s">
        <v>10</v>
      </c>
    </row>
    <row r="317" spans="1:10">
      <c r="A317" t="n">
        <v>5735</v>
      </c>
      <c r="B317" s="17" t="n">
        <v>94</v>
      </c>
      <c r="C317" s="7" t="n">
        <v>1</v>
      </c>
      <c r="D317" s="7" t="s">
        <v>63</v>
      </c>
      <c r="E317" s="7" t="n">
        <v>2</v>
      </c>
    </row>
    <row r="318" spans="1:10">
      <c r="A318" t="s">
        <v>4</v>
      </c>
      <c r="B318" s="4" t="s">
        <v>5</v>
      </c>
      <c r="C318" s="4" t="s">
        <v>12</v>
      </c>
      <c r="D318" s="4" t="s">
        <v>6</v>
      </c>
      <c r="E318" s="4" t="s">
        <v>10</v>
      </c>
    </row>
    <row r="319" spans="1:10">
      <c r="A319" t="n">
        <v>5750</v>
      </c>
      <c r="B319" s="17" t="n">
        <v>94</v>
      </c>
      <c r="C319" s="7" t="n">
        <v>0</v>
      </c>
      <c r="D319" s="7" t="s">
        <v>63</v>
      </c>
      <c r="E319" s="7" t="n">
        <v>4</v>
      </c>
    </row>
    <row r="320" spans="1:10">
      <c r="A320" t="s">
        <v>4</v>
      </c>
      <c r="B320" s="4" t="s">
        <v>5</v>
      </c>
      <c r="C320" s="4" t="s">
        <v>6</v>
      </c>
      <c r="D320" s="4" t="s">
        <v>6</v>
      </c>
    </row>
    <row r="321" spans="1:5">
      <c r="A321" t="n">
        <v>5765</v>
      </c>
      <c r="B321" s="16" t="n">
        <v>70</v>
      </c>
      <c r="C321" s="7" t="s">
        <v>92</v>
      </c>
      <c r="D321" s="7" t="s">
        <v>97</v>
      </c>
    </row>
    <row r="322" spans="1:5">
      <c r="A322" t="s">
        <v>4</v>
      </c>
      <c r="B322" s="4" t="s">
        <v>5</v>
      </c>
      <c r="C322" s="4" t="s">
        <v>6</v>
      </c>
      <c r="D322" s="4" t="s">
        <v>6</v>
      </c>
    </row>
    <row r="323" spans="1:5">
      <c r="A323" t="n">
        <v>5782</v>
      </c>
      <c r="B323" s="16" t="n">
        <v>70</v>
      </c>
      <c r="C323" s="7" t="s">
        <v>93</v>
      </c>
      <c r="D323" s="7" t="s">
        <v>104</v>
      </c>
    </row>
    <row r="324" spans="1:5">
      <c r="A324" t="s">
        <v>4</v>
      </c>
      <c r="B324" s="4" t="s">
        <v>5</v>
      </c>
      <c r="C324" s="4" t="s">
        <v>12</v>
      </c>
      <c r="D324" s="4" t="s">
        <v>6</v>
      </c>
      <c r="E324" s="4" t="s">
        <v>9</v>
      </c>
      <c r="F324" s="4" t="s">
        <v>9</v>
      </c>
      <c r="G324" s="4" t="s">
        <v>9</v>
      </c>
      <c r="H324" s="4" t="s">
        <v>9</v>
      </c>
      <c r="I324" s="4" t="s">
        <v>10</v>
      </c>
      <c r="J324" s="4" t="s">
        <v>12</v>
      </c>
    </row>
    <row r="325" spans="1:5">
      <c r="A325" t="n">
        <v>5799</v>
      </c>
      <c r="B325" s="17" t="n">
        <v>94</v>
      </c>
      <c r="C325" s="7" t="n">
        <v>7</v>
      </c>
      <c r="D325" s="7" t="s">
        <v>83</v>
      </c>
      <c r="E325" s="7" t="n">
        <v>1065353216</v>
      </c>
      <c r="F325" s="7" t="n">
        <v>1065353216</v>
      </c>
      <c r="G325" s="7" t="n">
        <v>1065353216</v>
      </c>
      <c r="H325" s="7" t="n">
        <v>0</v>
      </c>
      <c r="I325" s="7" t="n">
        <v>0</v>
      </c>
      <c r="J325" s="7" t="n">
        <v>3</v>
      </c>
    </row>
    <row r="326" spans="1:5">
      <c r="A326" t="s">
        <v>4</v>
      </c>
      <c r="B326" s="4" t="s">
        <v>5</v>
      </c>
      <c r="C326" s="4" t="s">
        <v>12</v>
      </c>
      <c r="D326" s="4" t="s">
        <v>10</v>
      </c>
      <c r="E326" s="4" t="s">
        <v>6</v>
      </c>
      <c r="F326" s="4" t="s">
        <v>6</v>
      </c>
      <c r="G326" s="4" t="s">
        <v>12</v>
      </c>
    </row>
    <row r="327" spans="1:5">
      <c r="A327" t="n">
        <v>5827</v>
      </c>
      <c r="B327" s="18" t="n">
        <v>32</v>
      </c>
      <c r="C327" s="7" t="n">
        <v>0</v>
      </c>
      <c r="D327" s="7" t="n">
        <v>65533</v>
      </c>
      <c r="E327" s="7" t="s">
        <v>84</v>
      </c>
      <c r="F327" s="7" t="s">
        <v>88</v>
      </c>
      <c r="G327" s="7" t="n">
        <v>1</v>
      </c>
    </row>
    <row r="328" spans="1:5">
      <c r="A328" t="s">
        <v>4</v>
      </c>
      <c r="B328" s="4" t="s">
        <v>5</v>
      </c>
      <c r="C328" s="4" t="s">
        <v>12</v>
      </c>
      <c r="D328" s="4" t="s">
        <v>12</v>
      </c>
      <c r="E328" s="4" t="s">
        <v>12</v>
      </c>
      <c r="F328" s="4" t="s">
        <v>9</v>
      </c>
      <c r="G328" s="4" t="s">
        <v>12</v>
      </c>
      <c r="H328" s="4" t="s">
        <v>12</v>
      </c>
      <c r="I328" s="4" t="s">
        <v>95</v>
      </c>
    </row>
    <row r="329" spans="1:5">
      <c r="A329" t="n">
        <v>5845</v>
      </c>
      <c r="B329" s="19" t="n">
        <v>5</v>
      </c>
      <c r="C329" s="7" t="n">
        <v>35</v>
      </c>
      <c r="D329" s="7" t="n">
        <v>3</v>
      </c>
      <c r="E329" s="7" t="n">
        <v>0</v>
      </c>
      <c r="F329" s="7" t="n">
        <v>0</v>
      </c>
      <c r="G329" s="7" t="n">
        <v>2</v>
      </c>
      <c r="H329" s="7" t="n">
        <v>1</v>
      </c>
      <c r="I329" s="20" t="n">
        <f t="normal" ca="1">A333</f>
        <v>0</v>
      </c>
    </row>
    <row r="330" spans="1:5">
      <c r="A330" t="s">
        <v>4</v>
      </c>
      <c r="B330" s="4" t="s">
        <v>5</v>
      </c>
      <c r="C330" s="4" t="s">
        <v>95</v>
      </c>
    </row>
    <row r="331" spans="1:5">
      <c r="A331" t="n">
        <v>5859</v>
      </c>
      <c r="B331" s="21" t="n">
        <v>3</v>
      </c>
      <c r="C331" s="20" t="n">
        <f t="normal" ca="1">A355</f>
        <v>0</v>
      </c>
    </row>
    <row r="332" spans="1:5">
      <c r="A332" t="s">
        <v>4</v>
      </c>
      <c r="B332" s="4" t="s">
        <v>5</v>
      </c>
      <c r="C332" s="4" t="s">
        <v>12</v>
      </c>
      <c r="D332" s="4" t="s">
        <v>12</v>
      </c>
      <c r="E332" s="4" t="s">
        <v>12</v>
      </c>
      <c r="F332" s="4" t="s">
        <v>9</v>
      </c>
      <c r="G332" s="4" t="s">
        <v>12</v>
      </c>
      <c r="H332" s="4" t="s">
        <v>12</v>
      </c>
      <c r="I332" s="4" t="s">
        <v>95</v>
      </c>
    </row>
    <row r="333" spans="1:5">
      <c r="A333" t="n">
        <v>5864</v>
      </c>
      <c r="B333" s="19" t="n">
        <v>5</v>
      </c>
      <c r="C333" s="7" t="n">
        <v>35</v>
      </c>
      <c r="D333" s="7" t="n">
        <v>3</v>
      </c>
      <c r="E333" s="7" t="n">
        <v>0</v>
      </c>
      <c r="F333" s="7" t="n">
        <v>1</v>
      </c>
      <c r="G333" s="7" t="n">
        <v>2</v>
      </c>
      <c r="H333" s="7" t="n">
        <v>1</v>
      </c>
      <c r="I333" s="20" t="n">
        <f t="normal" ca="1">A337</f>
        <v>0</v>
      </c>
    </row>
    <row r="334" spans="1:5">
      <c r="A334" t="s">
        <v>4</v>
      </c>
      <c r="B334" s="4" t="s">
        <v>5</v>
      </c>
      <c r="C334" s="4" t="s">
        <v>95</v>
      </c>
    </row>
    <row r="335" spans="1:5">
      <c r="A335" t="n">
        <v>5878</v>
      </c>
      <c r="B335" s="21" t="n">
        <v>3</v>
      </c>
      <c r="C335" s="20" t="n">
        <f t="normal" ca="1">A355</f>
        <v>0</v>
      </c>
    </row>
    <row r="336" spans="1:5">
      <c r="A336" t="s">
        <v>4</v>
      </c>
      <c r="B336" s="4" t="s">
        <v>5</v>
      </c>
      <c r="C336" s="4" t="s">
        <v>12</v>
      </c>
      <c r="D336" s="4" t="s">
        <v>12</v>
      </c>
      <c r="E336" s="4" t="s">
        <v>12</v>
      </c>
      <c r="F336" s="4" t="s">
        <v>9</v>
      </c>
      <c r="G336" s="4" t="s">
        <v>12</v>
      </c>
      <c r="H336" s="4" t="s">
        <v>12</v>
      </c>
      <c r="I336" s="4" t="s">
        <v>95</v>
      </c>
    </row>
    <row r="337" spans="1:10">
      <c r="A337" t="n">
        <v>5883</v>
      </c>
      <c r="B337" s="19" t="n">
        <v>5</v>
      </c>
      <c r="C337" s="7" t="n">
        <v>35</v>
      </c>
      <c r="D337" s="7" t="n">
        <v>3</v>
      </c>
      <c r="E337" s="7" t="n">
        <v>0</v>
      </c>
      <c r="F337" s="7" t="n">
        <v>2</v>
      </c>
      <c r="G337" s="7" t="n">
        <v>2</v>
      </c>
      <c r="H337" s="7" t="n">
        <v>1</v>
      </c>
      <c r="I337" s="20" t="n">
        <f t="normal" ca="1">A341</f>
        <v>0</v>
      </c>
    </row>
    <row r="338" spans="1:10">
      <c r="A338" t="s">
        <v>4</v>
      </c>
      <c r="B338" s="4" t="s">
        <v>5</v>
      </c>
      <c r="C338" s="4" t="s">
        <v>95</v>
      </c>
    </row>
    <row r="339" spans="1:10">
      <c r="A339" t="n">
        <v>5897</v>
      </c>
      <c r="B339" s="21" t="n">
        <v>3</v>
      </c>
      <c r="C339" s="20" t="n">
        <f t="normal" ca="1">A355</f>
        <v>0</v>
      </c>
    </row>
    <row r="340" spans="1:10">
      <c r="A340" t="s">
        <v>4</v>
      </c>
      <c r="B340" s="4" t="s">
        <v>5</v>
      </c>
      <c r="C340" s="4" t="s">
        <v>12</v>
      </c>
      <c r="D340" s="4" t="s">
        <v>12</v>
      </c>
      <c r="E340" s="4" t="s">
        <v>12</v>
      </c>
      <c r="F340" s="4" t="s">
        <v>9</v>
      </c>
      <c r="G340" s="4" t="s">
        <v>12</v>
      </c>
      <c r="H340" s="4" t="s">
        <v>12</v>
      </c>
      <c r="I340" s="4" t="s">
        <v>95</v>
      </c>
    </row>
    <row r="341" spans="1:10">
      <c r="A341" t="n">
        <v>5902</v>
      </c>
      <c r="B341" s="19" t="n">
        <v>5</v>
      </c>
      <c r="C341" s="7" t="n">
        <v>35</v>
      </c>
      <c r="D341" s="7" t="n">
        <v>3</v>
      </c>
      <c r="E341" s="7" t="n">
        <v>0</v>
      </c>
      <c r="F341" s="7" t="n">
        <v>3</v>
      </c>
      <c r="G341" s="7" t="n">
        <v>2</v>
      </c>
      <c r="H341" s="7" t="n">
        <v>1</v>
      </c>
      <c r="I341" s="20" t="n">
        <f t="normal" ca="1">A345</f>
        <v>0</v>
      </c>
    </row>
    <row r="342" spans="1:10">
      <c r="A342" t="s">
        <v>4</v>
      </c>
      <c r="B342" s="4" t="s">
        <v>5</v>
      </c>
      <c r="C342" s="4" t="s">
        <v>95</v>
      </c>
    </row>
    <row r="343" spans="1:10">
      <c r="A343" t="n">
        <v>5916</v>
      </c>
      <c r="B343" s="21" t="n">
        <v>3</v>
      </c>
      <c r="C343" s="20" t="n">
        <f t="normal" ca="1">A355</f>
        <v>0</v>
      </c>
    </row>
    <row r="344" spans="1:10">
      <c r="A344" t="s">
        <v>4</v>
      </c>
      <c r="B344" s="4" t="s">
        <v>5</v>
      </c>
      <c r="C344" s="4" t="s">
        <v>12</v>
      </c>
      <c r="D344" s="4" t="s">
        <v>12</v>
      </c>
      <c r="E344" s="4" t="s">
        <v>12</v>
      </c>
      <c r="F344" s="4" t="s">
        <v>9</v>
      </c>
      <c r="G344" s="4" t="s">
        <v>12</v>
      </c>
      <c r="H344" s="4" t="s">
        <v>12</v>
      </c>
      <c r="I344" s="4" t="s">
        <v>95</v>
      </c>
    </row>
    <row r="345" spans="1:10">
      <c r="A345" t="n">
        <v>5921</v>
      </c>
      <c r="B345" s="19" t="n">
        <v>5</v>
      </c>
      <c r="C345" s="7" t="n">
        <v>35</v>
      </c>
      <c r="D345" s="7" t="n">
        <v>3</v>
      </c>
      <c r="E345" s="7" t="n">
        <v>0</v>
      </c>
      <c r="F345" s="7" t="n">
        <v>4</v>
      </c>
      <c r="G345" s="7" t="n">
        <v>2</v>
      </c>
      <c r="H345" s="7" t="n">
        <v>1</v>
      </c>
      <c r="I345" s="20" t="n">
        <f t="normal" ca="1">A349</f>
        <v>0</v>
      </c>
    </row>
    <row r="346" spans="1:10">
      <c r="A346" t="s">
        <v>4</v>
      </c>
      <c r="B346" s="4" t="s">
        <v>5</v>
      </c>
      <c r="C346" s="4" t="s">
        <v>95</v>
      </c>
    </row>
    <row r="347" spans="1:10">
      <c r="A347" t="n">
        <v>5935</v>
      </c>
      <c r="B347" s="21" t="n">
        <v>3</v>
      </c>
      <c r="C347" s="20" t="n">
        <f t="normal" ca="1">A355</f>
        <v>0</v>
      </c>
    </row>
    <row r="348" spans="1:10">
      <c r="A348" t="s">
        <v>4</v>
      </c>
      <c r="B348" s="4" t="s">
        <v>5</v>
      </c>
      <c r="C348" s="4" t="s">
        <v>12</v>
      </c>
      <c r="D348" s="4" t="s">
        <v>12</v>
      </c>
      <c r="E348" s="4" t="s">
        <v>12</v>
      </c>
      <c r="F348" s="4" t="s">
        <v>9</v>
      </c>
      <c r="G348" s="4" t="s">
        <v>12</v>
      </c>
      <c r="H348" s="4" t="s">
        <v>12</v>
      </c>
      <c r="I348" s="4" t="s">
        <v>95</v>
      </c>
    </row>
    <row r="349" spans="1:10">
      <c r="A349" t="n">
        <v>5940</v>
      </c>
      <c r="B349" s="19" t="n">
        <v>5</v>
      </c>
      <c r="C349" s="7" t="n">
        <v>35</v>
      </c>
      <c r="D349" s="7" t="n">
        <v>3</v>
      </c>
      <c r="E349" s="7" t="n">
        <v>0</v>
      </c>
      <c r="F349" s="7" t="n">
        <v>5</v>
      </c>
      <c r="G349" s="7" t="n">
        <v>2</v>
      </c>
      <c r="H349" s="7" t="n">
        <v>1</v>
      </c>
      <c r="I349" s="20" t="n">
        <f t="normal" ca="1">A353</f>
        <v>0</v>
      </c>
    </row>
    <row r="350" spans="1:10">
      <c r="A350" t="s">
        <v>4</v>
      </c>
      <c r="B350" s="4" t="s">
        <v>5</v>
      </c>
      <c r="C350" s="4" t="s">
        <v>95</v>
      </c>
    </row>
    <row r="351" spans="1:10">
      <c r="A351" t="n">
        <v>5954</v>
      </c>
      <c r="B351" s="21" t="n">
        <v>3</v>
      </c>
      <c r="C351" s="20" t="n">
        <f t="normal" ca="1">A355</f>
        <v>0</v>
      </c>
    </row>
    <row r="352" spans="1:10">
      <c r="A352" t="s">
        <v>4</v>
      </c>
      <c r="B352" s="4" t="s">
        <v>5</v>
      </c>
      <c r="C352" s="4" t="s">
        <v>12</v>
      </c>
      <c r="D352" s="4" t="s">
        <v>12</v>
      </c>
      <c r="E352" s="4" t="s">
        <v>12</v>
      </c>
      <c r="F352" s="4" t="s">
        <v>9</v>
      </c>
      <c r="G352" s="4" t="s">
        <v>12</v>
      </c>
      <c r="H352" s="4" t="s">
        <v>12</v>
      </c>
      <c r="I352" s="4" t="s">
        <v>95</v>
      </c>
    </row>
    <row r="353" spans="1:9">
      <c r="A353" t="n">
        <v>5959</v>
      </c>
      <c r="B353" s="19" t="n">
        <v>5</v>
      </c>
      <c r="C353" s="7" t="n">
        <v>35</v>
      </c>
      <c r="D353" s="7" t="n">
        <v>3</v>
      </c>
      <c r="E353" s="7" t="n">
        <v>0</v>
      </c>
      <c r="F353" s="7" t="n">
        <v>6</v>
      </c>
      <c r="G353" s="7" t="n">
        <v>2</v>
      </c>
      <c r="H353" s="7" t="n">
        <v>1</v>
      </c>
      <c r="I353" s="20" t="n">
        <f t="normal" ca="1">A355</f>
        <v>0</v>
      </c>
    </row>
    <row r="354" spans="1:9">
      <c r="A354" t="s">
        <v>4</v>
      </c>
      <c r="B354" s="4" t="s">
        <v>5</v>
      </c>
      <c r="C354" s="4" t="s">
        <v>12</v>
      </c>
      <c r="D354" s="4" t="s">
        <v>10</v>
      </c>
      <c r="E354" s="4" t="s">
        <v>10</v>
      </c>
      <c r="F354" s="4" t="s">
        <v>10</v>
      </c>
      <c r="G354" s="4" t="s">
        <v>10</v>
      </c>
      <c r="H354" s="4" t="s">
        <v>10</v>
      </c>
      <c r="I354" s="4" t="s">
        <v>6</v>
      </c>
      <c r="J354" s="4" t="s">
        <v>28</v>
      </c>
      <c r="K354" s="4" t="s">
        <v>28</v>
      </c>
      <c r="L354" s="4" t="s">
        <v>28</v>
      </c>
      <c r="M354" s="4" t="s">
        <v>9</v>
      </c>
      <c r="N354" s="4" t="s">
        <v>9</v>
      </c>
      <c r="O354" s="4" t="s">
        <v>28</v>
      </c>
      <c r="P354" s="4" t="s">
        <v>28</v>
      </c>
      <c r="Q354" s="4" t="s">
        <v>28</v>
      </c>
      <c r="R354" s="4" t="s">
        <v>28</v>
      </c>
      <c r="S354" s="4" t="s">
        <v>12</v>
      </c>
    </row>
    <row r="355" spans="1:9">
      <c r="A355" t="n">
        <v>5973</v>
      </c>
      <c r="B355" s="9" t="n">
        <v>39</v>
      </c>
      <c r="C355" s="7" t="n">
        <v>12</v>
      </c>
      <c r="D355" s="7" t="n">
        <v>65533</v>
      </c>
      <c r="E355" s="7" t="n">
        <v>231</v>
      </c>
      <c r="F355" s="7" t="n">
        <v>0</v>
      </c>
      <c r="G355" s="7" t="n">
        <v>65533</v>
      </c>
      <c r="H355" s="7" t="n">
        <v>0</v>
      </c>
      <c r="I355" s="7" t="s">
        <v>19</v>
      </c>
      <c r="J355" s="7" t="n">
        <v>16</v>
      </c>
      <c r="K355" s="7" t="n">
        <v>-32</v>
      </c>
      <c r="L355" s="7" t="n">
        <v>-159</v>
      </c>
      <c r="M355" s="7" t="n">
        <v>0</v>
      </c>
      <c r="N355" s="7" t="n">
        <v>0</v>
      </c>
      <c r="O355" s="7" t="n">
        <v>0</v>
      </c>
      <c r="P355" s="7" t="n">
        <v>1</v>
      </c>
      <c r="Q355" s="7" t="n">
        <v>1</v>
      </c>
      <c r="R355" s="7" t="n">
        <v>1</v>
      </c>
      <c r="S355" s="7" t="n">
        <v>131</v>
      </c>
    </row>
    <row r="356" spans="1:9">
      <c r="A356" t="s">
        <v>4</v>
      </c>
      <c r="B356" s="4" t="s">
        <v>5</v>
      </c>
    </row>
    <row r="357" spans="1:9">
      <c r="A357" t="n">
        <v>6023</v>
      </c>
      <c r="B357" s="5" t="n">
        <v>1</v>
      </c>
    </row>
    <row r="358" spans="1:9" s="3" customFormat="1" customHeight="0">
      <c r="A358" s="3" t="s">
        <v>2</v>
      </c>
      <c r="B358" s="3" t="s">
        <v>105</v>
      </c>
    </row>
    <row r="359" spans="1:9">
      <c r="A359" t="s">
        <v>4</v>
      </c>
      <c r="B359" s="4" t="s">
        <v>5</v>
      </c>
      <c r="C359" s="4" t="s">
        <v>12</v>
      </c>
      <c r="D359" s="4" t="s">
        <v>12</v>
      </c>
      <c r="E359" s="4" t="s">
        <v>12</v>
      </c>
      <c r="F359" s="4" t="s">
        <v>9</v>
      </c>
      <c r="G359" s="4" t="s">
        <v>12</v>
      </c>
      <c r="H359" s="4" t="s">
        <v>12</v>
      </c>
      <c r="I359" s="4" t="s">
        <v>95</v>
      </c>
    </row>
    <row r="360" spans="1:9">
      <c r="A360" t="n">
        <v>6024</v>
      </c>
      <c r="B360" s="19" t="n">
        <v>5</v>
      </c>
      <c r="C360" s="7" t="n">
        <v>32</v>
      </c>
      <c r="D360" s="7" t="n">
        <v>3</v>
      </c>
      <c r="E360" s="7" t="n">
        <v>0</v>
      </c>
      <c r="F360" s="7" t="n">
        <v>80</v>
      </c>
      <c r="G360" s="7" t="n">
        <v>2</v>
      </c>
      <c r="H360" s="7" t="n">
        <v>1</v>
      </c>
      <c r="I360" s="20" t="n">
        <f t="normal" ca="1">A372</f>
        <v>0</v>
      </c>
    </row>
    <row r="361" spans="1:9">
      <c r="A361" t="s">
        <v>4</v>
      </c>
      <c r="B361" s="4" t="s">
        <v>5</v>
      </c>
      <c r="C361" s="4" t="s">
        <v>12</v>
      </c>
      <c r="D361" s="4" t="s">
        <v>12</v>
      </c>
      <c r="E361" s="4" t="s">
        <v>12</v>
      </c>
      <c r="F361" s="4" t="s">
        <v>9</v>
      </c>
      <c r="G361" s="4" t="s">
        <v>12</v>
      </c>
      <c r="H361" s="4" t="s">
        <v>12</v>
      </c>
      <c r="I361" s="4" t="s">
        <v>95</v>
      </c>
    </row>
    <row r="362" spans="1:9">
      <c r="A362" t="n">
        <v>6038</v>
      </c>
      <c r="B362" s="19" t="n">
        <v>5</v>
      </c>
      <c r="C362" s="7" t="n">
        <v>32</v>
      </c>
      <c r="D362" s="7" t="n">
        <v>4</v>
      </c>
      <c r="E362" s="7" t="n">
        <v>0</v>
      </c>
      <c r="F362" s="7" t="n">
        <v>1</v>
      </c>
      <c r="G362" s="7" t="n">
        <v>2</v>
      </c>
      <c r="H362" s="7" t="n">
        <v>1</v>
      </c>
      <c r="I362" s="20" t="n">
        <f t="normal" ca="1">A370</f>
        <v>0</v>
      </c>
    </row>
    <row r="363" spans="1:9">
      <c r="A363" t="s">
        <v>4</v>
      </c>
      <c r="B363" s="4" t="s">
        <v>5</v>
      </c>
      <c r="C363" s="4" t="s">
        <v>10</v>
      </c>
    </row>
    <row r="364" spans="1:9">
      <c r="A364" t="n">
        <v>6052</v>
      </c>
      <c r="B364" s="22" t="n">
        <v>12</v>
      </c>
      <c r="C364" s="7" t="n">
        <v>6072</v>
      </c>
    </row>
    <row r="365" spans="1:9">
      <c r="A365" t="s">
        <v>4</v>
      </c>
      <c r="B365" s="4" t="s">
        <v>5</v>
      </c>
      <c r="C365" s="4" t="s">
        <v>12</v>
      </c>
      <c r="D365" s="4" t="s">
        <v>6</v>
      </c>
      <c r="E365" s="4" t="s">
        <v>10</v>
      </c>
    </row>
    <row r="366" spans="1:9">
      <c r="A366" t="n">
        <v>6055</v>
      </c>
      <c r="B366" s="15" t="n">
        <v>91</v>
      </c>
      <c r="C366" s="7" t="n">
        <v>1</v>
      </c>
      <c r="D366" s="7" t="s">
        <v>34</v>
      </c>
      <c r="E366" s="7" t="n">
        <v>1</v>
      </c>
    </row>
    <row r="367" spans="1:9">
      <c r="A367" t="s">
        <v>4</v>
      </c>
      <c r="B367" s="4" t="s">
        <v>5</v>
      </c>
      <c r="C367" s="4" t="s">
        <v>10</v>
      </c>
      <c r="D367" s="4" t="s">
        <v>12</v>
      </c>
      <c r="E367" s="4" t="s">
        <v>12</v>
      </c>
      <c r="F367" s="4" t="s">
        <v>6</v>
      </c>
    </row>
    <row r="368" spans="1:9">
      <c r="A368" t="n">
        <v>6069</v>
      </c>
      <c r="B368" s="23" t="n">
        <v>20</v>
      </c>
      <c r="C368" s="7" t="n">
        <v>65533</v>
      </c>
      <c r="D368" s="7" t="n">
        <v>0</v>
      </c>
      <c r="E368" s="7" t="n">
        <v>11</v>
      </c>
      <c r="F368" s="7" t="s">
        <v>106</v>
      </c>
    </row>
    <row r="369" spans="1:19">
      <c r="A369" t="s">
        <v>4</v>
      </c>
      <c r="B369" s="4" t="s">
        <v>5</v>
      </c>
      <c r="C369" s="4" t="s">
        <v>12</v>
      </c>
      <c r="D369" s="4" t="s">
        <v>12</v>
      </c>
      <c r="E369" s="4" t="s">
        <v>9</v>
      </c>
      <c r="F369" s="4" t="s">
        <v>12</v>
      </c>
      <c r="G369" s="4" t="s">
        <v>12</v>
      </c>
    </row>
    <row r="370" spans="1:19">
      <c r="A370" t="n">
        <v>6088</v>
      </c>
      <c r="B370" s="24" t="n">
        <v>8</v>
      </c>
      <c r="C370" s="7" t="n">
        <v>3</v>
      </c>
      <c r="D370" s="7" t="n">
        <v>0</v>
      </c>
      <c r="E370" s="7" t="n">
        <v>0</v>
      </c>
      <c r="F370" s="7" t="n">
        <v>19</v>
      </c>
      <c r="G370" s="7" t="n">
        <v>1</v>
      </c>
    </row>
    <row r="371" spans="1:19">
      <c r="A371" t="s">
        <v>4</v>
      </c>
      <c r="B371" s="4" t="s">
        <v>5</v>
      </c>
      <c r="C371" s="4" t="s">
        <v>12</v>
      </c>
      <c r="D371" s="4" t="s">
        <v>12</v>
      </c>
      <c r="E371" s="4" t="s">
        <v>12</v>
      </c>
      <c r="F371" s="4" t="s">
        <v>9</v>
      </c>
      <c r="G371" s="4" t="s">
        <v>12</v>
      </c>
      <c r="H371" s="4" t="s">
        <v>12</v>
      </c>
      <c r="I371" s="4" t="s">
        <v>95</v>
      </c>
    </row>
    <row r="372" spans="1:19">
      <c r="A372" t="n">
        <v>6097</v>
      </c>
      <c r="B372" s="19" t="n">
        <v>5</v>
      </c>
      <c r="C372" s="7" t="n">
        <v>32</v>
      </c>
      <c r="D372" s="7" t="n">
        <v>3</v>
      </c>
      <c r="E372" s="7" t="n">
        <v>0</v>
      </c>
      <c r="F372" s="7" t="n">
        <v>85</v>
      </c>
      <c r="G372" s="7" t="n">
        <v>2</v>
      </c>
      <c r="H372" s="7" t="n">
        <v>1</v>
      </c>
      <c r="I372" s="20" t="n">
        <f t="normal" ca="1">A384</f>
        <v>0</v>
      </c>
    </row>
    <row r="373" spans="1:19">
      <c r="A373" t="s">
        <v>4</v>
      </c>
      <c r="B373" s="4" t="s">
        <v>5</v>
      </c>
      <c r="C373" s="4" t="s">
        <v>12</v>
      </c>
      <c r="D373" s="4" t="s">
        <v>12</v>
      </c>
      <c r="E373" s="4" t="s">
        <v>12</v>
      </c>
      <c r="F373" s="4" t="s">
        <v>9</v>
      </c>
      <c r="G373" s="4" t="s">
        <v>12</v>
      </c>
      <c r="H373" s="4" t="s">
        <v>12</v>
      </c>
      <c r="I373" s="4" t="s">
        <v>95</v>
      </c>
    </row>
    <row r="374" spans="1:19">
      <c r="A374" t="n">
        <v>6111</v>
      </c>
      <c r="B374" s="19" t="n">
        <v>5</v>
      </c>
      <c r="C374" s="7" t="n">
        <v>32</v>
      </c>
      <c r="D374" s="7" t="n">
        <v>4</v>
      </c>
      <c r="E374" s="7" t="n">
        <v>0</v>
      </c>
      <c r="F374" s="7" t="n">
        <v>1</v>
      </c>
      <c r="G374" s="7" t="n">
        <v>2</v>
      </c>
      <c r="H374" s="7" t="n">
        <v>1</v>
      </c>
      <c r="I374" s="20" t="n">
        <f t="normal" ca="1">A382</f>
        <v>0</v>
      </c>
    </row>
    <row r="375" spans="1:19">
      <c r="A375" t="s">
        <v>4</v>
      </c>
      <c r="B375" s="4" t="s">
        <v>5</v>
      </c>
      <c r="C375" s="4" t="s">
        <v>10</v>
      </c>
    </row>
    <row r="376" spans="1:19">
      <c r="A376" t="n">
        <v>6125</v>
      </c>
      <c r="B376" s="22" t="n">
        <v>12</v>
      </c>
      <c r="C376" s="7" t="n">
        <v>6226</v>
      </c>
    </row>
    <row r="377" spans="1:19">
      <c r="A377" t="s">
        <v>4</v>
      </c>
      <c r="B377" s="4" t="s">
        <v>5</v>
      </c>
      <c r="C377" s="4" t="s">
        <v>12</v>
      </c>
      <c r="D377" s="4" t="s">
        <v>6</v>
      </c>
      <c r="E377" s="4" t="s">
        <v>10</v>
      </c>
    </row>
    <row r="378" spans="1:19">
      <c r="A378" t="n">
        <v>6128</v>
      </c>
      <c r="B378" s="15" t="n">
        <v>91</v>
      </c>
      <c r="C378" s="7" t="n">
        <v>1</v>
      </c>
      <c r="D378" s="7" t="s">
        <v>43</v>
      </c>
      <c r="E378" s="7" t="n">
        <v>1</v>
      </c>
    </row>
    <row r="379" spans="1:19">
      <c r="A379" t="s">
        <v>4</v>
      </c>
      <c r="B379" s="4" t="s">
        <v>5</v>
      </c>
      <c r="C379" s="4" t="s">
        <v>10</v>
      </c>
      <c r="D379" s="4" t="s">
        <v>12</v>
      </c>
      <c r="E379" s="4" t="s">
        <v>12</v>
      </c>
      <c r="F379" s="4" t="s">
        <v>6</v>
      </c>
    </row>
    <row r="380" spans="1:19">
      <c r="A380" t="n">
        <v>6142</v>
      </c>
      <c r="B380" s="23" t="n">
        <v>20</v>
      </c>
      <c r="C380" s="7" t="n">
        <v>65533</v>
      </c>
      <c r="D380" s="7" t="n">
        <v>0</v>
      </c>
      <c r="E380" s="7" t="n">
        <v>11</v>
      </c>
      <c r="F380" s="7" t="s">
        <v>107</v>
      </c>
    </row>
    <row r="381" spans="1:19">
      <c r="A381" t="s">
        <v>4</v>
      </c>
      <c r="B381" s="4" t="s">
        <v>5</v>
      </c>
      <c r="C381" s="4" t="s">
        <v>12</v>
      </c>
      <c r="D381" s="4" t="s">
        <v>12</v>
      </c>
      <c r="E381" s="4" t="s">
        <v>9</v>
      </c>
      <c r="F381" s="4" t="s">
        <v>12</v>
      </c>
      <c r="G381" s="4" t="s">
        <v>12</v>
      </c>
    </row>
    <row r="382" spans="1:19">
      <c r="A382" t="n">
        <v>6161</v>
      </c>
      <c r="B382" s="24" t="n">
        <v>8</v>
      </c>
      <c r="C382" s="7" t="n">
        <v>3</v>
      </c>
      <c r="D382" s="7" t="n">
        <v>0</v>
      </c>
      <c r="E382" s="7" t="n">
        <v>0</v>
      </c>
      <c r="F382" s="7" t="n">
        <v>19</v>
      </c>
      <c r="G382" s="7" t="n">
        <v>1</v>
      </c>
    </row>
    <row r="383" spans="1:19">
      <c r="A383" t="s">
        <v>4</v>
      </c>
      <c r="B383" s="4" t="s">
        <v>5</v>
      </c>
      <c r="C383" s="4" t="s">
        <v>12</v>
      </c>
      <c r="D383" s="4" t="s">
        <v>12</v>
      </c>
      <c r="E383" s="4" t="s">
        <v>12</v>
      </c>
      <c r="F383" s="4" t="s">
        <v>9</v>
      </c>
      <c r="G383" s="4" t="s">
        <v>12</v>
      </c>
      <c r="H383" s="4" t="s">
        <v>12</v>
      </c>
      <c r="I383" s="4" t="s">
        <v>95</v>
      </c>
    </row>
    <row r="384" spans="1:19">
      <c r="A384" t="n">
        <v>6170</v>
      </c>
      <c r="B384" s="19" t="n">
        <v>5</v>
      </c>
      <c r="C384" s="7" t="n">
        <v>32</v>
      </c>
      <c r="D384" s="7" t="n">
        <v>3</v>
      </c>
      <c r="E384" s="7" t="n">
        <v>0</v>
      </c>
      <c r="F384" s="7" t="n">
        <v>86</v>
      </c>
      <c r="G384" s="7" t="n">
        <v>2</v>
      </c>
      <c r="H384" s="7" t="n">
        <v>1</v>
      </c>
      <c r="I384" s="20" t="n">
        <f t="normal" ca="1">A396</f>
        <v>0</v>
      </c>
    </row>
    <row r="385" spans="1:9">
      <c r="A385" t="s">
        <v>4</v>
      </c>
      <c r="B385" s="4" t="s">
        <v>5</v>
      </c>
      <c r="C385" s="4" t="s">
        <v>12</v>
      </c>
      <c r="D385" s="4" t="s">
        <v>12</v>
      </c>
      <c r="E385" s="4" t="s">
        <v>12</v>
      </c>
      <c r="F385" s="4" t="s">
        <v>9</v>
      </c>
      <c r="G385" s="4" t="s">
        <v>12</v>
      </c>
      <c r="H385" s="4" t="s">
        <v>12</v>
      </c>
      <c r="I385" s="4" t="s">
        <v>95</v>
      </c>
    </row>
    <row r="386" spans="1:9">
      <c r="A386" t="n">
        <v>6184</v>
      </c>
      <c r="B386" s="19" t="n">
        <v>5</v>
      </c>
      <c r="C386" s="7" t="n">
        <v>32</v>
      </c>
      <c r="D386" s="7" t="n">
        <v>4</v>
      </c>
      <c r="E386" s="7" t="n">
        <v>0</v>
      </c>
      <c r="F386" s="7" t="n">
        <v>1</v>
      </c>
      <c r="G386" s="7" t="n">
        <v>2</v>
      </c>
      <c r="H386" s="7" t="n">
        <v>1</v>
      </c>
      <c r="I386" s="20" t="n">
        <f t="normal" ca="1">A394</f>
        <v>0</v>
      </c>
    </row>
    <row r="387" spans="1:9">
      <c r="A387" t="s">
        <v>4</v>
      </c>
      <c r="B387" s="4" t="s">
        <v>5</v>
      </c>
      <c r="C387" s="4" t="s">
        <v>10</v>
      </c>
    </row>
    <row r="388" spans="1:9">
      <c r="A388" t="n">
        <v>6198</v>
      </c>
      <c r="B388" s="22" t="n">
        <v>12</v>
      </c>
      <c r="C388" s="7" t="n">
        <v>6228</v>
      </c>
    </row>
    <row r="389" spans="1:9">
      <c r="A389" t="s">
        <v>4</v>
      </c>
      <c r="B389" s="4" t="s">
        <v>5</v>
      </c>
      <c r="C389" s="4" t="s">
        <v>12</v>
      </c>
      <c r="D389" s="4" t="s">
        <v>6</v>
      </c>
      <c r="E389" s="4" t="s">
        <v>10</v>
      </c>
    </row>
    <row r="390" spans="1:9">
      <c r="A390" t="n">
        <v>6201</v>
      </c>
      <c r="B390" s="15" t="n">
        <v>91</v>
      </c>
      <c r="C390" s="7" t="n">
        <v>1</v>
      </c>
      <c r="D390" s="7" t="s">
        <v>45</v>
      </c>
      <c r="E390" s="7" t="n">
        <v>1</v>
      </c>
    </row>
    <row r="391" spans="1:9">
      <c r="A391" t="s">
        <v>4</v>
      </c>
      <c r="B391" s="4" t="s">
        <v>5</v>
      </c>
      <c r="C391" s="4" t="s">
        <v>10</v>
      </c>
      <c r="D391" s="4" t="s">
        <v>12</v>
      </c>
      <c r="E391" s="4" t="s">
        <v>12</v>
      </c>
      <c r="F391" s="4" t="s">
        <v>6</v>
      </c>
    </row>
    <row r="392" spans="1:9">
      <c r="A392" t="n">
        <v>6215</v>
      </c>
      <c r="B392" s="23" t="n">
        <v>20</v>
      </c>
      <c r="C392" s="7" t="n">
        <v>65533</v>
      </c>
      <c r="D392" s="7" t="n">
        <v>0</v>
      </c>
      <c r="E392" s="7" t="n">
        <v>11</v>
      </c>
      <c r="F392" s="7" t="s">
        <v>108</v>
      </c>
    </row>
    <row r="393" spans="1:9">
      <c r="A393" t="s">
        <v>4</v>
      </c>
      <c r="B393" s="4" t="s">
        <v>5</v>
      </c>
      <c r="C393" s="4" t="s">
        <v>12</v>
      </c>
      <c r="D393" s="4" t="s">
        <v>12</v>
      </c>
      <c r="E393" s="4" t="s">
        <v>9</v>
      </c>
      <c r="F393" s="4" t="s">
        <v>12</v>
      </c>
      <c r="G393" s="4" t="s">
        <v>12</v>
      </c>
    </row>
    <row r="394" spans="1:9">
      <c r="A394" t="n">
        <v>6234</v>
      </c>
      <c r="B394" s="24" t="n">
        <v>8</v>
      </c>
      <c r="C394" s="7" t="n">
        <v>3</v>
      </c>
      <c r="D394" s="7" t="n">
        <v>0</v>
      </c>
      <c r="E394" s="7" t="n">
        <v>0</v>
      </c>
      <c r="F394" s="7" t="n">
        <v>19</v>
      </c>
      <c r="G394" s="7" t="n">
        <v>1</v>
      </c>
    </row>
    <row r="395" spans="1:9">
      <c r="A395" t="s">
        <v>4</v>
      </c>
      <c r="B395" s="4" t="s">
        <v>5</v>
      </c>
      <c r="C395" s="4" t="s">
        <v>12</v>
      </c>
      <c r="D395" s="4" t="s">
        <v>10</v>
      </c>
      <c r="E395" s="4" t="s">
        <v>12</v>
      </c>
      <c r="F395" s="4" t="s">
        <v>95</v>
      </c>
    </row>
    <row r="396" spans="1:9">
      <c r="A396" t="n">
        <v>6243</v>
      </c>
      <c r="B396" s="19" t="n">
        <v>5</v>
      </c>
      <c r="C396" s="7" t="n">
        <v>30</v>
      </c>
      <c r="D396" s="7" t="n">
        <v>6753</v>
      </c>
      <c r="E396" s="7" t="n">
        <v>1</v>
      </c>
      <c r="F396" s="20" t="n">
        <f t="normal" ca="1">A402</f>
        <v>0</v>
      </c>
    </row>
    <row r="397" spans="1:9">
      <c r="A397" t="s">
        <v>4</v>
      </c>
      <c r="B397" s="4" t="s">
        <v>5</v>
      </c>
      <c r="C397" s="4" t="s">
        <v>10</v>
      </c>
    </row>
    <row r="398" spans="1:9">
      <c r="A398" t="n">
        <v>6252</v>
      </c>
      <c r="B398" s="25" t="n">
        <v>13</v>
      </c>
      <c r="C398" s="7" t="n">
        <v>6753</v>
      </c>
    </row>
    <row r="399" spans="1:9">
      <c r="A399" t="s">
        <v>4</v>
      </c>
      <c r="B399" s="4" t="s">
        <v>5</v>
      </c>
      <c r="C399" s="4" t="s">
        <v>10</v>
      </c>
      <c r="D399" s="4" t="s">
        <v>12</v>
      </c>
      <c r="E399" s="4" t="s">
        <v>12</v>
      </c>
      <c r="F399" s="4" t="s">
        <v>6</v>
      </c>
    </row>
    <row r="400" spans="1:9">
      <c r="A400" t="n">
        <v>6255</v>
      </c>
      <c r="B400" s="23" t="n">
        <v>20</v>
      </c>
      <c r="C400" s="7" t="n">
        <v>65533</v>
      </c>
      <c r="D400" s="7" t="n">
        <v>0</v>
      </c>
      <c r="E400" s="7" t="n">
        <v>11</v>
      </c>
      <c r="F400" s="7" t="s">
        <v>109</v>
      </c>
    </row>
    <row r="401" spans="1:9">
      <c r="A401" t="s">
        <v>4</v>
      </c>
      <c r="B401" s="4" t="s">
        <v>5</v>
      </c>
    </row>
    <row r="402" spans="1:9">
      <c r="A402" t="n">
        <v>6271</v>
      </c>
      <c r="B402" s="5" t="n">
        <v>1</v>
      </c>
    </row>
    <row r="403" spans="1:9" s="3" customFormat="1" customHeight="0">
      <c r="A403" s="3" t="s">
        <v>2</v>
      </c>
      <c r="B403" s="3" t="s">
        <v>110</v>
      </c>
    </row>
    <row r="404" spans="1:9">
      <c r="A404" t="s">
        <v>4</v>
      </c>
      <c r="B404" s="4" t="s">
        <v>5</v>
      </c>
      <c r="C404" s="4" t="s">
        <v>12</v>
      </c>
      <c r="D404" s="4" t="s">
        <v>10</v>
      </c>
    </row>
    <row r="405" spans="1:9">
      <c r="A405" t="n">
        <v>6272</v>
      </c>
      <c r="B405" s="26" t="n">
        <v>22</v>
      </c>
      <c r="C405" s="7" t="n">
        <v>20</v>
      </c>
      <c r="D405" s="7" t="n">
        <v>0</v>
      </c>
    </row>
    <row r="406" spans="1:9">
      <c r="A406" t="s">
        <v>4</v>
      </c>
      <c r="B406" s="4" t="s">
        <v>5</v>
      </c>
      <c r="C406" s="4" t="s">
        <v>10</v>
      </c>
      <c r="D406" s="4" t="s">
        <v>12</v>
      </c>
      <c r="E406" s="4" t="s">
        <v>12</v>
      </c>
    </row>
    <row r="407" spans="1:9">
      <c r="A407" t="n">
        <v>6276</v>
      </c>
      <c r="B407" s="27" t="n">
        <v>104</v>
      </c>
      <c r="C407" s="7" t="n">
        <v>188</v>
      </c>
      <c r="D407" s="7" t="n">
        <v>3</v>
      </c>
      <c r="E407" s="7" t="n">
        <v>2</v>
      </c>
    </row>
    <row r="408" spans="1:9">
      <c r="A408" t="s">
        <v>4</v>
      </c>
      <c r="B408" s="4" t="s">
        <v>5</v>
      </c>
    </row>
    <row r="409" spans="1:9">
      <c r="A409" t="n">
        <v>6281</v>
      </c>
      <c r="B409" s="5" t="n">
        <v>1</v>
      </c>
    </row>
    <row r="410" spans="1:9">
      <c r="A410" t="s">
        <v>4</v>
      </c>
      <c r="B410" s="4" t="s">
        <v>5</v>
      </c>
      <c r="C410" s="4" t="s">
        <v>10</v>
      </c>
      <c r="D410" s="4" t="s">
        <v>12</v>
      </c>
      <c r="E410" s="4" t="s">
        <v>10</v>
      </c>
    </row>
    <row r="411" spans="1:9">
      <c r="A411" t="n">
        <v>6282</v>
      </c>
      <c r="B411" s="27" t="n">
        <v>104</v>
      </c>
      <c r="C411" s="7" t="n">
        <v>188</v>
      </c>
      <c r="D411" s="7" t="n">
        <v>1</v>
      </c>
      <c r="E411" s="7" t="n">
        <v>0</v>
      </c>
    </row>
    <row r="412" spans="1:9">
      <c r="A412" t="s">
        <v>4</v>
      </c>
      <c r="B412" s="4" t="s">
        <v>5</v>
      </c>
    </row>
    <row r="413" spans="1:9">
      <c r="A413" t="n">
        <v>6288</v>
      </c>
      <c r="B413" s="5" t="n">
        <v>1</v>
      </c>
    </row>
    <row r="414" spans="1:9">
      <c r="A414" t="s">
        <v>4</v>
      </c>
      <c r="B414" s="4" t="s">
        <v>5</v>
      </c>
      <c r="C414" s="4" t="s">
        <v>12</v>
      </c>
      <c r="D414" s="4" t="s">
        <v>10</v>
      </c>
      <c r="E414" s="4" t="s">
        <v>10</v>
      </c>
      <c r="F414" s="4" t="s">
        <v>10</v>
      </c>
      <c r="G414" s="4" t="s">
        <v>10</v>
      </c>
      <c r="H414" s="4" t="s">
        <v>12</v>
      </c>
    </row>
    <row r="415" spans="1:9">
      <c r="A415" t="n">
        <v>6289</v>
      </c>
      <c r="B415" s="28" t="n">
        <v>25</v>
      </c>
      <c r="C415" s="7" t="n">
        <v>5</v>
      </c>
      <c r="D415" s="7" t="n">
        <v>65535</v>
      </c>
      <c r="E415" s="7" t="n">
        <v>500</v>
      </c>
      <c r="F415" s="7" t="n">
        <v>800</v>
      </c>
      <c r="G415" s="7" t="n">
        <v>140</v>
      </c>
      <c r="H415" s="7" t="n">
        <v>0</v>
      </c>
    </row>
    <row r="416" spans="1:9">
      <c r="A416" t="s">
        <v>4</v>
      </c>
      <c r="B416" s="4" t="s">
        <v>5</v>
      </c>
      <c r="C416" s="4" t="s">
        <v>10</v>
      </c>
      <c r="D416" s="4" t="s">
        <v>12</v>
      </c>
      <c r="E416" s="4" t="s">
        <v>111</v>
      </c>
      <c r="F416" s="4" t="s">
        <v>12</v>
      </c>
      <c r="G416" s="4" t="s">
        <v>12</v>
      </c>
    </row>
    <row r="417" spans="1:8">
      <c r="A417" t="n">
        <v>6300</v>
      </c>
      <c r="B417" s="29" t="n">
        <v>24</v>
      </c>
      <c r="C417" s="7" t="n">
        <v>65533</v>
      </c>
      <c r="D417" s="7" t="n">
        <v>11</v>
      </c>
      <c r="E417" s="7" t="s">
        <v>112</v>
      </c>
      <c r="F417" s="7" t="n">
        <v>2</v>
      </c>
      <c r="G417" s="7" t="n">
        <v>0</v>
      </c>
    </row>
    <row r="418" spans="1:8">
      <c r="A418" t="s">
        <v>4</v>
      </c>
      <c r="B418" s="4" t="s">
        <v>5</v>
      </c>
    </row>
    <row r="419" spans="1:8">
      <c r="A419" t="n">
        <v>6401</v>
      </c>
      <c r="B419" s="30" t="n">
        <v>28</v>
      </c>
    </row>
    <row r="420" spans="1:8">
      <c r="A420" t="s">
        <v>4</v>
      </c>
      <c r="B420" s="4" t="s">
        <v>5</v>
      </c>
      <c r="C420" s="4" t="s">
        <v>12</v>
      </c>
      <c r="D420" s="31" t="s">
        <v>113</v>
      </c>
      <c r="E420" s="4" t="s">
        <v>5</v>
      </c>
      <c r="F420" s="4" t="s">
        <v>12</v>
      </c>
      <c r="G420" s="4" t="s">
        <v>10</v>
      </c>
      <c r="H420" s="31" t="s">
        <v>114</v>
      </c>
      <c r="I420" s="4" t="s">
        <v>12</v>
      </c>
      <c r="J420" s="31" t="s">
        <v>113</v>
      </c>
      <c r="K420" s="4" t="s">
        <v>5</v>
      </c>
      <c r="L420" s="4" t="s">
        <v>12</v>
      </c>
      <c r="M420" s="4" t="s">
        <v>10</v>
      </c>
      <c r="N420" s="31" t="s">
        <v>114</v>
      </c>
      <c r="O420" s="4" t="s">
        <v>12</v>
      </c>
      <c r="P420" s="4" t="s">
        <v>12</v>
      </c>
      <c r="Q420" s="4" t="s">
        <v>95</v>
      </c>
    </row>
    <row r="421" spans="1:8">
      <c r="A421" t="n">
        <v>6402</v>
      </c>
      <c r="B421" s="19" t="n">
        <v>5</v>
      </c>
      <c r="C421" s="7" t="n">
        <v>28</v>
      </c>
      <c r="D421" s="31" t="s">
        <v>3</v>
      </c>
      <c r="E421" s="32" t="n">
        <v>64</v>
      </c>
      <c r="F421" s="7" t="n">
        <v>5</v>
      </c>
      <c r="G421" s="7" t="n">
        <v>3</v>
      </c>
      <c r="H421" s="31" t="s">
        <v>3</v>
      </c>
      <c r="I421" s="7" t="n">
        <v>28</v>
      </c>
      <c r="J421" s="31" t="s">
        <v>3</v>
      </c>
      <c r="K421" s="32" t="n">
        <v>64</v>
      </c>
      <c r="L421" s="7" t="n">
        <v>5</v>
      </c>
      <c r="M421" s="7" t="n">
        <v>9</v>
      </c>
      <c r="N421" s="31" t="s">
        <v>3</v>
      </c>
      <c r="O421" s="7" t="n">
        <v>9</v>
      </c>
      <c r="P421" s="7" t="n">
        <v>1</v>
      </c>
      <c r="Q421" s="20" t="n">
        <f t="normal" ca="1">A507</f>
        <v>0</v>
      </c>
    </row>
    <row r="422" spans="1:8">
      <c r="A422" t="s">
        <v>4</v>
      </c>
      <c r="B422" s="4" t="s">
        <v>5</v>
      </c>
      <c r="C422" s="4" t="s">
        <v>12</v>
      </c>
    </row>
    <row r="423" spans="1:8">
      <c r="A423" t="n">
        <v>6419</v>
      </c>
      <c r="B423" s="33" t="n">
        <v>27</v>
      </c>
      <c r="C423" s="7" t="n">
        <v>0</v>
      </c>
    </row>
    <row r="424" spans="1:8">
      <c r="A424" t="s">
        <v>4</v>
      </c>
      <c r="B424" s="4" t="s">
        <v>5</v>
      </c>
      <c r="C424" s="4" t="s">
        <v>12</v>
      </c>
    </row>
    <row r="425" spans="1:8">
      <c r="A425" t="n">
        <v>6421</v>
      </c>
      <c r="B425" s="33" t="n">
        <v>27</v>
      </c>
      <c r="C425" s="7" t="n">
        <v>1</v>
      </c>
    </row>
    <row r="426" spans="1:8">
      <c r="A426" t="s">
        <v>4</v>
      </c>
      <c r="B426" s="4" t="s">
        <v>5</v>
      </c>
      <c r="C426" s="4" t="s">
        <v>12</v>
      </c>
      <c r="D426" s="4" t="s">
        <v>10</v>
      </c>
      <c r="E426" s="4" t="s">
        <v>28</v>
      </c>
    </row>
    <row r="427" spans="1:8">
      <c r="A427" t="n">
        <v>6423</v>
      </c>
      <c r="B427" s="34" t="n">
        <v>58</v>
      </c>
      <c r="C427" s="7" t="n">
        <v>0</v>
      </c>
      <c r="D427" s="7" t="n">
        <v>300</v>
      </c>
      <c r="E427" s="7" t="n">
        <v>0.300000011920929</v>
      </c>
    </row>
    <row r="428" spans="1:8">
      <c r="A428" t="s">
        <v>4</v>
      </c>
      <c r="B428" s="4" t="s">
        <v>5</v>
      </c>
      <c r="C428" s="4" t="s">
        <v>12</v>
      </c>
      <c r="D428" s="4" t="s">
        <v>10</v>
      </c>
    </row>
    <row r="429" spans="1:8">
      <c r="A429" t="n">
        <v>6431</v>
      </c>
      <c r="B429" s="34" t="n">
        <v>58</v>
      </c>
      <c r="C429" s="7" t="n">
        <v>255</v>
      </c>
      <c r="D429" s="7" t="n">
        <v>0</v>
      </c>
    </row>
    <row r="430" spans="1:8">
      <c r="A430" t="s">
        <v>4</v>
      </c>
      <c r="B430" s="4" t="s">
        <v>5</v>
      </c>
      <c r="C430" s="4" t="s">
        <v>12</v>
      </c>
      <c r="D430" s="4" t="s">
        <v>10</v>
      </c>
      <c r="E430" s="4" t="s">
        <v>10</v>
      </c>
      <c r="F430" s="4" t="s">
        <v>10</v>
      </c>
      <c r="G430" s="4" t="s">
        <v>10</v>
      </c>
      <c r="H430" s="4" t="s">
        <v>12</v>
      </c>
    </row>
    <row r="431" spans="1:8">
      <c r="A431" t="n">
        <v>6435</v>
      </c>
      <c r="B431" s="28" t="n">
        <v>25</v>
      </c>
      <c r="C431" s="7" t="n">
        <v>5</v>
      </c>
      <c r="D431" s="7" t="n">
        <v>65535</v>
      </c>
      <c r="E431" s="7" t="n">
        <v>160</v>
      </c>
      <c r="F431" s="7" t="n">
        <v>65535</v>
      </c>
      <c r="G431" s="7" t="n">
        <v>65535</v>
      </c>
      <c r="H431" s="7" t="n">
        <v>0</v>
      </c>
    </row>
    <row r="432" spans="1:8">
      <c r="A432" t="s">
        <v>4</v>
      </c>
      <c r="B432" s="4" t="s">
        <v>5</v>
      </c>
      <c r="C432" s="4" t="s">
        <v>10</v>
      </c>
      <c r="D432" s="4" t="s">
        <v>12</v>
      </c>
      <c r="E432" s="4" t="s">
        <v>12</v>
      </c>
      <c r="F432" s="4" t="s">
        <v>12</v>
      </c>
      <c r="G432" s="4" t="s">
        <v>111</v>
      </c>
      <c r="H432" s="4" t="s">
        <v>12</v>
      </c>
      <c r="I432" s="4" t="s">
        <v>12</v>
      </c>
      <c r="J432" s="4" t="s">
        <v>12</v>
      </c>
      <c r="K432" s="4" t="s">
        <v>12</v>
      </c>
    </row>
    <row r="433" spans="1:17">
      <c r="A433" t="n">
        <v>6446</v>
      </c>
      <c r="B433" s="29" t="n">
        <v>24</v>
      </c>
      <c r="C433" s="7" t="n">
        <v>65533</v>
      </c>
      <c r="D433" s="7" t="n">
        <v>11</v>
      </c>
      <c r="E433" s="7" t="n">
        <v>6</v>
      </c>
      <c r="F433" s="7" t="n">
        <v>8</v>
      </c>
      <c r="G433" s="7" t="s">
        <v>115</v>
      </c>
      <c r="H433" s="7" t="n">
        <v>6</v>
      </c>
      <c r="I433" s="7" t="n">
        <v>8</v>
      </c>
      <c r="J433" s="7" t="n">
        <v>2</v>
      </c>
      <c r="K433" s="7" t="n">
        <v>0</v>
      </c>
    </row>
    <row r="434" spans="1:17">
      <c r="A434" t="s">
        <v>4</v>
      </c>
      <c r="B434" s="4" t="s">
        <v>5</v>
      </c>
      <c r="C434" s="4" t="s">
        <v>12</v>
      </c>
      <c r="D434" s="4" t="s">
        <v>12</v>
      </c>
      <c r="E434" s="4" t="s">
        <v>9</v>
      </c>
      <c r="F434" s="4" t="s">
        <v>12</v>
      </c>
      <c r="G434" s="4" t="s">
        <v>12</v>
      </c>
    </row>
    <row r="435" spans="1:17">
      <c r="A435" t="n">
        <v>6477</v>
      </c>
      <c r="B435" s="35" t="n">
        <v>18</v>
      </c>
      <c r="C435" s="7" t="n">
        <v>0</v>
      </c>
      <c r="D435" s="7" t="n">
        <v>0</v>
      </c>
      <c r="E435" s="7" t="n">
        <v>0</v>
      </c>
      <c r="F435" s="7" t="n">
        <v>19</v>
      </c>
      <c r="G435" s="7" t="n">
        <v>1</v>
      </c>
    </row>
    <row r="436" spans="1:17">
      <c r="A436" t="s">
        <v>4</v>
      </c>
      <c r="B436" s="4" t="s">
        <v>5</v>
      </c>
      <c r="C436" s="4" t="s">
        <v>12</v>
      </c>
      <c r="D436" s="4" t="s">
        <v>12</v>
      </c>
      <c r="E436" s="4" t="s">
        <v>10</v>
      </c>
      <c r="F436" s="4" t="s">
        <v>28</v>
      </c>
    </row>
    <row r="437" spans="1:17">
      <c r="A437" t="n">
        <v>6486</v>
      </c>
      <c r="B437" s="36" t="n">
        <v>107</v>
      </c>
      <c r="C437" s="7" t="n">
        <v>0</v>
      </c>
      <c r="D437" s="7" t="n">
        <v>0</v>
      </c>
      <c r="E437" s="7" t="n">
        <v>0</v>
      </c>
      <c r="F437" s="7" t="n">
        <v>32</v>
      </c>
    </row>
    <row r="438" spans="1:17">
      <c r="A438" t="s">
        <v>4</v>
      </c>
      <c r="B438" s="4" t="s">
        <v>5</v>
      </c>
      <c r="C438" s="4" t="s">
        <v>12</v>
      </c>
      <c r="D438" s="4" t="s">
        <v>12</v>
      </c>
      <c r="E438" s="4" t="s">
        <v>6</v>
      </c>
      <c r="F438" s="4" t="s">
        <v>10</v>
      </c>
    </row>
    <row r="439" spans="1:17">
      <c r="A439" t="n">
        <v>6495</v>
      </c>
      <c r="B439" s="36" t="n">
        <v>107</v>
      </c>
      <c r="C439" s="7" t="n">
        <v>1</v>
      </c>
      <c r="D439" s="7" t="n">
        <v>0</v>
      </c>
      <c r="E439" s="7" t="s">
        <v>116</v>
      </c>
      <c r="F439" s="7" t="n">
        <v>1</v>
      </c>
    </row>
    <row r="440" spans="1:17">
      <c r="A440" t="s">
        <v>4</v>
      </c>
      <c r="B440" s="4" t="s">
        <v>5</v>
      </c>
      <c r="C440" s="4" t="s">
        <v>12</v>
      </c>
      <c r="D440" s="4" t="s">
        <v>12</v>
      </c>
      <c r="E440" s="4" t="s">
        <v>6</v>
      </c>
      <c r="F440" s="4" t="s">
        <v>10</v>
      </c>
    </row>
    <row r="441" spans="1:17">
      <c r="A441" t="n">
        <v>6504</v>
      </c>
      <c r="B441" s="36" t="n">
        <v>107</v>
      </c>
      <c r="C441" s="7" t="n">
        <v>1</v>
      </c>
      <c r="D441" s="7" t="n">
        <v>0</v>
      </c>
      <c r="E441" s="7" t="s">
        <v>117</v>
      </c>
      <c r="F441" s="7" t="n">
        <v>2</v>
      </c>
    </row>
    <row r="442" spans="1:17">
      <c r="A442" t="s">
        <v>4</v>
      </c>
      <c r="B442" s="4" t="s">
        <v>5</v>
      </c>
      <c r="C442" s="4" t="s">
        <v>12</v>
      </c>
      <c r="D442" s="4" t="s">
        <v>12</v>
      </c>
      <c r="E442" s="4" t="s">
        <v>12</v>
      </c>
      <c r="F442" s="4" t="s">
        <v>10</v>
      </c>
      <c r="G442" s="4" t="s">
        <v>10</v>
      </c>
      <c r="H442" s="4" t="s">
        <v>12</v>
      </c>
    </row>
    <row r="443" spans="1:17">
      <c r="A443" t="n">
        <v>6512</v>
      </c>
      <c r="B443" s="36" t="n">
        <v>107</v>
      </c>
      <c r="C443" s="7" t="n">
        <v>2</v>
      </c>
      <c r="D443" s="7" t="n">
        <v>0</v>
      </c>
      <c r="E443" s="7" t="n">
        <v>1</v>
      </c>
      <c r="F443" s="7" t="n">
        <v>65535</v>
      </c>
      <c r="G443" s="7" t="n">
        <v>65535</v>
      </c>
      <c r="H443" s="7" t="n">
        <v>0</v>
      </c>
    </row>
    <row r="444" spans="1:17">
      <c r="A444" t="s">
        <v>4</v>
      </c>
      <c r="B444" s="4" t="s">
        <v>5</v>
      </c>
      <c r="C444" s="4" t="s">
        <v>12</v>
      </c>
      <c r="D444" s="4" t="s">
        <v>12</v>
      </c>
      <c r="E444" s="4" t="s">
        <v>12</v>
      </c>
    </row>
    <row r="445" spans="1:17">
      <c r="A445" t="n">
        <v>6521</v>
      </c>
      <c r="B445" s="36" t="n">
        <v>107</v>
      </c>
      <c r="C445" s="7" t="n">
        <v>4</v>
      </c>
      <c r="D445" s="7" t="n">
        <v>0</v>
      </c>
      <c r="E445" s="7" t="n">
        <v>0</v>
      </c>
    </row>
    <row r="446" spans="1:17">
      <c r="A446" t="s">
        <v>4</v>
      </c>
      <c r="B446" s="4" t="s">
        <v>5</v>
      </c>
      <c r="C446" s="4" t="s">
        <v>12</v>
      </c>
      <c r="D446" s="4" t="s">
        <v>12</v>
      </c>
    </row>
    <row r="447" spans="1:17">
      <c r="A447" t="n">
        <v>6525</v>
      </c>
      <c r="B447" s="36" t="n">
        <v>107</v>
      </c>
      <c r="C447" s="7" t="n">
        <v>3</v>
      </c>
      <c r="D447" s="7" t="n">
        <v>0</v>
      </c>
    </row>
    <row r="448" spans="1:17">
      <c r="A448" t="s">
        <v>4</v>
      </c>
      <c r="B448" s="4" t="s">
        <v>5</v>
      </c>
      <c r="C448" s="4" t="s">
        <v>12</v>
      </c>
    </row>
    <row r="449" spans="1:11">
      <c r="A449" t="n">
        <v>6528</v>
      </c>
      <c r="B449" s="33" t="n">
        <v>27</v>
      </c>
      <c r="C449" s="7" t="n">
        <v>0</v>
      </c>
    </row>
    <row r="450" spans="1:11">
      <c r="A450" t="s">
        <v>4</v>
      </c>
      <c r="B450" s="4" t="s">
        <v>5</v>
      </c>
      <c r="C450" s="4" t="s">
        <v>12</v>
      </c>
      <c r="D450" s="4" t="s">
        <v>10</v>
      </c>
      <c r="E450" s="4" t="s">
        <v>10</v>
      </c>
      <c r="F450" s="4" t="s">
        <v>10</v>
      </c>
      <c r="G450" s="4" t="s">
        <v>10</v>
      </c>
      <c r="H450" s="4" t="s">
        <v>12</v>
      </c>
    </row>
    <row r="451" spans="1:11">
      <c r="A451" t="n">
        <v>6530</v>
      </c>
      <c r="B451" s="28" t="n">
        <v>25</v>
      </c>
      <c r="C451" s="7" t="n">
        <v>5</v>
      </c>
      <c r="D451" s="7" t="n">
        <v>65535</v>
      </c>
      <c r="E451" s="7" t="n">
        <v>65535</v>
      </c>
      <c r="F451" s="7" t="n">
        <v>65535</v>
      </c>
      <c r="G451" s="7" t="n">
        <v>65535</v>
      </c>
      <c r="H451" s="7" t="n">
        <v>0</v>
      </c>
    </row>
    <row r="452" spans="1:11">
      <c r="A452" t="s">
        <v>4</v>
      </c>
      <c r="B452" s="4" t="s">
        <v>5</v>
      </c>
      <c r="C452" s="4" t="s">
        <v>12</v>
      </c>
      <c r="D452" s="4" t="s">
        <v>12</v>
      </c>
      <c r="E452" s="4" t="s">
        <v>12</v>
      </c>
      <c r="F452" s="4" t="s">
        <v>12</v>
      </c>
      <c r="G452" s="4" t="s">
        <v>10</v>
      </c>
      <c r="H452" s="4" t="s">
        <v>95</v>
      </c>
      <c r="I452" s="4" t="s">
        <v>95</v>
      </c>
    </row>
    <row r="453" spans="1:11">
      <c r="A453" t="n">
        <v>6541</v>
      </c>
      <c r="B453" s="37" t="n">
        <v>6</v>
      </c>
      <c r="C453" s="7" t="n">
        <v>35</v>
      </c>
      <c r="D453" s="7" t="n">
        <v>0</v>
      </c>
      <c r="E453" s="7" t="n">
        <v>1</v>
      </c>
      <c r="F453" s="7" t="n">
        <v>1</v>
      </c>
      <c r="G453" s="7" t="n">
        <v>1</v>
      </c>
      <c r="H453" s="20" t="n">
        <f t="normal" ca="1">A455</f>
        <v>0</v>
      </c>
      <c r="I453" s="20" t="n">
        <f t="normal" ca="1">A485</f>
        <v>0</v>
      </c>
    </row>
    <row r="454" spans="1:11">
      <c r="A454" t="s">
        <v>4</v>
      </c>
      <c r="B454" s="4" t="s">
        <v>5</v>
      </c>
      <c r="C454" s="4" t="s">
        <v>12</v>
      </c>
      <c r="D454" s="4" t="s">
        <v>10</v>
      </c>
      <c r="E454" s="4" t="s">
        <v>28</v>
      </c>
    </row>
    <row r="455" spans="1:11">
      <c r="A455" t="n">
        <v>6556</v>
      </c>
      <c r="B455" s="34" t="n">
        <v>58</v>
      </c>
      <c r="C455" s="7" t="n">
        <v>100</v>
      </c>
      <c r="D455" s="7" t="n">
        <v>300</v>
      </c>
      <c r="E455" s="7" t="n">
        <v>0.300000011920929</v>
      </c>
    </row>
    <row r="456" spans="1:11">
      <c r="A456" t="s">
        <v>4</v>
      </c>
      <c r="B456" s="4" t="s">
        <v>5</v>
      </c>
      <c r="C456" s="4" t="s">
        <v>12</v>
      </c>
      <c r="D456" s="4" t="s">
        <v>10</v>
      </c>
    </row>
    <row r="457" spans="1:11">
      <c r="A457" t="n">
        <v>6564</v>
      </c>
      <c r="B457" s="34" t="n">
        <v>58</v>
      </c>
      <c r="C457" s="7" t="n">
        <v>255</v>
      </c>
      <c r="D457" s="7" t="n">
        <v>0</v>
      </c>
    </row>
    <row r="458" spans="1:11">
      <c r="A458" t="s">
        <v>4</v>
      </c>
      <c r="B458" s="4" t="s">
        <v>5</v>
      </c>
      <c r="C458" s="4" t="s">
        <v>10</v>
      </c>
    </row>
    <row r="459" spans="1:11">
      <c r="A459" t="n">
        <v>6568</v>
      </c>
      <c r="B459" s="38" t="n">
        <v>16</v>
      </c>
      <c r="C459" s="7" t="n">
        <v>500</v>
      </c>
    </row>
    <row r="460" spans="1:11">
      <c r="A460" t="s">
        <v>4</v>
      </c>
      <c r="B460" s="4" t="s">
        <v>5</v>
      </c>
      <c r="C460" s="4" t="s">
        <v>6</v>
      </c>
      <c r="D460" s="4" t="s">
        <v>6</v>
      </c>
    </row>
    <row r="461" spans="1:11">
      <c r="A461" t="n">
        <v>6571</v>
      </c>
      <c r="B461" s="16" t="n">
        <v>70</v>
      </c>
      <c r="C461" s="7" t="s">
        <v>42</v>
      </c>
      <c r="D461" s="7" t="s">
        <v>118</v>
      </c>
    </row>
    <row r="462" spans="1:11">
      <c r="A462" t="s">
        <v>4</v>
      </c>
      <c r="B462" s="4" t="s">
        <v>5</v>
      </c>
      <c r="C462" s="4" t="s">
        <v>10</v>
      </c>
    </row>
    <row r="463" spans="1:11">
      <c r="A463" t="n">
        <v>6584</v>
      </c>
      <c r="B463" s="38" t="n">
        <v>16</v>
      </c>
      <c r="C463" s="7" t="n">
        <v>1200</v>
      </c>
    </row>
    <row r="464" spans="1:11">
      <c r="A464" t="s">
        <v>4</v>
      </c>
      <c r="B464" s="4" t="s">
        <v>5</v>
      </c>
      <c r="C464" s="4" t="s">
        <v>12</v>
      </c>
    </row>
    <row r="465" spans="1:9">
      <c r="A465" t="n">
        <v>6587</v>
      </c>
      <c r="B465" s="32" t="n">
        <v>64</v>
      </c>
      <c r="C465" s="7" t="n">
        <v>14</v>
      </c>
    </row>
    <row r="466" spans="1:9">
      <c r="A466" t="s">
        <v>4</v>
      </c>
      <c r="B466" s="4" t="s">
        <v>5</v>
      </c>
    </row>
    <row r="467" spans="1:9">
      <c r="A467" t="n">
        <v>6589</v>
      </c>
      <c r="B467" s="5" t="n">
        <v>1</v>
      </c>
    </row>
    <row r="468" spans="1:9">
      <c r="A468" t="s">
        <v>4</v>
      </c>
      <c r="B468" s="4" t="s">
        <v>5</v>
      </c>
      <c r="C468" s="4" t="s">
        <v>12</v>
      </c>
      <c r="D468" s="4" t="s">
        <v>12</v>
      </c>
      <c r="E468" s="4" t="s">
        <v>12</v>
      </c>
      <c r="F468" s="4" t="s">
        <v>12</v>
      </c>
    </row>
    <row r="469" spans="1:9">
      <c r="A469" t="n">
        <v>6590</v>
      </c>
      <c r="B469" s="39" t="n">
        <v>14</v>
      </c>
      <c r="C469" s="7" t="n">
        <v>0</v>
      </c>
      <c r="D469" s="7" t="n">
        <v>16</v>
      </c>
      <c r="E469" s="7" t="n">
        <v>0</v>
      </c>
      <c r="F469" s="7" t="n">
        <v>0</v>
      </c>
    </row>
    <row r="470" spans="1:9">
      <c r="A470" t="s">
        <v>4</v>
      </c>
      <c r="B470" s="4" t="s">
        <v>5</v>
      </c>
      <c r="C470" s="4" t="s">
        <v>12</v>
      </c>
    </row>
    <row r="471" spans="1:9">
      <c r="A471" t="n">
        <v>6595</v>
      </c>
      <c r="B471" s="32" t="n">
        <v>64</v>
      </c>
      <c r="C471" s="7" t="n">
        <v>18</v>
      </c>
    </row>
    <row r="472" spans="1:9">
      <c r="A472" t="s">
        <v>4</v>
      </c>
      <c r="B472" s="4" t="s">
        <v>5</v>
      </c>
      <c r="C472" s="4" t="s">
        <v>12</v>
      </c>
      <c r="D472" s="4" t="s">
        <v>10</v>
      </c>
    </row>
    <row r="473" spans="1:9">
      <c r="A473" t="n">
        <v>6597</v>
      </c>
      <c r="B473" s="32" t="n">
        <v>64</v>
      </c>
      <c r="C473" s="7" t="n">
        <v>0</v>
      </c>
      <c r="D473" s="7" t="n">
        <v>3</v>
      </c>
    </row>
    <row r="474" spans="1:9">
      <c r="A474" t="s">
        <v>4</v>
      </c>
      <c r="B474" s="4" t="s">
        <v>5</v>
      </c>
      <c r="C474" s="4" t="s">
        <v>12</v>
      </c>
      <c r="D474" s="4" t="s">
        <v>10</v>
      </c>
    </row>
    <row r="475" spans="1:9">
      <c r="A475" t="n">
        <v>6601</v>
      </c>
      <c r="B475" s="32" t="n">
        <v>64</v>
      </c>
      <c r="C475" s="7" t="n">
        <v>0</v>
      </c>
      <c r="D475" s="7" t="n">
        <v>9</v>
      </c>
    </row>
    <row r="476" spans="1:9">
      <c r="A476" t="s">
        <v>4</v>
      </c>
      <c r="B476" s="4" t="s">
        <v>5</v>
      </c>
      <c r="C476" s="4" t="s">
        <v>12</v>
      </c>
      <c r="D476" s="4" t="s">
        <v>10</v>
      </c>
      <c r="E476" s="4" t="s">
        <v>10</v>
      </c>
      <c r="F476" s="4" t="s">
        <v>12</v>
      </c>
      <c r="G476" s="4" t="s">
        <v>9</v>
      </c>
    </row>
    <row r="477" spans="1:9">
      <c r="A477" t="n">
        <v>6605</v>
      </c>
      <c r="B477" s="40" t="n">
        <v>95</v>
      </c>
      <c r="C477" s="7" t="n">
        <v>0</v>
      </c>
      <c r="D477" s="7" t="n">
        <v>3</v>
      </c>
      <c r="E477" s="7" t="n">
        <v>9</v>
      </c>
      <c r="F477" s="7" t="n">
        <v>255</v>
      </c>
      <c r="G477" s="7" t="n">
        <v>0</v>
      </c>
    </row>
    <row r="478" spans="1:9">
      <c r="A478" t="s">
        <v>4</v>
      </c>
      <c r="B478" s="4" t="s">
        <v>5</v>
      </c>
      <c r="C478" s="4" t="s">
        <v>9</v>
      </c>
    </row>
    <row r="479" spans="1:9">
      <c r="A479" t="n">
        <v>6616</v>
      </c>
      <c r="B479" s="41" t="n">
        <v>15</v>
      </c>
      <c r="C479" s="7" t="n">
        <v>4096</v>
      </c>
    </row>
    <row r="480" spans="1:9">
      <c r="A480" t="s">
        <v>4</v>
      </c>
      <c r="B480" s="4" t="s">
        <v>5</v>
      </c>
      <c r="C480" s="4" t="s">
        <v>12</v>
      </c>
      <c r="D480" s="4" t="s">
        <v>9</v>
      </c>
      <c r="E480" s="4" t="s">
        <v>12</v>
      </c>
      <c r="F480" s="4" t="s">
        <v>12</v>
      </c>
      <c r="G480" s="4" t="s">
        <v>9</v>
      </c>
      <c r="H480" s="4" t="s">
        <v>12</v>
      </c>
      <c r="I480" s="4" t="s">
        <v>9</v>
      </c>
      <c r="J480" s="4" t="s">
        <v>12</v>
      </c>
    </row>
    <row r="481" spans="1:10">
      <c r="A481" t="n">
        <v>6621</v>
      </c>
      <c r="B481" s="42" t="n">
        <v>33</v>
      </c>
      <c r="C481" s="7" t="n">
        <v>0</v>
      </c>
      <c r="D481" s="7" t="n">
        <v>3</v>
      </c>
      <c r="E481" s="7" t="n">
        <v>0</v>
      </c>
      <c r="F481" s="7" t="n">
        <v>0</v>
      </c>
      <c r="G481" s="7" t="n">
        <v>-1</v>
      </c>
      <c r="H481" s="7" t="n">
        <v>0</v>
      </c>
      <c r="I481" s="7" t="n">
        <v>-1</v>
      </c>
      <c r="J481" s="7" t="n">
        <v>0</v>
      </c>
    </row>
    <row r="482" spans="1:10">
      <c r="A482" t="s">
        <v>4</v>
      </c>
      <c r="B482" s="4" t="s">
        <v>5</v>
      </c>
      <c r="C482" s="4" t="s">
        <v>95</v>
      </c>
    </row>
    <row r="483" spans="1:10">
      <c r="A483" t="n">
        <v>6639</v>
      </c>
      <c r="B483" s="21" t="n">
        <v>3</v>
      </c>
      <c r="C483" s="20" t="n">
        <f t="normal" ca="1">A505</f>
        <v>0</v>
      </c>
    </row>
    <row r="484" spans="1:10">
      <c r="A484" t="s">
        <v>4</v>
      </c>
      <c r="B484" s="4" t="s">
        <v>5</v>
      </c>
      <c r="C484" s="4" t="s">
        <v>12</v>
      </c>
      <c r="D484" s="4" t="s">
        <v>10</v>
      </c>
      <c r="E484" s="4" t="s">
        <v>28</v>
      </c>
    </row>
    <row r="485" spans="1:10">
      <c r="A485" t="n">
        <v>6644</v>
      </c>
      <c r="B485" s="34" t="n">
        <v>58</v>
      </c>
      <c r="C485" s="7" t="n">
        <v>100</v>
      </c>
      <c r="D485" s="7" t="n">
        <v>300</v>
      </c>
      <c r="E485" s="7" t="n">
        <v>0.300000011920929</v>
      </c>
    </row>
    <row r="486" spans="1:10">
      <c r="A486" t="s">
        <v>4</v>
      </c>
      <c r="B486" s="4" t="s">
        <v>5</v>
      </c>
      <c r="C486" s="4" t="s">
        <v>12</v>
      </c>
      <c r="D486" s="4" t="s">
        <v>10</v>
      </c>
    </row>
    <row r="487" spans="1:10">
      <c r="A487" t="n">
        <v>6652</v>
      </c>
      <c r="B487" s="34" t="n">
        <v>58</v>
      </c>
      <c r="C487" s="7" t="n">
        <v>255</v>
      </c>
      <c r="D487" s="7" t="n">
        <v>0</v>
      </c>
    </row>
    <row r="488" spans="1:10">
      <c r="A488" t="s">
        <v>4</v>
      </c>
      <c r="B488" s="4" t="s">
        <v>5</v>
      </c>
      <c r="C488" s="4" t="s">
        <v>12</v>
      </c>
      <c r="D488" s="4" t="s">
        <v>6</v>
      </c>
    </row>
    <row r="489" spans="1:10">
      <c r="A489" t="n">
        <v>6656</v>
      </c>
      <c r="B489" s="8" t="n">
        <v>2</v>
      </c>
      <c r="C489" s="7" t="n">
        <v>10</v>
      </c>
      <c r="D489" s="7" t="s">
        <v>119</v>
      </c>
    </row>
    <row r="490" spans="1:10">
      <c r="A490" t="s">
        <v>4</v>
      </c>
      <c r="B490" s="4" t="s">
        <v>5</v>
      </c>
      <c r="C490" s="4" t="s">
        <v>10</v>
      </c>
    </row>
    <row r="491" spans="1:10">
      <c r="A491" t="n">
        <v>6679</v>
      </c>
      <c r="B491" s="38" t="n">
        <v>16</v>
      </c>
      <c r="C491" s="7" t="n">
        <v>0</v>
      </c>
    </row>
    <row r="492" spans="1:10">
      <c r="A492" t="s">
        <v>4</v>
      </c>
      <c r="B492" s="4" t="s">
        <v>5</v>
      </c>
      <c r="C492" s="4" t="s">
        <v>12</v>
      </c>
      <c r="D492" s="4" t="s">
        <v>6</v>
      </c>
    </row>
    <row r="493" spans="1:10">
      <c r="A493" t="n">
        <v>6682</v>
      </c>
      <c r="B493" s="8" t="n">
        <v>2</v>
      </c>
      <c r="C493" s="7" t="n">
        <v>10</v>
      </c>
      <c r="D493" s="7" t="s">
        <v>120</v>
      </c>
    </row>
    <row r="494" spans="1:10">
      <c r="A494" t="s">
        <v>4</v>
      </c>
      <c r="B494" s="4" t="s">
        <v>5</v>
      </c>
      <c r="C494" s="4" t="s">
        <v>10</v>
      </c>
    </row>
    <row r="495" spans="1:10">
      <c r="A495" t="n">
        <v>6700</v>
      </c>
      <c r="B495" s="38" t="n">
        <v>16</v>
      </c>
      <c r="C495" s="7" t="n">
        <v>0</v>
      </c>
    </row>
    <row r="496" spans="1:10">
      <c r="A496" t="s">
        <v>4</v>
      </c>
      <c r="B496" s="4" t="s">
        <v>5</v>
      </c>
      <c r="C496" s="4" t="s">
        <v>12</v>
      </c>
      <c r="D496" s="4" t="s">
        <v>6</v>
      </c>
    </row>
    <row r="497" spans="1:10">
      <c r="A497" t="n">
        <v>6703</v>
      </c>
      <c r="B497" s="8" t="n">
        <v>2</v>
      </c>
      <c r="C497" s="7" t="n">
        <v>10</v>
      </c>
      <c r="D497" s="7" t="s">
        <v>121</v>
      </c>
    </row>
    <row r="498" spans="1:10">
      <c r="A498" t="s">
        <v>4</v>
      </c>
      <c r="B498" s="4" t="s">
        <v>5</v>
      </c>
      <c r="C498" s="4" t="s">
        <v>10</v>
      </c>
    </row>
    <row r="499" spans="1:10">
      <c r="A499" t="n">
        <v>6722</v>
      </c>
      <c r="B499" s="38" t="n">
        <v>16</v>
      </c>
      <c r="C499" s="7" t="n">
        <v>0</v>
      </c>
    </row>
    <row r="500" spans="1:10">
      <c r="A500" t="s">
        <v>4</v>
      </c>
      <c r="B500" s="4" t="s">
        <v>5</v>
      </c>
      <c r="C500" s="4" t="s">
        <v>12</v>
      </c>
    </row>
    <row r="501" spans="1:10">
      <c r="A501" t="n">
        <v>6725</v>
      </c>
      <c r="B501" s="43" t="n">
        <v>23</v>
      </c>
      <c r="C501" s="7" t="n">
        <v>20</v>
      </c>
    </row>
    <row r="502" spans="1:10">
      <c r="A502" t="s">
        <v>4</v>
      </c>
      <c r="B502" s="4" t="s">
        <v>5</v>
      </c>
      <c r="C502" s="4" t="s">
        <v>95</v>
      </c>
    </row>
    <row r="503" spans="1:10">
      <c r="A503" t="n">
        <v>6727</v>
      </c>
      <c r="B503" s="21" t="n">
        <v>3</v>
      </c>
      <c r="C503" s="20" t="n">
        <f t="normal" ca="1">A505</f>
        <v>0</v>
      </c>
    </row>
    <row r="504" spans="1:10">
      <c r="A504" t="s">
        <v>4</v>
      </c>
      <c r="B504" s="4" t="s">
        <v>5</v>
      </c>
      <c r="C504" s="4" t="s">
        <v>95</v>
      </c>
    </row>
    <row r="505" spans="1:10">
      <c r="A505" t="n">
        <v>6732</v>
      </c>
      <c r="B505" s="21" t="n">
        <v>3</v>
      </c>
      <c r="C505" s="20" t="n">
        <f t="normal" ca="1">A533</f>
        <v>0</v>
      </c>
    </row>
    <row r="506" spans="1:10">
      <c r="A506" t="s">
        <v>4</v>
      </c>
      <c r="B506" s="4" t="s">
        <v>5</v>
      </c>
      <c r="C506" s="4" t="s">
        <v>12</v>
      </c>
      <c r="D506" s="4" t="s">
        <v>10</v>
      </c>
      <c r="E506" s="4" t="s">
        <v>10</v>
      </c>
      <c r="F506" s="4" t="s">
        <v>10</v>
      </c>
      <c r="G506" s="4" t="s">
        <v>10</v>
      </c>
      <c r="H506" s="4" t="s">
        <v>12</v>
      </c>
    </row>
    <row r="507" spans="1:10">
      <c r="A507" t="n">
        <v>6737</v>
      </c>
      <c r="B507" s="28" t="n">
        <v>25</v>
      </c>
      <c r="C507" s="7" t="n">
        <v>5</v>
      </c>
      <c r="D507" s="7" t="n">
        <v>65535</v>
      </c>
      <c r="E507" s="7" t="n">
        <v>500</v>
      </c>
      <c r="F507" s="7" t="n">
        <v>800</v>
      </c>
      <c r="G507" s="7" t="n">
        <v>140</v>
      </c>
      <c r="H507" s="7" t="n">
        <v>0</v>
      </c>
    </row>
    <row r="508" spans="1:10">
      <c r="A508" t="s">
        <v>4</v>
      </c>
      <c r="B508" s="4" t="s">
        <v>5</v>
      </c>
      <c r="C508" s="4" t="s">
        <v>10</v>
      </c>
      <c r="D508" s="4" t="s">
        <v>12</v>
      </c>
      <c r="E508" s="4" t="s">
        <v>111</v>
      </c>
      <c r="F508" s="4" t="s">
        <v>12</v>
      </c>
      <c r="G508" s="4" t="s">
        <v>12</v>
      </c>
    </row>
    <row r="509" spans="1:10">
      <c r="A509" t="n">
        <v>6748</v>
      </c>
      <c r="B509" s="29" t="n">
        <v>24</v>
      </c>
      <c r="C509" s="7" t="n">
        <v>65533</v>
      </c>
      <c r="D509" s="7" t="n">
        <v>11</v>
      </c>
      <c r="E509" s="7" t="s">
        <v>122</v>
      </c>
      <c r="F509" s="7" t="n">
        <v>2</v>
      </c>
      <c r="G509" s="7" t="n">
        <v>0</v>
      </c>
    </row>
    <row r="510" spans="1:10">
      <c r="A510" t="s">
        <v>4</v>
      </c>
      <c r="B510" s="4" t="s">
        <v>5</v>
      </c>
    </row>
    <row r="511" spans="1:10">
      <c r="A511" t="n">
        <v>6920</v>
      </c>
      <c r="B511" s="30" t="n">
        <v>28</v>
      </c>
    </row>
    <row r="512" spans="1:10">
      <c r="A512" t="s">
        <v>4</v>
      </c>
      <c r="B512" s="4" t="s">
        <v>5</v>
      </c>
      <c r="C512" s="4" t="s">
        <v>12</v>
      </c>
    </row>
    <row r="513" spans="1:8">
      <c r="A513" t="n">
        <v>6921</v>
      </c>
      <c r="B513" s="33" t="n">
        <v>27</v>
      </c>
      <c r="C513" s="7" t="n">
        <v>0</v>
      </c>
    </row>
    <row r="514" spans="1:8">
      <c r="A514" t="s">
        <v>4</v>
      </c>
      <c r="B514" s="4" t="s">
        <v>5</v>
      </c>
      <c r="C514" s="4" t="s">
        <v>12</v>
      </c>
    </row>
    <row r="515" spans="1:8">
      <c r="A515" t="n">
        <v>6923</v>
      </c>
      <c r="B515" s="33" t="n">
        <v>27</v>
      </c>
      <c r="C515" s="7" t="n">
        <v>1</v>
      </c>
    </row>
    <row r="516" spans="1:8">
      <c r="A516" t="s">
        <v>4</v>
      </c>
      <c r="B516" s="4" t="s">
        <v>5</v>
      </c>
      <c r="C516" s="4" t="s">
        <v>12</v>
      </c>
      <c r="D516" s="4" t="s">
        <v>10</v>
      </c>
      <c r="E516" s="4" t="s">
        <v>10</v>
      </c>
      <c r="F516" s="4" t="s">
        <v>10</v>
      </c>
      <c r="G516" s="4" t="s">
        <v>10</v>
      </c>
      <c r="H516" s="4" t="s">
        <v>12</v>
      </c>
    </row>
    <row r="517" spans="1:8">
      <c r="A517" t="n">
        <v>6925</v>
      </c>
      <c r="B517" s="28" t="n">
        <v>25</v>
      </c>
      <c r="C517" s="7" t="n">
        <v>5</v>
      </c>
      <c r="D517" s="7" t="n">
        <v>65535</v>
      </c>
      <c r="E517" s="7" t="n">
        <v>65535</v>
      </c>
      <c r="F517" s="7" t="n">
        <v>65535</v>
      </c>
      <c r="G517" s="7" t="n">
        <v>65535</v>
      </c>
      <c r="H517" s="7" t="n">
        <v>0</v>
      </c>
    </row>
    <row r="518" spans="1:8">
      <c r="A518" t="s">
        <v>4</v>
      </c>
      <c r="B518" s="4" t="s">
        <v>5</v>
      </c>
      <c r="C518" s="4" t="s">
        <v>12</v>
      </c>
      <c r="D518" s="4" t="s">
        <v>6</v>
      </c>
    </row>
    <row r="519" spans="1:8">
      <c r="A519" t="n">
        <v>6936</v>
      </c>
      <c r="B519" s="8" t="n">
        <v>2</v>
      </c>
      <c r="C519" s="7" t="n">
        <v>10</v>
      </c>
      <c r="D519" s="7" t="s">
        <v>119</v>
      </c>
    </row>
    <row r="520" spans="1:8">
      <c r="A520" t="s">
        <v>4</v>
      </c>
      <c r="B520" s="4" t="s">
        <v>5</v>
      </c>
      <c r="C520" s="4" t="s">
        <v>10</v>
      </c>
    </row>
    <row r="521" spans="1:8">
      <c r="A521" t="n">
        <v>6959</v>
      </c>
      <c r="B521" s="38" t="n">
        <v>16</v>
      </c>
      <c r="C521" s="7" t="n">
        <v>0</v>
      </c>
    </row>
    <row r="522" spans="1:8">
      <c r="A522" t="s">
        <v>4</v>
      </c>
      <c r="B522" s="4" t="s">
        <v>5</v>
      </c>
      <c r="C522" s="4" t="s">
        <v>12</v>
      </c>
      <c r="D522" s="4" t="s">
        <v>6</v>
      </c>
    </row>
    <row r="523" spans="1:8">
      <c r="A523" t="n">
        <v>6962</v>
      </c>
      <c r="B523" s="8" t="n">
        <v>2</v>
      </c>
      <c r="C523" s="7" t="n">
        <v>10</v>
      </c>
      <c r="D523" s="7" t="s">
        <v>120</v>
      </c>
    </row>
    <row r="524" spans="1:8">
      <c r="A524" t="s">
        <v>4</v>
      </c>
      <c r="B524" s="4" t="s">
        <v>5</v>
      </c>
      <c r="C524" s="4" t="s">
        <v>10</v>
      </c>
    </row>
    <row r="525" spans="1:8">
      <c r="A525" t="n">
        <v>6980</v>
      </c>
      <c r="B525" s="38" t="n">
        <v>16</v>
      </c>
      <c r="C525" s="7" t="n">
        <v>0</v>
      </c>
    </row>
    <row r="526" spans="1:8">
      <c r="A526" t="s">
        <v>4</v>
      </c>
      <c r="B526" s="4" t="s">
        <v>5</v>
      </c>
      <c r="C526" s="4" t="s">
        <v>12</v>
      </c>
      <c r="D526" s="4" t="s">
        <v>6</v>
      </c>
    </row>
    <row r="527" spans="1:8">
      <c r="A527" t="n">
        <v>6983</v>
      </c>
      <c r="B527" s="8" t="n">
        <v>2</v>
      </c>
      <c r="C527" s="7" t="n">
        <v>10</v>
      </c>
      <c r="D527" s="7" t="s">
        <v>121</v>
      </c>
    </row>
    <row r="528" spans="1:8">
      <c r="A528" t="s">
        <v>4</v>
      </c>
      <c r="B528" s="4" t="s">
        <v>5</v>
      </c>
      <c r="C528" s="4" t="s">
        <v>10</v>
      </c>
    </row>
    <row r="529" spans="1:8">
      <c r="A529" t="n">
        <v>7002</v>
      </c>
      <c r="B529" s="38" t="n">
        <v>16</v>
      </c>
      <c r="C529" s="7" t="n">
        <v>0</v>
      </c>
    </row>
    <row r="530" spans="1:8">
      <c r="A530" t="s">
        <v>4</v>
      </c>
      <c r="B530" s="4" t="s">
        <v>5</v>
      </c>
      <c r="C530" s="4" t="s">
        <v>12</v>
      </c>
    </row>
    <row r="531" spans="1:8">
      <c r="A531" t="n">
        <v>7005</v>
      </c>
      <c r="B531" s="43" t="n">
        <v>23</v>
      </c>
      <c r="C531" s="7" t="n">
        <v>20</v>
      </c>
    </row>
    <row r="532" spans="1:8">
      <c r="A532" t="s">
        <v>4</v>
      </c>
      <c r="B532" s="4" t="s">
        <v>5</v>
      </c>
    </row>
    <row r="533" spans="1:8">
      <c r="A533" t="n">
        <v>7007</v>
      </c>
      <c r="B533" s="5" t="n">
        <v>1</v>
      </c>
    </row>
    <row r="534" spans="1:8" s="3" customFormat="1" customHeight="0">
      <c r="A534" s="3" t="s">
        <v>2</v>
      </c>
      <c r="B534" s="3" t="s">
        <v>123</v>
      </c>
    </row>
    <row r="535" spans="1:8">
      <c r="A535" t="s">
        <v>4</v>
      </c>
      <c r="B535" s="4" t="s">
        <v>5</v>
      </c>
      <c r="C535" s="4" t="s">
        <v>12</v>
      </c>
      <c r="D535" s="4" t="s">
        <v>10</v>
      </c>
    </row>
    <row r="536" spans="1:8">
      <c r="A536" t="n">
        <v>7008</v>
      </c>
      <c r="B536" s="26" t="n">
        <v>22</v>
      </c>
      <c r="C536" s="7" t="n">
        <v>0</v>
      </c>
      <c r="D536" s="7" t="n">
        <v>0</v>
      </c>
    </row>
    <row r="537" spans="1:8">
      <c r="A537" t="s">
        <v>4</v>
      </c>
      <c r="B537" s="4" t="s">
        <v>5</v>
      </c>
      <c r="C537" s="4" t="s">
        <v>12</v>
      </c>
      <c r="D537" s="4" t="s">
        <v>10</v>
      </c>
      <c r="E537" s="4" t="s">
        <v>28</v>
      </c>
    </row>
    <row r="538" spans="1:8">
      <c r="A538" t="n">
        <v>7012</v>
      </c>
      <c r="B538" s="34" t="n">
        <v>58</v>
      </c>
      <c r="C538" s="7" t="n">
        <v>0</v>
      </c>
      <c r="D538" s="7" t="n">
        <v>0</v>
      </c>
      <c r="E538" s="7" t="n">
        <v>1</v>
      </c>
    </row>
    <row r="539" spans="1:8">
      <c r="A539" t="s">
        <v>4</v>
      </c>
      <c r="B539" s="4" t="s">
        <v>5</v>
      </c>
      <c r="C539" s="4" t="s">
        <v>6</v>
      </c>
      <c r="D539" s="4" t="s">
        <v>6</v>
      </c>
    </row>
    <row r="540" spans="1:8">
      <c r="A540" t="n">
        <v>7020</v>
      </c>
      <c r="B540" s="16" t="n">
        <v>70</v>
      </c>
      <c r="C540" s="7" t="s">
        <v>42</v>
      </c>
      <c r="D540" s="7" t="s">
        <v>124</v>
      </c>
    </row>
    <row r="541" spans="1:8">
      <c r="A541" t="s">
        <v>4</v>
      </c>
      <c r="B541" s="4" t="s">
        <v>5</v>
      </c>
      <c r="C541" s="4" t="s">
        <v>10</v>
      </c>
      <c r="D541" s="4" t="s">
        <v>12</v>
      </c>
      <c r="E541" s="4" t="s">
        <v>12</v>
      </c>
    </row>
    <row r="542" spans="1:8">
      <c r="A542" t="n">
        <v>7035</v>
      </c>
      <c r="B542" s="27" t="n">
        <v>104</v>
      </c>
      <c r="C542" s="7" t="n">
        <v>188</v>
      </c>
      <c r="D542" s="7" t="n">
        <v>3</v>
      </c>
      <c r="E542" s="7" t="n">
        <v>4</v>
      </c>
    </row>
    <row r="543" spans="1:8">
      <c r="A543" t="s">
        <v>4</v>
      </c>
      <c r="B543" s="4" t="s">
        <v>5</v>
      </c>
    </row>
    <row r="544" spans="1:8">
      <c r="A544" t="n">
        <v>7040</v>
      </c>
      <c r="B544" s="5" t="n">
        <v>1</v>
      </c>
    </row>
    <row r="545" spans="1:5">
      <c r="A545" t="s">
        <v>4</v>
      </c>
      <c r="B545" s="4" t="s">
        <v>5</v>
      </c>
      <c r="C545" s="4" t="s">
        <v>10</v>
      </c>
      <c r="D545" s="4" t="s">
        <v>12</v>
      </c>
      <c r="E545" s="4" t="s">
        <v>10</v>
      </c>
    </row>
    <row r="546" spans="1:5">
      <c r="A546" t="n">
        <v>7041</v>
      </c>
      <c r="B546" s="27" t="n">
        <v>104</v>
      </c>
      <c r="C546" s="7" t="n">
        <v>188</v>
      </c>
      <c r="D546" s="7" t="n">
        <v>1</v>
      </c>
      <c r="E546" s="7" t="n">
        <v>1</v>
      </c>
    </row>
    <row r="547" spans="1:5">
      <c r="A547" t="s">
        <v>4</v>
      </c>
      <c r="B547" s="4" t="s">
        <v>5</v>
      </c>
    </row>
    <row r="548" spans="1:5">
      <c r="A548" t="n">
        <v>7047</v>
      </c>
      <c r="B548" s="5" t="n">
        <v>1</v>
      </c>
    </row>
    <row r="549" spans="1:5">
      <c r="A549" t="s">
        <v>4</v>
      </c>
      <c r="B549" s="4" t="s">
        <v>5</v>
      </c>
      <c r="C549" s="4" t="s">
        <v>12</v>
      </c>
    </row>
    <row r="550" spans="1:5">
      <c r="A550" t="n">
        <v>7048</v>
      </c>
      <c r="B550" s="32" t="n">
        <v>64</v>
      </c>
      <c r="C550" s="7" t="n">
        <v>7</v>
      </c>
    </row>
    <row r="551" spans="1:5">
      <c r="A551" t="s">
        <v>4</v>
      </c>
      <c r="B551" s="4" t="s">
        <v>5</v>
      </c>
      <c r="C551" s="4" t="s">
        <v>12</v>
      </c>
      <c r="D551" s="4" t="s">
        <v>10</v>
      </c>
      <c r="E551" s="4" t="s">
        <v>28</v>
      </c>
      <c r="F551" s="4" t="s">
        <v>10</v>
      </c>
      <c r="G551" s="4" t="s">
        <v>9</v>
      </c>
      <c r="H551" s="4" t="s">
        <v>9</v>
      </c>
      <c r="I551" s="4" t="s">
        <v>10</v>
      </c>
      <c r="J551" s="4" t="s">
        <v>10</v>
      </c>
      <c r="K551" s="4" t="s">
        <v>9</v>
      </c>
      <c r="L551" s="4" t="s">
        <v>9</v>
      </c>
      <c r="M551" s="4" t="s">
        <v>9</v>
      </c>
      <c r="N551" s="4" t="s">
        <v>9</v>
      </c>
      <c r="O551" s="4" t="s">
        <v>6</v>
      </c>
    </row>
    <row r="552" spans="1:5">
      <c r="A552" t="n">
        <v>7050</v>
      </c>
      <c r="B552" s="11" t="n">
        <v>50</v>
      </c>
      <c r="C552" s="7" t="n">
        <v>0</v>
      </c>
      <c r="D552" s="7" t="n">
        <v>12105</v>
      </c>
      <c r="E552" s="7" t="n">
        <v>1</v>
      </c>
      <c r="F552" s="7" t="n">
        <v>0</v>
      </c>
      <c r="G552" s="7" t="n">
        <v>0</v>
      </c>
      <c r="H552" s="7" t="n">
        <v>0</v>
      </c>
      <c r="I552" s="7" t="n">
        <v>0</v>
      </c>
      <c r="J552" s="7" t="n">
        <v>65533</v>
      </c>
      <c r="K552" s="7" t="n">
        <v>0</v>
      </c>
      <c r="L552" s="7" t="n">
        <v>0</v>
      </c>
      <c r="M552" s="7" t="n">
        <v>0</v>
      </c>
      <c r="N552" s="7" t="n">
        <v>0</v>
      </c>
      <c r="O552" s="7" t="s">
        <v>19</v>
      </c>
    </row>
    <row r="553" spans="1:5">
      <c r="A553" t="s">
        <v>4</v>
      </c>
      <c r="B553" s="4" t="s">
        <v>5</v>
      </c>
      <c r="C553" s="4" t="s">
        <v>12</v>
      </c>
      <c r="D553" s="4" t="s">
        <v>10</v>
      </c>
      <c r="E553" s="4" t="s">
        <v>10</v>
      </c>
      <c r="F553" s="4" t="s">
        <v>10</v>
      </c>
      <c r="G553" s="4" t="s">
        <v>10</v>
      </c>
      <c r="H553" s="4" t="s">
        <v>12</v>
      </c>
    </row>
    <row r="554" spans="1:5">
      <c r="A554" t="n">
        <v>7089</v>
      </c>
      <c r="B554" s="28" t="n">
        <v>25</v>
      </c>
      <c r="C554" s="7" t="n">
        <v>5</v>
      </c>
      <c r="D554" s="7" t="n">
        <v>65535</v>
      </c>
      <c r="E554" s="7" t="n">
        <v>65535</v>
      </c>
      <c r="F554" s="7" t="n">
        <v>65535</v>
      </c>
      <c r="G554" s="7" t="n">
        <v>65535</v>
      </c>
      <c r="H554" s="7" t="n">
        <v>0</v>
      </c>
    </row>
    <row r="555" spans="1:5">
      <c r="A555" t="s">
        <v>4</v>
      </c>
      <c r="B555" s="4" t="s">
        <v>5</v>
      </c>
      <c r="C555" s="4" t="s">
        <v>10</v>
      </c>
      <c r="D555" s="4" t="s">
        <v>12</v>
      </c>
      <c r="E555" s="4" t="s">
        <v>111</v>
      </c>
      <c r="F555" s="4" t="s">
        <v>12</v>
      </c>
      <c r="G555" s="4" t="s">
        <v>12</v>
      </c>
    </row>
    <row r="556" spans="1:5">
      <c r="A556" t="n">
        <v>7100</v>
      </c>
      <c r="B556" s="29" t="n">
        <v>24</v>
      </c>
      <c r="C556" s="7" t="n">
        <v>65533</v>
      </c>
      <c r="D556" s="7" t="n">
        <v>11</v>
      </c>
      <c r="E556" s="7" t="s">
        <v>125</v>
      </c>
      <c r="F556" s="7" t="n">
        <v>2</v>
      </c>
      <c r="G556" s="7" t="n">
        <v>0</v>
      </c>
    </row>
    <row r="557" spans="1:5">
      <c r="A557" t="s">
        <v>4</v>
      </c>
      <c r="B557" s="4" t="s">
        <v>5</v>
      </c>
    </row>
    <row r="558" spans="1:5">
      <c r="A558" t="n">
        <v>7125</v>
      </c>
      <c r="B558" s="30" t="n">
        <v>28</v>
      </c>
    </row>
    <row r="559" spans="1:5">
      <c r="A559" t="s">
        <v>4</v>
      </c>
      <c r="B559" s="4" t="s">
        <v>5</v>
      </c>
      <c r="C559" s="4" t="s">
        <v>12</v>
      </c>
    </row>
    <row r="560" spans="1:5">
      <c r="A560" t="n">
        <v>7126</v>
      </c>
      <c r="B560" s="33" t="n">
        <v>27</v>
      </c>
      <c r="C560" s="7" t="n">
        <v>0</v>
      </c>
    </row>
    <row r="561" spans="1:15">
      <c r="A561" t="s">
        <v>4</v>
      </c>
      <c r="B561" s="4" t="s">
        <v>5</v>
      </c>
      <c r="C561" s="4" t="s">
        <v>12</v>
      </c>
    </row>
    <row r="562" spans="1:15">
      <c r="A562" t="n">
        <v>7128</v>
      </c>
      <c r="B562" s="33" t="n">
        <v>27</v>
      </c>
      <c r="C562" s="7" t="n">
        <v>1</v>
      </c>
    </row>
    <row r="563" spans="1:15">
      <c r="A563" t="s">
        <v>4</v>
      </c>
      <c r="B563" s="4" t="s">
        <v>5</v>
      </c>
      <c r="C563" s="4" t="s">
        <v>10</v>
      </c>
    </row>
    <row r="564" spans="1:15">
      <c r="A564" t="n">
        <v>7130</v>
      </c>
      <c r="B564" s="38" t="n">
        <v>16</v>
      </c>
      <c r="C564" s="7" t="n">
        <v>300</v>
      </c>
    </row>
    <row r="565" spans="1:15">
      <c r="A565" t="s">
        <v>4</v>
      </c>
      <c r="B565" s="4" t="s">
        <v>5</v>
      </c>
      <c r="C565" s="4" t="s">
        <v>12</v>
      </c>
      <c r="D565" s="31" t="s">
        <v>113</v>
      </c>
      <c r="E565" s="4" t="s">
        <v>5</v>
      </c>
      <c r="F565" s="4" t="s">
        <v>12</v>
      </c>
      <c r="G565" s="4" t="s">
        <v>10</v>
      </c>
      <c r="H565" s="4" t="s">
        <v>10</v>
      </c>
      <c r="I565" s="31" t="s">
        <v>114</v>
      </c>
      <c r="J565" s="4" t="s">
        <v>12</v>
      </c>
      <c r="K565" s="4" t="s">
        <v>9</v>
      </c>
      <c r="L565" s="4" t="s">
        <v>12</v>
      </c>
      <c r="M565" s="4" t="s">
        <v>12</v>
      </c>
      <c r="N565" s="31" t="s">
        <v>113</v>
      </c>
      <c r="O565" s="4" t="s">
        <v>5</v>
      </c>
      <c r="P565" s="4" t="s">
        <v>12</v>
      </c>
      <c r="Q565" s="4" t="s">
        <v>10</v>
      </c>
      <c r="R565" s="4" t="s">
        <v>10</v>
      </c>
      <c r="S565" s="31" t="s">
        <v>114</v>
      </c>
      <c r="T565" s="4" t="s">
        <v>12</v>
      </c>
      <c r="U565" s="4" t="s">
        <v>12</v>
      </c>
      <c r="V565" s="4" t="s">
        <v>12</v>
      </c>
      <c r="W565" s="4" t="s">
        <v>95</v>
      </c>
    </row>
    <row r="566" spans="1:15">
      <c r="A566" t="n">
        <v>7133</v>
      </c>
      <c r="B566" s="19" t="n">
        <v>5</v>
      </c>
      <c r="C566" s="7" t="n">
        <v>28</v>
      </c>
      <c r="D566" s="31" t="s">
        <v>3</v>
      </c>
      <c r="E566" s="40" t="n">
        <v>95</v>
      </c>
      <c r="F566" s="7" t="n">
        <v>12</v>
      </c>
      <c r="G566" s="7" t="n">
        <v>3</v>
      </c>
      <c r="H566" s="7" t="n">
        <v>9</v>
      </c>
      <c r="I566" s="31" t="s">
        <v>3</v>
      </c>
      <c r="J566" s="7" t="n">
        <v>0</v>
      </c>
      <c r="K566" s="7" t="n">
        <v>7</v>
      </c>
      <c r="L566" s="7" t="n">
        <v>4</v>
      </c>
      <c r="M566" s="7" t="n">
        <v>28</v>
      </c>
      <c r="N566" s="31" t="s">
        <v>3</v>
      </c>
      <c r="O566" s="40" t="n">
        <v>95</v>
      </c>
      <c r="P566" s="7" t="n">
        <v>15</v>
      </c>
      <c r="Q566" s="7" t="n">
        <v>3</v>
      </c>
      <c r="R566" s="7" t="n">
        <v>9</v>
      </c>
      <c r="S566" s="31" t="s">
        <v>3</v>
      </c>
      <c r="T566" s="7" t="n">
        <v>8</v>
      </c>
      <c r="U566" s="7" t="n">
        <v>9</v>
      </c>
      <c r="V566" s="7" t="n">
        <v>1</v>
      </c>
      <c r="W566" s="20" t="n">
        <f t="normal" ca="1">A584</f>
        <v>0</v>
      </c>
    </row>
    <row r="567" spans="1:15">
      <c r="A567" t="s">
        <v>4</v>
      </c>
      <c r="B567" s="4" t="s">
        <v>5</v>
      </c>
      <c r="C567" s="4" t="s">
        <v>12</v>
      </c>
      <c r="D567" s="4" t="s">
        <v>10</v>
      </c>
      <c r="E567" s="4" t="s">
        <v>10</v>
      </c>
      <c r="F567" s="4" t="s">
        <v>9</v>
      </c>
    </row>
    <row r="568" spans="1:15">
      <c r="A568" t="n">
        <v>7161</v>
      </c>
      <c r="B568" s="40" t="n">
        <v>95</v>
      </c>
      <c r="C568" s="7" t="n">
        <v>14</v>
      </c>
      <c r="D568" s="7" t="n">
        <v>3</v>
      </c>
      <c r="E568" s="7" t="n">
        <v>9</v>
      </c>
      <c r="F568" s="7" t="n">
        <v>1</v>
      </c>
    </row>
    <row r="569" spans="1:15">
      <c r="A569" t="s">
        <v>4</v>
      </c>
      <c r="B569" s="4" t="s">
        <v>5</v>
      </c>
      <c r="C569" s="4" t="s">
        <v>12</v>
      </c>
      <c r="D569" s="4" t="s">
        <v>10</v>
      </c>
      <c r="E569" s="4" t="s">
        <v>28</v>
      </c>
      <c r="F569" s="4" t="s">
        <v>10</v>
      </c>
      <c r="G569" s="4" t="s">
        <v>9</v>
      </c>
      <c r="H569" s="4" t="s">
        <v>9</v>
      </c>
      <c r="I569" s="4" t="s">
        <v>10</v>
      </c>
      <c r="J569" s="4" t="s">
        <v>10</v>
      </c>
      <c r="K569" s="4" t="s">
        <v>9</v>
      </c>
      <c r="L569" s="4" t="s">
        <v>9</v>
      </c>
      <c r="M569" s="4" t="s">
        <v>9</v>
      </c>
      <c r="N569" s="4" t="s">
        <v>9</v>
      </c>
      <c r="O569" s="4" t="s">
        <v>6</v>
      </c>
    </row>
    <row r="570" spans="1:15">
      <c r="A570" t="n">
        <v>7171</v>
      </c>
      <c r="B570" s="11" t="n">
        <v>50</v>
      </c>
      <c r="C570" s="7" t="n">
        <v>0</v>
      </c>
      <c r="D570" s="7" t="n">
        <v>12105</v>
      </c>
      <c r="E570" s="7" t="n">
        <v>1</v>
      </c>
      <c r="F570" s="7" t="n">
        <v>0</v>
      </c>
      <c r="G570" s="7" t="n">
        <v>0</v>
      </c>
      <c r="H570" s="7" t="n">
        <v>0</v>
      </c>
      <c r="I570" s="7" t="n">
        <v>0</v>
      </c>
      <c r="J570" s="7" t="n">
        <v>65533</v>
      </c>
      <c r="K570" s="7" t="n">
        <v>0</v>
      </c>
      <c r="L570" s="7" t="n">
        <v>0</v>
      </c>
      <c r="M570" s="7" t="n">
        <v>0</v>
      </c>
      <c r="N570" s="7" t="n">
        <v>0</v>
      </c>
      <c r="O570" s="7" t="s">
        <v>19</v>
      </c>
    </row>
    <row r="571" spans="1:15">
      <c r="A571" t="s">
        <v>4</v>
      </c>
      <c r="B571" s="4" t="s">
        <v>5</v>
      </c>
      <c r="C571" s="4" t="s">
        <v>10</v>
      </c>
      <c r="D571" s="4" t="s">
        <v>12</v>
      </c>
      <c r="E571" s="4" t="s">
        <v>111</v>
      </c>
      <c r="F571" s="4" t="s">
        <v>12</v>
      </c>
      <c r="G571" s="4" t="s">
        <v>12</v>
      </c>
    </row>
    <row r="572" spans="1:15">
      <c r="A572" t="n">
        <v>7210</v>
      </c>
      <c r="B572" s="29" t="n">
        <v>24</v>
      </c>
      <c r="C572" s="7" t="n">
        <v>65533</v>
      </c>
      <c r="D572" s="7" t="n">
        <v>11</v>
      </c>
      <c r="E572" s="7" t="s">
        <v>126</v>
      </c>
      <c r="F572" s="7" t="n">
        <v>2</v>
      </c>
      <c r="G572" s="7" t="n">
        <v>0</v>
      </c>
    </row>
    <row r="573" spans="1:15">
      <c r="A573" t="s">
        <v>4</v>
      </c>
      <c r="B573" s="4" t="s">
        <v>5</v>
      </c>
    </row>
    <row r="574" spans="1:15">
      <c r="A574" t="n">
        <v>7286</v>
      </c>
      <c r="B574" s="30" t="n">
        <v>28</v>
      </c>
    </row>
    <row r="575" spans="1:15">
      <c r="A575" t="s">
        <v>4</v>
      </c>
      <c r="B575" s="4" t="s">
        <v>5</v>
      </c>
      <c r="C575" s="4" t="s">
        <v>12</v>
      </c>
    </row>
    <row r="576" spans="1:15">
      <c r="A576" t="n">
        <v>7287</v>
      </c>
      <c r="B576" s="33" t="n">
        <v>27</v>
      </c>
      <c r="C576" s="7" t="n">
        <v>0</v>
      </c>
    </row>
    <row r="577" spans="1:23">
      <c r="A577" t="s">
        <v>4</v>
      </c>
      <c r="B577" s="4" t="s">
        <v>5</v>
      </c>
      <c r="C577" s="4" t="s">
        <v>12</v>
      </c>
    </row>
    <row r="578" spans="1:23">
      <c r="A578" t="n">
        <v>7289</v>
      </c>
      <c r="B578" s="33" t="n">
        <v>27</v>
      </c>
      <c r="C578" s="7" t="n">
        <v>1</v>
      </c>
    </row>
    <row r="579" spans="1:23">
      <c r="A579" t="s">
        <v>4</v>
      </c>
      <c r="B579" s="4" t="s">
        <v>5</v>
      </c>
      <c r="C579" s="4" t="s">
        <v>10</v>
      </c>
    </row>
    <row r="580" spans="1:23">
      <c r="A580" t="n">
        <v>7291</v>
      </c>
      <c r="B580" s="38" t="n">
        <v>16</v>
      </c>
      <c r="C580" s="7" t="n">
        <v>300</v>
      </c>
    </row>
    <row r="581" spans="1:23">
      <c r="A581" t="s">
        <v>4</v>
      </c>
      <c r="B581" s="4" t="s">
        <v>5</v>
      </c>
      <c r="C581" s="4" t="s">
        <v>95</v>
      </c>
    </row>
    <row r="582" spans="1:23">
      <c r="A582" t="n">
        <v>7294</v>
      </c>
      <c r="B582" s="21" t="n">
        <v>3</v>
      </c>
      <c r="C582" s="20" t="n">
        <f t="normal" ca="1">A608</f>
        <v>0</v>
      </c>
    </row>
    <row r="583" spans="1:23">
      <c r="A583" t="s">
        <v>4</v>
      </c>
      <c r="B583" s="4" t="s">
        <v>5</v>
      </c>
      <c r="C583" s="4" t="s">
        <v>12</v>
      </c>
      <c r="D583" s="31" t="s">
        <v>113</v>
      </c>
      <c r="E583" s="4" t="s">
        <v>5</v>
      </c>
      <c r="F583" s="4" t="s">
        <v>12</v>
      </c>
      <c r="G583" s="4" t="s">
        <v>10</v>
      </c>
      <c r="H583" s="4" t="s">
        <v>10</v>
      </c>
      <c r="I583" s="31" t="s">
        <v>114</v>
      </c>
      <c r="J583" s="4" t="s">
        <v>12</v>
      </c>
      <c r="K583" s="4" t="s">
        <v>9</v>
      </c>
      <c r="L583" s="4" t="s">
        <v>12</v>
      </c>
      <c r="M583" s="4" t="s">
        <v>12</v>
      </c>
      <c r="N583" s="31" t="s">
        <v>113</v>
      </c>
      <c r="O583" s="4" t="s">
        <v>5</v>
      </c>
      <c r="P583" s="4" t="s">
        <v>12</v>
      </c>
      <c r="Q583" s="4" t="s">
        <v>10</v>
      </c>
      <c r="R583" s="4" t="s">
        <v>10</v>
      </c>
      <c r="S583" s="31" t="s">
        <v>114</v>
      </c>
      <c r="T583" s="4" t="s">
        <v>12</v>
      </c>
      <c r="U583" s="4" t="s">
        <v>12</v>
      </c>
      <c r="V583" s="4" t="s">
        <v>12</v>
      </c>
      <c r="W583" s="4" t="s">
        <v>95</v>
      </c>
    </row>
    <row r="584" spans="1:23">
      <c r="A584" t="n">
        <v>7299</v>
      </c>
      <c r="B584" s="19" t="n">
        <v>5</v>
      </c>
      <c r="C584" s="7" t="n">
        <v>28</v>
      </c>
      <c r="D584" s="31" t="s">
        <v>3</v>
      </c>
      <c r="E584" s="40" t="n">
        <v>95</v>
      </c>
      <c r="F584" s="7" t="n">
        <v>12</v>
      </c>
      <c r="G584" s="7" t="n">
        <v>3</v>
      </c>
      <c r="H584" s="7" t="n">
        <v>9</v>
      </c>
      <c r="I584" s="31" t="s">
        <v>3</v>
      </c>
      <c r="J584" s="7" t="n">
        <v>0</v>
      </c>
      <c r="K584" s="7" t="n">
        <v>7</v>
      </c>
      <c r="L584" s="7" t="n">
        <v>2</v>
      </c>
      <c r="M584" s="7" t="n">
        <v>28</v>
      </c>
      <c r="N584" s="31" t="s">
        <v>3</v>
      </c>
      <c r="O584" s="40" t="n">
        <v>95</v>
      </c>
      <c r="P584" s="7" t="n">
        <v>15</v>
      </c>
      <c r="Q584" s="7" t="n">
        <v>3</v>
      </c>
      <c r="R584" s="7" t="n">
        <v>9</v>
      </c>
      <c r="S584" s="31" t="s">
        <v>3</v>
      </c>
      <c r="T584" s="7" t="n">
        <v>8</v>
      </c>
      <c r="U584" s="7" t="n">
        <v>9</v>
      </c>
      <c r="V584" s="7" t="n">
        <v>1</v>
      </c>
      <c r="W584" s="20" t="n">
        <f t="normal" ca="1">A602</f>
        <v>0</v>
      </c>
    </row>
    <row r="585" spans="1:23">
      <c r="A585" t="s">
        <v>4</v>
      </c>
      <c r="B585" s="4" t="s">
        <v>5</v>
      </c>
      <c r="C585" s="4" t="s">
        <v>12</v>
      </c>
      <c r="D585" s="4" t="s">
        <v>10</v>
      </c>
      <c r="E585" s="4" t="s">
        <v>10</v>
      </c>
      <c r="F585" s="4" t="s">
        <v>9</v>
      </c>
    </row>
    <row r="586" spans="1:23">
      <c r="A586" t="n">
        <v>7327</v>
      </c>
      <c r="B586" s="40" t="n">
        <v>95</v>
      </c>
      <c r="C586" s="7" t="n">
        <v>14</v>
      </c>
      <c r="D586" s="7" t="n">
        <v>3</v>
      </c>
      <c r="E586" s="7" t="n">
        <v>9</v>
      </c>
      <c r="F586" s="7" t="n">
        <v>1</v>
      </c>
    </row>
    <row r="587" spans="1:23">
      <c r="A587" t="s">
        <v>4</v>
      </c>
      <c r="B587" s="4" t="s">
        <v>5</v>
      </c>
      <c r="C587" s="4" t="s">
        <v>12</v>
      </c>
      <c r="D587" s="4" t="s">
        <v>10</v>
      </c>
      <c r="E587" s="4" t="s">
        <v>28</v>
      </c>
      <c r="F587" s="4" t="s">
        <v>10</v>
      </c>
      <c r="G587" s="4" t="s">
        <v>9</v>
      </c>
      <c r="H587" s="4" t="s">
        <v>9</v>
      </c>
      <c r="I587" s="4" t="s">
        <v>10</v>
      </c>
      <c r="J587" s="4" t="s">
        <v>10</v>
      </c>
      <c r="K587" s="4" t="s">
        <v>9</v>
      </c>
      <c r="L587" s="4" t="s">
        <v>9</v>
      </c>
      <c r="M587" s="4" t="s">
        <v>9</v>
      </c>
      <c r="N587" s="4" t="s">
        <v>9</v>
      </c>
      <c r="O587" s="4" t="s">
        <v>6</v>
      </c>
    </row>
    <row r="588" spans="1:23">
      <c r="A588" t="n">
        <v>7337</v>
      </c>
      <c r="B588" s="11" t="n">
        <v>50</v>
      </c>
      <c r="C588" s="7" t="n">
        <v>0</v>
      </c>
      <c r="D588" s="7" t="n">
        <v>12105</v>
      </c>
      <c r="E588" s="7" t="n">
        <v>1</v>
      </c>
      <c r="F588" s="7" t="n">
        <v>0</v>
      </c>
      <c r="G588" s="7" t="n">
        <v>0</v>
      </c>
      <c r="H588" s="7" t="n">
        <v>0</v>
      </c>
      <c r="I588" s="7" t="n">
        <v>0</v>
      </c>
      <c r="J588" s="7" t="n">
        <v>65533</v>
      </c>
      <c r="K588" s="7" t="n">
        <v>0</v>
      </c>
      <c r="L588" s="7" t="n">
        <v>0</v>
      </c>
      <c r="M588" s="7" t="n">
        <v>0</v>
      </c>
      <c r="N588" s="7" t="n">
        <v>0</v>
      </c>
      <c r="O588" s="7" t="s">
        <v>19</v>
      </c>
    </row>
    <row r="589" spans="1:23">
      <c r="A589" t="s">
        <v>4</v>
      </c>
      <c r="B589" s="4" t="s">
        <v>5</v>
      </c>
      <c r="C589" s="4" t="s">
        <v>10</v>
      </c>
      <c r="D589" s="4" t="s">
        <v>12</v>
      </c>
      <c r="E589" s="4" t="s">
        <v>111</v>
      </c>
      <c r="F589" s="4" t="s">
        <v>12</v>
      </c>
      <c r="G589" s="4" t="s">
        <v>12</v>
      </c>
    </row>
    <row r="590" spans="1:23">
      <c r="A590" t="n">
        <v>7376</v>
      </c>
      <c r="B590" s="29" t="n">
        <v>24</v>
      </c>
      <c r="C590" s="7" t="n">
        <v>65533</v>
      </c>
      <c r="D590" s="7" t="n">
        <v>11</v>
      </c>
      <c r="E590" s="7" t="s">
        <v>127</v>
      </c>
      <c r="F590" s="7" t="n">
        <v>2</v>
      </c>
      <c r="G590" s="7" t="n">
        <v>0</v>
      </c>
    </row>
    <row r="591" spans="1:23">
      <c r="A591" t="s">
        <v>4</v>
      </c>
      <c r="B591" s="4" t="s">
        <v>5</v>
      </c>
    </row>
    <row r="592" spans="1:23">
      <c r="A592" t="n">
        <v>7454</v>
      </c>
      <c r="B592" s="30" t="n">
        <v>28</v>
      </c>
    </row>
    <row r="593" spans="1:23">
      <c r="A593" t="s">
        <v>4</v>
      </c>
      <c r="B593" s="4" t="s">
        <v>5</v>
      </c>
      <c r="C593" s="4" t="s">
        <v>12</v>
      </c>
    </row>
    <row r="594" spans="1:23">
      <c r="A594" t="n">
        <v>7455</v>
      </c>
      <c r="B594" s="33" t="n">
        <v>27</v>
      </c>
      <c r="C594" s="7" t="n">
        <v>0</v>
      </c>
    </row>
    <row r="595" spans="1:23">
      <c r="A595" t="s">
        <v>4</v>
      </c>
      <c r="B595" s="4" t="s">
        <v>5</v>
      </c>
      <c r="C595" s="4" t="s">
        <v>12</v>
      </c>
    </row>
    <row r="596" spans="1:23">
      <c r="A596" t="n">
        <v>7457</v>
      </c>
      <c r="B596" s="33" t="n">
        <v>27</v>
      </c>
      <c r="C596" s="7" t="n">
        <v>1</v>
      </c>
    </row>
    <row r="597" spans="1:23">
      <c r="A597" t="s">
        <v>4</v>
      </c>
      <c r="B597" s="4" t="s">
        <v>5</v>
      </c>
      <c r="C597" s="4" t="s">
        <v>10</v>
      </c>
    </row>
    <row r="598" spans="1:23">
      <c r="A598" t="n">
        <v>7459</v>
      </c>
      <c r="B598" s="38" t="n">
        <v>16</v>
      </c>
      <c r="C598" s="7" t="n">
        <v>300</v>
      </c>
    </row>
    <row r="599" spans="1:23">
      <c r="A599" t="s">
        <v>4</v>
      </c>
      <c r="B599" s="4" t="s">
        <v>5</v>
      </c>
      <c r="C599" s="4" t="s">
        <v>95</v>
      </c>
    </row>
    <row r="600" spans="1:23">
      <c r="A600" t="n">
        <v>7462</v>
      </c>
      <c r="B600" s="21" t="n">
        <v>3</v>
      </c>
      <c r="C600" s="20" t="n">
        <f t="normal" ca="1">A608</f>
        <v>0</v>
      </c>
    </row>
    <row r="601" spans="1:23">
      <c r="A601" t="s">
        <v>4</v>
      </c>
      <c r="B601" s="4" t="s">
        <v>5</v>
      </c>
      <c r="C601" s="4" t="s">
        <v>12</v>
      </c>
      <c r="D601" s="31" t="s">
        <v>113</v>
      </c>
      <c r="E601" s="4" t="s">
        <v>5</v>
      </c>
      <c r="F601" s="4" t="s">
        <v>12</v>
      </c>
      <c r="G601" s="4" t="s">
        <v>10</v>
      </c>
      <c r="H601" s="4" t="s">
        <v>10</v>
      </c>
      <c r="I601" s="31" t="s">
        <v>114</v>
      </c>
      <c r="J601" s="4" t="s">
        <v>12</v>
      </c>
      <c r="K601" s="4" t="s">
        <v>9</v>
      </c>
      <c r="L601" s="4" t="s">
        <v>12</v>
      </c>
      <c r="M601" s="4" t="s">
        <v>12</v>
      </c>
      <c r="N601" s="31" t="s">
        <v>113</v>
      </c>
      <c r="O601" s="4" t="s">
        <v>5</v>
      </c>
      <c r="P601" s="4" t="s">
        <v>12</v>
      </c>
      <c r="Q601" s="4" t="s">
        <v>10</v>
      </c>
      <c r="R601" s="4" t="s">
        <v>10</v>
      </c>
      <c r="S601" s="31" t="s">
        <v>114</v>
      </c>
      <c r="T601" s="4" t="s">
        <v>12</v>
      </c>
      <c r="U601" s="4" t="s">
        <v>12</v>
      </c>
      <c r="V601" s="4" t="s">
        <v>95</v>
      </c>
    </row>
    <row r="602" spans="1:23">
      <c r="A602" t="n">
        <v>7467</v>
      </c>
      <c r="B602" s="19" t="n">
        <v>5</v>
      </c>
      <c r="C602" s="7" t="n">
        <v>28</v>
      </c>
      <c r="D602" s="31" t="s">
        <v>3</v>
      </c>
      <c r="E602" s="40" t="n">
        <v>95</v>
      </c>
      <c r="F602" s="7" t="n">
        <v>12</v>
      </c>
      <c r="G602" s="7" t="n">
        <v>3</v>
      </c>
      <c r="H602" s="7" t="n">
        <v>9</v>
      </c>
      <c r="I602" s="31" t="s">
        <v>3</v>
      </c>
      <c r="J602" s="7" t="n">
        <v>0</v>
      </c>
      <c r="K602" s="7" t="n">
        <v>7</v>
      </c>
      <c r="L602" s="7" t="n">
        <v>4</v>
      </c>
      <c r="M602" s="7" t="n">
        <v>28</v>
      </c>
      <c r="N602" s="31" t="s">
        <v>3</v>
      </c>
      <c r="O602" s="40" t="n">
        <v>95</v>
      </c>
      <c r="P602" s="7" t="n">
        <v>15</v>
      </c>
      <c r="Q602" s="7" t="n">
        <v>3</v>
      </c>
      <c r="R602" s="7" t="n">
        <v>9</v>
      </c>
      <c r="S602" s="31" t="s">
        <v>3</v>
      </c>
      <c r="T602" s="7" t="n">
        <v>9</v>
      </c>
      <c r="U602" s="7" t="n">
        <v>1</v>
      </c>
      <c r="V602" s="20" t="n">
        <f t="normal" ca="1">A606</f>
        <v>0</v>
      </c>
    </row>
    <row r="603" spans="1:23">
      <c r="A603" t="s">
        <v>4</v>
      </c>
      <c r="B603" s="4" t="s">
        <v>5</v>
      </c>
      <c r="C603" s="4" t="s">
        <v>95</v>
      </c>
    </row>
    <row r="604" spans="1:23">
      <c r="A604" t="n">
        <v>7494</v>
      </c>
      <c r="B604" s="21" t="n">
        <v>3</v>
      </c>
      <c r="C604" s="20" t="n">
        <f t="normal" ca="1">A608</f>
        <v>0</v>
      </c>
    </row>
    <row r="605" spans="1:23">
      <c r="A605" t="s">
        <v>4</v>
      </c>
      <c r="B605" s="4" t="s">
        <v>5</v>
      </c>
      <c r="C605" s="4" t="s">
        <v>12</v>
      </c>
      <c r="D605" s="31" t="s">
        <v>113</v>
      </c>
      <c r="E605" s="4" t="s">
        <v>5</v>
      </c>
      <c r="F605" s="4" t="s">
        <v>12</v>
      </c>
      <c r="G605" s="4" t="s">
        <v>10</v>
      </c>
      <c r="H605" s="4" t="s">
        <v>10</v>
      </c>
      <c r="I605" s="31" t="s">
        <v>114</v>
      </c>
      <c r="J605" s="4" t="s">
        <v>12</v>
      </c>
      <c r="K605" s="4" t="s">
        <v>9</v>
      </c>
      <c r="L605" s="4" t="s">
        <v>12</v>
      </c>
      <c r="M605" s="4" t="s">
        <v>12</v>
      </c>
      <c r="N605" s="31" t="s">
        <v>113</v>
      </c>
      <c r="O605" s="4" t="s">
        <v>5</v>
      </c>
      <c r="P605" s="4" t="s">
        <v>12</v>
      </c>
      <c r="Q605" s="4" t="s">
        <v>10</v>
      </c>
      <c r="R605" s="4" t="s">
        <v>10</v>
      </c>
      <c r="S605" s="31" t="s">
        <v>114</v>
      </c>
      <c r="T605" s="4" t="s">
        <v>12</v>
      </c>
      <c r="U605" s="4" t="s">
        <v>12</v>
      </c>
      <c r="V605" s="4" t="s">
        <v>95</v>
      </c>
    </row>
    <row r="606" spans="1:23">
      <c r="A606" t="n">
        <v>7499</v>
      </c>
      <c r="B606" s="19" t="n">
        <v>5</v>
      </c>
      <c r="C606" s="7" t="n">
        <v>28</v>
      </c>
      <c r="D606" s="31" t="s">
        <v>3</v>
      </c>
      <c r="E606" s="40" t="n">
        <v>95</v>
      </c>
      <c r="F606" s="7" t="n">
        <v>12</v>
      </c>
      <c r="G606" s="7" t="n">
        <v>3</v>
      </c>
      <c r="H606" s="7" t="n">
        <v>9</v>
      </c>
      <c r="I606" s="31" t="s">
        <v>3</v>
      </c>
      <c r="J606" s="7" t="n">
        <v>0</v>
      </c>
      <c r="K606" s="7" t="n">
        <v>7</v>
      </c>
      <c r="L606" s="7" t="n">
        <v>2</v>
      </c>
      <c r="M606" s="7" t="n">
        <v>28</v>
      </c>
      <c r="N606" s="31" t="s">
        <v>3</v>
      </c>
      <c r="O606" s="40" t="n">
        <v>95</v>
      </c>
      <c r="P606" s="7" t="n">
        <v>15</v>
      </c>
      <c r="Q606" s="7" t="n">
        <v>3</v>
      </c>
      <c r="R606" s="7" t="n">
        <v>9</v>
      </c>
      <c r="S606" s="31" t="s">
        <v>3</v>
      </c>
      <c r="T606" s="7" t="n">
        <v>9</v>
      </c>
      <c r="U606" s="7" t="n">
        <v>1</v>
      </c>
      <c r="V606" s="20" t="n">
        <f t="normal" ca="1">A608</f>
        <v>0</v>
      </c>
    </row>
    <row r="607" spans="1:23">
      <c r="A607" t="s">
        <v>4</v>
      </c>
      <c r="B607" s="4" t="s">
        <v>5</v>
      </c>
      <c r="C607" s="4" t="s">
        <v>10</v>
      </c>
      <c r="D607" s="4" t="s">
        <v>12</v>
      </c>
      <c r="E607" s="4" t="s">
        <v>111</v>
      </c>
      <c r="F607" s="4" t="s">
        <v>12</v>
      </c>
      <c r="G607" s="4" t="s">
        <v>12</v>
      </c>
    </row>
    <row r="608" spans="1:23">
      <c r="A608" t="n">
        <v>7526</v>
      </c>
      <c r="B608" s="29" t="n">
        <v>24</v>
      </c>
      <c r="C608" s="7" t="n">
        <v>65533</v>
      </c>
      <c r="D608" s="7" t="n">
        <v>11</v>
      </c>
      <c r="E608" s="7" t="s">
        <v>128</v>
      </c>
      <c r="F608" s="7" t="n">
        <v>2</v>
      </c>
      <c r="G608" s="7" t="n">
        <v>0</v>
      </c>
    </row>
    <row r="609" spans="1:22">
      <c r="A609" t="s">
        <v>4</v>
      </c>
      <c r="B609" s="4" t="s">
        <v>5</v>
      </c>
      <c r="C609" s="4" t="s">
        <v>12</v>
      </c>
      <c r="D609" s="4" t="s">
        <v>10</v>
      </c>
      <c r="E609" s="4" t="s">
        <v>28</v>
      </c>
      <c r="F609" s="4" t="s">
        <v>10</v>
      </c>
      <c r="G609" s="4" t="s">
        <v>9</v>
      </c>
      <c r="H609" s="4" t="s">
        <v>9</v>
      </c>
      <c r="I609" s="4" t="s">
        <v>10</v>
      </c>
      <c r="J609" s="4" t="s">
        <v>10</v>
      </c>
      <c r="K609" s="4" t="s">
        <v>9</v>
      </c>
      <c r="L609" s="4" t="s">
        <v>9</v>
      </c>
      <c r="M609" s="4" t="s">
        <v>9</v>
      </c>
      <c r="N609" s="4" t="s">
        <v>9</v>
      </c>
      <c r="O609" s="4" t="s">
        <v>6</v>
      </c>
    </row>
    <row r="610" spans="1:22">
      <c r="A610" t="n">
        <v>7570</v>
      </c>
      <c r="B610" s="11" t="n">
        <v>50</v>
      </c>
      <c r="C610" s="7" t="n">
        <v>0</v>
      </c>
      <c r="D610" s="7" t="n">
        <v>12101</v>
      </c>
      <c r="E610" s="7" t="n">
        <v>1</v>
      </c>
      <c r="F610" s="7" t="n">
        <v>0</v>
      </c>
      <c r="G610" s="7" t="n">
        <v>0</v>
      </c>
      <c r="H610" s="7" t="n">
        <v>0</v>
      </c>
      <c r="I610" s="7" t="n">
        <v>0</v>
      </c>
      <c r="J610" s="7" t="n">
        <v>65533</v>
      </c>
      <c r="K610" s="7" t="n">
        <v>0</v>
      </c>
      <c r="L610" s="7" t="n">
        <v>0</v>
      </c>
      <c r="M610" s="7" t="n">
        <v>0</v>
      </c>
      <c r="N610" s="7" t="n">
        <v>0</v>
      </c>
      <c r="O610" s="7" t="s">
        <v>19</v>
      </c>
    </row>
    <row r="611" spans="1:22">
      <c r="A611" t="s">
        <v>4</v>
      </c>
      <c r="B611" s="4" t="s">
        <v>5</v>
      </c>
    </row>
    <row r="612" spans="1:22">
      <c r="A612" t="n">
        <v>7609</v>
      </c>
      <c r="B612" s="30" t="n">
        <v>28</v>
      </c>
    </row>
    <row r="613" spans="1:22">
      <c r="A613" t="s">
        <v>4</v>
      </c>
      <c r="B613" s="4" t="s">
        <v>5</v>
      </c>
      <c r="C613" s="4" t="s">
        <v>12</v>
      </c>
    </row>
    <row r="614" spans="1:22">
      <c r="A614" t="n">
        <v>7610</v>
      </c>
      <c r="B614" s="33" t="n">
        <v>27</v>
      </c>
      <c r="C614" s="7" t="n">
        <v>0</v>
      </c>
    </row>
    <row r="615" spans="1:22">
      <c r="A615" t="s">
        <v>4</v>
      </c>
      <c r="B615" s="4" t="s">
        <v>5</v>
      </c>
      <c r="C615" s="4" t="s">
        <v>10</v>
      </c>
    </row>
    <row r="616" spans="1:22">
      <c r="A616" t="n">
        <v>7612</v>
      </c>
      <c r="B616" s="38" t="n">
        <v>16</v>
      </c>
      <c r="C616" s="7" t="n">
        <v>500</v>
      </c>
    </row>
    <row r="617" spans="1:22">
      <c r="A617" t="s">
        <v>4</v>
      </c>
      <c r="B617" s="4" t="s">
        <v>5</v>
      </c>
      <c r="C617" s="4" t="s">
        <v>12</v>
      </c>
      <c r="D617" s="4" t="s">
        <v>10</v>
      </c>
      <c r="E617" s="4" t="s">
        <v>10</v>
      </c>
      <c r="F617" s="4" t="s">
        <v>10</v>
      </c>
      <c r="G617" s="4" t="s">
        <v>9</v>
      </c>
    </row>
    <row r="618" spans="1:22">
      <c r="A618" t="n">
        <v>7615</v>
      </c>
      <c r="B618" s="40" t="n">
        <v>95</v>
      </c>
      <c r="C618" s="7" t="n">
        <v>6</v>
      </c>
      <c r="D618" s="7" t="n">
        <v>3</v>
      </c>
      <c r="E618" s="7" t="n">
        <v>9</v>
      </c>
      <c r="F618" s="7" t="n">
        <v>500</v>
      </c>
      <c r="G618" s="7" t="n">
        <v>0</v>
      </c>
    </row>
    <row r="619" spans="1:22">
      <c r="A619" t="s">
        <v>4</v>
      </c>
      <c r="B619" s="4" t="s">
        <v>5</v>
      </c>
      <c r="C619" s="4" t="s">
        <v>12</v>
      </c>
      <c r="D619" s="4" t="s">
        <v>10</v>
      </c>
    </row>
    <row r="620" spans="1:22">
      <c r="A620" t="n">
        <v>7627</v>
      </c>
      <c r="B620" s="40" t="n">
        <v>95</v>
      </c>
      <c r="C620" s="7" t="n">
        <v>7</v>
      </c>
      <c r="D620" s="7" t="n">
        <v>0</v>
      </c>
    </row>
    <row r="621" spans="1:22">
      <c r="A621" t="s">
        <v>4</v>
      </c>
      <c r="B621" s="4" t="s">
        <v>5</v>
      </c>
      <c r="C621" s="4" t="s">
        <v>12</v>
      </c>
      <c r="D621" s="4" t="s">
        <v>10</v>
      </c>
    </row>
    <row r="622" spans="1:22">
      <c r="A622" t="n">
        <v>7631</v>
      </c>
      <c r="B622" s="40" t="n">
        <v>95</v>
      </c>
      <c r="C622" s="7" t="n">
        <v>9</v>
      </c>
      <c r="D622" s="7" t="n">
        <v>0</v>
      </c>
    </row>
    <row r="623" spans="1:22">
      <c r="A623" t="s">
        <v>4</v>
      </c>
      <c r="B623" s="4" t="s">
        <v>5</v>
      </c>
      <c r="C623" s="4" t="s">
        <v>12</v>
      </c>
      <c r="D623" s="4" t="s">
        <v>10</v>
      </c>
    </row>
    <row r="624" spans="1:22">
      <c r="A624" t="n">
        <v>7635</v>
      </c>
      <c r="B624" s="40" t="n">
        <v>95</v>
      </c>
      <c r="C624" s="7" t="n">
        <v>8</v>
      </c>
      <c r="D624" s="7" t="n">
        <v>0</v>
      </c>
    </row>
    <row r="625" spans="1:15">
      <c r="A625" t="s">
        <v>4</v>
      </c>
      <c r="B625" s="4" t="s">
        <v>5</v>
      </c>
      <c r="C625" s="4" t="s">
        <v>12</v>
      </c>
      <c r="D625" s="4" t="s">
        <v>10</v>
      </c>
      <c r="E625" s="4" t="s">
        <v>28</v>
      </c>
      <c r="F625" s="4" t="s">
        <v>10</v>
      </c>
      <c r="G625" s="4" t="s">
        <v>9</v>
      </c>
      <c r="H625" s="4" t="s">
        <v>9</v>
      </c>
      <c r="I625" s="4" t="s">
        <v>10</v>
      </c>
      <c r="J625" s="4" t="s">
        <v>10</v>
      </c>
      <c r="K625" s="4" t="s">
        <v>9</v>
      </c>
      <c r="L625" s="4" t="s">
        <v>9</v>
      </c>
      <c r="M625" s="4" t="s">
        <v>9</v>
      </c>
      <c r="N625" s="4" t="s">
        <v>9</v>
      </c>
      <c r="O625" s="4" t="s">
        <v>6</v>
      </c>
    </row>
    <row r="626" spans="1:15">
      <c r="A626" t="n">
        <v>7639</v>
      </c>
      <c r="B626" s="11" t="n">
        <v>50</v>
      </c>
      <c r="C626" s="7" t="n">
        <v>0</v>
      </c>
      <c r="D626" s="7" t="n">
        <v>14041</v>
      </c>
      <c r="E626" s="7" t="n">
        <v>1</v>
      </c>
      <c r="F626" s="7" t="n">
        <v>0</v>
      </c>
      <c r="G626" s="7" t="n">
        <v>0</v>
      </c>
      <c r="H626" s="7" t="n">
        <v>0</v>
      </c>
      <c r="I626" s="7" t="n">
        <v>0</v>
      </c>
      <c r="J626" s="7" t="n">
        <v>65533</v>
      </c>
      <c r="K626" s="7" t="n">
        <v>0</v>
      </c>
      <c r="L626" s="7" t="n">
        <v>0</v>
      </c>
      <c r="M626" s="7" t="n">
        <v>0</v>
      </c>
      <c r="N626" s="7" t="n">
        <v>0</v>
      </c>
      <c r="O626" s="7" t="s">
        <v>19</v>
      </c>
    </row>
    <row r="627" spans="1:15">
      <c r="A627" t="s">
        <v>4</v>
      </c>
      <c r="B627" s="4" t="s">
        <v>5</v>
      </c>
      <c r="C627" s="4" t="s">
        <v>12</v>
      </c>
      <c r="D627" s="4" t="s">
        <v>10</v>
      </c>
      <c r="E627" s="4" t="s">
        <v>10</v>
      </c>
      <c r="F627" s="4" t="s">
        <v>10</v>
      </c>
      <c r="G627" s="4" t="s">
        <v>10</v>
      </c>
      <c r="H627" s="4" t="s">
        <v>12</v>
      </c>
    </row>
    <row r="628" spans="1:15">
      <c r="A628" t="n">
        <v>7678</v>
      </c>
      <c r="B628" s="28" t="n">
        <v>25</v>
      </c>
      <c r="C628" s="7" t="n">
        <v>5</v>
      </c>
      <c r="D628" s="7" t="n">
        <v>65535</v>
      </c>
      <c r="E628" s="7" t="n">
        <v>65535</v>
      </c>
      <c r="F628" s="7" t="n">
        <v>65535</v>
      </c>
      <c r="G628" s="7" t="n">
        <v>65535</v>
      </c>
      <c r="H628" s="7" t="n">
        <v>0</v>
      </c>
    </row>
    <row r="629" spans="1:15">
      <c r="A629" t="s">
        <v>4</v>
      </c>
      <c r="B629" s="4" t="s">
        <v>5</v>
      </c>
      <c r="C629" s="4" t="s">
        <v>10</v>
      </c>
      <c r="D629" s="4" t="s">
        <v>12</v>
      </c>
      <c r="E629" s="4" t="s">
        <v>111</v>
      </c>
      <c r="F629" s="4" t="s">
        <v>12</v>
      </c>
      <c r="G629" s="4" t="s">
        <v>12</v>
      </c>
    </row>
    <row r="630" spans="1:15">
      <c r="A630" t="n">
        <v>7689</v>
      </c>
      <c r="B630" s="29" t="n">
        <v>24</v>
      </c>
      <c r="C630" s="7" t="n">
        <v>65533</v>
      </c>
      <c r="D630" s="7" t="n">
        <v>11</v>
      </c>
      <c r="E630" s="7" t="s">
        <v>129</v>
      </c>
      <c r="F630" s="7" t="n">
        <v>2</v>
      </c>
      <c r="G630" s="7" t="n">
        <v>0</v>
      </c>
    </row>
    <row r="631" spans="1:15">
      <c r="A631" t="s">
        <v>4</v>
      </c>
      <c r="B631" s="4" t="s">
        <v>5</v>
      </c>
    </row>
    <row r="632" spans="1:15">
      <c r="A632" t="n">
        <v>7725</v>
      </c>
      <c r="B632" s="30" t="n">
        <v>28</v>
      </c>
    </row>
    <row r="633" spans="1:15">
      <c r="A633" t="s">
        <v>4</v>
      </c>
      <c r="B633" s="4" t="s">
        <v>5</v>
      </c>
      <c r="C633" s="4" t="s">
        <v>12</v>
      </c>
    </row>
    <row r="634" spans="1:15">
      <c r="A634" t="n">
        <v>7726</v>
      </c>
      <c r="B634" s="33" t="n">
        <v>27</v>
      </c>
      <c r="C634" s="7" t="n">
        <v>0</v>
      </c>
    </row>
    <row r="635" spans="1:15">
      <c r="A635" t="s">
        <v>4</v>
      </c>
      <c r="B635" s="4" t="s">
        <v>5</v>
      </c>
      <c r="C635" s="4" t="s">
        <v>12</v>
      </c>
      <c r="D635" s="4" t="s">
        <v>10</v>
      </c>
      <c r="E635" s="4" t="s">
        <v>10</v>
      </c>
      <c r="F635" s="4" t="s">
        <v>10</v>
      </c>
      <c r="G635" s="4" t="s">
        <v>10</v>
      </c>
      <c r="H635" s="4" t="s">
        <v>12</v>
      </c>
    </row>
    <row r="636" spans="1:15">
      <c r="A636" t="n">
        <v>7728</v>
      </c>
      <c r="B636" s="28" t="n">
        <v>25</v>
      </c>
      <c r="C636" s="7" t="n">
        <v>5</v>
      </c>
      <c r="D636" s="7" t="n">
        <v>65535</v>
      </c>
      <c r="E636" s="7" t="n">
        <v>65535</v>
      </c>
      <c r="F636" s="7" t="n">
        <v>65535</v>
      </c>
      <c r="G636" s="7" t="n">
        <v>65535</v>
      </c>
      <c r="H636" s="7" t="n">
        <v>0</v>
      </c>
    </row>
    <row r="637" spans="1:15">
      <c r="A637" t="s">
        <v>4</v>
      </c>
      <c r="B637" s="4" t="s">
        <v>5</v>
      </c>
      <c r="C637" s="4" t="s">
        <v>10</v>
      </c>
    </row>
    <row r="638" spans="1:15">
      <c r="A638" t="n">
        <v>7739</v>
      </c>
      <c r="B638" s="38" t="n">
        <v>16</v>
      </c>
      <c r="C638" s="7" t="n">
        <v>500</v>
      </c>
    </row>
    <row r="639" spans="1:15">
      <c r="A639" t="s">
        <v>4</v>
      </c>
      <c r="B639" s="4" t="s">
        <v>5</v>
      </c>
      <c r="C639" s="4" t="s">
        <v>12</v>
      </c>
      <c r="D639" s="4" t="s">
        <v>10</v>
      </c>
      <c r="E639" s="4" t="s">
        <v>10</v>
      </c>
      <c r="F639" s="4" t="s">
        <v>10</v>
      </c>
    </row>
    <row r="640" spans="1:15">
      <c r="A640" t="n">
        <v>7742</v>
      </c>
      <c r="B640" s="44" t="n">
        <v>63</v>
      </c>
      <c r="C640" s="7" t="n">
        <v>0</v>
      </c>
      <c r="D640" s="7" t="n">
        <v>65535</v>
      </c>
      <c r="E640" s="7" t="n">
        <v>45</v>
      </c>
      <c r="F640" s="7" t="n">
        <v>0</v>
      </c>
    </row>
    <row r="641" spans="1:15">
      <c r="A641" t="s">
        <v>4</v>
      </c>
      <c r="B641" s="4" t="s">
        <v>5</v>
      </c>
      <c r="C641" s="4" t="s">
        <v>12</v>
      </c>
      <c r="D641" s="4" t="s">
        <v>10</v>
      </c>
      <c r="E641" s="4" t="s">
        <v>28</v>
      </c>
    </row>
    <row r="642" spans="1:15">
      <c r="A642" t="n">
        <v>7750</v>
      </c>
      <c r="B642" s="34" t="n">
        <v>58</v>
      </c>
      <c r="C642" s="7" t="n">
        <v>100</v>
      </c>
      <c r="D642" s="7" t="n">
        <v>1000</v>
      </c>
      <c r="E642" s="7" t="n">
        <v>1</v>
      </c>
    </row>
    <row r="643" spans="1:15">
      <c r="A643" t="s">
        <v>4</v>
      </c>
      <c r="B643" s="4" t="s">
        <v>5</v>
      </c>
      <c r="C643" s="4" t="s">
        <v>12</v>
      </c>
      <c r="D643" s="4" t="s">
        <v>10</v>
      </c>
    </row>
    <row r="644" spans="1:15">
      <c r="A644" t="n">
        <v>7758</v>
      </c>
      <c r="B644" s="34" t="n">
        <v>58</v>
      </c>
      <c r="C644" s="7" t="n">
        <v>255</v>
      </c>
      <c r="D644" s="7" t="n">
        <v>0</v>
      </c>
    </row>
    <row r="645" spans="1:15">
      <c r="A645" t="s">
        <v>4</v>
      </c>
      <c r="B645" s="4" t="s">
        <v>5</v>
      </c>
      <c r="C645" s="4" t="s">
        <v>12</v>
      </c>
    </row>
    <row r="646" spans="1:15">
      <c r="A646" t="n">
        <v>7762</v>
      </c>
      <c r="B646" s="43" t="n">
        <v>23</v>
      </c>
      <c r="C646" s="7" t="n">
        <v>0</v>
      </c>
    </row>
    <row r="647" spans="1:15">
      <c r="A647" t="s">
        <v>4</v>
      </c>
      <c r="B647" s="4" t="s">
        <v>5</v>
      </c>
    </row>
    <row r="648" spans="1:15">
      <c r="A648" t="n">
        <v>7764</v>
      </c>
      <c r="B648" s="5" t="n">
        <v>1</v>
      </c>
    </row>
    <row r="649" spans="1:15" s="3" customFormat="1" customHeight="0">
      <c r="A649" s="3" t="s">
        <v>2</v>
      </c>
      <c r="B649" s="3" t="s">
        <v>130</v>
      </c>
    </row>
    <row r="650" spans="1:15">
      <c r="A650" t="s">
        <v>4</v>
      </c>
      <c r="B650" s="4" t="s">
        <v>5</v>
      </c>
      <c r="C650" s="4" t="s">
        <v>12</v>
      </c>
      <c r="D650" s="4" t="s">
        <v>10</v>
      </c>
    </row>
    <row r="651" spans="1:15">
      <c r="A651" t="n">
        <v>7768</v>
      </c>
      <c r="B651" s="26" t="n">
        <v>22</v>
      </c>
      <c r="C651" s="7" t="n">
        <v>20</v>
      </c>
      <c r="D651" s="7" t="n">
        <v>0</v>
      </c>
    </row>
    <row r="652" spans="1:15">
      <c r="A652" t="s">
        <v>4</v>
      </c>
      <c r="B652" s="4" t="s">
        <v>5</v>
      </c>
      <c r="C652" s="4" t="s">
        <v>10</v>
      </c>
      <c r="D652" s="4" t="s">
        <v>12</v>
      </c>
      <c r="E652" s="4" t="s">
        <v>12</v>
      </c>
    </row>
    <row r="653" spans="1:15">
      <c r="A653" t="n">
        <v>7772</v>
      </c>
      <c r="B653" s="27" t="n">
        <v>104</v>
      </c>
      <c r="C653" s="7" t="n">
        <v>189</v>
      </c>
      <c r="D653" s="7" t="n">
        <v>3</v>
      </c>
      <c r="E653" s="7" t="n">
        <v>2</v>
      </c>
    </row>
    <row r="654" spans="1:15">
      <c r="A654" t="s">
        <v>4</v>
      </c>
      <c r="B654" s="4" t="s">
        <v>5</v>
      </c>
    </row>
    <row r="655" spans="1:15">
      <c r="A655" t="n">
        <v>7777</v>
      </c>
      <c r="B655" s="5" t="n">
        <v>1</v>
      </c>
    </row>
    <row r="656" spans="1:15">
      <c r="A656" t="s">
        <v>4</v>
      </c>
      <c r="B656" s="4" t="s">
        <v>5</v>
      </c>
      <c r="C656" s="4" t="s">
        <v>10</v>
      </c>
      <c r="D656" s="4" t="s">
        <v>12</v>
      </c>
      <c r="E656" s="4" t="s">
        <v>10</v>
      </c>
    </row>
    <row r="657" spans="1:5">
      <c r="A657" t="n">
        <v>7778</v>
      </c>
      <c r="B657" s="27" t="n">
        <v>104</v>
      </c>
      <c r="C657" s="7" t="n">
        <v>189</v>
      </c>
      <c r="D657" s="7" t="n">
        <v>1</v>
      </c>
      <c r="E657" s="7" t="n">
        <v>0</v>
      </c>
    </row>
    <row r="658" spans="1:5">
      <c r="A658" t="s">
        <v>4</v>
      </c>
      <c r="B658" s="4" t="s">
        <v>5</v>
      </c>
    </row>
    <row r="659" spans="1:5">
      <c r="A659" t="n">
        <v>7784</v>
      </c>
      <c r="B659" s="5" t="n">
        <v>1</v>
      </c>
    </row>
    <row r="660" spans="1:5">
      <c r="A660" t="s">
        <v>4</v>
      </c>
      <c r="B660" s="4" t="s">
        <v>5</v>
      </c>
      <c r="C660" s="4" t="s">
        <v>12</v>
      </c>
      <c r="D660" s="4" t="s">
        <v>10</v>
      </c>
      <c r="E660" s="4" t="s">
        <v>10</v>
      </c>
      <c r="F660" s="4" t="s">
        <v>10</v>
      </c>
      <c r="G660" s="4" t="s">
        <v>10</v>
      </c>
      <c r="H660" s="4" t="s">
        <v>12</v>
      </c>
    </row>
    <row r="661" spans="1:5">
      <c r="A661" t="n">
        <v>7785</v>
      </c>
      <c r="B661" s="28" t="n">
        <v>25</v>
      </c>
      <c r="C661" s="7" t="n">
        <v>5</v>
      </c>
      <c r="D661" s="7" t="n">
        <v>65535</v>
      </c>
      <c r="E661" s="7" t="n">
        <v>500</v>
      </c>
      <c r="F661" s="7" t="n">
        <v>800</v>
      </c>
      <c r="G661" s="7" t="n">
        <v>140</v>
      </c>
      <c r="H661" s="7" t="n">
        <v>0</v>
      </c>
    </row>
    <row r="662" spans="1:5">
      <c r="A662" t="s">
        <v>4</v>
      </c>
      <c r="B662" s="4" t="s">
        <v>5</v>
      </c>
      <c r="C662" s="4" t="s">
        <v>10</v>
      </c>
      <c r="D662" s="4" t="s">
        <v>12</v>
      </c>
      <c r="E662" s="4" t="s">
        <v>111</v>
      </c>
      <c r="F662" s="4" t="s">
        <v>12</v>
      </c>
      <c r="G662" s="4" t="s">
        <v>12</v>
      </c>
    </row>
    <row r="663" spans="1:5">
      <c r="A663" t="n">
        <v>7796</v>
      </c>
      <c r="B663" s="29" t="n">
        <v>24</v>
      </c>
      <c r="C663" s="7" t="n">
        <v>65533</v>
      </c>
      <c r="D663" s="7" t="n">
        <v>11</v>
      </c>
      <c r="E663" s="7" t="s">
        <v>131</v>
      </c>
      <c r="F663" s="7" t="n">
        <v>2</v>
      </c>
      <c r="G663" s="7" t="n">
        <v>0</v>
      </c>
    </row>
    <row r="664" spans="1:5">
      <c r="A664" t="s">
        <v>4</v>
      </c>
      <c r="B664" s="4" t="s">
        <v>5</v>
      </c>
    </row>
    <row r="665" spans="1:5">
      <c r="A665" t="n">
        <v>7897</v>
      </c>
      <c r="B665" s="30" t="n">
        <v>28</v>
      </c>
    </row>
    <row r="666" spans="1:5">
      <c r="A666" t="s">
        <v>4</v>
      </c>
      <c r="B666" s="4" t="s">
        <v>5</v>
      </c>
      <c r="C666" s="4" t="s">
        <v>12</v>
      </c>
      <c r="D666" s="31" t="s">
        <v>113</v>
      </c>
      <c r="E666" s="4" t="s">
        <v>5</v>
      </c>
      <c r="F666" s="4" t="s">
        <v>12</v>
      </c>
      <c r="G666" s="4" t="s">
        <v>10</v>
      </c>
      <c r="H666" s="31" t="s">
        <v>114</v>
      </c>
      <c r="I666" s="4" t="s">
        <v>12</v>
      </c>
      <c r="J666" s="31" t="s">
        <v>113</v>
      </c>
      <c r="K666" s="4" t="s">
        <v>5</v>
      </c>
      <c r="L666" s="4" t="s">
        <v>12</v>
      </c>
      <c r="M666" s="4" t="s">
        <v>10</v>
      </c>
      <c r="N666" s="31" t="s">
        <v>114</v>
      </c>
      <c r="O666" s="4" t="s">
        <v>12</v>
      </c>
      <c r="P666" s="4" t="s">
        <v>12</v>
      </c>
      <c r="Q666" s="4" t="s">
        <v>95</v>
      </c>
    </row>
    <row r="667" spans="1:5">
      <c r="A667" t="n">
        <v>7898</v>
      </c>
      <c r="B667" s="19" t="n">
        <v>5</v>
      </c>
      <c r="C667" s="7" t="n">
        <v>28</v>
      </c>
      <c r="D667" s="31" t="s">
        <v>3</v>
      </c>
      <c r="E667" s="32" t="n">
        <v>64</v>
      </c>
      <c r="F667" s="7" t="n">
        <v>5</v>
      </c>
      <c r="G667" s="7" t="n">
        <v>1</v>
      </c>
      <c r="H667" s="31" t="s">
        <v>3</v>
      </c>
      <c r="I667" s="7" t="n">
        <v>28</v>
      </c>
      <c r="J667" s="31" t="s">
        <v>3</v>
      </c>
      <c r="K667" s="32" t="n">
        <v>64</v>
      </c>
      <c r="L667" s="7" t="n">
        <v>5</v>
      </c>
      <c r="M667" s="7" t="n">
        <v>4</v>
      </c>
      <c r="N667" s="31" t="s">
        <v>3</v>
      </c>
      <c r="O667" s="7" t="n">
        <v>9</v>
      </c>
      <c r="P667" s="7" t="n">
        <v>1</v>
      </c>
      <c r="Q667" s="20" t="n">
        <f t="normal" ca="1">A753</f>
        <v>0</v>
      </c>
    </row>
    <row r="668" spans="1:5">
      <c r="A668" t="s">
        <v>4</v>
      </c>
      <c r="B668" s="4" t="s">
        <v>5</v>
      </c>
      <c r="C668" s="4" t="s">
        <v>12</v>
      </c>
    </row>
    <row r="669" spans="1:5">
      <c r="A669" t="n">
        <v>7915</v>
      </c>
      <c r="B669" s="33" t="n">
        <v>27</v>
      </c>
      <c r="C669" s="7" t="n">
        <v>0</v>
      </c>
    </row>
    <row r="670" spans="1:5">
      <c r="A670" t="s">
        <v>4</v>
      </c>
      <c r="B670" s="4" t="s">
        <v>5</v>
      </c>
      <c r="C670" s="4" t="s">
        <v>12</v>
      </c>
    </row>
    <row r="671" spans="1:5">
      <c r="A671" t="n">
        <v>7917</v>
      </c>
      <c r="B671" s="33" t="n">
        <v>27</v>
      </c>
      <c r="C671" s="7" t="n">
        <v>1</v>
      </c>
    </row>
    <row r="672" spans="1:5">
      <c r="A672" t="s">
        <v>4</v>
      </c>
      <c r="B672" s="4" t="s">
        <v>5</v>
      </c>
      <c r="C672" s="4" t="s">
        <v>12</v>
      </c>
      <c r="D672" s="4" t="s">
        <v>10</v>
      </c>
      <c r="E672" s="4" t="s">
        <v>28</v>
      </c>
    </row>
    <row r="673" spans="1:17">
      <c r="A673" t="n">
        <v>7919</v>
      </c>
      <c r="B673" s="34" t="n">
        <v>58</v>
      </c>
      <c r="C673" s="7" t="n">
        <v>0</v>
      </c>
      <c r="D673" s="7" t="n">
        <v>300</v>
      </c>
      <c r="E673" s="7" t="n">
        <v>0.300000011920929</v>
      </c>
    </row>
    <row r="674" spans="1:17">
      <c r="A674" t="s">
        <v>4</v>
      </c>
      <c r="B674" s="4" t="s">
        <v>5</v>
      </c>
      <c r="C674" s="4" t="s">
        <v>12</v>
      </c>
      <c r="D674" s="4" t="s">
        <v>10</v>
      </c>
    </row>
    <row r="675" spans="1:17">
      <c r="A675" t="n">
        <v>7927</v>
      </c>
      <c r="B675" s="34" t="n">
        <v>58</v>
      </c>
      <c r="C675" s="7" t="n">
        <v>255</v>
      </c>
      <c r="D675" s="7" t="n">
        <v>0</v>
      </c>
    </row>
    <row r="676" spans="1:17">
      <c r="A676" t="s">
        <v>4</v>
      </c>
      <c r="B676" s="4" t="s">
        <v>5</v>
      </c>
      <c r="C676" s="4" t="s">
        <v>12</v>
      </c>
      <c r="D676" s="4" t="s">
        <v>10</v>
      </c>
      <c r="E676" s="4" t="s">
        <v>10</v>
      </c>
      <c r="F676" s="4" t="s">
        <v>10</v>
      </c>
      <c r="G676" s="4" t="s">
        <v>10</v>
      </c>
      <c r="H676" s="4" t="s">
        <v>12</v>
      </c>
    </row>
    <row r="677" spans="1:17">
      <c r="A677" t="n">
        <v>7931</v>
      </c>
      <c r="B677" s="28" t="n">
        <v>25</v>
      </c>
      <c r="C677" s="7" t="n">
        <v>5</v>
      </c>
      <c r="D677" s="7" t="n">
        <v>65535</v>
      </c>
      <c r="E677" s="7" t="n">
        <v>160</v>
      </c>
      <c r="F677" s="7" t="n">
        <v>65535</v>
      </c>
      <c r="G677" s="7" t="n">
        <v>65535</v>
      </c>
      <c r="H677" s="7" t="n">
        <v>0</v>
      </c>
    </row>
    <row r="678" spans="1:17">
      <c r="A678" t="s">
        <v>4</v>
      </c>
      <c r="B678" s="4" t="s">
        <v>5</v>
      </c>
      <c r="C678" s="4" t="s">
        <v>10</v>
      </c>
      <c r="D678" s="4" t="s">
        <v>12</v>
      </c>
      <c r="E678" s="4" t="s">
        <v>12</v>
      </c>
      <c r="F678" s="4" t="s">
        <v>12</v>
      </c>
      <c r="G678" s="4" t="s">
        <v>111</v>
      </c>
      <c r="H678" s="4" t="s">
        <v>12</v>
      </c>
      <c r="I678" s="4" t="s">
        <v>12</v>
      </c>
      <c r="J678" s="4" t="s">
        <v>12</v>
      </c>
      <c r="K678" s="4" t="s">
        <v>12</v>
      </c>
    </row>
    <row r="679" spans="1:17">
      <c r="A679" t="n">
        <v>7942</v>
      </c>
      <c r="B679" s="29" t="n">
        <v>24</v>
      </c>
      <c r="C679" s="7" t="n">
        <v>65533</v>
      </c>
      <c r="D679" s="7" t="n">
        <v>11</v>
      </c>
      <c r="E679" s="7" t="n">
        <v>6</v>
      </c>
      <c r="F679" s="7" t="n">
        <v>8</v>
      </c>
      <c r="G679" s="7" t="s">
        <v>115</v>
      </c>
      <c r="H679" s="7" t="n">
        <v>6</v>
      </c>
      <c r="I679" s="7" t="n">
        <v>8</v>
      </c>
      <c r="J679" s="7" t="n">
        <v>2</v>
      </c>
      <c r="K679" s="7" t="n">
        <v>0</v>
      </c>
    </row>
    <row r="680" spans="1:17">
      <c r="A680" t="s">
        <v>4</v>
      </c>
      <c r="B680" s="4" t="s">
        <v>5</v>
      </c>
      <c r="C680" s="4" t="s">
        <v>12</v>
      </c>
      <c r="D680" s="4" t="s">
        <v>12</v>
      </c>
      <c r="E680" s="4" t="s">
        <v>9</v>
      </c>
      <c r="F680" s="4" t="s">
        <v>12</v>
      </c>
      <c r="G680" s="4" t="s">
        <v>12</v>
      </c>
    </row>
    <row r="681" spans="1:17">
      <c r="A681" t="n">
        <v>7973</v>
      </c>
      <c r="B681" s="35" t="n">
        <v>18</v>
      </c>
      <c r="C681" s="7" t="n">
        <v>0</v>
      </c>
      <c r="D681" s="7" t="n">
        <v>0</v>
      </c>
      <c r="E681" s="7" t="n">
        <v>0</v>
      </c>
      <c r="F681" s="7" t="n">
        <v>19</v>
      </c>
      <c r="G681" s="7" t="n">
        <v>1</v>
      </c>
    </row>
    <row r="682" spans="1:17">
      <c r="A682" t="s">
        <v>4</v>
      </c>
      <c r="B682" s="4" t="s">
        <v>5</v>
      </c>
      <c r="C682" s="4" t="s">
        <v>12</v>
      </c>
      <c r="D682" s="4" t="s">
        <v>12</v>
      </c>
      <c r="E682" s="4" t="s">
        <v>10</v>
      </c>
      <c r="F682" s="4" t="s">
        <v>28</v>
      </c>
    </row>
    <row r="683" spans="1:17">
      <c r="A683" t="n">
        <v>7982</v>
      </c>
      <c r="B683" s="36" t="n">
        <v>107</v>
      </c>
      <c r="C683" s="7" t="n">
        <v>0</v>
      </c>
      <c r="D683" s="7" t="n">
        <v>0</v>
      </c>
      <c r="E683" s="7" t="n">
        <v>0</v>
      </c>
      <c r="F683" s="7" t="n">
        <v>32</v>
      </c>
    </row>
    <row r="684" spans="1:17">
      <c r="A684" t="s">
        <v>4</v>
      </c>
      <c r="B684" s="4" t="s">
        <v>5</v>
      </c>
      <c r="C684" s="4" t="s">
        <v>12</v>
      </c>
      <c r="D684" s="4" t="s">
        <v>12</v>
      </c>
      <c r="E684" s="4" t="s">
        <v>6</v>
      </c>
      <c r="F684" s="4" t="s">
        <v>10</v>
      </c>
    </row>
    <row r="685" spans="1:17">
      <c r="A685" t="n">
        <v>7991</v>
      </c>
      <c r="B685" s="36" t="n">
        <v>107</v>
      </c>
      <c r="C685" s="7" t="n">
        <v>1</v>
      </c>
      <c r="D685" s="7" t="n">
        <v>0</v>
      </c>
      <c r="E685" s="7" t="s">
        <v>116</v>
      </c>
      <c r="F685" s="7" t="n">
        <v>1</v>
      </c>
    </row>
    <row r="686" spans="1:17">
      <c r="A686" t="s">
        <v>4</v>
      </c>
      <c r="B686" s="4" t="s">
        <v>5</v>
      </c>
      <c r="C686" s="4" t="s">
        <v>12</v>
      </c>
      <c r="D686" s="4" t="s">
        <v>12</v>
      </c>
      <c r="E686" s="4" t="s">
        <v>6</v>
      </c>
      <c r="F686" s="4" t="s">
        <v>10</v>
      </c>
    </row>
    <row r="687" spans="1:17">
      <c r="A687" t="n">
        <v>8000</v>
      </c>
      <c r="B687" s="36" t="n">
        <v>107</v>
      </c>
      <c r="C687" s="7" t="n">
        <v>1</v>
      </c>
      <c r="D687" s="7" t="n">
        <v>0</v>
      </c>
      <c r="E687" s="7" t="s">
        <v>117</v>
      </c>
      <c r="F687" s="7" t="n">
        <v>2</v>
      </c>
    </row>
    <row r="688" spans="1:17">
      <c r="A688" t="s">
        <v>4</v>
      </c>
      <c r="B688" s="4" t="s">
        <v>5</v>
      </c>
      <c r="C688" s="4" t="s">
        <v>12</v>
      </c>
      <c r="D688" s="4" t="s">
        <v>12</v>
      </c>
      <c r="E688" s="4" t="s">
        <v>12</v>
      </c>
      <c r="F688" s="4" t="s">
        <v>10</v>
      </c>
      <c r="G688" s="4" t="s">
        <v>10</v>
      </c>
      <c r="H688" s="4" t="s">
        <v>12</v>
      </c>
    </row>
    <row r="689" spans="1:11">
      <c r="A689" t="n">
        <v>8008</v>
      </c>
      <c r="B689" s="36" t="n">
        <v>107</v>
      </c>
      <c r="C689" s="7" t="n">
        <v>2</v>
      </c>
      <c r="D689" s="7" t="n">
        <v>0</v>
      </c>
      <c r="E689" s="7" t="n">
        <v>1</v>
      </c>
      <c r="F689" s="7" t="n">
        <v>65535</v>
      </c>
      <c r="G689" s="7" t="n">
        <v>65535</v>
      </c>
      <c r="H689" s="7" t="n">
        <v>0</v>
      </c>
    </row>
    <row r="690" spans="1:11">
      <c r="A690" t="s">
        <v>4</v>
      </c>
      <c r="B690" s="4" t="s">
        <v>5</v>
      </c>
      <c r="C690" s="4" t="s">
        <v>12</v>
      </c>
      <c r="D690" s="4" t="s">
        <v>12</v>
      </c>
      <c r="E690" s="4" t="s">
        <v>12</v>
      </c>
    </row>
    <row r="691" spans="1:11">
      <c r="A691" t="n">
        <v>8017</v>
      </c>
      <c r="B691" s="36" t="n">
        <v>107</v>
      </c>
      <c r="C691" s="7" t="n">
        <v>4</v>
      </c>
      <c r="D691" s="7" t="n">
        <v>0</v>
      </c>
      <c r="E691" s="7" t="n">
        <v>0</v>
      </c>
    </row>
    <row r="692" spans="1:11">
      <c r="A692" t="s">
        <v>4</v>
      </c>
      <c r="B692" s="4" t="s">
        <v>5</v>
      </c>
      <c r="C692" s="4" t="s">
        <v>12</v>
      </c>
      <c r="D692" s="4" t="s">
        <v>12</v>
      </c>
    </row>
    <row r="693" spans="1:11">
      <c r="A693" t="n">
        <v>8021</v>
      </c>
      <c r="B693" s="36" t="n">
        <v>107</v>
      </c>
      <c r="C693" s="7" t="n">
        <v>3</v>
      </c>
      <c r="D693" s="7" t="n">
        <v>0</v>
      </c>
    </row>
    <row r="694" spans="1:11">
      <c r="A694" t="s">
        <v>4</v>
      </c>
      <c r="B694" s="4" t="s">
        <v>5</v>
      </c>
      <c r="C694" s="4" t="s">
        <v>12</v>
      </c>
    </row>
    <row r="695" spans="1:11">
      <c r="A695" t="n">
        <v>8024</v>
      </c>
      <c r="B695" s="33" t="n">
        <v>27</v>
      </c>
      <c r="C695" s="7" t="n">
        <v>0</v>
      </c>
    </row>
    <row r="696" spans="1:11">
      <c r="A696" t="s">
        <v>4</v>
      </c>
      <c r="B696" s="4" t="s">
        <v>5</v>
      </c>
      <c r="C696" s="4" t="s">
        <v>12</v>
      </c>
      <c r="D696" s="4" t="s">
        <v>10</v>
      </c>
      <c r="E696" s="4" t="s">
        <v>10</v>
      </c>
      <c r="F696" s="4" t="s">
        <v>10</v>
      </c>
      <c r="G696" s="4" t="s">
        <v>10</v>
      </c>
      <c r="H696" s="4" t="s">
        <v>12</v>
      </c>
    </row>
    <row r="697" spans="1:11">
      <c r="A697" t="n">
        <v>8026</v>
      </c>
      <c r="B697" s="28" t="n">
        <v>25</v>
      </c>
      <c r="C697" s="7" t="n">
        <v>5</v>
      </c>
      <c r="D697" s="7" t="n">
        <v>65535</v>
      </c>
      <c r="E697" s="7" t="n">
        <v>65535</v>
      </c>
      <c r="F697" s="7" t="n">
        <v>65535</v>
      </c>
      <c r="G697" s="7" t="n">
        <v>65535</v>
      </c>
      <c r="H697" s="7" t="n">
        <v>0</v>
      </c>
    </row>
    <row r="698" spans="1:11">
      <c r="A698" t="s">
        <v>4</v>
      </c>
      <c r="B698" s="4" t="s">
        <v>5</v>
      </c>
      <c r="C698" s="4" t="s">
        <v>12</v>
      </c>
      <c r="D698" s="4" t="s">
        <v>12</v>
      </c>
      <c r="E698" s="4" t="s">
        <v>12</v>
      </c>
      <c r="F698" s="4" t="s">
        <v>12</v>
      </c>
      <c r="G698" s="4" t="s">
        <v>10</v>
      </c>
      <c r="H698" s="4" t="s">
        <v>95</v>
      </c>
      <c r="I698" s="4" t="s">
        <v>95</v>
      </c>
    </row>
    <row r="699" spans="1:11">
      <c r="A699" t="n">
        <v>8037</v>
      </c>
      <c r="B699" s="37" t="n">
        <v>6</v>
      </c>
      <c r="C699" s="7" t="n">
        <v>35</v>
      </c>
      <c r="D699" s="7" t="n">
        <v>0</v>
      </c>
      <c r="E699" s="7" t="n">
        <v>1</v>
      </c>
      <c r="F699" s="7" t="n">
        <v>1</v>
      </c>
      <c r="G699" s="7" t="n">
        <v>1</v>
      </c>
      <c r="H699" s="20" t="n">
        <f t="normal" ca="1">A701</f>
        <v>0</v>
      </c>
      <c r="I699" s="20" t="n">
        <f t="normal" ca="1">A731</f>
        <v>0</v>
      </c>
    </row>
    <row r="700" spans="1:11">
      <c r="A700" t="s">
        <v>4</v>
      </c>
      <c r="B700" s="4" t="s">
        <v>5</v>
      </c>
      <c r="C700" s="4" t="s">
        <v>12</v>
      </c>
      <c r="D700" s="4" t="s">
        <v>10</v>
      </c>
      <c r="E700" s="4" t="s">
        <v>28</v>
      </c>
    </row>
    <row r="701" spans="1:11">
      <c r="A701" t="n">
        <v>8052</v>
      </c>
      <c r="B701" s="34" t="n">
        <v>58</v>
      </c>
      <c r="C701" s="7" t="n">
        <v>100</v>
      </c>
      <c r="D701" s="7" t="n">
        <v>300</v>
      </c>
      <c r="E701" s="7" t="n">
        <v>0.300000011920929</v>
      </c>
    </row>
    <row r="702" spans="1:11">
      <c r="A702" t="s">
        <v>4</v>
      </c>
      <c r="B702" s="4" t="s">
        <v>5</v>
      </c>
      <c r="C702" s="4" t="s">
        <v>12</v>
      </c>
      <c r="D702" s="4" t="s">
        <v>10</v>
      </c>
    </row>
    <row r="703" spans="1:11">
      <c r="A703" t="n">
        <v>8060</v>
      </c>
      <c r="B703" s="34" t="n">
        <v>58</v>
      </c>
      <c r="C703" s="7" t="n">
        <v>255</v>
      </c>
      <c r="D703" s="7" t="n">
        <v>0</v>
      </c>
    </row>
    <row r="704" spans="1:11">
      <c r="A704" t="s">
        <v>4</v>
      </c>
      <c r="B704" s="4" t="s">
        <v>5</v>
      </c>
      <c r="C704" s="4" t="s">
        <v>10</v>
      </c>
    </row>
    <row r="705" spans="1:9">
      <c r="A705" t="n">
        <v>8064</v>
      </c>
      <c r="B705" s="38" t="n">
        <v>16</v>
      </c>
      <c r="C705" s="7" t="n">
        <v>500</v>
      </c>
    </row>
    <row r="706" spans="1:9">
      <c r="A706" t="s">
        <v>4</v>
      </c>
      <c r="B706" s="4" t="s">
        <v>5</v>
      </c>
      <c r="C706" s="4" t="s">
        <v>6</v>
      </c>
      <c r="D706" s="4" t="s">
        <v>6</v>
      </c>
    </row>
    <row r="707" spans="1:9">
      <c r="A707" t="n">
        <v>8067</v>
      </c>
      <c r="B707" s="16" t="n">
        <v>70</v>
      </c>
      <c r="C707" s="7" t="s">
        <v>44</v>
      </c>
      <c r="D707" s="7" t="s">
        <v>118</v>
      </c>
    </row>
    <row r="708" spans="1:9">
      <c r="A708" t="s">
        <v>4</v>
      </c>
      <c r="B708" s="4" t="s">
        <v>5</v>
      </c>
      <c r="C708" s="4" t="s">
        <v>10</v>
      </c>
    </row>
    <row r="709" spans="1:9">
      <c r="A709" t="n">
        <v>8080</v>
      </c>
      <c r="B709" s="38" t="n">
        <v>16</v>
      </c>
      <c r="C709" s="7" t="n">
        <v>1200</v>
      </c>
    </row>
    <row r="710" spans="1:9">
      <c r="A710" t="s">
        <v>4</v>
      </c>
      <c r="B710" s="4" t="s">
        <v>5</v>
      </c>
      <c r="C710" s="4" t="s">
        <v>12</v>
      </c>
    </row>
    <row r="711" spans="1:9">
      <c r="A711" t="n">
        <v>8083</v>
      </c>
      <c r="B711" s="32" t="n">
        <v>64</v>
      </c>
      <c r="C711" s="7" t="n">
        <v>14</v>
      </c>
    </row>
    <row r="712" spans="1:9">
      <c r="A712" t="s">
        <v>4</v>
      </c>
      <c r="B712" s="4" t="s">
        <v>5</v>
      </c>
    </row>
    <row r="713" spans="1:9">
      <c r="A713" t="n">
        <v>8085</v>
      </c>
      <c r="B713" s="5" t="n">
        <v>1</v>
      </c>
    </row>
    <row r="714" spans="1:9">
      <c r="A714" t="s">
        <v>4</v>
      </c>
      <c r="B714" s="4" t="s">
        <v>5</v>
      </c>
      <c r="C714" s="4" t="s">
        <v>12</v>
      </c>
      <c r="D714" s="4" t="s">
        <v>12</v>
      </c>
      <c r="E714" s="4" t="s">
        <v>12</v>
      </c>
      <c r="F714" s="4" t="s">
        <v>12</v>
      </c>
    </row>
    <row r="715" spans="1:9">
      <c r="A715" t="n">
        <v>8086</v>
      </c>
      <c r="B715" s="39" t="n">
        <v>14</v>
      </c>
      <c r="C715" s="7" t="n">
        <v>0</v>
      </c>
      <c r="D715" s="7" t="n">
        <v>16</v>
      </c>
      <c r="E715" s="7" t="n">
        <v>0</v>
      </c>
      <c r="F715" s="7" t="n">
        <v>0</v>
      </c>
    </row>
    <row r="716" spans="1:9">
      <c r="A716" t="s">
        <v>4</v>
      </c>
      <c r="B716" s="4" t="s">
        <v>5</v>
      </c>
      <c r="C716" s="4" t="s">
        <v>12</v>
      </c>
    </row>
    <row r="717" spans="1:9">
      <c r="A717" t="n">
        <v>8091</v>
      </c>
      <c r="B717" s="32" t="n">
        <v>64</v>
      </c>
      <c r="C717" s="7" t="n">
        <v>18</v>
      </c>
    </row>
    <row r="718" spans="1:9">
      <c r="A718" t="s">
        <v>4</v>
      </c>
      <c r="B718" s="4" t="s">
        <v>5</v>
      </c>
      <c r="C718" s="4" t="s">
        <v>12</v>
      </c>
      <c r="D718" s="4" t="s">
        <v>10</v>
      </c>
    </row>
    <row r="719" spans="1:9">
      <c r="A719" t="n">
        <v>8093</v>
      </c>
      <c r="B719" s="32" t="n">
        <v>64</v>
      </c>
      <c r="C719" s="7" t="n">
        <v>0</v>
      </c>
      <c r="D719" s="7" t="n">
        <v>1</v>
      </c>
    </row>
    <row r="720" spans="1:9">
      <c r="A720" t="s">
        <v>4</v>
      </c>
      <c r="B720" s="4" t="s">
        <v>5</v>
      </c>
      <c r="C720" s="4" t="s">
        <v>12</v>
      </c>
      <c r="D720" s="4" t="s">
        <v>10</v>
      </c>
    </row>
    <row r="721" spans="1:6">
      <c r="A721" t="n">
        <v>8097</v>
      </c>
      <c r="B721" s="32" t="n">
        <v>64</v>
      </c>
      <c r="C721" s="7" t="n">
        <v>0</v>
      </c>
      <c r="D721" s="7" t="n">
        <v>4</v>
      </c>
    </row>
    <row r="722" spans="1:6">
      <c r="A722" t="s">
        <v>4</v>
      </c>
      <c r="B722" s="4" t="s">
        <v>5</v>
      </c>
      <c r="C722" s="4" t="s">
        <v>12</v>
      </c>
      <c r="D722" s="4" t="s">
        <v>10</v>
      </c>
      <c r="E722" s="4" t="s">
        <v>10</v>
      </c>
      <c r="F722" s="4" t="s">
        <v>12</v>
      </c>
      <c r="G722" s="4" t="s">
        <v>9</v>
      </c>
    </row>
    <row r="723" spans="1:6">
      <c r="A723" t="n">
        <v>8101</v>
      </c>
      <c r="B723" s="40" t="n">
        <v>95</v>
      </c>
      <c r="C723" s="7" t="n">
        <v>0</v>
      </c>
      <c r="D723" s="7" t="n">
        <v>1</v>
      </c>
      <c r="E723" s="7" t="n">
        <v>4</v>
      </c>
      <c r="F723" s="7" t="n">
        <v>255</v>
      </c>
      <c r="G723" s="7" t="n">
        <v>0</v>
      </c>
    </row>
    <row r="724" spans="1:6">
      <c r="A724" t="s">
        <v>4</v>
      </c>
      <c r="B724" s="4" t="s">
        <v>5</v>
      </c>
      <c r="C724" s="4" t="s">
        <v>9</v>
      </c>
    </row>
    <row r="725" spans="1:6">
      <c r="A725" t="n">
        <v>8112</v>
      </c>
      <c r="B725" s="41" t="n">
        <v>15</v>
      </c>
      <c r="C725" s="7" t="n">
        <v>4096</v>
      </c>
    </row>
    <row r="726" spans="1:6">
      <c r="A726" t="s">
        <v>4</v>
      </c>
      <c r="B726" s="4" t="s">
        <v>5</v>
      </c>
      <c r="C726" s="4" t="s">
        <v>12</v>
      </c>
      <c r="D726" s="4" t="s">
        <v>9</v>
      </c>
      <c r="E726" s="4" t="s">
        <v>12</v>
      </c>
      <c r="F726" s="4" t="s">
        <v>12</v>
      </c>
      <c r="G726" s="4" t="s">
        <v>9</v>
      </c>
      <c r="H726" s="4" t="s">
        <v>12</v>
      </c>
      <c r="I726" s="4" t="s">
        <v>9</v>
      </c>
      <c r="J726" s="4" t="s">
        <v>12</v>
      </c>
    </row>
    <row r="727" spans="1:6">
      <c r="A727" t="n">
        <v>8117</v>
      </c>
      <c r="B727" s="42" t="n">
        <v>33</v>
      </c>
      <c r="C727" s="7" t="n">
        <v>0</v>
      </c>
      <c r="D727" s="7" t="n">
        <v>4</v>
      </c>
      <c r="E727" s="7" t="n">
        <v>0</v>
      </c>
      <c r="F727" s="7" t="n">
        <v>0</v>
      </c>
      <c r="G727" s="7" t="n">
        <v>-1</v>
      </c>
      <c r="H727" s="7" t="n">
        <v>0</v>
      </c>
      <c r="I727" s="7" t="n">
        <v>-1</v>
      </c>
      <c r="J727" s="7" t="n">
        <v>0</v>
      </c>
    </row>
    <row r="728" spans="1:6">
      <c r="A728" t="s">
        <v>4</v>
      </c>
      <c r="B728" s="4" t="s">
        <v>5</v>
      </c>
      <c r="C728" s="4" t="s">
        <v>95</v>
      </c>
    </row>
    <row r="729" spans="1:6">
      <c r="A729" t="n">
        <v>8135</v>
      </c>
      <c r="B729" s="21" t="n">
        <v>3</v>
      </c>
      <c r="C729" s="20" t="n">
        <f t="normal" ca="1">A751</f>
        <v>0</v>
      </c>
    </row>
    <row r="730" spans="1:6">
      <c r="A730" t="s">
        <v>4</v>
      </c>
      <c r="B730" s="4" t="s">
        <v>5</v>
      </c>
      <c r="C730" s="4" t="s">
        <v>12</v>
      </c>
      <c r="D730" s="4" t="s">
        <v>10</v>
      </c>
      <c r="E730" s="4" t="s">
        <v>28</v>
      </c>
    </row>
    <row r="731" spans="1:6">
      <c r="A731" t="n">
        <v>8140</v>
      </c>
      <c r="B731" s="34" t="n">
        <v>58</v>
      </c>
      <c r="C731" s="7" t="n">
        <v>100</v>
      </c>
      <c r="D731" s="7" t="n">
        <v>300</v>
      </c>
      <c r="E731" s="7" t="n">
        <v>0.300000011920929</v>
      </c>
    </row>
    <row r="732" spans="1:6">
      <c r="A732" t="s">
        <v>4</v>
      </c>
      <c r="B732" s="4" t="s">
        <v>5</v>
      </c>
      <c r="C732" s="4" t="s">
        <v>12</v>
      </c>
      <c r="D732" s="4" t="s">
        <v>10</v>
      </c>
    </row>
    <row r="733" spans="1:6">
      <c r="A733" t="n">
        <v>8148</v>
      </c>
      <c r="B733" s="34" t="n">
        <v>58</v>
      </c>
      <c r="C733" s="7" t="n">
        <v>255</v>
      </c>
      <c r="D733" s="7" t="n">
        <v>0</v>
      </c>
    </row>
    <row r="734" spans="1:6">
      <c r="A734" t="s">
        <v>4</v>
      </c>
      <c r="B734" s="4" t="s">
        <v>5</v>
      </c>
      <c r="C734" s="4" t="s">
        <v>12</v>
      </c>
      <c r="D734" s="4" t="s">
        <v>6</v>
      </c>
    </row>
    <row r="735" spans="1:6">
      <c r="A735" t="n">
        <v>8152</v>
      </c>
      <c r="B735" s="8" t="n">
        <v>2</v>
      </c>
      <c r="C735" s="7" t="n">
        <v>10</v>
      </c>
      <c r="D735" s="7" t="s">
        <v>119</v>
      </c>
    </row>
    <row r="736" spans="1:6">
      <c r="A736" t="s">
        <v>4</v>
      </c>
      <c r="B736" s="4" t="s">
        <v>5</v>
      </c>
      <c r="C736" s="4" t="s">
        <v>10</v>
      </c>
    </row>
    <row r="737" spans="1:10">
      <c r="A737" t="n">
        <v>8175</v>
      </c>
      <c r="B737" s="38" t="n">
        <v>16</v>
      </c>
      <c r="C737" s="7" t="n">
        <v>0</v>
      </c>
    </row>
    <row r="738" spans="1:10">
      <c r="A738" t="s">
        <v>4</v>
      </c>
      <c r="B738" s="4" t="s">
        <v>5</v>
      </c>
      <c r="C738" s="4" t="s">
        <v>12</v>
      </c>
      <c r="D738" s="4" t="s">
        <v>6</v>
      </c>
    </row>
    <row r="739" spans="1:10">
      <c r="A739" t="n">
        <v>8178</v>
      </c>
      <c r="B739" s="8" t="n">
        <v>2</v>
      </c>
      <c r="C739" s="7" t="n">
        <v>10</v>
      </c>
      <c r="D739" s="7" t="s">
        <v>120</v>
      </c>
    </row>
    <row r="740" spans="1:10">
      <c r="A740" t="s">
        <v>4</v>
      </c>
      <c r="B740" s="4" t="s">
        <v>5</v>
      </c>
      <c r="C740" s="4" t="s">
        <v>10</v>
      </c>
    </row>
    <row r="741" spans="1:10">
      <c r="A741" t="n">
        <v>8196</v>
      </c>
      <c r="B741" s="38" t="n">
        <v>16</v>
      </c>
      <c r="C741" s="7" t="n">
        <v>0</v>
      </c>
    </row>
    <row r="742" spans="1:10">
      <c r="A742" t="s">
        <v>4</v>
      </c>
      <c r="B742" s="4" t="s">
        <v>5</v>
      </c>
      <c r="C742" s="4" t="s">
        <v>12</v>
      </c>
      <c r="D742" s="4" t="s">
        <v>6</v>
      </c>
    </row>
    <row r="743" spans="1:10">
      <c r="A743" t="n">
        <v>8199</v>
      </c>
      <c r="B743" s="8" t="n">
        <v>2</v>
      </c>
      <c r="C743" s="7" t="n">
        <v>10</v>
      </c>
      <c r="D743" s="7" t="s">
        <v>121</v>
      </c>
    </row>
    <row r="744" spans="1:10">
      <c r="A744" t="s">
        <v>4</v>
      </c>
      <c r="B744" s="4" t="s">
        <v>5</v>
      </c>
      <c r="C744" s="4" t="s">
        <v>10</v>
      </c>
    </row>
    <row r="745" spans="1:10">
      <c r="A745" t="n">
        <v>8218</v>
      </c>
      <c r="B745" s="38" t="n">
        <v>16</v>
      </c>
      <c r="C745" s="7" t="n">
        <v>0</v>
      </c>
    </row>
    <row r="746" spans="1:10">
      <c r="A746" t="s">
        <v>4</v>
      </c>
      <c r="B746" s="4" t="s">
        <v>5</v>
      </c>
      <c r="C746" s="4" t="s">
        <v>12</v>
      </c>
    </row>
    <row r="747" spans="1:10">
      <c r="A747" t="n">
        <v>8221</v>
      </c>
      <c r="B747" s="43" t="n">
        <v>23</v>
      </c>
      <c r="C747" s="7" t="n">
        <v>20</v>
      </c>
    </row>
    <row r="748" spans="1:10">
      <c r="A748" t="s">
        <v>4</v>
      </c>
      <c r="B748" s="4" t="s">
        <v>5</v>
      </c>
      <c r="C748" s="4" t="s">
        <v>95</v>
      </c>
    </row>
    <row r="749" spans="1:10">
      <c r="A749" t="n">
        <v>8223</v>
      </c>
      <c r="B749" s="21" t="n">
        <v>3</v>
      </c>
      <c r="C749" s="20" t="n">
        <f t="normal" ca="1">A751</f>
        <v>0</v>
      </c>
    </row>
    <row r="750" spans="1:10">
      <c r="A750" t="s">
        <v>4</v>
      </c>
      <c r="B750" s="4" t="s">
        <v>5</v>
      </c>
      <c r="C750" s="4" t="s">
        <v>95</v>
      </c>
    </row>
    <row r="751" spans="1:10">
      <c r="A751" t="n">
        <v>8228</v>
      </c>
      <c r="B751" s="21" t="n">
        <v>3</v>
      </c>
      <c r="C751" s="20" t="n">
        <f t="normal" ca="1">A779</f>
        <v>0</v>
      </c>
    </row>
    <row r="752" spans="1:10">
      <c r="A752" t="s">
        <v>4</v>
      </c>
      <c r="B752" s="4" t="s">
        <v>5</v>
      </c>
      <c r="C752" s="4" t="s">
        <v>12</v>
      </c>
      <c r="D752" s="4" t="s">
        <v>10</v>
      </c>
      <c r="E752" s="4" t="s">
        <v>10</v>
      </c>
      <c r="F752" s="4" t="s">
        <v>10</v>
      </c>
      <c r="G752" s="4" t="s">
        <v>10</v>
      </c>
      <c r="H752" s="4" t="s">
        <v>12</v>
      </c>
    </row>
    <row r="753" spans="1:8">
      <c r="A753" t="n">
        <v>8233</v>
      </c>
      <c r="B753" s="28" t="n">
        <v>25</v>
      </c>
      <c r="C753" s="7" t="n">
        <v>5</v>
      </c>
      <c r="D753" s="7" t="n">
        <v>65535</v>
      </c>
      <c r="E753" s="7" t="n">
        <v>500</v>
      </c>
      <c r="F753" s="7" t="n">
        <v>800</v>
      </c>
      <c r="G753" s="7" t="n">
        <v>140</v>
      </c>
      <c r="H753" s="7" t="n">
        <v>0</v>
      </c>
    </row>
    <row r="754" spans="1:8">
      <c r="A754" t="s">
        <v>4</v>
      </c>
      <c r="B754" s="4" t="s">
        <v>5</v>
      </c>
      <c r="C754" s="4" t="s">
        <v>10</v>
      </c>
      <c r="D754" s="4" t="s">
        <v>12</v>
      </c>
      <c r="E754" s="4" t="s">
        <v>111</v>
      </c>
      <c r="F754" s="4" t="s">
        <v>12</v>
      </c>
      <c r="G754" s="4" t="s">
        <v>12</v>
      </c>
    </row>
    <row r="755" spans="1:8">
      <c r="A755" t="n">
        <v>8244</v>
      </c>
      <c r="B755" s="29" t="n">
        <v>24</v>
      </c>
      <c r="C755" s="7" t="n">
        <v>65533</v>
      </c>
      <c r="D755" s="7" t="n">
        <v>11</v>
      </c>
      <c r="E755" s="7" t="s">
        <v>132</v>
      </c>
      <c r="F755" s="7" t="n">
        <v>2</v>
      </c>
      <c r="G755" s="7" t="n">
        <v>0</v>
      </c>
    </row>
    <row r="756" spans="1:8">
      <c r="A756" t="s">
        <v>4</v>
      </c>
      <c r="B756" s="4" t="s">
        <v>5</v>
      </c>
    </row>
    <row r="757" spans="1:8">
      <c r="A757" t="n">
        <v>8390</v>
      </c>
      <c r="B757" s="30" t="n">
        <v>28</v>
      </c>
    </row>
    <row r="758" spans="1:8">
      <c r="A758" t="s">
        <v>4</v>
      </c>
      <c r="B758" s="4" t="s">
        <v>5</v>
      </c>
      <c r="C758" s="4" t="s">
        <v>12</v>
      </c>
    </row>
    <row r="759" spans="1:8">
      <c r="A759" t="n">
        <v>8391</v>
      </c>
      <c r="B759" s="33" t="n">
        <v>27</v>
      </c>
      <c r="C759" s="7" t="n">
        <v>0</v>
      </c>
    </row>
    <row r="760" spans="1:8">
      <c r="A760" t="s">
        <v>4</v>
      </c>
      <c r="B760" s="4" t="s">
        <v>5</v>
      </c>
      <c r="C760" s="4" t="s">
        <v>12</v>
      </c>
    </row>
    <row r="761" spans="1:8">
      <c r="A761" t="n">
        <v>8393</v>
      </c>
      <c r="B761" s="33" t="n">
        <v>27</v>
      </c>
      <c r="C761" s="7" t="n">
        <v>1</v>
      </c>
    </row>
    <row r="762" spans="1:8">
      <c r="A762" t="s">
        <v>4</v>
      </c>
      <c r="B762" s="4" t="s">
        <v>5</v>
      </c>
      <c r="C762" s="4" t="s">
        <v>12</v>
      </c>
      <c r="D762" s="4" t="s">
        <v>10</v>
      </c>
      <c r="E762" s="4" t="s">
        <v>10</v>
      </c>
      <c r="F762" s="4" t="s">
        <v>10</v>
      </c>
      <c r="G762" s="4" t="s">
        <v>10</v>
      </c>
      <c r="H762" s="4" t="s">
        <v>12</v>
      </c>
    </row>
    <row r="763" spans="1:8">
      <c r="A763" t="n">
        <v>8395</v>
      </c>
      <c r="B763" s="28" t="n">
        <v>25</v>
      </c>
      <c r="C763" s="7" t="n">
        <v>5</v>
      </c>
      <c r="D763" s="7" t="n">
        <v>65535</v>
      </c>
      <c r="E763" s="7" t="n">
        <v>65535</v>
      </c>
      <c r="F763" s="7" t="n">
        <v>65535</v>
      </c>
      <c r="G763" s="7" t="n">
        <v>65535</v>
      </c>
      <c r="H763" s="7" t="n">
        <v>0</v>
      </c>
    </row>
    <row r="764" spans="1:8">
      <c r="A764" t="s">
        <v>4</v>
      </c>
      <c r="B764" s="4" t="s">
        <v>5</v>
      </c>
      <c r="C764" s="4" t="s">
        <v>12</v>
      </c>
      <c r="D764" s="4" t="s">
        <v>6</v>
      </c>
    </row>
    <row r="765" spans="1:8">
      <c r="A765" t="n">
        <v>8406</v>
      </c>
      <c r="B765" s="8" t="n">
        <v>2</v>
      </c>
      <c r="C765" s="7" t="n">
        <v>10</v>
      </c>
      <c r="D765" s="7" t="s">
        <v>119</v>
      </c>
    </row>
    <row r="766" spans="1:8">
      <c r="A766" t="s">
        <v>4</v>
      </c>
      <c r="B766" s="4" t="s">
        <v>5</v>
      </c>
      <c r="C766" s="4" t="s">
        <v>10</v>
      </c>
    </row>
    <row r="767" spans="1:8">
      <c r="A767" t="n">
        <v>8429</v>
      </c>
      <c r="B767" s="38" t="n">
        <v>16</v>
      </c>
      <c r="C767" s="7" t="n">
        <v>0</v>
      </c>
    </row>
    <row r="768" spans="1:8">
      <c r="A768" t="s">
        <v>4</v>
      </c>
      <c r="B768" s="4" t="s">
        <v>5</v>
      </c>
      <c r="C768" s="4" t="s">
        <v>12</v>
      </c>
      <c r="D768" s="4" t="s">
        <v>6</v>
      </c>
    </row>
    <row r="769" spans="1:8">
      <c r="A769" t="n">
        <v>8432</v>
      </c>
      <c r="B769" s="8" t="n">
        <v>2</v>
      </c>
      <c r="C769" s="7" t="n">
        <v>10</v>
      </c>
      <c r="D769" s="7" t="s">
        <v>120</v>
      </c>
    </row>
    <row r="770" spans="1:8">
      <c r="A770" t="s">
        <v>4</v>
      </c>
      <c r="B770" s="4" t="s">
        <v>5</v>
      </c>
      <c r="C770" s="4" t="s">
        <v>10</v>
      </c>
    </row>
    <row r="771" spans="1:8">
      <c r="A771" t="n">
        <v>8450</v>
      </c>
      <c r="B771" s="38" t="n">
        <v>16</v>
      </c>
      <c r="C771" s="7" t="n">
        <v>0</v>
      </c>
    </row>
    <row r="772" spans="1:8">
      <c r="A772" t="s">
        <v>4</v>
      </c>
      <c r="B772" s="4" t="s">
        <v>5</v>
      </c>
      <c r="C772" s="4" t="s">
        <v>12</v>
      </c>
      <c r="D772" s="4" t="s">
        <v>6</v>
      </c>
    </row>
    <row r="773" spans="1:8">
      <c r="A773" t="n">
        <v>8453</v>
      </c>
      <c r="B773" s="8" t="n">
        <v>2</v>
      </c>
      <c r="C773" s="7" t="n">
        <v>10</v>
      </c>
      <c r="D773" s="7" t="s">
        <v>121</v>
      </c>
    </row>
    <row r="774" spans="1:8">
      <c r="A774" t="s">
        <v>4</v>
      </c>
      <c r="B774" s="4" t="s">
        <v>5</v>
      </c>
      <c r="C774" s="4" t="s">
        <v>10</v>
      </c>
    </row>
    <row r="775" spans="1:8">
      <c r="A775" t="n">
        <v>8472</v>
      </c>
      <c r="B775" s="38" t="n">
        <v>16</v>
      </c>
      <c r="C775" s="7" t="n">
        <v>0</v>
      </c>
    </row>
    <row r="776" spans="1:8">
      <c r="A776" t="s">
        <v>4</v>
      </c>
      <c r="B776" s="4" t="s">
        <v>5</v>
      </c>
      <c r="C776" s="4" t="s">
        <v>12</v>
      </c>
    </row>
    <row r="777" spans="1:8">
      <c r="A777" t="n">
        <v>8475</v>
      </c>
      <c r="B777" s="43" t="n">
        <v>23</v>
      </c>
      <c r="C777" s="7" t="n">
        <v>20</v>
      </c>
    </row>
    <row r="778" spans="1:8">
      <c r="A778" t="s">
        <v>4</v>
      </c>
      <c r="B778" s="4" t="s">
        <v>5</v>
      </c>
    </row>
    <row r="779" spans="1:8">
      <c r="A779" t="n">
        <v>8477</v>
      </c>
      <c r="B779" s="5" t="n">
        <v>1</v>
      </c>
    </row>
    <row r="780" spans="1:8" s="3" customFormat="1" customHeight="0">
      <c r="A780" s="3" t="s">
        <v>2</v>
      </c>
      <c r="B780" s="3" t="s">
        <v>133</v>
      </c>
    </row>
    <row r="781" spans="1:8">
      <c r="A781" t="s">
        <v>4</v>
      </c>
      <c r="B781" s="4" t="s">
        <v>5</v>
      </c>
      <c r="C781" s="4" t="s">
        <v>12</v>
      </c>
      <c r="D781" s="4" t="s">
        <v>10</v>
      </c>
    </row>
    <row r="782" spans="1:8">
      <c r="A782" t="n">
        <v>8480</v>
      </c>
      <c r="B782" s="26" t="n">
        <v>22</v>
      </c>
      <c r="C782" s="7" t="n">
        <v>0</v>
      </c>
      <c r="D782" s="7" t="n">
        <v>0</v>
      </c>
    </row>
    <row r="783" spans="1:8">
      <c r="A783" t="s">
        <v>4</v>
      </c>
      <c r="B783" s="4" t="s">
        <v>5</v>
      </c>
      <c r="C783" s="4" t="s">
        <v>12</v>
      </c>
      <c r="D783" s="4" t="s">
        <v>10</v>
      </c>
      <c r="E783" s="4" t="s">
        <v>28</v>
      </c>
    </row>
    <row r="784" spans="1:8">
      <c r="A784" t="n">
        <v>8484</v>
      </c>
      <c r="B784" s="34" t="n">
        <v>58</v>
      </c>
      <c r="C784" s="7" t="n">
        <v>0</v>
      </c>
      <c r="D784" s="7" t="n">
        <v>0</v>
      </c>
      <c r="E784" s="7" t="n">
        <v>1</v>
      </c>
    </row>
    <row r="785" spans="1:5">
      <c r="A785" t="s">
        <v>4</v>
      </c>
      <c r="B785" s="4" t="s">
        <v>5</v>
      </c>
      <c r="C785" s="4" t="s">
        <v>6</v>
      </c>
      <c r="D785" s="4" t="s">
        <v>6</v>
      </c>
    </row>
    <row r="786" spans="1:5">
      <c r="A786" t="n">
        <v>8492</v>
      </c>
      <c r="B786" s="16" t="n">
        <v>70</v>
      </c>
      <c r="C786" s="7" t="s">
        <v>44</v>
      </c>
      <c r="D786" s="7" t="s">
        <v>124</v>
      </c>
    </row>
    <row r="787" spans="1:5">
      <c r="A787" t="s">
        <v>4</v>
      </c>
      <c r="B787" s="4" t="s">
        <v>5</v>
      </c>
      <c r="C787" s="4" t="s">
        <v>10</v>
      </c>
      <c r="D787" s="4" t="s">
        <v>12</v>
      </c>
      <c r="E787" s="4" t="s">
        <v>12</v>
      </c>
    </row>
    <row r="788" spans="1:5">
      <c r="A788" t="n">
        <v>8507</v>
      </c>
      <c r="B788" s="27" t="n">
        <v>104</v>
      </c>
      <c r="C788" s="7" t="n">
        <v>189</v>
      </c>
      <c r="D788" s="7" t="n">
        <v>3</v>
      </c>
      <c r="E788" s="7" t="n">
        <v>4</v>
      </c>
    </row>
    <row r="789" spans="1:5">
      <c r="A789" t="s">
        <v>4</v>
      </c>
      <c r="B789" s="4" t="s">
        <v>5</v>
      </c>
    </row>
    <row r="790" spans="1:5">
      <c r="A790" t="n">
        <v>8512</v>
      </c>
      <c r="B790" s="5" t="n">
        <v>1</v>
      </c>
    </row>
    <row r="791" spans="1:5">
      <c r="A791" t="s">
        <v>4</v>
      </c>
      <c r="B791" s="4" t="s">
        <v>5</v>
      </c>
      <c r="C791" s="4" t="s">
        <v>10</v>
      </c>
      <c r="D791" s="4" t="s">
        <v>12</v>
      </c>
      <c r="E791" s="4" t="s">
        <v>10</v>
      </c>
    </row>
    <row r="792" spans="1:5">
      <c r="A792" t="n">
        <v>8513</v>
      </c>
      <c r="B792" s="27" t="n">
        <v>104</v>
      </c>
      <c r="C792" s="7" t="n">
        <v>189</v>
      </c>
      <c r="D792" s="7" t="n">
        <v>1</v>
      </c>
      <c r="E792" s="7" t="n">
        <v>1</v>
      </c>
    </row>
    <row r="793" spans="1:5">
      <c r="A793" t="s">
        <v>4</v>
      </c>
      <c r="B793" s="4" t="s">
        <v>5</v>
      </c>
    </row>
    <row r="794" spans="1:5">
      <c r="A794" t="n">
        <v>8519</v>
      </c>
      <c r="B794" s="5" t="n">
        <v>1</v>
      </c>
    </row>
    <row r="795" spans="1:5">
      <c r="A795" t="s">
        <v>4</v>
      </c>
      <c r="B795" s="4" t="s">
        <v>5</v>
      </c>
      <c r="C795" s="4" t="s">
        <v>12</v>
      </c>
    </row>
    <row r="796" spans="1:5">
      <c r="A796" t="n">
        <v>8520</v>
      </c>
      <c r="B796" s="32" t="n">
        <v>64</v>
      </c>
      <c r="C796" s="7" t="n">
        <v>7</v>
      </c>
    </row>
    <row r="797" spans="1:5">
      <c r="A797" t="s">
        <v>4</v>
      </c>
      <c r="B797" s="4" t="s">
        <v>5</v>
      </c>
      <c r="C797" s="4" t="s">
        <v>12</v>
      </c>
      <c r="D797" s="4" t="s">
        <v>10</v>
      </c>
      <c r="E797" s="4" t="s">
        <v>28</v>
      </c>
      <c r="F797" s="4" t="s">
        <v>10</v>
      </c>
      <c r="G797" s="4" t="s">
        <v>9</v>
      </c>
      <c r="H797" s="4" t="s">
        <v>9</v>
      </c>
      <c r="I797" s="4" t="s">
        <v>10</v>
      </c>
      <c r="J797" s="4" t="s">
        <v>10</v>
      </c>
      <c r="K797" s="4" t="s">
        <v>9</v>
      </c>
      <c r="L797" s="4" t="s">
        <v>9</v>
      </c>
      <c r="M797" s="4" t="s">
        <v>9</v>
      </c>
      <c r="N797" s="4" t="s">
        <v>9</v>
      </c>
      <c r="O797" s="4" t="s">
        <v>6</v>
      </c>
    </row>
    <row r="798" spans="1:5">
      <c r="A798" t="n">
        <v>8522</v>
      </c>
      <c r="B798" s="11" t="n">
        <v>50</v>
      </c>
      <c r="C798" s="7" t="n">
        <v>0</v>
      </c>
      <c r="D798" s="7" t="n">
        <v>12105</v>
      </c>
      <c r="E798" s="7" t="n">
        <v>1</v>
      </c>
      <c r="F798" s="7" t="n">
        <v>0</v>
      </c>
      <c r="G798" s="7" t="n">
        <v>0</v>
      </c>
      <c r="H798" s="7" t="n">
        <v>0</v>
      </c>
      <c r="I798" s="7" t="n">
        <v>0</v>
      </c>
      <c r="J798" s="7" t="n">
        <v>65533</v>
      </c>
      <c r="K798" s="7" t="n">
        <v>0</v>
      </c>
      <c r="L798" s="7" t="n">
        <v>0</v>
      </c>
      <c r="M798" s="7" t="n">
        <v>0</v>
      </c>
      <c r="N798" s="7" t="n">
        <v>0</v>
      </c>
      <c r="O798" s="7" t="s">
        <v>19</v>
      </c>
    </row>
    <row r="799" spans="1:5">
      <c r="A799" t="s">
        <v>4</v>
      </c>
      <c r="B799" s="4" t="s">
        <v>5</v>
      </c>
      <c r="C799" s="4" t="s">
        <v>12</v>
      </c>
      <c r="D799" s="4" t="s">
        <v>10</v>
      </c>
      <c r="E799" s="4" t="s">
        <v>10</v>
      </c>
      <c r="F799" s="4" t="s">
        <v>10</v>
      </c>
      <c r="G799" s="4" t="s">
        <v>10</v>
      </c>
      <c r="H799" s="4" t="s">
        <v>12</v>
      </c>
    </row>
    <row r="800" spans="1:5">
      <c r="A800" t="n">
        <v>8561</v>
      </c>
      <c r="B800" s="28" t="n">
        <v>25</v>
      </c>
      <c r="C800" s="7" t="n">
        <v>5</v>
      </c>
      <c r="D800" s="7" t="n">
        <v>65535</v>
      </c>
      <c r="E800" s="7" t="n">
        <v>65535</v>
      </c>
      <c r="F800" s="7" t="n">
        <v>65535</v>
      </c>
      <c r="G800" s="7" t="n">
        <v>65535</v>
      </c>
      <c r="H800" s="7" t="n">
        <v>0</v>
      </c>
    </row>
    <row r="801" spans="1:15">
      <c r="A801" t="s">
        <v>4</v>
      </c>
      <c r="B801" s="4" t="s">
        <v>5</v>
      </c>
      <c r="C801" s="4" t="s">
        <v>10</v>
      </c>
      <c r="D801" s="4" t="s">
        <v>12</v>
      </c>
      <c r="E801" s="4" t="s">
        <v>111</v>
      </c>
      <c r="F801" s="4" t="s">
        <v>12</v>
      </c>
      <c r="G801" s="4" t="s">
        <v>12</v>
      </c>
    </row>
    <row r="802" spans="1:15">
      <c r="A802" t="n">
        <v>8572</v>
      </c>
      <c r="B802" s="29" t="n">
        <v>24</v>
      </c>
      <c r="C802" s="7" t="n">
        <v>65533</v>
      </c>
      <c r="D802" s="7" t="n">
        <v>11</v>
      </c>
      <c r="E802" s="7" t="s">
        <v>125</v>
      </c>
      <c r="F802" s="7" t="n">
        <v>2</v>
      </c>
      <c r="G802" s="7" t="n">
        <v>0</v>
      </c>
    </row>
    <row r="803" spans="1:15">
      <c r="A803" t="s">
        <v>4</v>
      </c>
      <c r="B803" s="4" t="s">
        <v>5</v>
      </c>
    </row>
    <row r="804" spans="1:15">
      <c r="A804" t="n">
        <v>8597</v>
      </c>
      <c r="B804" s="30" t="n">
        <v>28</v>
      </c>
    </row>
    <row r="805" spans="1:15">
      <c r="A805" t="s">
        <v>4</v>
      </c>
      <c r="B805" s="4" t="s">
        <v>5</v>
      </c>
      <c r="C805" s="4" t="s">
        <v>12</v>
      </c>
    </row>
    <row r="806" spans="1:15">
      <c r="A806" t="n">
        <v>8598</v>
      </c>
      <c r="B806" s="33" t="n">
        <v>27</v>
      </c>
      <c r="C806" s="7" t="n">
        <v>0</v>
      </c>
    </row>
    <row r="807" spans="1:15">
      <c r="A807" t="s">
        <v>4</v>
      </c>
      <c r="B807" s="4" t="s">
        <v>5</v>
      </c>
      <c r="C807" s="4" t="s">
        <v>12</v>
      </c>
    </row>
    <row r="808" spans="1:15">
      <c r="A808" t="n">
        <v>8600</v>
      </c>
      <c r="B808" s="33" t="n">
        <v>27</v>
      </c>
      <c r="C808" s="7" t="n">
        <v>1</v>
      </c>
    </row>
    <row r="809" spans="1:15">
      <c r="A809" t="s">
        <v>4</v>
      </c>
      <c r="B809" s="4" t="s">
        <v>5</v>
      </c>
      <c r="C809" s="4" t="s">
        <v>10</v>
      </c>
    </row>
    <row r="810" spans="1:15">
      <c r="A810" t="n">
        <v>8602</v>
      </c>
      <c r="B810" s="38" t="n">
        <v>16</v>
      </c>
      <c r="C810" s="7" t="n">
        <v>300</v>
      </c>
    </row>
    <row r="811" spans="1:15">
      <c r="A811" t="s">
        <v>4</v>
      </c>
      <c r="B811" s="4" t="s">
        <v>5</v>
      </c>
      <c r="C811" s="4" t="s">
        <v>12</v>
      </c>
      <c r="D811" s="31" t="s">
        <v>113</v>
      </c>
      <c r="E811" s="4" t="s">
        <v>5</v>
      </c>
      <c r="F811" s="4" t="s">
        <v>12</v>
      </c>
      <c r="G811" s="4" t="s">
        <v>10</v>
      </c>
      <c r="H811" s="4" t="s">
        <v>10</v>
      </c>
      <c r="I811" s="31" t="s">
        <v>114</v>
      </c>
      <c r="J811" s="4" t="s">
        <v>12</v>
      </c>
      <c r="K811" s="4" t="s">
        <v>9</v>
      </c>
      <c r="L811" s="4" t="s">
        <v>12</v>
      </c>
      <c r="M811" s="4" t="s">
        <v>12</v>
      </c>
      <c r="N811" s="31" t="s">
        <v>113</v>
      </c>
      <c r="O811" s="4" t="s">
        <v>5</v>
      </c>
      <c r="P811" s="4" t="s">
        <v>12</v>
      </c>
      <c r="Q811" s="4" t="s">
        <v>10</v>
      </c>
      <c r="R811" s="4" t="s">
        <v>10</v>
      </c>
      <c r="S811" s="31" t="s">
        <v>114</v>
      </c>
      <c r="T811" s="4" t="s">
        <v>12</v>
      </c>
      <c r="U811" s="4" t="s">
        <v>12</v>
      </c>
      <c r="V811" s="4" t="s">
        <v>12</v>
      </c>
      <c r="W811" s="4" t="s">
        <v>95</v>
      </c>
    </row>
    <row r="812" spans="1:15">
      <c r="A812" t="n">
        <v>8605</v>
      </c>
      <c r="B812" s="19" t="n">
        <v>5</v>
      </c>
      <c r="C812" s="7" t="n">
        <v>28</v>
      </c>
      <c r="D812" s="31" t="s">
        <v>3</v>
      </c>
      <c r="E812" s="40" t="n">
        <v>95</v>
      </c>
      <c r="F812" s="7" t="n">
        <v>12</v>
      </c>
      <c r="G812" s="7" t="n">
        <v>1</v>
      </c>
      <c r="H812" s="7" t="n">
        <v>4</v>
      </c>
      <c r="I812" s="31" t="s">
        <v>3</v>
      </c>
      <c r="J812" s="7" t="n">
        <v>0</v>
      </c>
      <c r="K812" s="7" t="n">
        <v>7</v>
      </c>
      <c r="L812" s="7" t="n">
        <v>4</v>
      </c>
      <c r="M812" s="7" t="n">
        <v>28</v>
      </c>
      <c r="N812" s="31" t="s">
        <v>3</v>
      </c>
      <c r="O812" s="40" t="n">
        <v>95</v>
      </c>
      <c r="P812" s="7" t="n">
        <v>15</v>
      </c>
      <c r="Q812" s="7" t="n">
        <v>1</v>
      </c>
      <c r="R812" s="7" t="n">
        <v>4</v>
      </c>
      <c r="S812" s="31" t="s">
        <v>3</v>
      </c>
      <c r="T812" s="7" t="n">
        <v>8</v>
      </c>
      <c r="U812" s="7" t="n">
        <v>9</v>
      </c>
      <c r="V812" s="7" t="n">
        <v>1</v>
      </c>
      <c r="W812" s="20" t="n">
        <f t="normal" ca="1">A830</f>
        <v>0</v>
      </c>
    </row>
    <row r="813" spans="1:15">
      <c r="A813" t="s">
        <v>4</v>
      </c>
      <c r="B813" s="4" t="s">
        <v>5</v>
      </c>
      <c r="C813" s="4" t="s">
        <v>12</v>
      </c>
      <c r="D813" s="4" t="s">
        <v>10</v>
      </c>
      <c r="E813" s="4" t="s">
        <v>10</v>
      </c>
      <c r="F813" s="4" t="s">
        <v>9</v>
      </c>
    </row>
    <row r="814" spans="1:15">
      <c r="A814" t="n">
        <v>8633</v>
      </c>
      <c r="B814" s="40" t="n">
        <v>95</v>
      </c>
      <c r="C814" s="7" t="n">
        <v>14</v>
      </c>
      <c r="D814" s="7" t="n">
        <v>1</v>
      </c>
      <c r="E814" s="7" t="n">
        <v>4</v>
      </c>
      <c r="F814" s="7" t="n">
        <v>1</v>
      </c>
    </row>
    <row r="815" spans="1:15">
      <c r="A815" t="s">
        <v>4</v>
      </c>
      <c r="B815" s="4" t="s">
        <v>5</v>
      </c>
      <c r="C815" s="4" t="s">
        <v>12</v>
      </c>
      <c r="D815" s="4" t="s">
        <v>10</v>
      </c>
      <c r="E815" s="4" t="s">
        <v>28</v>
      </c>
      <c r="F815" s="4" t="s">
        <v>10</v>
      </c>
      <c r="G815" s="4" t="s">
        <v>9</v>
      </c>
      <c r="H815" s="4" t="s">
        <v>9</v>
      </c>
      <c r="I815" s="4" t="s">
        <v>10</v>
      </c>
      <c r="J815" s="4" t="s">
        <v>10</v>
      </c>
      <c r="K815" s="4" t="s">
        <v>9</v>
      </c>
      <c r="L815" s="4" t="s">
        <v>9</v>
      </c>
      <c r="M815" s="4" t="s">
        <v>9</v>
      </c>
      <c r="N815" s="4" t="s">
        <v>9</v>
      </c>
      <c r="O815" s="4" t="s">
        <v>6</v>
      </c>
    </row>
    <row r="816" spans="1:15">
      <c r="A816" t="n">
        <v>8643</v>
      </c>
      <c r="B816" s="11" t="n">
        <v>50</v>
      </c>
      <c r="C816" s="7" t="n">
        <v>0</v>
      </c>
      <c r="D816" s="7" t="n">
        <v>12105</v>
      </c>
      <c r="E816" s="7" t="n">
        <v>1</v>
      </c>
      <c r="F816" s="7" t="n">
        <v>0</v>
      </c>
      <c r="G816" s="7" t="n">
        <v>0</v>
      </c>
      <c r="H816" s="7" t="n">
        <v>0</v>
      </c>
      <c r="I816" s="7" t="n">
        <v>0</v>
      </c>
      <c r="J816" s="7" t="n">
        <v>65533</v>
      </c>
      <c r="K816" s="7" t="n">
        <v>0</v>
      </c>
      <c r="L816" s="7" t="n">
        <v>0</v>
      </c>
      <c r="M816" s="7" t="n">
        <v>0</v>
      </c>
      <c r="N816" s="7" t="n">
        <v>0</v>
      </c>
      <c r="O816" s="7" t="s">
        <v>19</v>
      </c>
    </row>
    <row r="817" spans="1:23">
      <c r="A817" t="s">
        <v>4</v>
      </c>
      <c r="B817" s="4" t="s">
        <v>5</v>
      </c>
      <c r="C817" s="4" t="s">
        <v>10</v>
      </c>
      <c r="D817" s="4" t="s">
        <v>12</v>
      </c>
      <c r="E817" s="4" t="s">
        <v>111</v>
      </c>
      <c r="F817" s="4" t="s">
        <v>12</v>
      </c>
      <c r="G817" s="4" t="s">
        <v>12</v>
      </c>
    </row>
    <row r="818" spans="1:23">
      <c r="A818" t="n">
        <v>8682</v>
      </c>
      <c r="B818" s="29" t="n">
        <v>24</v>
      </c>
      <c r="C818" s="7" t="n">
        <v>65533</v>
      </c>
      <c r="D818" s="7" t="n">
        <v>11</v>
      </c>
      <c r="E818" s="7" t="s">
        <v>134</v>
      </c>
      <c r="F818" s="7" t="n">
        <v>2</v>
      </c>
      <c r="G818" s="7" t="n">
        <v>0</v>
      </c>
    </row>
    <row r="819" spans="1:23">
      <c r="A819" t="s">
        <v>4</v>
      </c>
      <c r="B819" s="4" t="s">
        <v>5</v>
      </c>
    </row>
    <row r="820" spans="1:23">
      <c r="A820" t="n">
        <v>8758</v>
      </c>
      <c r="B820" s="30" t="n">
        <v>28</v>
      </c>
    </row>
    <row r="821" spans="1:23">
      <c r="A821" t="s">
        <v>4</v>
      </c>
      <c r="B821" s="4" t="s">
        <v>5</v>
      </c>
      <c r="C821" s="4" t="s">
        <v>12</v>
      </c>
    </row>
    <row r="822" spans="1:23">
      <c r="A822" t="n">
        <v>8759</v>
      </c>
      <c r="B822" s="33" t="n">
        <v>27</v>
      </c>
      <c r="C822" s="7" t="n">
        <v>0</v>
      </c>
    </row>
    <row r="823" spans="1:23">
      <c r="A823" t="s">
        <v>4</v>
      </c>
      <c r="B823" s="4" t="s">
        <v>5</v>
      </c>
      <c r="C823" s="4" t="s">
        <v>12</v>
      </c>
    </row>
    <row r="824" spans="1:23">
      <c r="A824" t="n">
        <v>8761</v>
      </c>
      <c r="B824" s="33" t="n">
        <v>27</v>
      </c>
      <c r="C824" s="7" t="n">
        <v>1</v>
      </c>
    </row>
    <row r="825" spans="1:23">
      <c r="A825" t="s">
        <v>4</v>
      </c>
      <c r="B825" s="4" t="s">
        <v>5</v>
      </c>
      <c r="C825" s="4" t="s">
        <v>10</v>
      </c>
    </row>
    <row r="826" spans="1:23">
      <c r="A826" t="n">
        <v>8763</v>
      </c>
      <c r="B826" s="38" t="n">
        <v>16</v>
      </c>
      <c r="C826" s="7" t="n">
        <v>300</v>
      </c>
    </row>
    <row r="827" spans="1:23">
      <c r="A827" t="s">
        <v>4</v>
      </c>
      <c r="B827" s="4" t="s">
        <v>5</v>
      </c>
      <c r="C827" s="4" t="s">
        <v>95</v>
      </c>
    </row>
    <row r="828" spans="1:23">
      <c r="A828" t="n">
        <v>8766</v>
      </c>
      <c r="B828" s="21" t="n">
        <v>3</v>
      </c>
      <c r="C828" s="20" t="n">
        <f t="normal" ca="1">A854</f>
        <v>0</v>
      </c>
    </row>
    <row r="829" spans="1:23">
      <c r="A829" t="s">
        <v>4</v>
      </c>
      <c r="B829" s="4" t="s">
        <v>5</v>
      </c>
      <c r="C829" s="4" t="s">
        <v>12</v>
      </c>
      <c r="D829" s="31" t="s">
        <v>113</v>
      </c>
      <c r="E829" s="4" t="s">
        <v>5</v>
      </c>
      <c r="F829" s="4" t="s">
        <v>12</v>
      </c>
      <c r="G829" s="4" t="s">
        <v>10</v>
      </c>
      <c r="H829" s="4" t="s">
        <v>10</v>
      </c>
      <c r="I829" s="31" t="s">
        <v>114</v>
      </c>
      <c r="J829" s="4" t="s">
        <v>12</v>
      </c>
      <c r="K829" s="4" t="s">
        <v>9</v>
      </c>
      <c r="L829" s="4" t="s">
        <v>12</v>
      </c>
      <c r="M829" s="4" t="s">
        <v>12</v>
      </c>
      <c r="N829" s="31" t="s">
        <v>113</v>
      </c>
      <c r="O829" s="4" t="s">
        <v>5</v>
      </c>
      <c r="P829" s="4" t="s">
        <v>12</v>
      </c>
      <c r="Q829" s="4" t="s">
        <v>10</v>
      </c>
      <c r="R829" s="4" t="s">
        <v>10</v>
      </c>
      <c r="S829" s="31" t="s">
        <v>114</v>
      </c>
      <c r="T829" s="4" t="s">
        <v>12</v>
      </c>
      <c r="U829" s="4" t="s">
        <v>12</v>
      </c>
      <c r="V829" s="4" t="s">
        <v>12</v>
      </c>
      <c r="W829" s="4" t="s">
        <v>95</v>
      </c>
    </row>
    <row r="830" spans="1:23">
      <c r="A830" t="n">
        <v>8771</v>
      </c>
      <c r="B830" s="19" t="n">
        <v>5</v>
      </c>
      <c r="C830" s="7" t="n">
        <v>28</v>
      </c>
      <c r="D830" s="31" t="s">
        <v>3</v>
      </c>
      <c r="E830" s="40" t="n">
        <v>95</v>
      </c>
      <c r="F830" s="7" t="n">
        <v>12</v>
      </c>
      <c r="G830" s="7" t="n">
        <v>1</v>
      </c>
      <c r="H830" s="7" t="n">
        <v>4</v>
      </c>
      <c r="I830" s="31" t="s">
        <v>3</v>
      </c>
      <c r="J830" s="7" t="n">
        <v>0</v>
      </c>
      <c r="K830" s="7" t="n">
        <v>7</v>
      </c>
      <c r="L830" s="7" t="n">
        <v>2</v>
      </c>
      <c r="M830" s="7" t="n">
        <v>28</v>
      </c>
      <c r="N830" s="31" t="s">
        <v>3</v>
      </c>
      <c r="O830" s="40" t="n">
        <v>95</v>
      </c>
      <c r="P830" s="7" t="n">
        <v>15</v>
      </c>
      <c r="Q830" s="7" t="n">
        <v>1</v>
      </c>
      <c r="R830" s="7" t="n">
        <v>4</v>
      </c>
      <c r="S830" s="31" t="s">
        <v>3</v>
      </c>
      <c r="T830" s="7" t="n">
        <v>8</v>
      </c>
      <c r="U830" s="7" t="n">
        <v>9</v>
      </c>
      <c r="V830" s="7" t="n">
        <v>1</v>
      </c>
      <c r="W830" s="20" t="n">
        <f t="normal" ca="1">A848</f>
        <v>0</v>
      </c>
    </row>
    <row r="831" spans="1:23">
      <c r="A831" t="s">
        <v>4</v>
      </c>
      <c r="B831" s="4" t="s">
        <v>5</v>
      </c>
      <c r="C831" s="4" t="s">
        <v>12</v>
      </c>
      <c r="D831" s="4" t="s">
        <v>10</v>
      </c>
      <c r="E831" s="4" t="s">
        <v>10</v>
      </c>
      <c r="F831" s="4" t="s">
        <v>9</v>
      </c>
    </row>
    <row r="832" spans="1:23">
      <c r="A832" t="n">
        <v>8799</v>
      </c>
      <c r="B832" s="40" t="n">
        <v>95</v>
      </c>
      <c r="C832" s="7" t="n">
        <v>14</v>
      </c>
      <c r="D832" s="7" t="n">
        <v>1</v>
      </c>
      <c r="E832" s="7" t="n">
        <v>4</v>
      </c>
      <c r="F832" s="7" t="n">
        <v>1</v>
      </c>
    </row>
    <row r="833" spans="1:23">
      <c r="A833" t="s">
        <v>4</v>
      </c>
      <c r="B833" s="4" t="s">
        <v>5</v>
      </c>
      <c r="C833" s="4" t="s">
        <v>12</v>
      </c>
      <c r="D833" s="4" t="s">
        <v>10</v>
      </c>
      <c r="E833" s="4" t="s">
        <v>28</v>
      </c>
      <c r="F833" s="4" t="s">
        <v>10</v>
      </c>
      <c r="G833" s="4" t="s">
        <v>9</v>
      </c>
      <c r="H833" s="4" t="s">
        <v>9</v>
      </c>
      <c r="I833" s="4" t="s">
        <v>10</v>
      </c>
      <c r="J833" s="4" t="s">
        <v>10</v>
      </c>
      <c r="K833" s="4" t="s">
        <v>9</v>
      </c>
      <c r="L833" s="4" t="s">
        <v>9</v>
      </c>
      <c r="M833" s="4" t="s">
        <v>9</v>
      </c>
      <c r="N833" s="4" t="s">
        <v>9</v>
      </c>
      <c r="O833" s="4" t="s">
        <v>6</v>
      </c>
    </row>
    <row r="834" spans="1:23">
      <c r="A834" t="n">
        <v>8809</v>
      </c>
      <c r="B834" s="11" t="n">
        <v>50</v>
      </c>
      <c r="C834" s="7" t="n">
        <v>0</v>
      </c>
      <c r="D834" s="7" t="n">
        <v>12105</v>
      </c>
      <c r="E834" s="7" t="n">
        <v>1</v>
      </c>
      <c r="F834" s="7" t="n">
        <v>0</v>
      </c>
      <c r="G834" s="7" t="n">
        <v>0</v>
      </c>
      <c r="H834" s="7" t="n">
        <v>0</v>
      </c>
      <c r="I834" s="7" t="n">
        <v>0</v>
      </c>
      <c r="J834" s="7" t="n">
        <v>65533</v>
      </c>
      <c r="K834" s="7" t="n">
        <v>0</v>
      </c>
      <c r="L834" s="7" t="n">
        <v>0</v>
      </c>
      <c r="M834" s="7" t="n">
        <v>0</v>
      </c>
      <c r="N834" s="7" t="n">
        <v>0</v>
      </c>
      <c r="O834" s="7" t="s">
        <v>19</v>
      </c>
    </row>
    <row r="835" spans="1:23">
      <c r="A835" t="s">
        <v>4</v>
      </c>
      <c r="B835" s="4" t="s">
        <v>5</v>
      </c>
      <c r="C835" s="4" t="s">
        <v>10</v>
      </c>
      <c r="D835" s="4" t="s">
        <v>12</v>
      </c>
      <c r="E835" s="4" t="s">
        <v>111</v>
      </c>
      <c r="F835" s="4" t="s">
        <v>12</v>
      </c>
      <c r="G835" s="4" t="s">
        <v>12</v>
      </c>
    </row>
    <row r="836" spans="1:23">
      <c r="A836" t="n">
        <v>8848</v>
      </c>
      <c r="B836" s="29" t="n">
        <v>24</v>
      </c>
      <c r="C836" s="7" t="n">
        <v>65533</v>
      </c>
      <c r="D836" s="7" t="n">
        <v>11</v>
      </c>
      <c r="E836" s="7" t="s">
        <v>135</v>
      </c>
      <c r="F836" s="7" t="n">
        <v>2</v>
      </c>
      <c r="G836" s="7" t="n">
        <v>0</v>
      </c>
    </row>
    <row r="837" spans="1:23">
      <c r="A837" t="s">
        <v>4</v>
      </c>
      <c r="B837" s="4" t="s">
        <v>5</v>
      </c>
    </row>
    <row r="838" spans="1:23">
      <c r="A838" t="n">
        <v>8926</v>
      </c>
      <c r="B838" s="30" t="n">
        <v>28</v>
      </c>
    </row>
    <row r="839" spans="1:23">
      <c r="A839" t="s">
        <v>4</v>
      </c>
      <c r="B839" s="4" t="s">
        <v>5</v>
      </c>
      <c r="C839" s="4" t="s">
        <v>12</v>
      </c>
    </row>
    <row r="840" spans="1:23">
      <c r="A840" t="n">
        <v>8927</v>
      </c>
      <c r="B840" s="33" t="n">
        <v>27</v>
      </c>
      <c r="C840" s="7" t="n">
        <v>0</v>
      </c>
    </row>
    <row r="841" spans="1:23">
      <c r="A841" t="s">
        <v>4</v>
      </c>
      <c r="B841" s="4" t="s">
        <v>5</v>
      </c>
      <c r="C841" s="4" t="s">
        <v>12</v>
      </c>
    </row>
    <row r="842" spans="1:23">
      <c r="A842" t="n">
        <v>8929</v>
      </c>
      <c r="B842" s="33" t="n">
        <v>27</v>
      </c>
      <c r="C842" s="7" t="n">
        <v>1</v>
      </c>
    </row>
    <row r="843" spans="1:23">
      <c r="A843" t="s">
        <v>4</v>
      </c>
      <c r="B843" s="4" t="s">
        <v>5</v>
      </c>
      <c r="C843" s="4" t="s">
        <v>10</v>
      </c>
    </row>
    <row r="844" spans="1:23">
      <c r="A844" t="n">
        <v>8931</v>
      </c>
      <c r="B844" s="38" t="n">
        <v>16</v>
      </c>
      <c r="C844" s="7" t="n">
        <v>300</v>
      </c>
    </row>
    <row r="845" spans="1:23">
      <c r="A845" t="s">
        <v>4</v>
      </c>
      <c r="B845" s="4" t="s">
        <v>5</v>
      </c>
      <c r="C845" s="4" t="s">
        <v>95</v>
      </c>
    </row>
    <row r="846" spans="1:23">
      <c r="A846" t="n">
        <v>8934</v>
      </c>
      <c r="B846" s="21" t="n">
        <v>3</v>
      </c>
      <c r="C846" s="20" t="n">
        <f t="normal" ca="1">A854</f>
        <v>0</v>
      </c>
    </row>
    <row r="847" spans="1:23">
      <c r="A847" t="s">
        <v>4</v>
      </c>
      <c r="B847" s="4" t="s">
        <v>5</v>
      </c>
      <c r="C847" s="4" t="s">
        <v>12</v>
      </c>
      <c r="D847" s="31" t="s">
        <v>113</v>
      </c>
      <c r="E847" s="4" t="s">
        <v>5</v>
      </c>
      <c r="F847" s="4" t="s">
        <v>12</v>
      </c>
      <c r="G847" s="4" t="s">
        <v>10</v>
      </c>
      <c r="H847" s="4" t="s">
        <v>10</v>
      </c>
      <c r="I847" s="31" t="s">
        <v>114</v>
      </c>
      <c r="J847" s="4" t="s">
        <v>12</v>
      </c>
      <c r="K847" s="4" t="s">
        <v>9</v>
      </c>
      <c r="L847" s="4" t="s">
        <v>12</v>
      </c>
      <c r="M847" s="4" t="s">
        <v>12</v>
      </c>
      <c r="N847" s="31" t="s">
        <v>113</v>
      </c>
      <c r="O847" s="4" t="s">
        <v>5</v>
      </c>
      <c r="P847" s="4" t="s">
        <v>12</v>
      </c>
      <c r="Q847" s="4" t="s">
        <v>10</v>
      </c>
      <c r="R847" s="4" t="s">
        <v>10</v>
      </c>
      <c r="S847" s="31" t="s">
        <v>114</v>
      </c>
      <c r="T847" s="4" t="s">
        <v>12</v>
      </c>
      <c r="U847" s="4" t="s">
        <v>12</v>
      </c>
      <c r="V847" s="4" t="s">
        <v>95</v>
      </c>
    </row>
    <row r="848" spans="1:23">
      <c r="A848" t="n">
        <v>8939</v>
      </c>
      <c r="B848" s="19" t="n">
        <v>5</v>
      </c>
      <c r="C848" s="7" t="n">
        <v>28</v>
      </c>
      <c r="D848" s="31" t="s">
        <v>3</v>
      </c>
      <c r="E848" s="40" t="n">
        <v>95</v>
      </c>
      <c r="F848" s="7" t="n">
        <v>12</v>
      </c>
      <c r="G848" s="7" t="n">
        <v>1</v>
      </c>
      <c r="H848" s="7" t="n">
        <v>4</v>
      </c>
      <c r="I848" s="31" t="s">
        <v>3</v>
      </c>
      <c r="J848" s="7" t="n">
        <v>0</v>
      </c>
      <c r="K848" s="7" t="n">
        <v>7</v>
      </c>
      <c r="L848" s="7" t="n">
        <v>4</v>
      </c>
      <c r="M848" s="7" t="n">
        <v>28</v>
      </c>
      <c r="N848" s="31" t="s">
        <v>3</v>
      </c>
      <c r="O848" s="40" t="n">
        <v>95</v>
      </c>
      <c r="P848" s="7" t="n">
        <v>15</v>
      </c>
      <c r="Q848" s="7" t="n">
        <v>1</v>
      </c>
      <c r="R848" s="7" t="n">
        <v>4</v>
      </c>
      <c r="S848" s="31" t="s">
        <v>3</v>
      </c>
      <c r="T848" s="7" t="n">
        <v>9</v>
      </c>
      <c r="U848" s="7" t="n">
        <v>1</v>
      </c>
      <c r="V848" s="20" t="n">
        <f t="normal" ca="1">A852</f>
        <v>0</v>
      </c>
    </row>
    <row r="849" spans="1:22">
      <c r="A849" t="s">
        <v>4</v>
      </c>
      <c r="B849" s="4" t="s">
        <v>5</v>
      </c>
      <c r="C849" s="4" t="s">
        <v>95</v>
      </c>
    </row>
    <row r="850" spans="1:22">
      <c r="A850" t="n">
        <v>8966</v>
      </c>
      <c r="B850" s="21" t="n">
        <v>3</v>
      </c>
      <c r="C850" s="20" t="n">
        <f t="normal" ca="1">A854</f>
        <v>0</v>
      </c>
    </row>
    <row r="851" spans="1:22">
      <c r="A851" t="s">
        <v>4</v>
      </c>
      <c r="B851" s="4" t="s">
        <v>5</v>
      </c>
      <c r="C851" s="4" t="s">
        <v>12</v>
      </c>
      <c r="D851" s="31" t="s">
        <v>113</v>
      </c>
      <c r="E851" s="4" t="s">
        <v>5</v>
      </c>
      <c r="F851" s="4" t="s">
        <v>12</v>
      </c>
      <c r="G851" s="4" t="s">
        <v>10</v>
      </c>
      <c r="H851" s="4" t="s">
        <v>10</v>
      </c>
      <c r="I851" s="31" t="s">
        <v>114</v>
      </c>
      <c r="J851" s="4" t="s">
        <v>12</v>
      </c>
      <c r="K851" s="4" t="s">
        <v>9</v>
      </c>
      <c r="L851" s="4" t="s">
        <v>12</v>
      </c>
      <c r="M851" s="4" t="s">
        <v>12</v>
      </c>
      <c r="N851" s="31" t="s">
        <v>113</v>
      </c>
      <c r="O851" s="4" t="s">
        <v>5</v>
      </c>
      <c r="P851" s="4" t="s">
        <v>12</v>
      </c>
      <c r="Q851" s="4" t="s">
        <v>10</v>
      </c>
      <c r="R851" s="4" t="s">
        <v>10</v>
      </c>
      <c r="S851" s="31" t="s">
        <v>114</v>
      </c>
      <c r="T851" s="4" t="s">
        <v>12</v>
      </c>
      <c r="U851" s="4" t="s">
        <v>12</v>
      </c>
      <c r="V851" s="4" t="s">
        <v>95</v>
      </c>
    </row>
    <row r="852" spans="1:22">
      <c r="A852" t="n">
        <v>8971</v>
      </c>
      <c r="B852" s="19" t="n">
        <v>5</v>
      </c>
      <c r="C852" s="7" t="n">
        <v>28</v>
      </c>
      <c r="D852" s="31" t="s">
        <v>3</v>
      </c>
      <c r="E852" s="40" t="n">
        <v>95</v>
      </c>
      <c r="F852" s="7" t="n">
        <v>12</v>
      </c>
      <c r="G852" s="7" t="n">
        <v>1</v>
      </c>
      <c r="H852" s="7" t="n">
        <v>4</v>
      </c>
      <c r="I852" s="31" t="s">
        <v>3</v>
      </c>
      <c r="J852" s="7" t="n">
        <v>0</v>
      </c>
      <c r="K852" s="7" t="n">
        <v>7</v>
      </c>
      <c r="L852" s="7" t="n">
        <v>2</v>
      </c>
      <c r="M852" s="7" t="n">
        <v>28</v>
      </c>
      <c r="N852" s="31" t="s">
        <v>3</v>
      </c>
      <c r="O852" s="40" t="n">
        <v>95</v>
      </c>
      <c r="P852" s="7" t="n">
        <v>15</v>
      </c>
      <c r="Q852" s="7" t="n">
        <v>1</v>
      </c>
      <c r="R852" s="7" t="n">
        <v>4</v>
      </c>
      <c r="S852" s="31" t="s">
        <v>3</v>
      </c>
      <c r="T852" s="7" t="n">
        <v>9</v>
      </c>
      <c r="U852" s="7" t="n">
        <v>1</v>
      </c>
      <c r="V852" s="20" t="n">
        <f t="normal" ca="1">A854</f>
        <v>0</v>
      </c>
    </row>
    <row r="853" spans="1:22">
      <c r="A853" t="s">
        <v>4</v>
      </c>
      <c r="B853" s="4" t="s">
        <v>5</v>
      </c>
      <c r="C853" s="4" t="s">
        <v>10</v>
      </c>
      <c r="D853" s="4" t="s">
        <v>12</v>
      </c>
      <c r="E853" s="4" t="s">
        <v>111</v>
      </c>
      <c r="F853" s="4" t="s">
        <v>12</v>
      </c>
      <c r="G853" s="4" t="s">
        <v>12</v>
      </c>
    </row>
    <row r="854" spans="1:22">
      <c r="A854" t="n">
        <v>8998</v>
      </c>
      <c r="B854" s="29" t="n">
        <v>24</v>
      </c>
      <c r="C854" s="7" t="n">
        <v>65533</v>
      </c>
      <c r="D854" s="7" t="n">
        <v>11</v>
      </c>
      <c r="E854" s="7" t="s">
        <v>136</v>
      </c>
      <c r="F854" s="7" t="n">
        <v>2</v>
      </c>
      <c r="G854" s="7" t="n">
        <v>0</v>
      </c>
    </row>
    <row r="855" spans="1:22">
      <c r="A855" t="s">
        <v>4</v>
      </c>
      <c r="B855" s="4" t="s">
        <v>5</v>
      </c>
      <c r="C855" s="4" t="s">
        <v>12</v>
      </c>
      <c r="D855" s="4" t="s">
        <v>10</v>
      </c>
      <c r="E855" s="4" t="s">
        <v>28</v>
      </c>
      <c r="F855" s="4" t="s">
        <v>10</v>
      </c>
      <c r="G855" s="4" t="s">
        <v>9</v>
      </c>
      <c r="H855" s="4" t="s">
        <v>9</v>
      </c>
      <c r="I855" s="4" t="s">
        <v>10</v>
      </c>
      <c r="J855" s="4" t="s">
        <v>10</v>
      </c>
      <c r="K855" s="4" t="s">
        <v>9</v>
      </c>
      <c r="L855" s="4" t="s">
        <v>9</v>
      </c>
      <c r="M855" s="4" t="s">
        <v>9</v>
      </c>
      <c r="N855" s="4" t="s">
        <v>9</v>
      </c>
      <c r="O855" s="4" t="s">
        <v>6</v>
      </c>
    </row>
    <row r="856" spans="1:22">
      <c r="A856" t="n">
        <v>9041</v>
      </c>
      <c r="B856" s="11" t="n">
        <v>50</v>
      </c>
      <c r="C856" s="7" t="n">
        <v>0</v>
      </c>
      <c r="D856" s="7" t="n">
        <v>12101</v>
      </c>
      <c r="E856" s="7" t="n">
        <v>1</v>
      </c>
      <c r="F856" s="7" t="n">
        <v>0</v>
      </c>
      <c r="G856" s="7" t="n">
        <v>0</v>
      </c>
      <c r="H856" s="7" t="n">
        <v>0</v>
      </c>
      <c r="I856" s="7" t="n">
        <v>0</v>
      </c>
      <c r="J856" s="7" t="n">
        <v>65533</v>
      </c>
      <c r="K856" s="7" t="n">
        <v>0</v>
      </c>
      <c r="L856" s="7" t="n">
        <v>0</v>
      </c>
      <c r="M856" s="7" t="n">
        <v>0</v>
      </c>
      <c r="N856" s="7" t="n">
        <v>0</v>
      </c>
      <c r="O856" s="7" t="s">
        <v>19</v>
      </c>
    </row>
    <row r="857" spans="1:22">
      <c r="A857" t="s">
        <v>4</v>
      </c>
      <c r="B857" s="4" t="s">
        <v>5</v>
      </c>
    </row>
    <row r="858" spans="1:22">
      <c r="A858" t="n">
        <v>9080</v>
      </c>
      <c r="B858" s="30" t="n">
        <v>28</v>
      </c>
    </row>
    <row r="859" spans="1:22">
      <c r="A859" t="s">
        <v>4</v>
      </c>
      <c r="B859" s="4" t="s">
        <v>5</v>
      </c>
      <c r="C859" s="4" t="s">
        <v>12</v>
      </c>
    </row>
    <row r="860" spans="1:22">
      <c r="A860" t="n">
        <v>9081</v>
      </c>
      <c r="B860" s="33" t="n">
        <v>27</v>
      </c>
      <c r="C860" s="7" t="n">
        <v>0</v>
      </c>
    </row>
    <row r="861" spans="1:22">
      <c r="A861" t="s">
        <v>4</v>
      </c>
      <c r="B861" s="4" t="s">
        <v>5</v>
      </c>
      <c r="C861" s="4" t="s">
        <v>10</v>
      </c>
    </row>
    <row r="862" spans="1:22">
      <c r="A862" t="n">
        <v>9083</v>
      </c>
      <c r="B862" s="38" t="n">
        <v>16</v>
      </c>
      <c r="C862" s="7" t="n">
        <v>500</v>
      </c>
    </row>
    <row r="863" spans="1:22">
      <c r="A863" t="s">
        <v>4</v>
      </c>
      <c r="B863" s="4" t="s">
        <v>5</v>
      </c>
      <c r="C863" s="4" t="s">
        <v>12</v>
      </c>
      <c r="D863" s="4" t="s">
        <v>10</v>
      </c>
      <c r="E863" s="4" t="s">
        <v>10</v>
      </c>
      <c r="F863" s="4" t="s">
        <v>10</v>
      </c>
      <c r="G863" s="4" t="s">
        <v>9</v>
      </c>
    </row>
    <row r="864" spans="1:22">
      <c r="A864" t="n">
        <v>9086</v>
      </c>
      <c r="B864" s="40" t="n">
        <v>95</v>
      </c>
      <c r="C864" s="7" t="n">
        <v>6</v>
      </c>
      <c r="D864" s="7" t="n">
        <v>1</v>
      </c>
      <c r="E864" s="7" t="n">
        <v>4</v>
      </c>
      <c r="F864" s="7" t="n">
        <v>500</v>
      </c>
      <c r="G864" s="7" t="n">
        <v>0</v>
      </c>
    </row>
    <row r="865" spans="1:22">
      <c r="A865" t="s">
        <v>4</v>
      </c>
      <c r="B865" s="4" t="s">
        <v>5</v>
      </c>
      <c r="C865" s="4" t="s">
        <v>12</v>
      </c>
      <c r="D865" s="4" t="s">
        <v>10</v>
      </c>
    </row>
    <row r="866" spans="1:22">
      <c r="A866" t="n">
        <v>9098</v>
      </c>
      <c r="B866" s="40" t="n">
        <v>95</v>
      </c>
      <c r="C866" s="7" t="n">
        <v>7</v>
      </c>
      <c r="D866" s="7" t="n">
        <v>0</v>
      </c>
    </row>
    <row r="867" spans="1:22">
      <c r="A867" t="s">
        <v>4</v>
      </c>
      <c r="B867" s="4" t="s">
        <v>5</v>
      </c>
      <c r="C867" s="4" t="s">
        <v>12</v>
      </c>
      <c r="D867" s="4" t="s">
        <v>10</v>
      </c>
    </row>
    <row r="868" spans="1:22">
      <c r="A868" t="n">
        <v>9102</v>
      </c>
      <c r="B868" s="40" t="n">
        <v>95</v>
      </c>
      <c r="C868" s="7" t="n">
        <v>9</v>
      </c>
      <c r="D868" s="7" t="n">
        <v>0</v>
      </c>
    </row>
    <row r="869" spans="1:22">
      <c r="A869" t="s">
        <v>4</v>
      </c>
      <c r="B869" s="4" t="s">
        <v>5</v>
      </c>
      <c r="C869" s="4" t="s">
        <v>12</v>
      </c>
      <c r="D869" s="4" t="s">
        <v>10</v>
      </c>
    </row>
    <row r="870" spans="1:22">
      <c r="A870" t="n">
        <v>9106</v>
      </c>
      <c r="B870" s="40" t="n">
        <v>95</v>
      </c>
      <c r="C870" s="7" t="n">
        <v>8</v>
      </c>
      <c r="D870" s="7" t="n">
        <v>0</v>
      </c>
    </row>
    <row r="871" spans="1:22">
      <c r="A871" t="s">
        <v>4</v>
      </c>
      <c r="B871" s="4" t="s">
        <v>5</v>
      </c>
      <c r="C871" s="4" t="s">
        <v>12</v>
      </c>
      <c r="D871" s="4" t="s">
        <v>10</v>
      </c>
      <c r="E871" s="4" t="s">
        <v>28</v>
      </c>
      <c r="F871" s="4" t="s">
        <v>10</v>
      </c>
      <c r="G871" s="4" t="s">
        <v>9</v>
      </c>
      <c r="H871" s="4" t="s">
        <v>9</v>
      </c>
      <c r="I871" s="4" t="s">
        <v>10</v>
      </c>
      <c r="J871" s="4" t="s">
        <v>10</v>
      </c>
      <c r="K871" s="4" t="s">
        <v>9</v>
      </c>
      <c r="L871" s="4" t="s">
        <v>9</v>
      </c>
      <c r="M871" s="4" t="s">
        <v>9</v>
      </c>
      <c r="N871" s="4" t="s">
        <v>9</v>
      </c>
      <c r="O871" s="4" t="s">
        <v>6</v>
      </c>
    </row>
    <row r="872" spans="1:22">
      <c r="A872" t="n">
        <v>9110</v>
      </c>
      <c r="B872" s="11" t="n">
        <v>50</v>
      </c>
      <c r="C872" s="7" t="n">
        <v>0</v>
      </c>
      <c r="D872" s="7" t="n">
        <v>14041</v>
      </c>
      <c r="E872" s="7" t="n">
        <v>1</v>
      </c>
      <c r="F872" s="7" t="n">
        <v>0</v>
      </c>
      <c r="G872" s="7" t="n">
        <v>0</v>
      </c>
      <c r="H872" s="7" t="n">
        <v>0</v>
      </c>
      <c r="I872" s="7" t="n">
        <v>0</v>
      </c>
      <c r="J872" s="7" t="n">
        <v>65533</v>
      </c>
      <c r="K872" s="7" t="n">
        <v>0</v>
      </c>
      <c r="L872" s="7" t="n">
        <v>0</v>
      </c>
      <c r="M872" s="7" t="n">
        <v>0</v>
      </c>
      <c r="N872" s="7" t="n">
        <v>0</v>
      </c>
      <c r="O872" s="7" t="s">
        <v>19</v>
      </c>
    </row>
    <row r="873" spans="1:22">
      <c r="A873" t="s">
        <v>4</v>
      </c>
      <c r="B873" s="4" t="s">
        <v>5</v>
      </c>
      <c r="C873" s="4" t="s">
        <v>12</v>
      </c>
      <c r="D873" s="4" t="s">
        <v>10</v>
      </c>
      <c r="E873" s="4" t="s">
        <v>10</v>
      </c>
      <c r="F873" s="4" t="s">
        <v>10</v>
      </c>
      <c r="G873" s="4" t="s">
        <v>10</v>
      </c>
      <c r="H873" s="4" t="s">
        <v>12</v>
      </c>
    </row>
    <row r="874" spans="1:22">
      <c r="A874" t="n">
        <v>9149</v>
      </c>
      <c r="B874" s="28" t="n">
        <v>25</v>
      </c>
      <c r="C874" s="7" t="n">
        <v>5</v>
      </c>
      <c r="D874" s="7" t="n">
        <v>65535</v>
      </c>
      <c r="E874" s="7" t="n">
        <v>65535</v>
      </c>
      <c r="F874" s="7" t="n">
        <v>65535</v>
      </c>
      <c r="G874" s="7" t="n">
        <v>65535</v>
      </c>
      <c r="H874" s="7" t="n">
        <v>0</v>
      </c>
    </row>
    <row r="875" spans="1:22">
      <c r="A875" t="s">
        <v>4</v>
      </c>
      <c r="B875" s="4" t="s">
        <v>5</v>
      </c>
      <c r="C875" s="4" t="s">
        <v>10</v>
      </c>
      <c r="D875" s="4" t="s">
        <v>12</v>
      </c>
      <c r="E875" s="4" t="s">
        <v>111</v>
      </c>
      <c r="F875" s="4" t="s">
        <v>12</v>
      </c>
      <c r="G875" s="4" t="s">
        <v>12</v>
      </c>
    </row>
    <row r="876" spans="1:22">
      <c r="A876" t="n">
        <v>9160</v>
      </c>
      <c r="B876" s="29" t="n">
        <v>24</v>
      </c>
      <c r="C876" s="7" t="n">
        <v>65533</v>
      </c>
      <c r="D876" s="7" t="n">
        <v>11</v>
      </c>
      <c r="E876" s="7" t="s">
        <v>129</v>
      </c>
      <c r="F876" s="7" t="n">
        <v>2</v>
      </c>
      <c r="G876" s="7" t="n">
        <v>0</v>
      </c>
    </row>
    <row r="877" spans="1:22">
      <c r="A877" t="s">
        <v>4</v>
      </c>
      <c r="B877" s="4" t="s">
        <v>5</v>
      </c>
    </row>
    <row r="878" spans="1:22">
      <c r="A878" t="n">
        <v>9196</v>
      </c>
      <c r="B878" s="30" t="n">
        <v>28</v>
      </c>
    </row>
    <row r="879" spans="1:22">
      <c r="A879" t="s">
        <v>4</v>
      </c>
      <c r="B879" s="4" t="s">
        <v>5</v>
      </c>
      <c r="C879" s="4" t="s">
        <v>12</v>
      </c>
    </row>
    <row r="880" spans="1:22">
      <c r="A880" t="n">
        <v>9197</v>
      </c>
      <c r="B880" s="33" t="n">
        <v>27</v>
      </c>
      <c r="C880" s="7" t="n">
        <v>0</v>
      </c>
    </row>
    <row r="881" spans="1:15">
      <c r="A881" t="s">
        <v>4</v>
      </c>
      <c r="B881" s="4" t="s">
        <v>5</v>
      </c>
      <c r="C881" s="4" t="s">
        <v>12</v>
      </c>
      <c r="D881" s="4" t="s">
        <v>10</v>
      </c>
      <c r="E881" s="4" t="s">
        <v>10</v>
      </c>
      <c r="F881" s="4" t="s">
        <v>10</v>
      </c>
      <c r="G881" s="4" t="s">
        <v>10</v>
      </c>
      <c r="H881" s="4" t="s">
        <v>12</v>
      </c>
    </row>
    <row r="882" spans="1:15">
      <c r="A882" t="n">
        <v>9199</v>
      </c>
      <c r="B882" s="28" t="n">
        <v>25</v>
      </c>
      <c r="C882" s="7" t="n">
        <v>5</v>
      </c>
      <c r="D882" s="7" t="n">
        <v>65535</v>
      </c>
      <c r="E882" s="7" t="n">
        <v>65535</v>
      </c>
      <c r="F882" s="7" t="n">
        <v>65535</v>
      </c>
      <c r="G882" s="7" t="n">
        <v>65535</v>
      </c>
      <c r="H882" s="7" t="n">
        <v>0</v>
      </c>
    </row>
    <row r="883" spans="1:15">
      <c r="A883" t="s">
        <v>4</v>
      </c>
      <c r="B883" s="4" t="s">
        <v>5</v>
      </c>
      <c r="C883" s="4" t="s">
        <v>10</v>
      </c>
    </row>
    <row r="884" spans="1:15">
      <c r="A884" t="n">
        <v>9210</v>
      </c>
      <c r="B884" s="38" t="n">
        <v>16</v>
      </c>
      <c r="C884" s="7" t="n">
        <v>500</v>
      </c>
    </row>
    <row r="885" spans="1:15">
      <c r="A885" t="s">
        <v>4</v>
      </c>
      <c r="B885" s="4" t="s">
        <v>5</v>
      </c>
      <c r="C885" s="4" t="s">
        <v>12</v>
      </c>
      <c r="D885" s="4" t="s">
        <v>10</v>
      </c>
      <c r="E885" s="4" t="s">
        <v>10</v>
      </c>
      <c r="F885" s="4" t="s">
        <v>10</v>
      </c>
    </row>
    <row r="886" spans="1:15">
      <c r="A886" t="n">
        <v>9213</v>
      </c>
      <c r="B886" s="44" t="n">
        <v>63</v>
      </c>
      <c r="C886" s="7" t="n">
        <v>0</v>
      </c>
      <c r="D886" s="7" t="n">
        <v>65535</v>
      </c>
      <c r="E886" s="7" t="n">
        <v>45</v>
      </c>
      <c r="F886" s="7" t="n">
        <v>0</v>
      </c>
    </row>
    <row r="887" spans="1:15">
      <c r="A887" t="s">
        <v>4</v>
      </c>
      <c r="B887" s="4" t="s">
        <v>5</v>
      </c>
      <c r="C887" s="4" t="s">
        <v>12</v>
      </c>
      <c r="D887" s="4" t="s">
        <v>10</v>
      </c>
      <c r="E887" s="4" t="s">
        <v>28</v>
      </c>
    </row>
    <row r="888" spans="1:15">
      <c r="A888" t="n">
        <v>9221</v>
      </c>
      <c r="B888" s="34" t="n">
        <v>58</v>
      </c>
      <c r="C888" s="7" t="n">
        <v>100</v>
      </c>
      <c r="D888" s="7" t="n">
        <v>1000</v>
      </c>
      <c r="E888" s="7" t="n">
        <v>1</v>
      </c>
    </row>
    <row r="889" spans="1:15">
      <c r="A889" t="s">
        <v>4</v>
      </c>
      <c r="B889" s="4" t="s">
        <v>5</v>
      </c>
      <c r="C889" s="4" t="s">
        <v>12</v>
      </c>
      <c r="D889" s="4" t="s">
        <v>10</v>
      </c>
    </row>
    <row r="890" spans="1:15">
      <c r="A890" t="n">
        <v>9229</v>
      </c>
      <c r="B890" s="34" t="n">
        <v>58</v>
      </c>
      <c r="C890" s="7" t="n">
        <v>255</v>
      </c>
      <c r="D890" s="7" t="n">
        <v>0</v>
      </c>
    </row>
    <row r="891" spans="1:15">
      <c r="A891" t="s">
        <v>4</v>
      </c>
      <c r="B891" s="4" t="s">
        <v>5</v>
      </c>
      <c r="C891" s="4" t="s">
        <v>12</v>
      </c>
    </row>
    <row r="892" spans="1:15">
      <c r="A892" t="n">
        <v>9233</v>
      </c>
      <c r="B892" s="43" t="n">
        <v>23</v>
      </c>
      <c r="C892" s="7" t="n">
        <v>0</v>
      </c>
    </row>
    <row r="893" spans="1:15">
      <c r="A893" t="s">
        <v>4</v>
      </c>
      <c r="B893" s="4" t="s">
        <v>5</v>
      </c>
    </row>
    <row r="894" spans="1:15">
      <c r="A894" t="n">
        <v>9235</v>
      </c>
      <c r="B894" s="5" t="n">
        <v>1</v>
      </c>
    </row>
    <row r="895" spans="1:15" s="3" customFormat="1" customHeight="0">
      <c r="A895" s="3" t="s">
        <v>2</v>
      </c>
      <c r="B895" s="3" t="s">
        <v>137</v>
      </c>
    </row>
    <row r="896" spans="1:15">
      <c r="A896" t="s">
        <v>4</v>
      </c>
      <c r="B896" s="4" t="s">
        <v>5</v>
      </c>
      <c r="C896" s="4" t="s">
        <v>12</v>
      </c>
      <c r="D896" s="4" t="s">
        <v>10</v>
      </c>
    </row>
    <row r="897" spans="1:8">
      <c r="A897" t="n">
        <v>9236</v>
      </c>
      <c r="B897" s="26" t="n">
        <v>22</v>
      </c>
      <c r="C897" s="7" t="n">
        <v>20</v>
      </c>
      <c r="D897" s="7" t="n">
        <v>0</v>
      </c>
    </row>
    <row r="898" spans="1:8">
      <c r="A898" t="s">
        <v>4</v>
      </c>
      <c r="B898" s="4" t="s">
        <v>5</v>
      </c>
      <c r="C898" s="4" t="s">
        <v>12</v>
      </c>
      <c r="D898" s="4" t="s">
        <v>10</v>
      </c>
      <c r="E898" s="4" t="s">
        <v>9</v>
      </c>
    </row>
    <row r="899" spans="1:8">
      <c r="A899" t="n">
        <v>9240</v>
      </c>
      <c r="B899" s="45" t="n">
        <v>101</v>
      </c>
      <c r="C899" s="7" t="n">
        <v>7</v>
      </c>
      <c r="D899" s="7" t="n">
        <v>242</v>
      </c>
      <c r="E899" s="7" t="n">
        <v>1000</v>
      </c>
    </row>
    <row r="900" spans="1:8">
      <c r="A900" t="s">
        <v>4</v>
      </c>
      <c r="B900" s="4" t="s">
        <v>5</v>
      </c>
      <c r="C900" s="4" t="s">
        <v>12</v>
      </c>
      <c r="D900" s="4" t="s">
        <v>12</v>
      </c>
    </row>
    <row r="901" spans="1:8">
      <c r="A901" t="n">
        <v>9248</v>
      </c>
      <c r="B901" s="10" t="n">
        <v>74</v>
      </c>
      <c r="C901" s="7" t="n">
        <v>14</v>
      </c>
      <c r="D901" s="7" t="n">
        <v>0</v>
      </c>
    </row>
    <row r="902" spans="1:8">
      <c r="A902" t="s">
        <v>4</v>
      </c>
      <c r="B902" s="4" t="s">
        <v>5</v>
      </c>
      <c r="C902" s="4" t="s">
        <v>10</v>
      </c>
    </row>
    <row r="903" spans="1:8">
      <c r="A903" t="n">
        <v>9251</v>
      </c>
      <c r="B903" s="38" t="n">
        <v>16</v>
      </c>
      <c r="C903" s="7" t="n">
        <v>1000</v>
      </c>
    </row>
    <row r="904" spans="1:8">
      <c r="A904" t="s">
        <v>4</v>
      </c>
      <c r="B904" s="4" t="s">
        <v>5</v>
      </c>
      <c r="C904" s="4" t="s">
        <v>12</v>
      </c>
      <c r="D904" s="4" t="s">
        <v>10</v>
      </c>
      <c r="E904" s="4" t="s">
        <v>28</v>
      </c>
      <c r="F904" s="4" t="s">
        <v>10</v>
      </c>
      <c r="G904" s="4" t="s">
        <v>9</v>
      </c>
      <c r="H904" s="4" t="s">
        <v>9</v>
      </c>
      <c r="I904" s="4" t="s">
        <v>10</v>
      </c>
      <c r="J904" s="4" t="s">
        <v>10</v>
      </c>
      <c r="K904" s="4" t="s">
        <v>9</v>
      </c>
      <c r="L904" s="4" t="s">
        <v>9</v>
      </c>
      <c r="M904" s="4" t="s">
        <v>9</v>
      </c>
      <c r="N904" s="4" t="s">
        <v>9</v>
      </c>
      <c r="O904" s="4" t="s">
        <v>6</v>
      </c>
    </row>
    <row r="905" spans="1:8">
      <c r="A905" t="n">
        <v>9254</v>
      </c>
      <c r="B905" s="11" t="n">
        <v>50</v>
      </c>
      <c r="C905" s="7" t="n">
        <v>0</v>
      </c>
      <c r="D905" s="7" t="n">
        <v>12010</v>
      </c>
      <c r="E905" s="7" t="n">
        <v>1</v>
      </c>
      <c r="F905" s="7" t="n">
        <v>0</v>
      </c>
      <c r="G905" s="7" t="n">
        <v>0</v>
      </c>
      <c r="H905" s="7" t="n">
        <v>0</v>
      </c>
      <c r="I905" s="7" t="n">
        <v>0</v>
      </c>
      <c r="J905" s="7" t="n">
        <v>65533</v>
      </c>
      <c r="K905" s="7" t="n">
        <v>0</v>
      </c>
      <c r="L905" s="7" t="n">
        <v>0</v>
      </c>
      <c r="M905" s="7" t="n">
        <v>0</v>
      </c>
      <c r="N905" s="7" t="n">
        <v>0</v>
      </c>
      <c r="O905" s="7" t="s">
        <v>19</v>
      </c>
    </row>
    <row r="906" spans="1:8">
      <c r="A906" t="s">
        <v>4</v>
      </c>
      <c r="B906" s="4" t="s">
        <v>5</v>
      </c>
      <c r="C906" s="4" t="s">
        <v>12</v>
      </c>
      <c r="D906" s="4" t="s">
        <v>10</v>
      </c>
      <c r="E906" s="4" t="s">
        <v>10</v>
      </c>
      <c r="F906" s="4" t="s">
        <v>10</v>
      </c>
      <c r="G906" s="4" t="s">
        <v>10</v>
      </c>
      <c r="H906" s="4" t="s">
        <v>12</v>
      </c>
    </row>
    <row r="907" spans="1:8">
      <c r="A907" t="n">
        <v>9293</v>
      </c>
      <c r="B907" s="28" t="n">
        <v>25</v>
      </c>
      <c r="C907" s="7" t="n">
        <v>5</v>
      </c>
      <c r="D907" s="7" t="n">
        <v>65535</v>
      </c>
      <c r="E907" s="7" t="n">
        <v>65535</v>
      </c>
      <c r="F907" s="7" t="n">
        <v>65535</v>
      </c>
      <c r="G907" s="7" t="n">
        <v>65535</v>
      </c>
      <c r="H907" s="7" t="n">
        <v>0</v>
      </c>
    </row>
    <row r="908" spans="1:8">
      <c r="A908" t="s">
        <v>4</v>
      </c>
      <c r="B908" s="4" t="s">
        <v>5</v>
      </c>
      <c r="C908" s="4" t="s">
        <v>10</v>
      </c>
      <c r="D908" s="4" t="s">
        <v>12</v>
      </c>
      <c r="E908" s="4" t="s">
        <v>12</v>
      </c>
      <c r="F908" s="4" t="s">
        <v>111</v>
      </c>
      <c r="G908" s="4" t="s">
        <v>12</v>
      </c>
      <c r="H908" s="4" t="s">
        <v>12</v>
      </c>
    </row>
    <row r="909" spans="1:8">
      <c r="A909" t="n">
        <v>9304</v>
      </c>
      <c r="B909" s="29" t="n">
        <v>24</v>
      </c>
      <c r="C909" s="7" t="n">
        <v>65534</v>
      </c>
      <c r="D909" s="7" t="n">
        <v>6</v>
      </c>
      <c r="E909" s="7" t="n">
        <v>12</v>
      </c>
      <c r="F909" s="7" t="s">
        <v>138</v>
      </c>
      <c r="G909" s="7" t="n">
        <v>2</v>
      </c>
      <c r="H909" s="7" t="n">
        <v>0</v>
      </c>
    </row>
    <row r="910" spans="1:8">
      <c r="A910" t="s">
        <v>4</v>
      </c>
      <c r="B910" s="4" t="s">
        <v>5</v>
      </c>
    </row>
    <row r="911" spans="1:8">
      <c r="A911" t="n">
        <v>9349</v>
      </c>
      <c r="B911" s="30" t="n">
        <v>28</v>
      </c>
    </row>
    <row r="912" spans="1:8">
      <c r="A912" t="s">
        <v>4</v>
      </c>
      <c r="B912" s="4" t="s">
        <v>5</v>
      </c>
      <c r="C912" s="4" t="s">
        <v>12</v>
      </c>
    </row>
    <row r="913" spans="1:15">
      <c r="A913" t="n">
        <v>9350</v>
      </c>
      <c r="B913" s="33" t="n">
        <v>27</v>
      </c>
      <c r="C913" s="7" t="n">
        <v>0</v>
      </c>
    </row>
    <row r="914" spans="1:15">
      <c r="A914" t="s">
        <v>4</v>
      </c>
      <c r="B914" s="4" t="s">
        <v>5</v>
      </c>
      <c r="C914" s="4" t="s">
        <v>12</v>
      </c>
      <c r="D914" s="4" t="s">
        <v>6</v>
      </c>
    </row>
    <row r="915" spans="1:15">
      <c r="A915" t="n">
        <v>9352</v>
      </c>
      <c r="B915" s="8" t="n">
        <v>2</v>
      </c>
      <c r="C915" s="7" t="n">
        <v>10</v>
      </c>
      <c r="D915" s="7" t="s">
        <v>119</v>
      </c>
    </row>
    <row r="916" spans="1:15">
      <c r="A916" t="s">
        <v>4</v>
      </c>
      <c r="B916" s="4" t="s">
        <v>5</v>
      </c>
      <c r="C916" s="4" t="s">
        <v>10</v>
      </c>
    </row>
    <row r="917" spans="1:15">
      <c r="A917" t="n">
        <v>9375</v>
      </c>
      <c r="B917" s="38" t="n">
        <v>16</v>
      </c>
      <c r="C917" s="7" t="n">
        <v>0</v>
      </c>
    </row>
    <row r="918" spans="1:15">
      <c r="A918" t="s">
        <v>4</v>
      </c>
      <c r="B918" s="4" t="s">
        <v>5</v>
      </c>
      <c r="C918" s="4" t="s">
        <v>12</v>
      </c>
      <c r="D918" s="4" t="s">
        <v>6</v>
      </c>
    </row>
    <row r="919" spans="1:15">
      <c r="A919" t="n">
        <v>9378</v>
      </c>
      <c r="B919" s="8" t="n">
        <v>2</v>
      </c>
      <c r="C919" s="7" t="n">
        <v>10</v>
      </c>
      <c r="D919" s="7" t="s">
        <v>120</v>
      </c>
    </row>
    <row r="920" spans="1:15">
      <c r="A920" t="s">
        <v>4</v>
      </c>
      <c r="B920" s="4" t="s">
        <v>5</v>
      </c>
      <c r="C920" s="4" t="s">
        <v>10</v>
      </c>
    </row>
    <row r="921" spans="1:15">
      <c r="A921" t="n">
        <v>9396</v>
      </c>
      <c r="B921" s="38" t="n">
        <v>16</v>
      </c>
      <c r="C921" s="7" t="n">
        <v>0</v>
      </c>
    </row>
    <row r="922" spans="1:15">
      <c r="A922" t="s">
        <v>4</v>
      </c>
      <c r="B922" s="4" t="s">
        <v>5</v>
      </c>
      <c r="C922" s="4" t="s">
        <v>12</v>
      </c>
      <c r="D922" s="4" t="s">
        <v>6</v>
      </c>
    </row>
    <row r="923" spans="1:15">
      <c r="A923" t="n">
        <v>9399</v>
      </c>
      <c r="B923" s="8" t="n">
        <v>2</v>
      </c>
      <c r="C923" s="7" t="n">
        <v>10</v>
      </c>
      <c r="D923" s="7" t="s">
        <v>121</v>
      </c>
    </row>
    <row r="924" spans="1:15">
      <c r="A924" t="s">
        <v>4</v>
      </c>
      <c r="B924" s="4" t="s">
        <v>5</v>
      </c>
      <c r="C924" s="4" t="s">
        <v>10</v>
      </c>
    </row>
    <row r="925" spans="1:15">
      <c r="A925" t="n">
        <v>9418</v>
      </c>
      <c r="B925" s="38" t="n">
        <v>16</v>
      </c>
      <c r="C925" s="7" t="n">
        <v>0</v>
      </c>
    </row>
    <row r="926" spans="1:15">
      <c r="A926" t="s">
        <v>4</v>
      </c>
      <c r="B926" s="4" t="s">
        <v>5</v>
      </c>
      <c r="C926" s="4" t="s">
        <v>12</v>
      </c>
    </row>
    <row r="927" spans="1:15">
      <c r="A927" t="n">
        <v>9421</v>
      </c>
      <c r="B927" s="43" t="n">
        <v>23</v>
      </c>
      <c r="C927" s="7" t="n">
        <v>20</v>
      </c>
    </row>
    <row r="928" spans="1:15">
      <c r="A928" t="s">
        <v>4</v>
      </c>
      <c r="B928" s="4" t="s">
        <v>5</v>
      </c>
    </row>
    <row r="929" spans="1:4">
      <c r="A929" t="n">
        <v>9423</v>
      </c>
      <c r="B929" s="5" t="n">
        <v>1</v>
      </c>
    </row>
    <row r="930" spans="1:4" s="3" customFormat="1" customHeight="0">
      <c r="A930" s="3" t="s">
        <v>2</v>
      </c>
      <c r="B930" s="3" t="s">
        <v>139</v>
      </c>
    </row>
    <row r="931" spans="1:4">
      <c r="A931" t="s">
        <v>4</v>
      </c>
      <c r="B931" s="4" t="s">
        <v>5</v>
      </c>
      <c r="C931" s="4" t="s">
        <v>12</v>
      </c>
      <c r="D931" s="4" t="s">
        <v>10</v>
      </c>
    </row>
    <row r="932" spans="1:4">
      <c r="A932" t="n">
        <v>9424</v>
      </c>
      <c r="B932" s="26" t="n">
        <v>22</v>
      </c>
      <c r="C932" s="7" t="n">
        <v>20</v>
      </c>
      <c r="D932" s="7" t="n">
        <v>0</v>
      </c>
    </row>
    <row r="933" spans="1:4">
      <c r="A933" t="s">
        <v>4</v>
      </c>
      <c r="B933" s="4" t="s">
        <v>5</v>
      </c>
      <c r="C933" s="4" t="s">
        <v>10</v>
      </c>
    </row>
    <row r="934" spans="1:4">
      <c r="A934" t="n">
        <v>9428</v>
      </c>
      <c r="B934" s="38" t="n">
        <v>16</v>
      </c>
      <c r="C934" s="7" t="n">
        <v>500</v>
      </c>
    </row>
    <row r="935" spans="1:4">
      <c r="A935" t="s">
        <v>4</v>
      </c>
      <c r="B935" s="4" t="s">
        <v>5</v>
      </c>
      <c r="C935" s="4" t="s">
        <v>6</v>
      </c>
      <c r="D935" s="4" t="s">
        <v>6</v>
      </c>
    </row>
    <row r="936" spans="1:4">
      <c r="A936" t="n">
        <v>9431</v>
      </c>
      <c r="B936" s="16" t="n">
        <v>70</v>
      </c>
      <c r="C936" s="7" t="s">
        <v>33</v>
      </c>
      <c r="D936" s="7" t="s">
        <v>118</v>
      </c>
    </row>
    <row r="937" spans="1:4">
      <c r="A937" t="s">
        <v>4</v>
      </c>
      <c r="B937" s="4" t="s">
        <v>5</v>
      </c>
      <c r="C937" s="4" t="s">
        <v>10</v>
      </c>
    </row>
    <row r="938" spans="1:4">
      <c r="A938" t="n">
        <v>9444</v>
      </c>
      <c r="B938" s="38" t="n">
        <v>16</v>
      </c>
      <c r="C938" s="7" t="n">
        <v>1000</v>
      </c>
    </row>
    <row r="939" spans="1:4">
      <c r="A939" t="s">
        <v>4</v>
      </c>
      <c r="B939" s="4" t="s">
        <v>5</v>
      </c>
      <c r="C939" s="4" t="s">
        <v>12</v>
      </c>
      <c r="D939" s="4" t="s">
        <v>9</v>
      </c>
      <c r="E939" s="4" t="s">
        <v>12</v>
      </c>
      <c r="F939" s="4" t="s">
        <v>12</v>
      </c>
      <c r="G939" s="4" t="s">
        <v>9</v>
      </c>
      <c r="H939" s="4" t="s">
        <v>12</v>
      </c>
      <c r="I939" s="4" t="s">
        <v>9</v>
      </c>
      <c r="J939" s="4" t="s">
        <v>12</v>
      </c>
    </row>
    <row r="940" spans="1:4">
      <c r="A940" t="n">
        <v>9447</v>
      </c>
      <c r="B940" s="42" t="n">
        <v>33</v>
      </c>
      <c r="C940" s="7" t="n">
        <v>0</v>
      </c>
      <c r="D940" s="7" t="n">
        <v>2</v>
      </c>
      <c r="E940" s="7" t="n">
        <v>0</v>
      </c>
      <c r="F940" s="7" t="n">
        <v>0</v>
      </c>
      <c r="G940" s="7" t="n">
        <v>-1</v>
      </c>
      <c r="H940" s="7" t="n">
        <v>0</v>
      </c>
      <c r="I940" s="7" t="n">
        <v>-1</v>
      </c>
      <c r="J940" s="7" t="n">
        <v>0</v>
      </c>
    </row>
    <row r="941" spans="1:4">
      <c r="A941" t="s">
        <v>4</v>
      </c>
      <c r="B941" s="4" t="s">
        <v>5</v>
      </c>
    </row>
    <row r="942" spans="1:4">
      <c r="A942" t="n">
        <v>9465</v>
      </c>
      <c r="B942" s="5" t="n">
        <v>1</v>
      </c>
    </row>
    <row r="943" spans="1:4" s="3" customFormat="1" customHeight="0">
      <c r="A943" s="3" t="s">
        <v>2</v>
      </c>
      <c r="B943" s="3" t="s">
        <v>140</v>
      </c>
    </row>
    <row r="944" spans="1:4">
      <c r="A944" t="s">
        <v>4</v>
      </c>
      <c r="B944" s="4" t="s">
        <v>5</v>
      </c>
      <c r="C944" s="4" t="s">
        <v>12</v>
      </c>
      <c r="D944" s="4" t="s">
        <v>10</v>
      </c>
    </row>
    <row r="945" spans="1:10">
      <c r="A945" t="n">
        <v>9468</v>
      </c>
      <c r="B945" s="26" t="n">
        <v>22</v>
      </c>
      <c r="C945" s="7" t="n">
        <v>0</v>
      </c>
      <c r="D945" s="7" t="n">
        <v>0</v>
      </c>
    </row>
    <row r="946" spans="1:10">
      <c r="A946" t="s">
        <v>4</v>
      </c>
      <c r="B946" s="4" t="s">
        <v>5</v>
      </c>
      <c r="C946" s="4" t="s">
        <v>12</v>
      </c>
      <c r="D946" s="4" t="s">
        <v>10</v>
      </c>
      <c r="E946" s="4" t="s">
        <v>28</v>
      </c>
    </row>
    <row r="947" spans="1:10">
      <c r="A947" t="n">
        <v>9472</v>
      </c>
      <c r="B947" s="34" t="n">
        <v>58</v>
      </c>
      <c r="C947" s="7" t="n">
        <v>0</v>
      </c>
      <c r="D947" s="7" t="n">
        <v>0</v>
      </c>
      <c r="E947" s="7" t="n">
        <v>1</v>
      </c>
    </row>
    <row r="948" spans="1:10">
      <c r="A948" t="s">
        <v>4</v>
      </c>
      <c r="B948" s="4" t="s">
        <v>5</v>
      </c>
      <c r="C948" s="4" t="s">
        <v>12</v>
      </c>
    </row>
    <row r="949" spans="1:10">
      <c r="A949" t="n">
        <v>9480</v>
      </c>
      <c r="B949" s="32" t="n">
        <v>64</v>
      </c>
      <c r="C949" s="7" t="n">
        <v>7</v>
      </c>
    </row>
    <row r="950" spans="1:10">
      <c r="A950" t="s">
        <v>4</v>
      </c>
      <c r="B950" s="4" t="s">
        <v>5</v>
      </c>
      <c r="C950" s="4" t="s">
        <v>6</v>
      </c>
      <c r="D950" s="4" t="s">
        <v>6</v>
      </c>
    </row>
    <row r="951" spans="1:10">
      <c r="A951" t="n">
        <v>9482</v>
      </c>
      <c r="B951" s="16" t="n">
        <v>70</v>
      </c>
      <c r="C951" s="7" t="s">
        <v>33</v>
      </c>
      <c r="D951" s="7" t="s">
        <v>124</v>
      </c>
    </row>
    <row r="952" spans="1:10">
      <c r="A952" t="s">
        <v>4</v>
      </c>
      <c r="B952" s="4" t="s">
        <v>5</v>
      </c>
      <c r="C952" s="4" t="s">
        <v>12</v>
      </c>
      <c r="D952" s="4" t="s">
        <v>10</v>
      </c>
      <c r="E952" s="4" t="s">
        <v>28</v>
      </c>
    </row>
    <row r="953" spans="1:10">
      <c r="A953" t="n">
        <v>9497</v>
      </c>
      <c r="B953" s="34" t="n">
        <v>58</v>
      </c>
      <c r="C953" s="7" t="n">
        <v>100</v>
      </c>
      <c r="D953" s="7" t="n">
        <v>1000</v>
      </c>
      <c r="E953" s="7" t="n">
        <v>1</v>
      </c>
    </row>
    <row r="954" spans="1:10">
      <c r="A954" t="s">
        <v>4</v>
      </c>
      <c r="B954" s="4" t="s">
        <v>5</v>
      </c>
      <c r="C954" s="4" t="s">
        <v>12</v>
      </c>
      <c r="D954" s="4" t="s">
        <v>10</v>
      </c>
    </row>
    <row r="955" spans="1:10">
      <c r="A955" t="n">
        <v>9505</v>
      </c>
      <c r="B955" s="34" t="n">
        <v>58</v>
      </c>
      <c r="C955" s="7" t="n">
        <v>255</v>
      </c>
      <c r="D955" s="7" t="n">
        <v>0</v>
      </c>
    </row>
    <row r="956" spans="1:10">
      <c r="A956" t="s">
        <v>4</v>
      </c>
      <c r="B956" s="4" t="s">
        <v>5</v>
      </c>
      <c r="C956" s="4" t="s">
        <v>12</v>
      </c>
      <c r="D956" s="4" t="s">
        <v>10</v>
      </c>
      <c r="E956" s="4" t="s">
        <v>9</v>
      </c>
    </row>
    <row r="957" spans="1:10">
      <c r="A957" t="n">
        <v>9509</v>
      </c>
      <c r="B957" s="45" t="n">
        <v>101</v>
      </c>
      <c r="C957" s="7" t="n">
        <v>0</v>
      </c>
      <c r="D957" s="7" t="n">
        <v>3388</v>
      </c>
      <c r="E957" s="7" t="n">
        <v>1</v>
      </c>
    </row>
    <row r="958" spans="1:10">
      <c r="A958" t="s">
        <v>4</v>
      </c>
      <c r="B958" s="4" t="s">
        <v>5</v>
      </c>
      <c r="C958" s="4" t="s">
        <v>10</v>
      </c>
    </row>
    <row r="959" spans="1:10">
      <c r="A959" t="n">
        <v>9517</v>
      </c>
      <c r="B959" s="38" t="n">
        <v>16</v>
      </c>
      <c r="C959" s="7" t="n">
        <v>500</v>
      </c>
    </row>
    <row r="960" spans="1:10">
      <c r="A960" t="s">
        <v>4</v>
      </c>
      <c r="B960" s="4" t="s">
        <v>5</v>
      </c>
      <c r="C960" s="4" t="s">
        <v>12</v>
      </c>
      <c r="D960" s="4" t="s">
        <v>10</v>
      </c>
      <c r="E960" s="4" t="s">
        <v>28</v>
      </c>
      <c r="F960" s="4" t="s">
        <v>10</v>
      </c>
      <c r="G960" s="4" t="s">
        <v>9</v>
      </c>
      <c r="H960" s="4" t="s">
        <v>9</v>
      </c>
      <c r="I960" s="4" t="s">
        <v>10</v>
      </c>
      <c r="J960" s="4" t="s">
        <v>10</v>
      </c>
      <c r="K960" s="4" t="s">
        <v>9</v>
      </c>
      <c r="L960" s="4" t="s">
        <v>9</v>
      </c>
      <c r="M960" s="4" t="s">
        <v>9</v>
      </c>
      <c r="N960" s="4" t="s">
        <v>9</v>
      </c>
      <c r="O960" s="4" t="s">
        <v>6</v>
      </c>
    </row>
    <row r="961" spans="1:15">
      <c r="A961" t="n">
        <v>9520</v>
      </c>
      <c r="B961" s="11" t="n">
        <v>50</v>
      </c>
      <c r="C961" s="7" t="n">
        <v>0</v>
      </c>
      <c r="D961" s="7" t="n">
        <v>12010</v>
      </c>
      <c r="E961" s="7" t="n">
        <v>1</v>
      </c>
      <c r="F961" s="7" t="n">
        <v>0</v>
      </c>
      <c r="G961" s="7" t="n">
        <v>0</v>
      </c>
      <c r="H961" s="7" t="n">
        <v>0</v>
      </c>
      <c r="I961" s="7" t="n">
        <v>0</v>
      </c>
      <c r="J961" s="7" t="n">
        <v>65533</v>
      </c>
      <c r="K961" s="7" t="n">
        <v>0</v>
      </c>
      <c r="L961" s="7" t="n">
        <v>0</v>
      </c>
      <c r="M961" s="7" t="n">
        <v>0</v>
      </c>
      <c r="N961" s="7" t="n">
        <v>0</v>
      </c>
      <c r="O961" s="7" t="s">
        <v>19</v>
      </c>
    </row>
    <row r="962" spans="1:15">
      <c r="A962" t="s">
        <v>4</v>
      </c>
      <c r="B962" s="4" t="s">
        <v>5</v>
      </c>
      <c r="C962" s="4" t="s">
        <v>12</v>
      </c>
      <c r="D962" s="4" t="s">
        <v>10</v>
      </c>
      <c r="E962" s="4" t="s">
        <v>10</v>
      </c>
      <c r="F962" s="4" t="s">
        <v>10</v>
      </c>
      <c r="G962" s="4" t="s">
        <v>10</v>
      </c>
      <c r="H962" s="4" t="s">
        <v>12</v>
      </c>
    </row>
    <row r="963" spans="1:15">
      <c r="A963" t="n">
        <v>9559</v>
      </c>
      <c r="B963" s="28" t="n">
        <v>25</v>
      </c>
      <c r="C963" s="7" t="n">
        <v>5</v>
      </c>
      <c r="D963" s="7" t="n">
        <v>65535</v>
      </c>
      <c r="E963" s="7" t="n">
        <v>65535</v>
      </c>
      <c r="F963" s="7" t="n">
        <v>65535</v>
      </c>
      <c r="G963" s="7" t="n">
        <v>65535</v>
      </c>
      <c r="H963" s="7" t="n">
        <v>0</v>
      </c>
    </row>
    <row r="964" spans="1:15">
      <c r="A964" t="s">
        <v>4</v>
      </c>
      <c r="B964" s="4" t="s">
        <v>5</v>
      </c>
      <c r="C964" s="4" t="s">
        <v>10</v>
      </c>
      <c r="D964" s="4" t="s">
        <v>12</v>
      </c>
      <c r="E964" s="4" t="s">
        <v>111</v>
      </c>
      <c r="F964" s="4" t="s">
        <v>12</v>
      </c>
      <c r="G964" s="4" t="s">
        <v>12</v>
      </c>
      <c r="H964" s="4" t="s">
        <v>10</v>
      </c>
      <c r="I964" s="4" t="s">
        <v>12</v>
      </c>
      <c r="J964" s="4" t="s">
        <v>111</v>
      </c>
      <c r="K964" s="4" t="s">
        <v>12</v>
      </c>
      <c r="L964" s="4" t="s">
        <v>12</v>
      </c>
    </row>
    <row r="965" spans="1:15">
      <c r="A965" t="n">
        <v>9570</v>
      </c>
      <c r="B965" s="29" t="n">
        <v>24</v>
      </c>
      <c r="C965" s="7" t="n">
        <v>65534</v>
      </c>
      <c r="D965" s="7" t="n">
        <v>6</v>
      </c>
      <c r="E965" s="7" t="s">
        <v>141</v>
      </c>
      <c r="F965" s="7" t="n">
        <v>12</v>
      </c>
      <c r="G965" s="7" t="n">
        <v>16</v>
      </c>
      <c r="H965" s="7" t="n">
        <v>3388</v>
      </c>
      <c r="I965" s="7" t="n">
        <v>7</v>
      </c>
      <c r="J965" s="7" t="s">
        <v>142</v>
      </c>
      <c r="K965" s="7" t="n">
        <v>2</v>
      </c>
      <c r="L965" s="7" t="n">
        <v>0</v>
      </c>
    </row>
    <row r="966" spans="1:15">
      <c r="A966" t="s">
        <v>4</v>
      </c>
      <c r="B966" s="4" t="s">
        <v>5</v>
      </c>
    </row>
    <row r="967" spans="1:15">
      <c r="A967" t="n">
        <v>9591</v>
      </c>
      <c r="B967" s="30" t="n">
        <v>28</v>
      </c>
    </row>
    <row r="968" spans="1:15">
      <c r="A968" t="s">
        <v>4</v>
      </c>
      <c r="B968" s="4" t="s">
        <v>5</v>
      </c>
      <c r="C968" s="4" t="s">
        <v>12</v>
      </c>
    </row>
    <row r="969" spans="1:15">
      <c r="A969" t="n">
        <v>9592</v>
      </c>
      <c r="B969" s="33" t="n">
        <v>27</v>
      </c>
      <c r="C969" s="7" t="n">
        <v>0</v>
      </c>
    </row>
    <row r="970" spans="1:15">
      <c r="A970" t="s">
        <v>4</v>
      </c>
      <c r="B970" s="4" t="s">
        <v>5</v>
      </c>
      <c r="C970" s="4" t="s">
        <v>12</v>
      </c>
    </row>
    <row r="971" spans="1:15">
      <c r="A971" t="n">
        <v>9594</v>
      </c>
      <c r="B971" s="43" t="n">
        <v>23</v>
      </c>
      <c r="C971" s="7" t="n">
        <v>0</v>
      </c>
    </row>
    <row r="972" spans="1:15">
      <c r="A972" t="s">
        <v>4</v>
      </c>
      <c r="B972" s="4" t="s">
        <v>5</v>
      </c>
    </row>
    <row r="973" spans="1:15">
      <c r="A973" t="n">
        <v>9596</v>
      </c>
      <c r="B973" s="5" t="n">
        <v>1</v>
      </c>
    </row>
    <row r="974" spans="1:15" s="3" customFormat="1" customHeight="0">
      <c r="A974" s="3" t="s">
        <v>2</v>
      </c>
      <c r="B974" s="3" t="s">
        <v>143</v>
      </c>
    </row>
    <row r="975" spans="1:15">
      <c r="A975" t="s">
        <v>4</v>
      </c>
      <c r="B975" s="4" t="s">
        <v>5</v>
      </c>
      <c r="C975" s="4" t="s">
        <v>12</v>
      </c>
      <c r="D975" s="31" t="s">
        <v>113</v>
      </c>
      <c r="E975" s="4" t="s">
        <v>5</v>
      </c>
      <c r="F975" s="4" t="s">
        <v>12</v>
      </c>
      <c r="G975" s="4" t="s">
        <v>6</v>
      </c>
      <c r="H975" s="31" t="s">
        <v>114</v>
      </c>
      <c r="I975" s="4" t="s">
        <v>12</v>
      </c>
      <c r="J975" s="4" t="s">
        <v>9</v>
      </c>
      <c r="K975" s="4" t="s">
        <v>12</v>
      </c>
      <c r="L975" s="4" t="s">
        <v>12</v>
      </c>
      <c r="M975" s="4" t="s">
        <v>95</v>
      </c>
    </row>
    <row r="976" spans="1:15">
      <c r="A976" t="n">
        <v>9600</v>
      </c>
      <c r="B976" s="19" t="n">
        <v>5</v>
      </c>
      <c r="C976" s="7" t="n">
        <v>28</v>
      </c>
      <c r="D976" s="31" t="s">
        <v>3</v>
      </c>
      <c r="E976" s="10" t="n">
        <v>74</v>
      </c>
      <c r="F976" s="7" t="n">
        <v>21</v>
      </c>
      <c r="G976" s="7" t="s">
        <v>57</v>
      </c>
      <c r="H976" s="31" t="s">
        <v>3</v>
      </c>
      <c r="I976" s="7" t="n">
        <v>0</v>
      </c>
      <c r="J976" s="7" t="n">
        <v>0</v>
      </c>
      <c r="K976" s="7" t="n">
        <v>2</v>
      </c>
      <c r="L976" s="7" t="n">
        <v>1</v>
      </c>
      <c r="M976" s="20" t="n">
        <f t="normal" ca="1">A1064</f>
        <v>0</v>
      </c>
    </row>
    <row r="977" spans="1:15">
      <c r="A977" t="s">
        <v>4</v>
      </c>
      <c r="B977" s="4" t="s">
        <v>5</v>
      </c>
      <c r="C977" s="4" t="s">
        <v>12</v>
      </c>
      <c r="D977" s="4" t="s">
        <v>10</v>
      </c>
    </row>
    <row r="978" spans="1:15">
      <c r="A978" t="n">
        <v>9626</v>
      </c>
      <c r="B978" s="26" t="n">
        <v>22</v>
      </c>
      <c r="C978" s="7" t="n">
        <v>0</v>
      </c>
      <c r="D978" s="7" t="n">
        <v>0</v>
      </c>
    </row>
    <row r="979" spans="1:15">
      <c r="A979" t="s">
        <v>4</v>
      </c>
      <c r="B979" s="4" t="s">
        <v>5</v>
      </c>
      <c r="C979" s="4" t="s">
        <v>12</v>
      </c>
      <c r="D979" s="4" t="s">
        <v>10</v>
      </c>
    </row>
    <row r="980" spans="1:15">
      <c r="A980" t="n">
        <v>9630</v>
      </c>
      <c r="B980" s="46" t="n">
        <v>45</v>
      </c>
      <c r="C980" s="7" t="n">
        <v>18</v>
      </c>
      <c r="D980" s="7" t="n">
        <v>64</v>
      </c>
    </row>
    <row r="981" spans="1:15">
      <c r="A981" t="s">
        <v>4</v>
      </c>
      <c r="B981" s="4" t="s">
        <v>5</v>
      </c>
      <c r="C981" s="4" t="s">
        <v>12</v>
      </c>
      <c r="D981" s="4" t="s">
        <v>10</v>
      </c>
      <c r="E981" s="4" t="s">
        <v>10</v>
      </c>
      <c r="F981" s="4" t="s">
        <v>10</v>
      </c>
      <c r="G981" s="4" t="s">
        <v>10</v>
      </c>
      <c r="H981" s="4" t="s">
        <v>10</v>
      </c>
      <c r="I981" s="4" t="s">
        <v>6</v>
      </c>
      <c r="J981" s="4" t="s">
        <v>28</v>
      </c>
      <c r="K981" s="4" t="s">
        <v>28</v>
      </c>
      <c r="L981" s="4" t="s">
        <v>28</v>
      </c>
      <c r="M981" s="4" t="s">
        <v>9</v>
      </c>
      <c r="N981" s="4" t="s">
        <v>9</v>
      </c>
      <c r="O981" s="4" t="s">
        <v>28</v>
      </c>
      <c r="P981" s="4" t="s">
        <v>28</v>
      </c>
      <c r="Q981" s="4" t="s">
        <v>28</v>
      </c>
      <c r="R981" s="4" t="s">
        <v>28</v>
      </c>
      <c r="S981" s="4" t="s">
        <v>12</v>
      </c>
    </row>
    <row r="982" spans="1:15">
      <c r="A982" t="n">
        <v>9634</v>
      </c>
      <c r="B982" s="9" t="n">
        <v>39</v>
      </c>
      <c r="C982" s="7" t="n">
        <v>12</v>
      </c>
      <c r="D982" s="7" t="n">
        <v>65533</v>
      </c>
      <c r="E982" s="7" t="n">
        <v>222</v>
      </c>
      <c r="F982" s="7" t="n">
        <v>0</v>
      </c>
      <c r="G982" s="7" t="n">
        <v>65533</v>
      </c>
      <c r="H982" s="7" t="n">
        <v>259</v>
      </c>
      <c r="I982" s="7" t="s">
        <v>19</v>
      </c>
      <c r="J982" s="7" t="n">
        <v>41</v>
      </c>
      <c r="K982" s="7" t="n">
        <v>1</v>
      </c>
      <c r="L982" s="7" t="n">
        <v>-49</v>
      </c>
      <c r="M982" s="7" t="n">
        <v>0</v>
      </c>
      <c r="N982" s="7" t="n">
        <v>-1028390912</v>
      </c>
      <c r="O982" s="7" t="n">
        <v>0</v>
      </c>
      <c r="P982" s="7" t="n">
        <v>1</v>
      </c>
      <c r="Q982" s="7" t="n">
        <v>1</v>
      </c>
      <c r="R982" s="7" t="n">
        <v>1</v>
      </c>
      <c r="S982" s="7" t="n">
        <v>100</v>
      </c>
    </row>
    <row r="983" spans="1:15">
      <c r="A983" t="s">
        <v>4</v>
      </c>
      <c r="B983" s="4" t="s">
        <v>5</v>
      </c>
      <c r="C983" s="4" t="s">
        <v>12</v>
      </c>
      <c r="D983" s="4" t="s">
        <v>6</v>
      </c>
      <c r="E983" s="4" t="s">
        <v>10</v>
      </c>
    </row>
    <row r="984" spans="1:15">
      <c r="A984" t="n">
        <v>9684</v>
      </c>
      <c r="B984" s="15" t="n">
        <v>91</v>
      </c>
      <c r="C984" s="7" t="n">
        <v>0</v>
      </c>
      <c r="D984" s="7" t="s">
        <v>73</v>
      </c>
      <c r="E984" s="7" t="n">
        <v>1</v>
      </c>
    </row>
    <row r="985" spans="1:15">
      <c r="A985" t="s">
        <v>4</v>
      </c>
      <c r="B985" s="4" t="s">
        <v>5</v>
      </c>
      <c r="C985" s="4" t="s">
        <v>12</v>
      </c>
      <c r="D985" s="4" t="s">
        <v>6</v>
      </c>
      <c r="E985" s="4" t="s">
        <v>10</v>
      </c>
    </row>
    <row r="986" spans="1:15">
      <c r="A986" t="n">
        <v>9702</v>
      </c>
      <c r="B986" s="17" t="n">
        <v>94</v>
      </c>
      <c r="C986" s="7" t="n">
        <v>1</v>
      </c>
      <c r="D986" s="7" t="s">
        <v>57</v>
      </c>
      <c r="E986" s="7" t="n">
        <v>2048</v>
      </c>
    </row>
    <row r="987" spans="1:15">
      <c r="A987" t="s">
        <v>4</v>
      </c>
      <c r="B987" s="4" t="s">
        <v>5</v>
      </c>
      <c r="C987" s="4" t="s">
        <v>12</v>
      </c>
      <c r="D987" s="4" t="s">
        <v>6</v>
      </c>
      <c r="E987" s="4" t="s">
        <v>10</v>
      </c>
    </row>
    <row r="988" spans="1:15">
      <c r="A988" t="n">
        <v>9717</v>
      </c>
      <c r="B988" s="17" t="n">
        <v>94</v>
      </c>
      <c r="C988" s="7" t="n">
        <v>1</v>
      </c>
      <c r="D988" s="7" t="s">
        <v>57</v>
      </c>
      <c r="E988" s="7" t="n">
        <v>1</v>
      </c>
    </row>
    <row r="989" spans="1:15">
      <c r="A989" t="s">
        <v>4</v>
      </c>
      <c r="B989" s="4" t="s">
        <v>5</v>
      </c>
      <c r="C989" s="4" t="s">
        <v>12</v>
      </c>
      <c r="D989" s="4" t="s">
        <v>6</v>
      </c>
      <c r="E989" s="4" t="s">
        <v>10</v>
      </c>
    </row>
    <row r="990" spans="1:15">
      <c r="A990" t="n">
        <v>9732</v>
      </c>
      <c r="B990" s="17" t="n">
        <v>94</v>
      </c>
      <c r="C990" s="7" t="n">
        <v>1</v>
      </c>
      <c r="D990" s="7" t="s">
        <v>57</v>
      </c>
      <c r="E990" s="7" t="n">
        <v>2</v>
      </c>
    </row>
    <row r="991" spans="1:15">
      <c r="A991" t="s">
        <v>4</v>
      </c>
      <c r="B991" s="4" t="s">
        <v>5</v>
      </c>
      <c r="C991" s="4" t="s">
        <v>12</v>
      </c>
      <c r="D991" s="4" t="s">
        <v>6</v>
      </c>
      <c r="E991" s="4" t="s">
        <v>10</v>
      </c>
    </row>
    <row r="992" spans="1:15">
      <c r="A992" t="n">
        <v>9747</v>
      </c>
      <c r="B992" s="17" t="n">
        <v>94</v>
      </c>
      <c r="C992" s="7" t="n">
        <v>0</v>
      </c>
      <c r="D992" s="7" t="s">
        <v>57</v>
      </c>
      <c r="E992" s="7" t="n">
        <v>4</v>
      </c>
    </row>
    <row r="993" spans="1:19">
      <c r="A993" t="s">
        <v>4</v>
      </c>
      <c r="B993" s="4" t="s">
        <v>5</v>
      </c>
      <c r="C993" s="4" t="s">
        <v>10</v>
      </c>
    </row>
    <row r="994" spans="1:19">
      <c r="A994" t="n">
        <v>9762</v>
      </c>
      <c r="B994" s="38" t="n">
        <v>16</v>
      </c>
      <c r="C994" s="7" t="n">
        <v>1500</v>
      </c>
    </row>
    <row r="995" spans="1:19">
      <c r="A995" t="s">
        <v>4</v>
      </c>
      <c r="B995" s="4" t="s">
        <v>5</v>
      </c>
      <c r="C995" s="4" t="s">
        <v>12</v>
      </c>
      <c r="D995" s="4" t="s">
        <v>10</v>
      </c>
      <c r="E995" s="4" t="s">
        <v>28</v>
      </c>
    </row>
    <row r="996" spans="1:19">
      <c r="A996" t="n">
        <v>9765</v>
      </c>
      <c r="B996" s="34" t="n">
        <v>58</v>
      </c>
      <c r="C996" s="7" t="n">
        <v>101</v>
      </c>
      <c r="D996" s="7" t="n">
        <v>1000</v>
      </c>
      <c r="E996" s="7" t="n">
        <v>1</v>
      </c>
    </row>
    <row r="997" spans="1:19">
      <c r="A997" t="s">
        <v>4</v>
      </c>
      <c r="B997" s="4" t="s">
        <v>5</v>
      </c>
      <c r="C997" s="4" t="s">
        <v>12</v>
      </c>
      <c r="D997" s="4" t="s">
        <v>10</v>
      </c>
    </row>
    <row r="998" spans="1:19">
      <c r="A998" t="n">
        <v>9773</v>
      </c>
      <c r="B998" s="34" t="n">
        <v>58</v>
      </c>
      <c r="C998" s="7" t="n">
        <v>254</v>
      </c>
      <c r="D998" s="7" t="n">
        <v>0</v>
      </c>
    </row>
    <row r="999" spans="1:19">
      <c r="A999" t="s">
        <v>4</v>
      </c>
      <c r="B999" s="4" t="s">
        <v>5</v>
      </c>
      <c r="C999" s="4" t="s">
        <v>12</v>
      </c>
    </row>
    <row r="1000" spans="1:19">
      <c r="A1000" t="n">
        <v>9777</v>
      </c>
      <c r="B1000" s="32" t="n">
        <v>64</v>
      </c>
      <c r="C1000" s="7" t="n">
        <v>7</v>
      </c>
    </row>
    <row r="1001" spans="1:19">
      <c r="A1001" t="s">
        <v>4</v>
      </c>
      <c r="B1001" s="4" t="s">
        <v>5</v>
      </c>
      <c r="C1001" s="4" t="s">
        <v>12</v>
      </c>
      <c r="D1001" s="4" t="s">
        <v>12</v>
      </c>
      <c r="E1001" s="4" t="s">
        <v>28</v>
      </c>
      <c r="F1001" s="4" t="s">
        <v>28</v>
      </c>
      <c r="G1001" s="4" t="s">
        <v>28</v>
      </c>
      <c r="H1001" s="4" t="s">
        <v>10</v>
      </c>
    </row>
    <row r="1002" spans="1:19">
      <c r="A1002" t="n">
        <v>9779</v>
      </c>
      <c r="B1002" s="46" t="n">
        <v>45</v>
      </c>
      <c r="C1002" s="7" t="n">
        <v>2</v>
      </c>
      <c r="D1002" s="7" t="n">
        <v>3</v>
      </c>
      <c r="E1002" s="7" t="n">
        <v>18.7600002288818</v>
      </c>
      <c r="F1002" s="7" t="n">
        <v>1.92999994754791</v>
      </c>
      <c r="G1002" s="7" t="n">
        <v>-63.9599990844727</v>
      </c>
      <c r="H1002" s="7" t="n">
        <v>0</v>
      </c>
    </row>
    <row r="1003" spans="1:19">
      <c r="A1003" t="s">
        <v>4</v>
      </c>
      <c r="B1003" s="4" t="s">
        <v>5</v>
      </c>
      <c r="C1003" s="4" t="s">
        <v>12</v>
      </c>
      <c r="D1003" s="4" t="s">
        <v>12</v>
      </c>
      <c r="E1003" s="4" t="s">
        <v>28</v>
      </c>
      <c r="F1003" s="4" t="s">
        <v>28</v>
      </c>
      <c r="G1003" s="4" t="s">
        <v>28</v>
      </c>
      <c r="H1003" s="4" t="s">
        <v>10</v>
      </c>
      <c r="I1003" s="4" t="s">
        <v>12</v>
      </c>
    </row>
    <row r="1004" spans="1:19">
      <c r="A1004" t="n">
        <v>9796</v>
      </c>
      <c r="B1004" s="46" t="n">
        <v>45</v>
      </c>
      <c r="C1004" s="7" t="n">
        <v>4</v>
      </c>
      <c r="D1004" s="7" t="n">
        <v>3</v>
      </c>
      <c r="E1004" s="7" t="n">
        <v>351.480010986328</v>
      </c>
      <c r="F1004" s="7" t="n">
        <v>315.059997558594</v>
      </c>
      <c r="G1004" s="7" t="n">
        <v>0</v>
      </c>
      <c r="H1004" s="7" t="n">
        <v>0</v>
      </c>
      <c r="I1004" s="7" t="n">
        <v>1</v>
      </c>
    </row>
    <row r="1005" spans="1:19">
      <c r="A1005" t="s">
        <v>4</v>
      </c>
      <c r="B1005" s="4" t="s">
        <v>5</v>
      </c>
      <c r="C1005" s="4" t="s">
        <v>12</v>
      </c>
      <c r="D1005" s="4" t="s">
        <v>12</v>
      </c>
      <c r="E1005" s="4" t="s">
        <v>28</v>
      </c>
      <c r="F1005" s="4" t="s">
        <v>10</v>
      </c>
    </row>
    <row r="1006" spans="1:19">
      <c r="A1006" t="n">
        <v>9814</v>
      </c>
      <c r="B1006" s="46" t="n">
        <v>45</v>
      </c>
      <c r="C1006" s="7" t="n">
        <v>5</v>
      </c>
      <c r="D1006" s="7" t="n">
        <v>3</v>
      </c>
      <c r="E1006" s="7" t="n">
        <v>6.5</v>
      </c>
      <c r="F1006" s="7" t="n">
        <v>0</v>
      </c>
    </row>
    <row r="1007" spans="1:19">
      <c r="A1007" t="s">
        <v>4</v>
      </c>
      <c r="B1007" s="4" t="s">
        <v>5</v>
      </c>
      <c r="C1007" s="4" t="s">
        <v>12</v>
      </c>
      <c r="D1007" s="4" t="s">
        <v>12</v>
      </c>
      <c r="E1007" s="4" t="s">
        <v>28</v>
      </c>
      <c r="F1007" s="4" t="s">
        <v>10</v>
      </c>
    </row>
    <row r="1008" spans="1:19">
      <c r="A1008" t="n">
        <v>9823</v>
      </c>
      <c r="B1008" s="46" t="n">
        <v>45</v>
      </c>
      <c r="C1008" s="7" t="n">
        <v>11</v>
      </c>
      <c r="D1008" s="7" t="n">
        <v>3</v>
      </c>
      <c r="E1008" s="7" t="n">
        <v>38</v>
      </c>
      <c r="F1008" s="7" t="n">
        <v>0</v>
      </c>
    </row>
    <row r="1009" spans="1:9">
      <c r="A1009" t="s">
        <v>4</v>
      </c>
      <c r="B1009" s="4" t="s">
        <v>5</v>
      </c>
      <c r="C1009" s="4" t="s">
        <v>10</v>
      </c>
    </row>
    <row r="1010" spans="1:9">
      <c r="A1010" t="n">
        <v>9832</v>
      </c>
      <c r="B1010" s="38" t="n">
        <v>16</v>
      </c>
      <c r="C1010" s="7" t="n">
        <v>1000</v>
      </c>
    </row>
    <row r="1011" spans="1:9">
      <c r="A1011" t="s">
        <v>4</v>
      </c>
      <c r="B1011" s="4" t="s">
        <v>5</v>
      </c>
      <c r="C1011" s="4" t="s">
        <v>12</v>
      </c>
      <c r="D1011" s="4" t="s">
        <v>28</v>
      </c>
      <c r="E1011" s="4" t="s">
        <v>28</v>
      </c>
      <c r="F1011" s="4" t="s">
        <v>28</v>
      </c>
    </row>
    <row r="1012" spans="1:9">
      <c r="A1012" t="n">
        <v>9835</v>
      </c>
      <c r="B1012" s="46" t="n">
        <v>45</v>
      </c>
      <c r="C1012" s="7" t="n">
        <v>9</v>
      </c>
      <c r="D1012" s="7" t="n">
        <v>0.0500000007450581</v>
      </c>
      <c r="E1012" s="7" t="n">
        <v>0.0500000007450581</v>
      </c>
      <c r="F1012" s="7" t="n">
        <v>2</v>
      </c>
    </row>
    <row r="1013" spans="1:9">
      <c r="A1013" t="s">
        <v>4</v>
      </c>
      <c r="B1013" s="4" t="s">
        <v>5</v>
      </c>
      <c r="C1013" s="4" t="s">
        <v>12</v>
      </c>
      <c r="D1013" s="4" t="s">
        <v>9</v>
      </c>
      <c r="E1013" s="4" t="s">
        <v>9</v>
      </c>
      <c r="F1013" s="4" t="s">
        <v>9</v>
      </c>
    </row>
    <row r="1014" spans="1:9">
      <c r="A1014" t="n">
        <v>9849</v>
      </c>
      <c r="B1014" s="11" t="n">
        <v>50</v>
      </c>
      <c r="C1014" s="7" t="n">
        <v>255</v>
      </c>
      <c r="D1014" s="7" t="n">
        <v>1045220557</v>
      </c>
      <c r="E1014" s="7" t="n">
        <v>0</v>
      </c>
      <c r="F1014" s="7" t="n">
        <v>1073741824</v>
      </c>
    </row>
    <row r="1015" spans="1:9">
      <c r="A1015" t="s">
        <v>4</v>
      </c>
      <c r="B1015" s="4" t="s">
        <v>5</v>
      </c>
      <c r="C1015" s="4" t="s">
        <v>6</v>
      </c>
      <c r="D1015" s="4" t="s">
        <v>6</v>
      </c>
    </row>
    <row r="1016" spans="1:9">
      <c r="A1016" t="n">
        <v>9863</v>
      </c>
      <c r="B1016" s="16" t="n">
        <v>70</v>
      </c>
      <c r="C1016" s="7" t="s">
        <v>89</v>
      </c>
      <c r="D1016" s="7" t="s">
        <v>144</v>
      </c>
    </row>
    <row r="1017" spans="1:9">
      <c r="A1017" t="s">
        <v>4</v>
      </c>
      <c r="B1017" s="4" t="s">
        <v>5</v>
      </c>
      <c r="C1017" s="4" t="s">
        <v>12</v>
      </c>
      <c r="D1017" s="4" t="s">
        <v>10</v>
      </c>
      <c r="E1017" s="4" t="s">
        <v>28</v>
      </c>
      <c r="F1017" s="4" t="s">
        <v>10</v>
      </c>
      <c r="G1017" s="4" t="s">
        <v>9</v>
      </c>
      <c r="H1017" s="4" t="s">
        <v>9</v>
      </c>
      <c r="I1017" s="4" t="s">
        <v>10</v>
      </c>
      <c r="J1017" s="4" t="s">
        <v>10</v>
      </c>
      <c r="K1017" s="4" t="s">
        <v>9</v>
      </c>
      <c r="L1017" s="4" t="s">
        <v>9</v>
      </c>
      <c r="M1017" s="4" t="s">
        <v>9</v>
      </c>
      <c r="N1017" s="4" t="s">
        <v>9</v>
      </c>
      <c r="O1017" s="4" t="s">
        <v>6</v>
      </c>
    </row>
    <row r="1018" spans="1:9">
      <c r="A1018" t="n">
        <v>9878</v>
      </c>
      <c r="B1018" s="11" t="n">
        <v>50</v>
      </c>
      <c r="C1018" s="7" t="n">
        <v>0</v>
      </c>
      <c r="D1018" s="7" t="n">
        <v>13250</v>
      </c>
      <c r="E1018" s="7" t="n">
        <v>0.400000005960464</v>
      </c>
      <c r="F1018" s="7" t="n">
        <v>0</v>
      </c>
      <c r="G1018" s="7" t="n">
        <v>0</v>
      </c>
      <c r="H1018" s="7" t="n">
        <v>-1061158912</v>
      </c>
      <c r="I1018" s="7" t="n">
        <v>0</v>
      </c>
      <c r="J1018" s="7" t="n">
        <v>65533</v>
      </c>
      <c r="K1018" s="7" t="n">
        <v>0</v>
      </c>
      <c r="L1018" s="7" t="n">
        <v>0</v>
      </c>
      <c r="M1018" s="7" t="n">
        <v>0</v>
      </c>
      <c r="N1018" s="7" t="n">
        <v>0</v>
      </c>
      <c r="O1018" s="7" t="s">
        <v>19</v>
      </c>
    </row>
    <row r="1019" spans="1:9">
      <c r="A1019" t="s">
        <v>4</v>
      </c>
      <c r="B1019" s="4" t="s">
        <v>5</v>
      </c>
      <c r="C1019" s="4" t="s">
        <v>12</v>
      </c>
      <c r="D1019" s="4" t="s">
        <v>10</v>
      </c>
      <c r="E1019" s="4" t="s">
        <v>28</v>
      </c>
      <c r="F1019" s="4" t="s">
        <v>10</v>
      </c>
      <c r="G1019" s="4" t="s">
        <v>9</v>
      </c>
      <c r="H1019" s="4" t="s">
        <v>9</v>
      </c>
      <c r="I1019" s="4" t="s">
        <v>10</v>
      </c>
      <c r="J1019" s="4" t="s">
        <v>10</v>
      </c>
      <c r="K1019" s="4" t="s">
        <v>9</v>
      </c>
      <c r="L1019" s="4" t="s">
        <v>9</v>
      </c>
      <c r="M1019" s="4" t="s">
        <v>9</v>
      </c>
      <c r="N1019" s="4" t="s">
        <v>9</v>
      </c>
      <c r="O1019" s="4" t="s">
        <v>6</v>
      </c>
    </row>
    <row r="1020" spans="1:9">
      <c r="A1020" t="n">
        <v>9917</v>
      </c>
      <c r="B1020" s="11" t="n">
        <v>50</v>
      </c>
      <c r="C1020" s="7" t="n">
        <v>0</v>
      </c>
      <c r="D1020" s="7" t="n">
        <v>13211</v>
      </c>
      <c r="E1020" s="7" t="n">
        <v>0.699999988079071</v>
      </c>
      <c r="F1020" s="7" t="n">
        <v>0</v>
      </c>
      <c r="G1020" s="7" t="n">
        <v>0</v>
      </c>
      <c r="H1020" s="7" t="n">
        <v>-1069547520</v>
      </c>
      <c r="I1020" s="7" t="n">
        <v>0</v>
      </c>
      <c r="J1020" s="7" t="n">
        <v>65533</v>
      </c>
      <c r="K1020" s="7" t="n">
        <v>0</v>
      </c>
      <c r="L1020" s="7" t="n">
        <v>0</v>
      </c>
      <c r="M1020" s="7" t="n">
        <v>0</v>
      </c>
      <c r="N1020" s="7" t="n">
        <v>0</v>
      </c>
      <c r="O1020" s="7" t="s">
        <v>19</v>
      </c>
    </row>
    <row r="1021" spans="1:9">
      <c r="A1021" t="s">
        <v>4</v>
      </c>
      <c r="B1021" s="4" t="s">
        <v>5</v>
      </c>
      <c r="C1021" s="4" t="s">
        <v>10</v>
      </c>
    </row>
    <row r="1022" spans="1:9">
      <c r="A1022" t="n">
        <v>9956</v>
      </c>
      <c r="B1022" s="38" t="n">
        <v>16</v>
      </c>
      <c r="C1022" s="7" t="n">
        <v>1000</v>
      </c>
    </row>
    <row r="1023" spans="1:9">
      <c r="A1023" t="s">
        <v>4</v>
      </c>
      <c r="B1023" s="4" t="s">
        <v>5</v>
      </c>
      <c r="C1023" s="4" t="s">
        <v>12</v>
      </c>
      <c r="D1023" s="4" t="s">
        <v>10</v>
      </c>
      <c r="E1023" s="4" t="s">
        <v>10</v>
      </c>
    </row>
    <row r="1024" spans="1:9">
      <c r="A1024" t="n">
        <v>9959</v>
      </c>
      <c r="B1024" s="11" t="n">
        <v>50</v>
      </c>
      <c r="C1024" s="7" t="n">
        <v>1</v>
      </c>
      <c r="D1024" s="7" t="n">
        <v>5021</v>
      </c>
      <c r="E1024" s="7" t="n">
        <v>2000</v>
      </c>
    </row>
    <row r="1025" spans="1:15">
      <c r="A1025" t="s">
        <v>4</v>
      </c>
      <c r="B1025" s="4" t="s">
        <v>5</v>
      </c>
      <c r="C1025" s="4" t="s">
        <v>12</v>
      </c>
      <c r="D1025" s="4" t="s">
        <v>6</v>
      </c>
      <c r="E1025" s="4" t="s">
        <v>9</v>
      </c>
      <c r="F1025" s="4" t="s">
        <v>9</v>
      </c>
      <c r="G1025" s="4" t="s">
        <v>9</v>
      </c>
      <c r="H1025" s="4" t="s">
        <v>9</v>
      </c>
      <c r="I1025" s="4" t="s">
        <v>10</v>
      </c>
      <c r="J1025" s="4" t="s">
        <v>12</v>
      </c>
    </row>
    <row r="1026" spans="1:15">
      <c r="A1026" t="n">
        <v>9965</v>
      </c>
      <c r="B1026" s="17" t="n">
        <v>94</v>
      </c>
      <c r="C1026" s="7" t="n">
        <v>7</v>
      </c>
      <c r="D1026" s="7" t="s">
        <v>79</v>
      </c>
      <c r="E1026" s="7" t="n">
        <v>1065353216</v>
      </c>
      <c r="F1026" s="7" t="n">
        <v>1065353216</v>
      </c>
      <c r="G1026" s="7" t="n">
        <v>1065353216</v>
      </c>
      <c r="H1026" s="7" t="n">
        <v>0</v>
      </c>
      <c r="I1026" s="7" t="n">
        <v>2000</v>
      </c>
      <c r="J1026" s="7" t="n">
        <v>3</v>
      </c>
    </row>
    <row r="1027" spans="1:15">
      <c r="A1027" t="s">
        <v>4</v>
      </c>
      <c r="B1027" s="4" t="s">
        <v>5</v>
      </c>
      <c r="C1027" s="4" t="s">
        <v>6</v>
      </c>
      <c r="D1027" s="4" t="s">
        <v>6</v>
      </c>
    </row>
    <row r="1028" spans="1:15">
      <c r="A1028" t="n">
        <v>9993</v>
      </c>
      <c r="B1028" s="16" t="n">
        <v>70</v>
      </c>
      <c r="C1028" s="7" t="s">
        <v>81</v>
      </c>
      <c r="D1028" s="7" t="s">
        <v>99</v>
      </c>
    </row>
    <row r="1029" spans="1:15">
      <c r="A1029" t="s">
        <v>4</v>
      </c>
      <c r="B1029" s="4" t="s">
        <v>5</v>
      </c>
      <c r="C1029" s="4" t="s">
        <v>6</v>
      </c>
      <c r="D1029" s="4" t="s">
        <v>6</v>
      </c>
    </row>
    <row r="1030" spans="1:15">
      <c r="A1030" t="n">
        <v>10008</v>
      </c>
      <c r="B1030" s="16" t="n">
        <v>70</v>
      </c>
      <c r="C1030" s="7" t="s">
        <v>82</v>
      </c>
      <c r="D1030" s="7" t="s">
        <v>94</v>
      </c>
    </row>
    <row r="1031" spans="1:15">
      <c r="A1031" t="s">
        <v>4</v>
      </c>
      <c r="B1031" s="4" t="s">
        <v>5</v>
      </c>
      <c r="C1031" s="4" t="s">
        <v>10</v>
      </c>
    </row>
    <row r="1032" spans="1:15">
      <c r="A1032" t="n">
        <v>10023</v>
      </c>
      <c r="B1032" s="38" t="n">
        <v>16</v>
      </c>
      <c r="C1032" s="7" t="n">
        <v>1000</v>
      </c>
    </row>
    <row r="1033" spans="1:15">
      <c r="A1033" t="s">
        <v>4</v>
      </c>
      <c r="B1033" s="4" t="s">
        <v>5</v>
      </c>
      <c r="C1033" s="4" t="s">
        <v>6</v>
      </c>
      <c r="D1033" s="4" t="s">
        <v>6</v>
      </c>
    </row>
    <row r="1034" spans="1:15">
      <c r="A1034" t="n">
        <v>10026</v>
      </c>
      <c r="B1034" s="16" t="n">
        <v>70</v>
      </c>
      <c r="C1034" s="7" t="s">
        <v>93</v>
      </c>
      <c r="D1034" s="7" t="s">
        <v>145</v>
      </c>
    </row>
    <row r="1035" spans="1:15">
      <c r="A1035" t="s">
        <v>4</v>
      </c>
      <c r="B1035" s="4" t="s">
        <v>5</v>
      </c>
      <c r="C1035" s="4" t="s">
        <v>12</v>
      </c>
      <c r="D1035" s="4" t="s">
        <v>10</v>
      </c>
      <c r="E1035" s="4" t="s">
        <v>28</v>
      </c>
      <c r="F1035" s="4" t="s">
        <v>10</v>
      </c>
      <c r="G1035" s="4" t="s">
        <v>9</v>
      </c>
      <c r="H1035" s="4" t="s">
        <v>9</v>
      </c>
      <c r="I1035" s="4" t="s">
        <v>10</v>
      </c>
      <c r="J1035" s="4" t="s">
        <v>10</v>
      </c>
      <c r="K1035" s="4" t="s">
        <v>9</v>
      </c>
      <c r="L1035" s="4" t="s">
        <v>9</v>
      </c>
      <c r="M1035" s="4" t="s">
        <v>9</v>
      </c>
      <c r="N1035" s="4" t="s">
        <v>9</v>
      </c>
      <c r="O1035" s="4" t="s">
        <v>6</v>
      </c>
    </row>
    <row r="1036" spans="1:15">
      <c r="A1036" t="n">
        <v>10041</v>
      </c>
      <c r="B1036" s="11" t="n">
        <v>50</v>
      </c>
      <c r="C1036" s="7" t="n">
        <v>0</v>
      </c>
      <c r="D1036" s="7" t="n">
        <v>13250</v>
      </c>
      <c r="E1036" s="7" t="n">
        <v>0.400000005960464</v>
      </c>
      <c r="F1036" s="7" t="n">
        <v>0</v>
      </c>
      <c r="G1036" s="7" t="n">
        <v>0</v>
      </c>
      <c r="H1036" s="7" t="n">
        <v>-1061158912</v>
      </c>
      <c r="I1036" s="7" t="n">
        <v>0</v>
      </c>
      <c r="J1036" s="7" t="n">
        <v>65533</v>
      </c>
      <c r="K1036" s="7" t="n">
        <v>0</v>
      </c>
      <c r="L1036" s="7" t="n">
        <v>0</v>
      </c>
      <c r="M1036" s="7" t="n">
        <v>0</v>
      </c>
      <c r="N1036" s="7" t="n">
        <v>0</v>
      </c>
      <c r="O1036" s="7" t="s">
        <v>19</v>
      </c>
    </row>
    <row r="1037" spans="1:15">
      <c r="A1037" t="s">
        <v>4</v>
      </c>
      <c r="B1037" s="4" t="s">
        <v>5</v>
      </c>
      <c r="C1037" s="4" t="s">
        <v>12</v>
      </c>
      <c r="D1037" s="4" t="s">
        <v>10</v>
      </c>
      <c r="E1037" s="4" t="s">
        <v>10</v>
      </c>
    </row>
    <row r="1038" spans="1:15">
      <c r="A1038" t="n">
        <v>10080</v>
      </c>
      <c r="B1038" s="11" t="n">
        <v>50</v>
      </c>
      <c r="C1038" s="7" t="n">
        <v>1</v>
      </c>
      <c r="D1038" s="7" t="n">
        <v>13211</v>
      </c>
      <c r="E1038" s="7" t="n">
        <v>400</v>
      </c>
    </row>
    <row r="1039" spans="1:15">
      <c r="A1039" t="s">
        <v>4</v>
      </c>
      <c r="B1039" s="4" t="s">
        <v>5</v>
      </c>
      <c r="C1039" s="4" t="s">
        <v>12</v>
      </c>
      <c r="D1039" s="4" t="s">
        <v>10</v>
      </c>
      <c r="E1039" s="4" t="s">
        <v>28</v>
      </c>
      <c r="F1039" s="4" t="s">
        <v>10</v>
      </c>
      <c r="G1039" s="4" t="s">
        <v>9</v>
      </c>
      <c r="H1039" s="4" t="s">
        <v>9</v>
      </c>
      <c r="I1039" s="4" t="s">
        <v>10</v>
      </c>
      <c r="J1039" s="4" t="s">
        <v>10</v>
      </c>
      <c r="K1039" s="4" t="s">
        <v>9</v>
      </c>
      <c r="L1039" s="4" t="s">
        <v>9</v>
      </c>
      <c r="M1039" s="4" t="s">
        <v>9</v>
      </c>
      <c r="N1039" s="4" t="s">
        <v>9</v>
      </c>
      <c r="O1039" s="4" t="s">
        <v>6</v>
      </c>
    </row>
    <row r="1040" spans="1:15">
      <c r="A1040" t="n">
        <v>10086</v>
      </c>
      <c r="B1040" s="11" t="n">
        <v>50</v>
      </c>
      <c r="C1040" s="7" t="n">
        <v>0</v>
      </c>
      <c r="D1040" s="7" t="n">
        <v>5020</v>
      </c>
      <c r="E1040" s="7" t="n">
        <v>1</v>
      </c>
      <c r="F1040" s="7" t="n">
        <v>400</v>
      </c>
      <c r="G1040" s="7" t="n">
        <v>0</v>
      </c>
      <c r="H1040" s="7" t="n">
        <v>0</v>
      </c>
      <c r="I1040" s="7" t="n">
        <v>0</v>
      </c>
      <c r="J1040" s="7" t="n">
        <v>65533</v>
      </c>
      <c r="K1040" s="7" t="n">
        <v>0</v>
      </c>
      <c r="L1040" s="7" t="n">
        <v>0</v>
      </c>
      <c r="M1040" s="7" t="n">
        <v>0</v>
      </c>
      <c r="N1040" s="7" t="n">
        <v>0</v>
      </c>
      <c r="O1040" s="7" t="s">
        <v>19</v>
      </c>
    </row>
    <row r="1041" spans="1:15">
      <c r="A1041" t="s">
        <v>4</v>
      </c>
      <c r="B1041" s="4" t="s">
        <v>5</v>
      </c>
      <c r="C1041" s="4" t="s">
        <v>10</v>
      </c>
    </row>
    <row r="1042" spans="1:15">
      <c r="A1042" t="n">
        <v>10125</v>
      </c>
      <c r="B1042" s="38" t="n">
        <v>16</v>
      </c>
      <c r="C1042" s="7" t="n">
        <v>2000</v>
      </c>
    </row>
    <row r="1043" spans="1:15">
      <c r="A1043" t="s">
        <v>4</v>
      </c>
      <c r="B1043" s="4" t="s">
        <v>5</v>
      </c>
      <c r="C1043" s="4" t="s">
        <v>12</v>
      </c>
      <c r="D1043" s="4" t="s">
        <v>10</v>
      </c>
      <c r="E1043" s="4" t="s">
        <v>10</v>
      </c>
    </row>
    <row r="1044" spans="1:15">
      <c r="A1044" t="n">
        <v>10128</v>
      </c>
      <c r="B1044" s="11" t="n">
        <v>50</v>
      </c>
      <c r="C1044" s="7" t="n">
        <v>1</v>
      </c>
      <c r="D1044" s="7" t="n">
        <v>5020</v>
      </c>
      <c r="E1044" s="7" t="n">
        <v>2000</v>
      </c>
    </row>
    <row r="1045" spans="1:15">
      <c r="A1045" t="s">
        <v>4</v>
      </c>
      <c r="B1045" s="4" t="s">
        <v>5</v>
      </c>
      <c r="C1045" s="4" t="s">
        <v>12</v>
      </c>
      <c r="D1045" s="4" t="s">
        <v>10</v>
      </c>
      <c r="E1045" s="4" t="s">
        <v>28</v>
      </c>
      <c r="F1045" s="4" t="s">
        <v>10</v>
      </c>
      <c r="G1045" s="4" t="s">
        <v>9</v>
      </c>
      <c r="H1045" s="4" t="s">
        <v>9</v>
      </c>
      <c r="I1045" s="4" t="s">
        <v>10</v>
      </c>
      <c r="J1045" s="4" t="s">
        <v>10</v>
      </c>
      <c r="K1045" s="4" t="s">
        <v>9</v>
      </c>
      <c r="L1045" s="4" t="s">
        <v>9</v>
      </c>
      <c r="M1045" s="4" t="s">
        <v>9</v>
      </c>
      <c r="N1045" s="4" t="s">
        <v>9</v>
      </c>
      <c r="O1045" s="4" t="s">
        <v>6</v>
      </c>
    </row>
    <row r="1046" spans="1:15">
      <c r="A1046" t="n">
        <v>10134</v>
      </c>
      <c r="B1046" s="11" t="n">
        <v>50</v>
      </c>
      <c r="C1046" s="7" t="n">
        <v>0</v>
      </c>
      <c r="D1046" s="7" t="n">
        <v>5023</v>
      </c>
      <c r="E1046" s="7" t="n">
        <v>0.600000023841858</v>
      </c>
      <c r="F1046" s="7" t="n">
        <v>2000</v>
      </c>
      <c r="G1046" s="7" t="n">
        <v>-1121724662</v>
      </c>
      <c r="H1046" s="7" t="n">
        <v>0</v>
      </c>
      <c r="I1046" s="7" t="n">
        <v>1</v>
      </c>
      <c r="J1046" s="7" t="n">
        <v>65533</v>
      </c>
      <c r="K1046" s="7" t="n">
        <v>0</v>
      </c>
      <c r="L1046" s="7" t="n">
        <v>0</v>
      </c>
      <c r="M1046" s="7" t="n">
        <v>0</v>
      </c>
      <c r="N1046" s="7" t="n">
        <v>0</v>
      </c>
      <c r="O1046" s="7" t="s">
        <v>96</v>
      </c>
    </row>
    <row r="1047" spans="1:15">
      <c r="A1047" t="s">
        <v>4</v>
      </c>
      <c r="B1047" s="4" t="s">
        <v>5</v>
      </c>
      <c r="C1047" s="4" t="s">
        <v>12</v>
      </c>
      <c r="D1047" s="4" t="s">
        <v>10</v>
      </c>
      <c r="E1047" s="4" t="s">
        <v>6</v>
      </c>
      <c r="F1047" s="4" t="s">
        <v>6</v>
      </c>
      <c r="G1047" s="4" t="s">
        <v>12</v>
      </c>
    </row>
    <row r="1048" spans="1:15">
      <c r="A1048" t="n">
        <v>10184</v>
      </c>
      <c r="B1048" s="18" t="n">
        <v>32</v>
      </c>
      <c r="C1048" s="7" t="n">
        <v>0</v>
      </c>
      <c r="D1048" s="7" t="n">
        <v>65533</v>
      </c>
      <c r="E1048" s="7" t="s">
        <v>84</v>
      </c>
      <c r="F1048" s="7" t="s">
        <v>85</v>
      </c>
      <c r="G1048" s="7" t="n">
        <v>1</v>
      </c>
    </row>
    <row r="1049" spans="1:15">
      <c r="A1049" t="s">
        <v>4</v>
      </c>
      <c r="B1049" s="4" t="s">
        <v>5</v>
      </c>
      <c r="C1049" s="4" t="s">
        <v>12</v>
      </c>
      <c r="D1049" s="4" t="s">
        <v>10</v>
      </c>
      <c r="E1049" s="4" t="s">
        <v>28</v>
      </c>
    </row>
    <row r="1050" spans="1:15">
      <c r="A1050" t="n">
        <v>10202</v>
      </c>
      <c r="B1050" s="34" t="n">
        <v>58</v>
      </c>
      <c r="C1050" s="7" t="n">
        <v>101</v>
      </c>
      <c r="D1050" s="7" t="n">
        <v>500</v>
      </c>
      <c r="E1050" s="7" t="n">
        <v>1</v>
      </c>
    </row>
    <row r="1051" spans="1:15">
      <c r="A1051" t="s">
        <v>4</v>
      </c>
      <c r="B1051" s="4" t="s">
        <v>5</v>
      </c>
      <c r="C1051" s="4" t="s">
        <v>12</v>
      </c>
      <c r="D1051" s="4" t="s">
        <v>10</v>
      </c>
    </row>
    <row r="1052" spans="1:15">
      <c r="A1052" t="n">
        <v>10210</v>
      </c>
      <c r="B1052" s="34" t="n">
        <v>58</v>
      </c>
      <c r="C1052" s="7" t="n">
        <v>254</v>
      </c>
      <c r="D1052" s="7" t="n">
        <v>0</v>
      </c>
    </row>
    <row r="1053" spans="1:15">
      <c r="A1053" t="s">
        <v>4</v>
      </c>
      <c r="B1053" s="4" t="s">
        <v>5</v>
      </c>
      <c r="C1053" s="4" t="s">
        <v>12</v>
      </c>
      <c r="D1053" s="4" t="s">
        <v>12</v>
      </c>
      <c r="E1053" s="4" t="s">
        <v>10</v>
      </c>
    </row>
    <row r="1054" spans="1:15">
      <c r="A1054" t="n">
        <v>10214</v>
      </c>
      <c r="B1054" s="46" t="n">
        <v>45</v>
      </c>
      <c r="C1054" s="7" t="n">
        <v>8</v>
      </c>
      <c r="D1054" s="7" t="n">
        <v>0</v>
      </c>
      <c r="E1054" s="7" t="n">
        <v>0</v>
      </c>
    </row>
    <row r="1055" spans="1:15">
      <c r="A1055" t="s">
        <v>4</v>
      </c>
      <c r="B1055" s="4" t="s">
        <v>5</v>
      </c>
      <c r="C1055" s="4" t="s">
        <v>6</v>
      </c>
      <c r="D1055" s="4" t="s">
        <v>6</v>
      </c>
    </row>
    <row r="1056" spans="1:15">
      <c r="A1056" t="n">
        <v>10219</v>
      </c>
      <c r="B1056" s="16" t="n">
        <v>70</v>
      </c>
      <c r="C1056" s="7" t="s">
        <v>93</v>
      </c>
      <c r="D1056" s="7" t="s">
        <v>98</v>
      </c>
    </row>
    <row r="1057" spans="1:15">
      <c r="A1057" t="s">
        <v>4</v>
      </c>
      <c r="B1057" s="4" t="s">
        <v>5</v>
      </c>
      <c r="C1057" s="4" t="s">
        <v>10</v>
      </c>
    </row>
    <row r="1058" spans="1:15">
      <c r="A1058" t="n">
        <v>10236</v>
      </c>
      <c r="B1058" s="22" t="n">
        <v>12</v>
      </c>
      <c r="C1058" s="7" t="n">
        <v>11049</v>
      </c>
    </row>
    <row r="1059" spans="1:15">
      <c r="A1059" t="s">
        <v>4</v>
      </c>
      <c r="B1059" s="4" t="s">
        <v>5</v>
      </c>
      <c r="C1059" s="4" t="s">
        <v>12</v>
      </c>
    </row>
    <row r="1060" spans="1:15">
      <c r="A1060" t="n">
        <v>10239</v>
      </c>
      <c r="B1060" s="43" t="n">
        <v>23</v>
      </c>
      <c r="C1060" s="7" t="n">
        <v>0</v>
      </c>
    </row>
    <row r="1061" spans="1:15">
      <c r="A1061" t="s">
        <v>4</v>
      </c>
      <c r="B1061" s="4" t="s">
        <v>5</v>
      </c>
      <c r="C1061" s="4" t="s">
        <v>95</v>
      </c>
    </row>
    <row r="1062" spans="1:15">
      <c r="A1062" t="n">
        <v>10241</v>
      </c>
      <c r="B1062" s="21" t="n">
        <v>3</v>
      </c>
      <c r="C1062" s="20" t="n">
        <f t="normal" ca="1">A1066</f>
        <v>0</v>
      </c>
    </row>
    <row r="1063" spans="1:15">
      <c r="A1063" t="s">
        <v>4</v>
      </c>
      <c r="B1063" s="4" t="s">
        <v>5</v>
      </c>
      <c r="C1063" s="4" t="s">
        <v>12</v>
      </c>
      <c r="D1063" s="4" t="s">
        <v>10</v>
      </c>
      <c r="E1063" s="4" t="s">
        <v>10</v>
      </c>
      <c r="F1063" s="4" t="s">
        <v>10</v>
      </c>
      <c r="G1063" s="4" t="s">
        <v>10</v>
      </c>
      <c r="H1063" s="4" t="s">
        <v>10</v>
      </c>
      <c r="I1063" s="4" t="s">
        <v>6</v>
      </c>
      <c r="J1063" s="4" t="s">
        <v>28</v>
      </c>
      <c r="K1063" s="4" t="s">
        <v>28</v>
      </c>
      <c r="L1063" s="4" t="s">
        <v>28</v>
      </c>
      <c r="M1063" s="4" t="s">
        <v>9</v>
      </c>
      <c r="N1063" s="4" t="s">
        <v>9</v>
      </c>
      <c r="O1063" s="4" t="s">
        <v>28</v>
      </c>
      <c r="P1063" s="4" t="s">
        <v>28</v>
      </c>
      <c r="Q1063" s="4" t="s">
        <v>28</v>
      </c>
      <c r="R1063" s="4" t="s">
        <v>28</v>
      </c>
      <c r="S1063" s="4" t="s">
        <v>12</v>
      </c>
    </row>
    <row r="1064" spans="1:15">
      <c r="A1064" t="n">
        <v>10246</v>
      </c>
      <c r="B1064" s="9" t="n">
        <v>39</v>
      </c>
      <c r="C1064" s="7" t="n">
        <v>12</v>
      </c>
      <c r="D1064" s="7" t="n">
        <v>65533</v>
      </c>
      <c r="E1064" s="7" t="n">
        <v>223</v>
      </c>
      <c r="F1064" s="7" t="n">
        <v>0</v>
      </c>
      <c r="G1064" s="7" t="n">
        <v>65533</v>
      </c>
      <c r="H1064" s="7" t="n">
        <v>259</v>
      </c>
      <c r="I1064" s="7" t="s">
        <v>19</v>
      </c>
      <c r="J1064" s="7" t="n">
        <v>41</v>
      </c>
      <c r="K1064" s="7" t="n">
        <v>1</v>
      </c>
      <c r="L1064" s="7" t="n">
        <v>-49</v>
      </c>
      <c r="M1064" s="7" t="n">
        <v>0</v>
      </c>
      <c r="N1064" s="7" t="n">
        <v>0</v>
      </c>
      <c r="O1064" s="7" t="n">
        <v>0</v>
      </c>
      <c r="P1064" s="7" t="n">
        <v>1</v>
      </c>
      <c r="Q1064" s="7" t="n">
        <v>1</v>
      </c>
      <c r="R1064" s="7" t="n">
        <v>1</v>
      </c>
      <c r="S1064" s="7" t="n">
        <v>100</v>
      </c>
    </row>
    <row r="1065" spans="1:15">
      <c r="A1065" t="s">
        <v>4</v>
      </c>
      <c r="B1065" s="4" t="s">
        <v>5</v>
      </c>
    </row>
    <row r="1066" spans="1:15">
      <c r="A1066" t="n">
        <v>10296</v>
      </c>
      <c r="B1066" s="5" t="n">
        <v>1</v>
      </c>
    </row>
    <row r="1067" spans="1:15" s="3" customFormat="1" customHeight="0">
      <c r="A1067" s="3" t="s">
        <v>2</v>
      </c>
      <c r="B1067" s="3" t="s">
        <v>146</v>
      </c>
    </row>
    <row r="1068" spans="1:15">
      <c r="A1068" t="s">
        <v>4</v>
      </c>
      <c r="B1068" s="4" t="s">
        <v>5</v>
      </c>
      <c r="C1068" s="4" t="s">
        <v>12</v>
      </c>
      <c r="D1068" s="31" t="s">
        <v>113</v>
      </c>
      <c r="E1068" s="4" t="s">
        <v>5</v>
      </c>
      <c r="F1068" s="4" t="s">
        <v>12</v>
      </c>
      <c r="G1068" s="4" t="s">
        <v>6</v>
      </c>
      <c r="H1068" s="31" t="s">
        <v>114</v>
      </c>
      <c r="I1068" s="4" t="s">
        <v>12</v>
      </c>
      <c r="J1068" s="4" t="s">
        <v>9</v>
      </c>
      <c r="K1068" s="4" t="s">
        <v>12</v>
      </c>
      <c r="L1068" s="4" t="s">
        <v>12</v>
      </c>
      <c r="M1068" s="4" t="s">
        <v>95</v>
      </c>
    </row>
    <row r="1069" spans="1:15">
      <c r="A1069" t="n">
        <v>10300</v>
      </c>
      <c r="B1069" s="19" t="n">
        <v>5</v>
      </c>
      <c r="C1069" s="7" t="n">
        <v>28</v>
      </c>
      <c r="D1069" s="31" t="s">
        <v>3</v>
      </c>
      <c r="E1069" s="10" t="n">
        <v>74</v>
      </c>
      <c r="F1069" s="7" t="n">
        <v>21</v>
      </c>
      <c r="G1069" s="7" t="s">
        <v>59</v>
      </c>
      <c r="H1069" s="31" t="s">
        <v>3</v>
      </c>
      <c r="I1069" s="7" t="n">
        <v>0</v>
      </c>
      <c r="J1069" s="7" t="n">
        <v>0</v>
      </c>
      <c r="K1069" s="7" t="n">
        <v>2</v>
      </c>
      <c r="L1069" s="7" t="n">
        <v>1</v>
      </c>
      <c r="M1069" s="20" t="n">
        <f t="normal" ca="1">A1157</f>
        <v>0</v>
      </c>
    </row>
    <row r="1070" spans="1:15">
      <c r="A1070" t="s">
        <v>4</v>
      </c>
      <c r="B1070" s="4" t="s">
        <v>5</v>
      </c>
      <c r="C1070" s="4" t="s">
        <v>12</v>
      </c>
      <c r="D1070" s="4" t="s">
        <v>10</v>
      </c>
    </row>
    <row r="1071" spans="1:15">
      <c r="A1071" t="n">
        <v>10326</v>
      </c>
      <c r="B1071" s="26" t="n">
        <v>22</v>
      </c>
      <c r="C1071" s="7" t="n">
        <v>0</v>
      </c>
      <c r="D1071" s="7" t="n">
        <v>0</v>
      </c>
    </row>
    <row r="1072" spans="1:15">
      <c r="A1072" t="s">
        <v>4</v>
      </c>
      <c r="B1072" s="4" t="s">
        <v>5</v>
      </c>
      <c r="C1072" s="4" t="s">
        <v>12</v>
      </c>
      <c r="D1072" s="4" t="s">
        <v>10</v>
      </c>
    </row>
    <row r="1073" spans="1:19">
      <c r="A1073" t="n">
        <v>10330</v>
      </c>
      <c r="B1073" s="46" t="n">
        <v>45</v>
      </c>
      <c r="C1073" s="7" t="n">
        <v>18</v>
      </c>
      <c r="D1073" s="7" t="n">
        <v>64</v>
      </c>
    </row>
    <row r="1074" spans="1:19">
      <c r="A1074" t="s">
        <v>4</v>
      </c>
      <c r="B1074" s="4" t="s">
        <v>5</v>
      </c>
      <c r="C1074" s="4" t="s">
        <v>12</v>
      </c>
      <c r="D1074" s="4" t="s">
        <v>10</v>
      </c>
      <c r="E1074" s="4" t="s">
        <v>10</v>
      </c>
      <c r="F1074" s="4" t="s">
        <v>10</v>
      </c>
      <c r="G1074" s="4" t="s">
        <v>10</v>
      </c>
      <c r="H1074" s="4" t="s">
        <v>10</v>
      </c>
      <c r="I1074" s="4" t="s">
        <v>6</v>
      </c>
      <c r="J1074" s="4" t="s">
        <v>28</v>
      </c>
      <c r="K1074" s="4" t="s">
        <v>28</v>
      </c>
      <c r="L1074" s="4" t="s">
        <v>28</v>
      </c>
      <c r="M1074" s="4" t="s">
        <v>9</v>
      </c>
      <c r="N1074" s="4" t="s">
        <v>9</v>
      </c>
      <c r="O1074" s="4" t="s">
        <v>28</v>
      </c>
      <c r="P1074" s="4" t="s">
        <v>28</v>
      </c>
      <c r="Q1074" s="4" t="s">
        <v>28</v>
      </c>
      <c r="R1074" s="4" t="s">
        <v>28</v>
      </c>
      <c r="S1074" s="4" t="s">
        <v>12</v>
      </c>
    </row>
    <row r="1075" spans="1:19">
      <c r="A1075" t="n">
        <v>10334</v>
      </c>
      <c r="B1075" s="9" t="n">
        <v>39</v>
      </c>
      <c r="C1075" s="7" t="n">
        <v>12</v>
      </c>
      <c r="D1075" s="7" t="n">
        <v>65533</v>
      </c>
      <c r="E1075" s="7" t="n">
        <v>222</v>
      </c>
      <c r="F1075" s="7" t="n">
        <v>0</v>
      </c>
      <c r="G1075" s="7" t="n">
        <v>65533</v>
      </c>
      <c r="H1075" s="7" t="n">
        <v>259</v>
      </c>
      <c r="I1075" s="7" t="s">
        <v>19</v>
      </c>
      <c r="J1075" s="7" t="n">
        <v>-12</v>
      </c>
      <c r="K1075" s="7" t="n">
        <v>-7</v>
      </c>
      <c r="L1075" s="7" t="n">
        <v>-26</v>
      </c>
      <c r="M1075" s="7" t="n">
        <v>0</v>
      </c>
      <c r="N1075" s="7" t="n">
        <v>1127481344</v>
      </c>
      <c r="O1075" s="7" t="n">
        <v>0</v>
      </c>
      <c r="P1075" s="7" t="n">
        <v>1</v>
      </c>
      <c r="Q1075" s="7" t="n">
        <v>1</v>
      </c>
      <c r="R1075" s="7" t="n">
        <v>1</v>
      </c>
      <c r="S1075" s="7" t="n">
        <v>100</v>
      </c>
    </row>
    <row r="1076" spans="1:19">
      <c r="A1076" t="s">
        <v>4</v>
      </c>
      <c r="B1076" s="4" t="s">
        <v>5</v>
      </c>
      <c r="C1076" s="4" t="s">
        <v>12</v>
      </c>
      <c r="D1076" s="4" t="s">
        <v>6</v>
      </c>
      <c r="E1076" s="4" t="s">
        <v>10</v>
      </c>
    </row>
    <row r="1077" spans="1:19">
      <c r="A1077" t="n">
        <v>10384</v>
      </c>
      <c r="B1077" s="15" t="n">
        <v>91</v>
      </c>
      <c r="C1077" s="7" t="n">
        <v>0</v>
      </c>
      <c r="D1077" s="7" t="s">
        <v>74</v>
      </c>
      <c r="E1077" s="7" t="n">
        <v>1</v>
      </c>
    </row>
    <row r="1078" spans="1:19">
      <c r="A1078" t="s">
        <v>4</v>
      </c>
      <c r="B1078" s="4" t="s">
        <v>5</v>
      </c>
      <c r="C1078" s="4" t="s">
        <v>12</v>
      </c>
      <c r="D1078" s="4" t="s">
        <v>6</v>
      </c>
      <c r="E1078" s="4" t="s">
        <v>10</v>
      </c>
    </row>
    <row r="1079" spans="1:19">
      <c r="A1079" t="n">
        <v>10402</v>
      </c>
      <c r="B1079" s="17" t="n">
        <v>94</v>
      </c>
      <c r="C1079" s="7" t="n">
        <v>1</v>
      </c>
      <c r="D1079" s="7" t="s">
        <v>59</v>
      </c>
      <c r="E1079" s="7" t="n">
        <v>2048</v>
      </c>
    </row>
    <row r="1080" spans="1:19">
      <c r="A1080" t="s">
        <v>4</v>
      </c>
      <c r="B1080" s="4" t="s">
        <v>5</v>
      </c>
      <c r="C1080" s="4" t="s">
        <v>12</v>
      </c>
      <c r="D1080" s="4" t="s">
        <v>6</v>
      </c>
      <c r="E1080" s="4" t="s">
        <v>10</v>
      </c>
    </row>
    <row r="1081" spans="1:19">
      <c r="A1081" t="n">
        <v>10417</v>
      </c>
      <c r="B1081" s="17" t="n">
        <v>94</v>
      </c>
      <c r="C1081" s="7" t="n">
        <v>1</v>
      </c>
      <c r="D1081" s="7" t="s">
        <v>59</v>
      </c>
      <c r="E1081" s="7" t="n">
        <v>1</v>
      </c>
    </row>
    <row r="1082" spans="1:19">
      <c r="A1082" t="s">
        <v>4</v>
      </c>
      <c r="B1082" s="4" t="s">
        <v>5</v>
      </c>
      <c r="C1082" s="4" t="s">
        <v>12</v>
      </c>
      <c r="D1082" s="4" t="s">
        <v>6</v>
      </c>
      <c r="E1082" s="4" t="s">
        <v>10</v>
      </c>
    </row>
    <row r="1083" spans="1:19">
      <c r="A1083" t="n">
        <v>10432</v>
      </c>
      <c r="B1083" s="17" t="n">
        <v>94</v>
      </c>
      <c r="C1083" s="7" t="n">
        <v>1</v>
      </c>
      <c r="D1083" s="7" t="s">
        <v>59</v>
      </c>
      <c r="E1083" s="7" t="n">
        <v>2</v>
      </c>
    </row>
    <row r="1084" spans="1:19">
      <c r="A1084" t="s">
        <v>4</v>
      </c>
      <c r="B1084" s="4" t="s">
        <v>5</v>
      </c>
      <c r="C1084" s="4" t="s">
        <v>12</v>
      </c>
      <c r="D1084" s="4" t="s">
        <v>6</v>
      </c>
      <c r="E1084" s="4" t="s">
        <v>10</v>
      </c>
    </row>
    <row r="1085" spans="1:19">
      <c r="A1085" t="n">
        <v>10447</v>
      </c>
      <c r="B1085" s="17" t="n">
        <v>94</v>
      </c>
      <c r="C1085" s="7" t="n">
        <v>0</v>
      </c>
      <c r="D1085" s="7" t="s">
        <v>59</v>
      </c>
      <c r="E1085" s="7" t="n">
        <v>4</v>
      </c>
    </row>
    <row r="1086" spans="1:19">
      <c r="A1086" t="s">
        <v>4</v>
      </c>
      <c r="B1086" s="4" t="s">
        <v>5</v>
      </c>
      <c r="C1086" s="4" t="s">
        <v>10</v>
      </c>
    </row>
    <row r="1087" spans="1:19">
      <c r="A1087" t="n">
        <v>10462</v>
      </c>
      <c r="B1087" s="38" t="n">
        <v>16</v>
      </c>
      <c r="C1087" s="7" t="n">
        <v>1000</v>
      </c>
    </row>
    <row r="1088" spans="1:19">
      <c r="A1088" t="s">
        <v>4</v>
      </c>
      <c r="B1088" s="4" t="s">
        <v>5</v>
      </c>
      <c r="C1088" s="4" t="s">
        <v>12</v>
      </c>
      <c r="D1088" s="4" t="s">
        <v>10</v>
      </c>
      <c r="E1088" s="4" t="s">
        <v>28</v>
      </c>
    </row>
    <row r="1089" spans="1:19">
      <c r="A1089" t="n">
        <v>10465</v>
      </c>
      <c r="B1089" s="34" t="n">
        <v>58</v>
      </c>
      <c r="C1089" s="7" t="n">
        <v>101</v>
      </c>
      <c r="D1089" s="7" t="n">
        <v>1000</v>
      </c>
      <c r="E1089" s="7" t="n">
        <v>1</v>
      </c>
    </row>
    <row r="1090" spans="1:19">
      <c r="A1090" t="s">
        <v>4</v>
      </c>
      <c r="B1090" s="4" t="s">
        <v>5</v>
      </c>
      <c r="C1090" s="4" t="s">
        <v>12</v>
      </c>
      <c r="D1090" s="4" t="s">
        <v>10</v>
      </c>
    </row>
    <row r="1091" spans="1:19">
      <c r="A1091" t="n">
        <v>10473</v>
      </c>
      <c r="B1091" s="34" t="n">
        <v>58</v>
      </c>
      <c r="C1091" s="7" t="n">
        <v>254</v>
      </c>
      <c r="D1091" s="7" t="n">
        <v>0</v>
      </c>
    </row>
    <row r="1092" spans="1:19">
      <c r="A1092" t="s">
        <v>4</v>
      </c>
      <c r="B1092" s="4" t="s">
        <v>5</v>
      </c>
      <c r="C1092" s="4" t="s">
        <v>12</v>
      </c>
    </row>
    <row r="1093" spans="1:19">
      <c r="A1093" t="n">
        <v>10477</v>
      </c>
      <c r="B1093" s="32" t="n">
        <v>64</v>
      </c>
      <c r="C1093" s="7" t="n">
        <v>7</v>
      </c>
    </row>
    <row r="1094" spans="1:19">
      <c r="A1094" t="s">
        <v>4</v>
      </c>
      <c r="B1094" s="4" t="s">
        <v>5</v>
      </c>
      <c r="C1094" s="4" t="s">
        <v>12</v>
      </c>
      <c r="D1094" s="4" t="s">
        <v>12</v>
      </c>
      <c r="E1094" s="4" t="s">
        <v>28</v>
      </c>
      <c r="F1094" s="4" t="s">
        <v>28</v>
      </c>
      <c r="G1094" s="4" t="s">
        <v>28</v>
      </c>
      <c r="H1094" s="4" t="s">
        <v>10</v>
      </c>
    </row>
    <row r="1095" spans="1:19">
      <c r="A1095" t="n">
        <v>10479</v>
      </c>
      <c r="B1095" s="46" t="n">
        <v>45</v>
      </c>
      <c r="C1095" s="7" t="n">
        <v>2</v>
      </c>
      <c r="D1095" s="7" t="n">
        <v>3</v>
      </c>
      <c r="E1095" s="7" t="n">
        <v>-3.20000004768372</v>
      </c>
      <c r="F1095" s="7" t="n">
        <v>-6.07000017166138</v>
      </c>
      <c r="G1095" s="7" t="n">
        <v>-54.7099990844727</v>
      </c>
      <c r="H1095" s="7" t="n">
        <v>0</v>
      </c>
    </row>
    <row r="1096" spans="1:19">
      <c r="A1096" t="s">
        <v>4</v>
      </c>
      <c r="B1096" s="4" t="s">
        <v>5</v>
      </c>
      <c r="C1096" s="4" t="s">
        <v>12</v>
      </c>
      <c r="D1096" s="4" t="s">
        <v>12</v>
      </c>
      <c r="E1096" s="4" t="s">
        <v>28</v>
      </c>
      <c r="F1096" s="4" t="s">
        <v>28</v>
      </c>
      <c r="G1096" s="4" t="s">
        <v>28</v>
      </c>
      <c r="H1096" s="4" t="s">
        <v>10</v>
      </c>
      <c r="I1096" s="4" t="s">
        <v>12</v>
      </c>
    </row>
    <row r="1097" spans="1:19">
      <c r="A1097" t="n">
        <v>10496</v>
      </c>
      <c r="B1097" s="46" t="n">
        <v>45</v>
      </c>
      <c r="C1097" s="7" t="n">
        <v>4</v>
      </c>
      <c r="D1097" s="7" t="n">
        <v>3</v>
      </c>
      <c r="E1097" s="7" t="n">
        <v>348.829986572266</v>
      </c>
      <c r="F1097" s="7" t="n">
        <v>105.050003051758</v>
      </c>
      <c r="G1097" s="7" t="n">
        <v>0</v>
      </c>
      <c r="H1097" s="7" t="n">
        <v>0</v>
      </c>
      <c r="I1097" s="7" t="n">
        <v>1</v>
      </c>
    </row>
    <row r="1098" spans="1:19">
      <c r="A1098" t="s">
        <v>4</v>
      </c>
      <c r="B1098" s="4" t="s">
        <v>5</v>
      </c>
      <c r="C1098" s="4" t="s">
        <v>12</v>
      </c>
      <c r="D1098" s="4" t="s">
        <v>12</v>
      </c>
      <c r="E1098" s="4" t="s">
        <v>28</v>
      </c>
      <c r="F1098" s="4" t="s">
        <v>10</v>
      </c>
    </row>
    <row r="1099" spans="1:19">
      <c r="A1099" t="n">
        <v>10514</v>
      </c>
      <c r="B1099" s="46" t="n">
        <v>45</v>
      </c>
      <c r="C1099" s="7" t="n">
        <v>5</v>
      </c>
      <c r="D1099" s="7" t="n">
        <v>3</v>
      </c>
      <c r="E1099" s="7" t="n">
        <v>5.80000019073486</v>
      </c>
      <c r="F1099" s="7" t="n">
        <v>0</v>
      </c>
    </row>
    <row r="1100" spans="1:19">
      <c r="A1100" t="s">
        <v>4</v>
      </c>
      <c r="B1100" s="4" t="s">
        <v>5</v>
      </c>
      <c r="C1100" s="4" t="s">
        <v>12</v>
      </c>
      <c r="D1100" s="4" t="s">
        <v>12</v>
      </c>
      <c r="E1100" s="4" t="s">
        <v>28</v>
      </c>
      <c r="F1100" s="4" t="s">
        <v>10</v>
      </c>
    </row>
    <row r="1101" spans="1:19">
      <c r="A1101" t="n">
        <v>10523</v>
      </c>
      <c r="B1101" s="46" t="n">
        <v>45</v>
      </c>
      <c r="C1101" s="7" t="n">
        <v>11</v>
      </c>
      <c r="D1101" s="7" t="n">
        <v>3</v>
      </c>
      <c r="E1101" s="7" t="n">
        <v>38</v>
      </c>
      <c r="F1101" s="7" t="n">
        <v>0</v>
      </c>
    </row>
    <row r="1102" spans="1:19">
      <c r="A1102" t="s">
        <v>4</v>
      </c>
      <c r="B1102" s="4" t="s">
        <v>5</v>
      </c>
      <c r="C1102" s="4" t="s">
        <v>10</v>
      </c>
    </row>
    <row r="1103" spans="1:19">
      <c r="A1103" t="n">
        <v>10532</v>
      </c>
      <c r="B1103" s="38" t="n">
        <v>16</v>
      </c>
      <c r="C1103" s="7" t="n">
        <v>1000</v>
      </c>
    </row>
    <row r="1104" spans="1:19">
      <c r="A1104" t="s">
        <v>4</v>
      </c>
      <c r="B1104" s="4" t="s">
        <v>5</v>
      </c>
      <c r="C1104" s="4" t="s">
        <v>12</v>
      </c>
      <c r="D1104" s="4" t="s">
        <v>28</v>
      </c>
      <c r="E1104" s="4" t="s">
        <v>28</v>
      </c>
      <c r="F1104" s="4" t="s">
        <v>28</v>
      </c>
    </row>
    <row r="1105" spans="1:9">
      <c r="A1105" t="n">
        <v>10535</v>
      </c>
      <c r="B1105" s="46" t="n">
        <v>45</v>
      </c>
      <c r="C1105" s="7" t="n">
        <v>9</v>
      </c>
      <c r="D1105" s="7" t="n">
        <v>0.0500000007450581</v>
      </c>
      <c r="E1105" s="7" t="n">
        <v>0.0500000007450581</v>
      </c>
      <c r="F1105" s="7" t="n">
        <v>2</v>
      </c>
    </row>
    <row r="1106" spans="1:9">
      <c r="A1106" t="s">
        <v>4</v>
      </c>
      <c r="B1106" s="4" t="s">
        <v>5</v>
      </c>
      <c r="C1106" s="4" t="s">
        <v>12</v>
      </c>
      <c r="D1106" s="4" t="s">
        <v>9</v>
      </c>
      <c r="E1106" s="4" t="s">
        <v>9</v>
      </c>
      <c r="F1106" s="4" t="s">
        <v>9</v>
      </c>
    </row>
    <row r="1107" spans="1:9">
      <c r="A1107" t="n">
        <v>10549</v>
      </c>
      <c r="B1107" s="11" t="n">
        <v>50</v>
      </c>
      <c r="C1107" s="7" t="n">
        <v>255</v>
      </c>
      <c r="D1107" s="7" t="n">
        <v>1045220557</v>
      </c>
      <c r="E1107" s="7" t="n">
        <v>0</v>
      </c>
      <c r="F1107" s="7" t="n">
        <v>1073741824</v>
      </c>
    </row>
    <row r="1108" spans="1:9">
      <c r="A1108" t="s">
        <v>4</v>
      </c>
      <c r="B1108" s="4" t="s">
        <v>5</v>
      </c>
      <c r="C1108" s="4" t="s">
        <v>6</v>
      </c>
      <c r="D1108" s="4" t="s">
        <v>6</v>
      </c>
    </row>
    <row r="1109" spans="1:9">
      <c r="A1109" t="n">
        <v>10563</v>
      </c>
      <c r="B1109" s="16" t="n">
        <v>70</v>
      </c>
      <c r="C1109" s="7" t="s">
        <v>90</v>
      </c>
      <c r="D1109" s="7" t="s">
        <v>144</v>
      </c>
    </row>
    <row r="1110" spans="1:9">
      <c r="A1110" t="s">
        <v>4</v>
      </c>
      <c r="B1110" s="4" t="s">
        <v>5</v>
      </c>
      <c r="C1110" s="4" t="s">
        <v>12</v>
      </c>
      <c r="D1110" s="4" t="s">
        <v>10</v>
      </c>
      <c r="E1110" s="4" t="s">
        <v>28</v>
      </c>
      <c r="F1110" s="4" t="s">
        <v>10</v>
      </c>
      <c r="G1110" s="4" t="s">
        <v>9</v>
      </c>
      <c r="H1110" s="4" t="s">
        <v>9</v>
      </c>
      <c r="I1110" s="4" t="s">
        <v>10</v>
      </c>
      <c r="J1110" s="4" t="s">
        <v>10</v>
      </c>
      <c r="K1110" s="4" t="s">
        <v>9</v>
      </c>
      <c r="L1110" s="4" t="s">
        <v>9</v>
      </c>
      <c r="M1110" s="4" t="s">
        <v>9</v>
      </c>
      <c r="N1110" s="4" t="s">
        <v>9</v>
      </c>
      <c r="O1110" s="4" t="s">
        <v>6</v>
      </c>
    </row>
    <row r="1111" spans="1:9">
      <c r="A1111" t="n">
        <v>10578</v>
      </c>
      <c r="B1111" s="11" t="n">
        <v>50</v>
      </c>
      <c r="C1111" s="7" t="n">
        <v>0</v>
      </c>
      <c r="D1111" s="7" t="n">
        <v>13250</v>
      </c>
      <c r="E1111" s="7" t="n">
        <v>0.400000005960464</v>
      </c>
      <c r="F1111" s="7" t="n">
        <v>0</v>
      </c>
      <c r="G1111" s="7" t="n">
        <v>0</v>
      </c>
      <c r="H1111" s="7" t="n">
        <v>-1061158912</v>
      </c>
      <c r="I1111" s="7" t="n">
        <v>0</v>
      </c>
      <c r="J1111" s="7" t="n">
        <v>65533</v>
      </c>
      <c r="K1111" s="7" t="n">
        <v>0</v>
      </c>
      <c r="L1111" s="7" t="n">
        <v>0</v>
      </c>
      <c r="M1111" s="7" t="n">
        <v>0</v>
      </c>
      <c r="N1111" s="7" t="n">
        <v>0</v>
      </c>
      <c r="O1111" s="7" t="s">
        <v>19</v>
      </c>
    </row>
    <row r="1112" spans="1:9">
      <c r="A1112" t="s">
        <v>4</v>
      </c>
      <c r="B1112" s="4" t="s">
        <v>5</v>
      </c>
      <c r="C1112" s="4" t="s">
        <v>12</v>
      </c>
      <c r="D1112" s="4" t="s">
        <v>10</v>
      </c>
      <c r="E1112" s="4" t="s">
        <v>28</v>
      </c>
      <c r="F1112" s="4" t="s">
        <v>10</v>
      </c>
      <c r="G1112" s="4" t="s">
        <v>9</v>
      </c>
      <c r="H1112" s="4" t="s">
        <v>9</v>
      </c>
      <c r="I1112" s="4" t="s">
        <v>10</v>
      </c>
      <c r="J1112" s="4" t="s">
        <v>10</v>
      </c>
      <c r="K1112" s="4" t="s">
        <v>9</v>
      </c>
      <c r="L1112" s="4" t="s">
        <v>9</v>
      </c>
      <c r="M1112" s="4" t="s">
        <v>9</v>
      </c>
      <c r="N1112" s="4" t="s">
        <v>9</v>
      </c>
      <c r="O1112" s="4" t="s">
        <v>6</v>
      </c>
    </row>
    <row r="1113" spans="1:9">
      <c r="A1113" t="n">
        <v>10617</v>
      </c>
      <c r="B1113" s="11" t="n">
        <v>50</v>
      </c>
      <c r="C1113" s="7" t="n">
        <v>0</v>
      </c>
      <c r="D1113" s="7" t="n">
        <v>13211</v>
      </c>
      <c r="E1113" s="7" t="n">
        <v>0.699999988079071</v>
      </c>
      <c r="F1113" s="7" t="n">
        <v>0</v>
      </c>
      <c r="G1113" s="7" t="n">
        <v>0</v>
      </c>
      <c r="H1113" s="7" t="n">
        <v>-1069547520</v>
      </c>
      <c r="I1113" s="7" t="n">
        <v>0</v>
      </c>
      <c r="J1113" s="7" t="n">
        <v>65533</v>
      </c>
      <c r="K1113" s="7" t="n">
        <v>0</v>
      </c>
      <c r="L1113" s="7" t="n">
        <v>0</v>
      </c>
      <c r="M1113" s="7" t="n">
        <v>0</v>
      </c>
      <c r="N1113" s="7" t="n">
        <v>0</v>
      </c>
      <c r="O1113" s="7" t="s">
        <v>19</v>
      </c>
    </row>
    <row r="1114" spans="1:9">
      <c r="A1114" t="s">
        <v>4</v>
      </c>
      <c r="B1114" s="4" t="s">
        <v>5</v>
      </c>
      <c r="C1114" s="4" t="s">
        <v>10</v>
      </c>
    </row>
    <row r="1115" spans="1:9">
      <c r="A1115" t="n">
        <v>10656</v>
      </c>
      <c r="B1115" s="38" t="n">
        <v>16</v>
      </c>
      <c r="C1115" s="7" t="n">
        <v>1000</v>
      </c>
    </row>
    <row r="1116" spans="1:9">
      <c r="A1116" t="s">
        <v>4</v>
      </c>
      <c r="B1116" s="4" t="s">
        <v>5</v>
      </c>
      <c r="C1116" s="4" t="s">
        <v>12</v>
      </c>
      <c r="D1116" s="4" t="s">
        <v>10</v>
      </c>
      <c r="E1116" s="4" t="s">
        <v>10</v>
      </c>
    </row>
    <row r="1117" spans="1:9">
      <c r="A1117" t="n">
        <v>10659</v>
      </c>
      <c r="B1117" s="11" t="n">
        <v>50</v>
      </c>
      <c r="C1117" s="7" t="n">
        <v>1</v>
      </c>
      <c r="D1117" s="7" t="n">
        <v>5022</v>
      </c>
      <c r="E1117" s="7" t="n">
        <v>2000</v>
      </c>
    </row>
    <row r="1118" spans="1:9">
      <c r="A1118" t="s">
        <v>4</v>
      </c>
      <c r="B1118" s="4" t="s">
        <v>5</v>
      </c>
      <c r="C1118" s="4" t="s">
        <v>12</v>
      </c>
      <c r="D1118" s="4" t="s">
        <v>6</v>
      </c>
      <c r="E1118" s="4" t="s">
        <v>9</v>
      </c>
      <c r="F1118" s="4" t="s">
        <v>9</v>
      </c>
      <c r="G1118" s="4" t="s">
        <v>9</v>
      </c>
      <c r="H1118" s="4" t="s">
        <v>9</v>
      </c>
      <c r="I1118" s="4" t="s">
        <v>10</v>
      </c>
      <c r="J1118" s="4" t="s">
        <v>12</v>
      </c>
    </row>
    <row r="1119" spans="1:9">
      <c r="A1119" t="n">
        <v>10665</v>
      </c>
      <c r="B1119" s="17" t="n">
        <v>94</v>
      </c>
      <c r="C1119" s="7" t="n">
        <v>7</v>
      </c>
      <c r="D1119" s="7" t="s">
        <v>81</v>
      </c>
      <c r="E1119" s="7" t="n">
        <v>1065353216</v>
      </c>
      <c r="F1119" s="7" t="n">
        <v>1065353216</v>
      </c>
      <c r="G1119" s="7" t="n">
        <v>1065353216</v>
      </c>
      <c r="H1119" s="7" t="n">
        <v>0</v>
      </c>
      <c r="I1119" s="7" t="n">
        <v>2000</v>
      </c>
      <c r="J1119" s="7" t="n">
        <v>3</v>
      </c>
    </row>
    <row r="1120" spans="1:9">
      <c r="A1120" t="s">
        <v>4</v>
      </c>
      <c r="B1120" s="4" t="s">
        <v>5</v>
      </c>
      <c r="C1120" s="4" t="s">
        <v>6</v>
      </c>
      <c r="D1120" s="4" t="s">
        <v>6</v>
      </c>
    </row>
    <row r="1121" spans="1:15">
      <c r="A1121" t="n">
        <v>10693</v>
      </c>
      <c r="B1121" s="16" t="n">
        <v>70</v>
      </c>
      <c r="C1121" s="7" t="s">
        <v>82</v>
      </c>
      <c r="D1121" s="7" t="s">
        <v>99</v>
      </c>
    </row>
    <row r="1122" spans="1:15">
      <c r="A1122" t="s">
        <v>4</v>
      </c>
      <c r="B1122" s="4" t="s">
        <v>5</v>
      </c>
      <c r="C1122" s="4" t="s">
        <v>6</v>
      </c>
      <c r="D1122" s="4" t="s">
        <v>6</v>
      </c>
    </row>
    <row r="1123" spans="1:15">
      <c r="A1123" t="n">
        <v>10708</v>
      </c>
      <c r="B1123" s="16" t="n">
        <v>70</v>
      </c>
      <c r="C1123" s="7" t="s">
        <v>83</v>
      </c>
      <c r="D1123" s="7" t="s">
        <v>94</v>
      </c>
    </row>
    <row r="1124" spans="1:15">
      <c r="A1124" t="s">
        <v>4</v>
      </c>
      <c r="B1124" s="4" t="s">
        <v>5</v>
      </c>
      <c r="C1124" s="4" t="s">
        <v>10</v>
      </c>
    </row>
    <row r="1125" spans="1:15">
      <c r="A1125" t="n">
        <v>10723</v>
      </c>
      <c r="B1125" s="38" t="n">
        <v>16</v>
      </c>
      <c r="C1125" s="7" t="n">
        <v>1000</v>
      </c>
    </row>
    <row r="1126" spans="1:15">
      <c r="A1126" t="s">
        <v>4</v>
      </c>
      <c r="B1126" s="4" t="s">
        <v>5</v>
      </c>
      <c r="C1126" s="4" t="s">
        <v>6</v>
      </c>
      <c r="D1126" s="4" t="s">
        <v>6</v>
      </c>
    </row>
    <row r="1127" spans="1:15">
      <c r="A1127" t="n">
        <v>10726</v>
      </c>
      <c r="B1127" s="16" t="n">
        <v>70</v>
      </c>
      <c r="C1127" s="7" t="s">
        <v>93</v>
      </c>
      <c r="D1127" s="7" t="s">
        <v>147</v>
      </c>
    </row>
    <row r="1128" spans="1:15">
      <c r="A1128" t="s">
        <v>4</v>
      </c>
      <c r="B1128" s="4" t="s">
        <v>5</v>
      </c>
      <c r="C1128" s="4" t="s">
        <v>12</v>
      </c>
      <c r="D1128" s="4" t="s">
        <v>10</v>
      </c>
      <c r="E1128" s="4" t="s">
        <v>28</v>
      </c>
      <c r="F1128" s="4" t="s">
        <v>10</v>
      </c>
      <c r="G1128" s="4" t="s">
        <v>9</v>
      </c>
      <c r="H1128" s="4" t="s">
        <v>9</v>
      </c>
      <c r="I1128" s="4" t="s">
        <v>10</v>
      </c>
      <c r="J1128" s="4" t="s">
        <v>10</v>
      </c>
      <c r="K1128" s="4" t="s">
        <v>9</v>
      </c>
      <c r="L1128" s="4" t="s">
        <v>9</v>
      </c>
      <c r="M1128" s="4" t="s">
        <v>9</v>
      </c>
      <c r="N1128" s="4" t="s">
        <v>9</v>
      </c>
      <c r="O1128" s="4" t="s">
        <v>6</v>
      </c>
    </row>
    <row r="1129" spans="1:15">
      <c r="A1129" t="n">
        <v>10741</v>
      </c>
      <c r="B1129" s="11" t="n">
        <v>50</v>
      </c>
      <c r="C1129" s="7" t="n">
        <v>0</v>
      </c>
      <c r="D1129" s="7" t="n">
        <v>13250</v>
      </c>
      <c r="E1129" s="7" t="n">
        <v>0.400000005960464</v>
      </c>
      <c r="F1129" s="7" t="n">
        <v>0</v>
      </c>
      <c r="G1129" s="7" t="n">
        <v>0</v>
      </c>
      <c r="H1129" s="7" t="n">
        <v>-1061158912</v>
      </c>
      <c r="I1129" s="7" t="n">
        <v>0</v>
      </c>
      <c r="J1129" s="7" t="n">
        <v>65533</v>
      </c>
      <c r="K1129" s="7" t="n">
        <v>0</v>
      </c>
      <c r="L1129" s="7" t="n">
        <v>0</v>
      </c>
      <c r="M1129" s="7" t="n">
        <v>0</v>
      </c>
      <c r="N1129" s="7" t="n">
        <v>0</v>
      </c>
      <c r="O1129" s="7" t="s">
        <v>19</v>
      </c>
    </row>
    <row r="1130" spans="1:15">
      <c r="A1130" t="s">
        <v>4</v>
      </c>
      <c r="B1130" s="4" t="s">
        <v>5</v>
      </c>
      <c r="C1130" s="4" t="s">
        <v>12</v>
      </c>
      <c r="D1130" s="4" t="s">
        <v>10</v>
      </c>
      <c r="E1130" s="4" t="s">
        <v>10</v>
      </c>
    </row>
    <row r="1131" spans="1:15">
      <c r="A1131" t="n">
        <v>10780</v>
      </c>
      <c r="B1131" s="11" t="n">
        <v>50</v>
      </c>
      <c r="C1131" s="7" t="n">
        <v>1</v>
      </c>
      <c r="D1131" s="7" t="n">
        <v>13211</v>
      </c>
      <c r="E1131" s="7" t="n">
        <v>400</v>
      </c>
    </row>
    <row r="1132" spans="1:15">
      <c r="A1132" t="s">
        <v>4</v>
      </c>
      <c r="B1132" s="4" t="s">
        <v>5</v>
      </c>
      <c r="C1132" s="4" t="s">
        <v>12</v>
      </c>
      <c r="D1132" s="4" t="s">
        <v>10</v>
      </c>
      <c r="E1132" s="4" t="s">
        <v>28</v>
      </c>
      <c r="F1132" s="4" t="s">
        <v>10</v>
      </c>
      <c r="G1132" s="4" t="s">
        <v>9</v>
      </c>
      <c r="H1132" s="4" t="s">
        <v>9</v>
      </c>
      <c r="I1132" s="4" t="s">
        <v>10</v>
      </c>
      <c r="J1132" s="4" t="s">
        <v>10</v>
      </c>
      <c r="K1132" s="4" t="s">
        <v>9</v>
      </c>
      <c r="L1132" s="4" t="s">
        <v>9</v>
      </c>
      <c r="M1132" s="4" t="s">
        <v>9</v>
      </c>
      <c r="N1132" s="4" t="s">
        <v>9</v>
      </c>
      <c r="O1132" s="4" t="s">
        <v>6</v>
      </c>
    </row>
    <row r="1133" spans="1:15">
      <c r="A1133" t="n">
        <v>10786</v>
      </c>
      <c r="B1133" s="11" t="n">
        <v>50</v>
      </c>
      <c r="C1133" s="7" t="n">
        <v>0</v>
      </c>
      <c r="D1133" s="7" t="n">
        <v>5020</v>
      </c>
      <c r="E1133" s="7" t="n">
        <v>1</v>
      </c>
      <c r="F1133" s="7" t="n">
        <v>0</v>
      </c>
      <c r="G1133" s="7" t="n">
        <v>0</v>
      </c>
      <c r="H1133" s="7" t="n">
        <v>0</v>
      </c>
      <c r="I1133" s="7" t="n">
        <v>0</v>
      </c>
      <c r="J1133" s="7" t="n">
        <v>65533</v>
      </c>
      <c r="K1133" s="7" t="n">
        <v>0</v>
      </c>
      <c r="L1133" s="7" t="n">
        <v>0</v>
      </c>
      <c r="M1133" s="7" t="n">
        <v>0</v>
      </c>
      <c r="N1133" s="7" t="n">
        <v>0</v>
      </c>
      <c r="O1133" s="7" t="s">
        <v>19</v>
      </c>
    </row>
    <row r="1134" spans="1:15">
      <c r="A1134" t="s">
        <v>4</v>
      </c>
      <c r="B1134" s="4" t="s">
        <v>5</v>
      </c>
      <c r="C1134" s="4" t="s">
        <v>12</v>
      </c>
      <c r="D1134" s="4" t="s">
        <v>10</v>
      </c>
      <c r="E1134" s="4" t="s">
        <v>28</v>
      </c>
      <c r="F1134" s="4" t="s">
        <v>10</v>
      </c>
      <c r="G1134" s="4" t="s">
        <v>9</v>
      </c>
      <c r="H1134" s="4" t="s">
        <v>9</v>
      </c>
      <c r="I1134" s="4" t="s">
        <v>10</v>
      </c>
      <c r="J1134" s="4" t="s">
        <v>10</v>
      </c>
      <c r="K1134" s="4" t="s">
        <v>9</v>
      </c>
      <c r="L1134" s="4" t="s">
        <v>9</v>
      </c>
      <c r="M1134" s="4" t="s">
        <v>9</v>
      </c>
      <c r="N1134" s="4" t="s">
        <v>9</v>
      </c>
      <c r="O1134" s="4" t="s">
        <v>6</v>
      </c>
    </row>
    <row r="1135" spans="1:15">
      <c r="A1135" t="n">
        <v>10825</v>
      </c>
      <c r="B1135" s="11" t="n">
        <v>50</v>
      </c>
      <c r="C1135" s="7" t="n">
        <v>0</v>
      </c>
      <c r="D1135" s="7" t="n">
        <v>5024</v>
      </c>
      <c r="E1135" s="7" t="n">
        <v>0.600000023841858</v>
      </c>
      <c r="F1135" s="7" t="n">
        <v>2000</v>
      </c>
      <c r="G1135" s="7" t="n">
        <v>-1113336054</v>
      </c>
      <c r="H1135" s="7" t="n">
        <v>0</v>
      </c>
      <c r="I1135" s="7" t="n">
        <v>1</v>
      </c>
      <c r="J1135" s="7" t="n">
        <v>65533</v>
      </c>
      <c r="K1135" s="7" t="n">
        <v>0</v>
      </c>
      <c r="L1135" s="7" t="n">
        <v>0</v>
      </c>
      <c r="M1135" s="7" t="n">
        <v>0</v>
      </c>
      <c r="N1135" s="7" t="n">
        <v>0</v>
      </c>
      <c r="O1135" s="7" t="s">
        <v>101</v>
      </c>
    </row>
    <row r="1136" spans="1:15">
      <c r="A1136" t="s">
        <v>4</v>
      </c>
      <c r="B1136" s="4" t="s">
        <v>5</v>
      </c>
      <c r="C1136" s="4" t="s">
        <v>10</v>
      </c>
    </row>
    <row r="1137" spans="1:15">
      <c r="A1137" t="n">
        <v>10875</v>
      </c>
      <c r="B1137" s="38" t="n">
        <v>16</v>
      </c>
      <c r="C1137" s="7" t="n">
        <v>2000</v>
      </c>
    </row>
    <row r="1138" spans="1:15">
      <c r="A1138" t="s">
        <v>4</v>
      </c>
      <c r="B1138" s="4" t="s">
        <v>5</v>
      </c>
      <c r="C1138" s="4" t="s">
        <v>12</v>
      </c>
      <c r="D1138" s="4" t="s">
        <v>10</v>
      </c>
      <c r="E1138" s="4" t="s">
        <v>10</v>
      </c>
    </row>
    <row r="1139" spans="1:15">
      <c r="A1139" t="n">
        <v>10878</v>
      </c>
      <c r="B1139" s="11" t="n">
        <v>50</v>
      </c>
      <c r="C1139" s="7" t="n">
        <v>1</v>
      </c>
      <c r="D1139" s="7" t="n">
        <v>5020</v>
      </c>
      <c r="E1139" s="7" t="n">
        <v>2000</v>
      </c>
    </row>
    <row r="1140" spans="1:15">
      <c r="A1140" t="s">
        <v>4</v>
      </c>
      <c r="B1140" s="4" t="s">
        <v>5</v>
      </c>
      <c r="C1140" s="4" t="s">
        <v>12</v>
      </c>
      <c r="D1140" s="4" t="s">
        <v>10</v>
      </c>
      <c r="E1140" s="4" t="s">
        <v>6</v>
      </c>
      <c r="F1140" s="4" t="s">
        <v>6</v>
      </c>
      <c r="G1140" s="4" t="s">
        <v>12</v>
      </c>
    </row>
    <row r="1141" spans="1:15">
      <c r="A1141" t="n">
        <v>10884</v>
      </c>
      <c r="B1141" s="18" t="n">
        <v>32</v>
      </c>
      <c r="C1141" s="7" t="n">
        <v>0</v>
      </c>
      <c r="D1141" s="7" t="n">
        <v>65533</v>
      </c>
      <c r="E1141" s="7" t="s">
        <v>84</v>
      </c>
      <c r="F1141" s="7" t="s">
        <v>86</v>
      </c>
      <c r="G1141" s="7" t="n">
        <v>1</v>
      </c>
    </row>
    <row r="1142" spans="1:15">
      <c r="A1142" t="s">
        <v>4</v>
      </c>
      <c r="B1142" s="4" t="s">
        <v>5</v>
      </c>
      <c r="C1142" s="4" t="s">
        <v>12</v>
      </c>
      <c r="D1142" s="4" t="s">
        <v>10</v>
      </c>
      <c r="E1142" s="4" t="s">
        <v>28</v>
      </c>
    </row>
    <row r="1143" spans="1:15">
      <c r="A1143" t="n">
        <v>10902</v>
      </c>
      <c r="B1143" s="34" t="n">
        <v>58</v>
      </c>
      <c r="C1143" s="7" t="n">
        <v>101</v>
      </c>
      <c r="D1143" s="7" t="n">
        <v>500</v>
      </c>
      <c r="E1143" s="7" t="n">
        <v>1</v>
      </c>
    </row>
    <row r="1144" spans="1:15">
      <c r="A1144" t="s">
        <v>4</v>
      </c>
      <c r="B1144" s="4" t="s">
        <v>5</v>
      </c>
      <c r="C1144" s="4" t="s">
        <v>12</v>
      </c>
      <c r="D1144" s="4" t="s">
        <v>10</v>
      </c>
    </row>
    <row r="1145" spans="1:15">
      <c r="A1145" t="n">
        <v>10910</v>
      </c>
      <c r="B1145" s="34" t="n">
        <v>58</v>
      </c>
      <c r="C1145" s="7" t="n">
        <v>254</v>
      </c>
      <c r="D1145" s="7" t="n">
        <v>0</v>
      </c>
    </row>
    <row r="1146" spans="1:15">
      <c r="A1146" t="s">
        <v>4</v>
      </c>
      <c r="B1146" s="4" t="s">
        <v>5</v>
      </c>
      <c r="C1146" s="4" t="s">
        <v>12</v>
      </c>
      <c r="D1146" s="4" t="s">
        <v>12</v>
      </c>
      <c r="E1146" s="4" t="s">
        <v>10</v>
      </c>
    </row>
    <row r="1147" spans="1:15">
      <c r="A1147" t="n">
        <v>10914</v>
      </c>
      <c r="B1147" s="46" t="n">
        <v>45</v>
      </c>
      <c r="C1147" s="7" t="n">
        <v>8</v>
      </c>
      <c r="D1147" s="7" t="n">
        <v>0</v>
      </c>
      <c r="E1147" s="7" t="n">
        <v>0</v>
      </c>
    </row>
    <row r="1148" spans="1:15">
      <c r="A1148" t="s">
        <v>4</v>
      </c>
      <c r="B1148" s="4" t="s">
        <v>5</v>
      </c>
      <c r="C1148" s="4" t="s">
        <v>6</v>
      </c>
      <c r="D1148" s="4" t="s">
        <v>6</v>
      </c>
    </row>
    <row r="1149" spans="1:15">
      <c r="A1149" t="n">
        <v>10919</v>
      </c>
      <c r="B1149" s="16" t="n">
        <v>70</v>
      </c>
      <c r="C1149" s="7" t="s">
        <v>93</v>
      </c>
      <c r="D1149" s="7" t="s">
        <v>102</v>
      </c>
    </row>
    <row r="1150" spans="1:15">
      <c r="A1150" t="s">
        <v>4</v>
      </c>
      <c r="B1150" s="4" t="s">
        <v>5</v>
      </c>
      <c r="C1150" s="4" t="s">
        <v>10</v>
      </c>
    </row>
    <row r="1151" spans="1:15">
      <c r="A1151" t="n">
        <v>10936</v>
      </c>
      <c r="B1151" s="22" t="n">
        <v>12</v>
      </c>
      <c r="C1151" s="7" t="n">
        <v>11050</v>
      </c>
    </row>
    <row r="1152" spans="1:15">
      <c r="A1152" t="s">
        <v>4</v>
      </c>
      <c r="B1152" s="4" t="s">
        <v>5</v>
      </c>
      <c r="C1152" s="4" t="s">
        <v>12</v>
      </c>
    </row>
    <row r="1153" spans="1:7">
      <c r="A1153" t="n">
        <v>10939</v>
      </c>
      <c r="B1153" s="43" t="n">
        <v>23</v>
      </c>
      <c r="C1153" s="7" t="n">
        <v>0</v>
      </c>
    </row>
    <row r="1154" spans="1:7">
      <c r="A1154" t="s">
        <v>4</v>
      </c>
      <c r="B1154" s="4" t="s">
        <v>5</v>
      </c>
      <c r="C1154" s="4" t="s">
        <v>95</v>
      </c>
    </row>
    <row r="1155" spans="1:7">
      <c r="A1155" t="n">
        <v>10941</v>
      </c>
      <c r="B1155" s="21" t="n">
        <v>3</v>
      </c>
      <c r="C1155" s="20" t="n">
        <f t="normal" ca="1">A1159</f>
        <v>0</v>
      </c>
    </row>
    <row r="1156" spans="1:7">
      <c r="A1156" t="s">
        <v>4</v>
      </c>
      <c r="B1156" s="4" t="s">
        <v>5</v>
      </c>
      <c r="C1156" s="4" t="s">
        <v>12</v>
      </c>
      <c r="D1156" s="4" t="s">
        <v>10</v>
      </c>
      <c r="E1156" s="4" t="s">
        <v>10</v>
      </c>
      <c r="F1156" s="4" t="s">
        <v>10</v>
      </c>
      <c r="G1156" s="4" t="s">
        <v>10</v>
      </c>
      <c r="H1156" s="4" t="s">
        <v>10</v>
      </c>
      <c r="I1156" s="4" t="s">
        <v>6</v>
      </c>
      <c r="J1156" s="4" t="s">
        <v>28</v>
      </c>
      <c r="K1156" s="4" t="s">
        <v>28</v>
      </c>
      <c r="L1156" s="4" t="s">
        <v>28</v>
      </c>
      <c r="M1156" s="4" t="s">
        <v>9</v>
      </c>
      <c r="N1156" s="4" t="s">
        <v>9</v>
      </c>
      <c r="O1156" s="4" t="s">
        <v>28</v>
      </c>
      <c r="P1156" s="4" t="s">
        <v>28</v>
      </c>
      <c r="Q1156" s="4" t="s">
        <v>28</v>
      </c>
      <c r="R1156" s="4" t="s">
        <v>28</v>
      </c>
      <c r="S1156" s="4" t="s">
        <v>12</v>
      </c>
    </row>
    <row r="1157" spans="1:7">
      <c r="A1157" t="n">
        <v>10946</v>
      </c>
      <c r="B1157" s="9" t="n">
        <v>39</v>
      </c>
      <c r="C1157" s="7" t="n">
        <v>12</v>
      </c>
      <c r="D1157" s="7" t="n">
        <v>65533</v>
      </c>
      <c r="E1157" s="7" t="n">
        <v>223</v>
      </c>
      <c r="F1157" s="7" t="n">
        <v>0</v>
      </c>
      <c r="G1157" s="7" t="n">
        <v>65533</v>
      </c>
      <c r="H1157" s="7" t="n">
        <v>259</v>
      </c>
      <c r="I1157" s="7" t="s">
        <v>19</v>
      </c>
      <c r="J1157" s="7" t="n">
        <v>-12</v>
      </c>
      <c r="K1157" s="7" t="n">
        <v>-7</v>
      </c>
      <c r="L1157" s="7" t="n">
        <v>-26</v>
      </c>
      <c r="M1157" s="7" t="n">
        <v>0</v>
      </c>
      <c r="N1157" s="7" t="n">
        <v>0</v>
      </c>
      <c r="O1157" s="7" t="n">
        <v>0</v>
      </c>
      <c r="P1157" s="7" t="n">
        <v>1</v>
      </c>
      <c r="Q1157" s="7" t="n">
        <v>1</v>
      </c>
      <c r="R1157" s="7" t="n">
        <v>1</v>
      </c>
      <c r="S1157" s="7" t="n">
        <v>100</v>
      </c>
    </row>
    <row r="1158" spans="1:7">
      <c r="A1158" t="s">
        <v>4</v>
      </c>
      <c r="B1158" s="4" t="s">
        <v>5</v>
      </c>
    </row>
    <row r="1159" spans="1:7">
      <c r="A1159" t="n">
        <v>10996</v>
      </c>
      <c r="B1159" s="5" t="n">
        <v>1</v>
      </c>
    </row>
    <row r="1160" spans="1:7" s="3" customFormat="1" customHeight="0">
      <c r="A1160" s="3" t="s">
        <v>2</v>
      </c>
      <c r="B1160" s="3" t="s">
        <v>148</v>
      </c>
    </row>
    <row r="1161" spans="1:7">
      <c r="A1161" t="s">
        <v>4</v>
      </c>
      <c r="B1161" s="4" t="s">
        <v>5</v>
      </c>
      <c r="C1161" s="4" t="s">
        <v>12</v>
      </c>
      <c r="D1161" s="31" t="s">
        <v>113</v>
      </c>
      <c r="E1161" s="4" t="s">
        <v>5</v>
      </c>
      <c r="F1161" s="4" t="s">
        <v>12</v>
      </c>
      <c r="G1161" s="4" t="s">
        <v>6</v>
      </c>
      <c r="H1161" s="31" t="s">
        <v>114</v>
      </c>
      <c r="I1161" s="4" t="s">
        <v>12</v>
      </c>
      <c r="J1161" s="4" t="s">
        <v>9</v>
      </c>
      <c r="K1161" s="4" t="s">
        <v>12</v>
      </c>
      <c r="L1161" s="4" t="s">
        <v>12</v>
      </c>
      <c r="M1161" s="4" t="s">
        <v>95</v>
      </c>
    </row>
    <row r="1162" spans="1:7">
      <c r="A1162" t="n">
        <v>11000</v>
      </c>
      <c r="B1162" s="19" t="n">
        <v>5</v>
      </c>
      <c r="C1162" s="7" t="n">
        <v>28</v>
      </c>
      <c r="D1162" s="31" t="s">
        <v>3</v>
      </c>
      <c r="E1162" s="10" t="n">
        <v>74</v>
      </c>
      <c r="F1162" s="7" t="n">
        <v>21</v>
      </c>
      <c r="G1162" s="7" t="s">
        <v>61</v>
      </c>
      <c r="H1162" s="31" t="s">
        <v>3</v>
      </c>
      <c r="I1162" s="7" t="n">
        <v>0</v>
      </c>
      <c r="J1162" s="7" t="n">
        <v>0</v>
      </c>
      <c r="K1162" s="7" t="n">
        <v>2</v>
      </c>
      <c r="L1162" s="7" t="n">
        <v>1</v>
      </c>
      <c r="M1162" s="20" t="n">
        <f t="normal" ca="1">A1248</f>
        <v>0</v>
      </c>
    </row>
    <row r="1163" spans="1:7">
      <c r="A1163" t="s">
        <v>4</v>
      </c>
      <c r="B1163" s="4" t="s">
        <v>5</v>
      </c>
      <c r="C1163" s="4" t="s">
        <v>12</v>
      </c>
      <c r="D1163" s="4" t="s">
        <v>10</v>
      </c>
    </row>
    <row r="1164" spans="1:7">
      <c r="A1164" t="n">
        <v>11026</v>
      </c>
      <c r="B1164" s="26" t="n">
        <v>22</v>
      </c>
      <c r="C1164" s="7" t="n">
        <v>0</v>
      </c>
      <c r="D1164" s="7" t="n">
        <v>0</v>
      </c>
    </row>
    <row r="1165" spans="1:7">
      <c r="A1165" t="s">
        <v>4</v>
      </c>
      <c r="B1165" s="4" t="s">
        <v>5</v>
      </c>
      <c r="C1165" s="4" t="s">
        <v>12</v>
      </c>
      <c r="D1165" s="4" t="s">
        <v>10</v>
      </c>
    </row>
    <row r="1166" spans="1:7">
      <c r="A1166" t="n">
        <v>11030</v>
      </c>
      <c r="B1166" s="46" t="n">
        <v>45</v>
      </c>
      <c r="C1166" s="7" t="n">
        <v>18</v>
      </c>
      <c r="D1166" s="7" t="n">
        <v>64</v>
      </c>
    </row>
    <row r="1167" spans="1:7">
      <c r="A1167" t="s">
        <v>4</v>
      </c>
      <c r="B1167" s="4" t="s">
        <v>5</v>
      </c>
      <c r="C1167" s="4" t="s">
        <v>12</v>
      </c>
      <c r="D1167" s="4" t="s">
        <v>10</v>
      </c>
      <c r="E1167" s="4" t="s">
        <v>10</v>
      </c>
      <c r="F1167" s="4" t="s">
        <v>10</v>
      </c>
      <c r="G1167" s="4" t="s">
        <v>10</v>
      </c>
      <c r="H1167" s="4" t="s">
        <v>10</v>
      </c>
      <c r="I1167" s="4" t="s">
        <v>6</v>
      </c>
      <c r="J1167" s="4" t="s">
        <v>28</v>
      </c>
      <c r="K1167" s="4" t="s">
        <v>28</v>
      </c>
      <c r="L1167" s="4" t="s">
        <v>28</v>
      </c>
      <c r="M1167" s="4" t="s">
        <v>9</v>
      </c>
      <c r="N1167" s="4" t="s">
        <v>9</v>
      </c>
      <c r="O1167" s="4" t="s">
        <v>28</v>
      </c>
      <c r="P1167" s="4" t="s">
        <v>28</v>
      </c>
      <c r="Q1167" s="4" t="s">
        <v>28</v>
      </c>
      <c r="R1167" s="4" t="s">
        <v>28</v>
      </c>
      <c r="S1167" s="4" t="s">
        <v>12</v>
      </c>
    </row>
    <row r="1168" spans="1:7">
      <c r="A1168" t="n">
        <v>11034</v>
      </c>
      <c r="B1168" s="9" t="n">
        <v>39</v>
      </c>
      <c r="C1168" s="7" t="n">
        <v>12</v>
      </c>
      <c r="D1168" s="7" t="n">
        <v>65533</v>
      </c>
      <c r="E1168" s="7" t="n">
        <v>222</v>
      </c>
      <c r="F1168" s="7" t="n">
        <v>0</v>
      </c>
      <c r="G1168" s="7" t="n">
        <v>65533</v>
      </c>
      <c r="H1168" s="7" t="n">
        <v>259</v>
      </c>
      <c r="I1168" s="7" t="s">
        <v>19</v>
      </c>
      <c r="J1168" s="7" t="n">
        <v>44</v>
      </c>
      <c r="K1168" s="7" t="n">
        <v>-15</v>
      </c>
      <c r="L1168" s="7" t="n">
        <v>-62</v>
      </c>
      <c r="M1168" s="7" t="n">
        <v>0</v>
      </c>
      <c r="N1168" s="7" t="n">
        <v>1127481344</v>
      </c>
      <c r="O1168" s="7" t="n">
        <v>0</v>
      </c>
      <c r="P1168" s="7" t="n">
        <v>1</v>
      </c>
      <c r="Q1168" s="7" t="n">
        <v>1</v>
      </c>
      <c r="R1168" s="7" t="n">
        <v>1</v>
      </c>
      <c r="S1168" s="7" t="n">
        <v>100</v>
      </c>
    </row>
    <row r="1169" spans="1:19">
      <c r="A1169" t="s">
        <v>4</v>
      </c>
      <c r="B1169" s="4" t="s">
        <v>5</v>
      </c>
      <c r="C1169" s="4" t="s">
        <v>12</v>
      </c>
      <c r="D1169" s="4" t="s">
        <v>6</v>
      </c>
      <c r="E1169" s="4" t="s">
        <v>10</v>
      </c>
    </row>
    <row r="1170" spans="1:19">
      <c r="A1170" t="n">
        <v>11084</v>
      </c>
      <c r="B1170" s="15" t="n">
        <v>91</v>
      </c>
      <c r="C1170" s="7" t="n">
        <v>0</v>
      </c>
      <c r="D1170" s="7" t="s">
        <v>75</v>
      </c>
      <c r="E1170" s="7" t="n">
        <v>1</v>
      </c>
    </row>
    <row r="1171" spans="1:19">
      <c r="A1171" t="s">
        <v>4</v>
      </c>
      <c r="B1171" s="4" t="s">
        <v>5</v>
      </c>
      <c r="C1171" s="4" t="s">
        <v>12</v>
      </c>
      <c r="D1171" s="4" t="s">
        <v>6</v>
      </c>
      <c r="E1171" s="4" t="s">
        <v>10</v>
      </c>
    </row>
    <row r="1172" spans="1:19">
      <c r="A1172" t="n">
        <v>11102</v>
      </c>
      <c r="B1172" s="15" t="n">
        <v>91</v>
      </c>
      <c r="C1172" s="7" t="n">
        <v>0</v>
      </c>
      <c r="D1172" s="7" t="s">
        <v>76</v>
      </c>
      <c r="E1172" s="7" t="n">
        <v>1</v>
      </c>
    </row>
    <row r="1173" spans="1:19">
      <c r="A1173" t="s">
        <v>4</v>
      </c>
      <c r="B1173" s="4" t="s">
        <v>5</v>
      </c>
      <c r="C1173" s="4" t="s">
        <v>12</v>
      </c>
      <c r="D1173" s="4" t="s">
        <v>6</v>
      </c>
      <c r="E1173" s="4" t="s">
        <v>10</v>
      </c>
    </row>
    <row r="1174" spans="1:19">
      <c r="A1174" t="n">
        <v>11120</v>
      </c>
      <c r="B1174" s="17" t="n">
        <v>94</v>
      </c>
      <c r="C1174" s="7" t="n">
        <v>1</v>
      </c>
      <c r="D1174" s="7" t="s">
        <v>61</v>
      </c>
      <c r="E1174" s="7" t="n">
        <v>2048</v>
      </c>
    </row>
    <row r="1175" spans="1:19">
      <c r="A1175" t="s">
        <v>4</v>
      </c>
      <c r="B1175" s="4" t="s">
        <v>5</v>
      </c>
      <c r="C1175" s="4" t="s">
        <v>12</v>
      </c>
      <c r="D1175" s="4" t="s">
        <v>6</v>
      </c>
      <c r="E1175" s="4" t="s">
        <v>10</v>
      </c>
    </row>
    <row r="1176" spans="1:19">
      <c r="A1176" t="n">
        <v>11135</v>
      </c>
      <c r="B1176" s="17" t="n">
        <v>94</v>
      </c>
      <c r="C1176" s="7" t="n">
        <v>1</v>
      </c>
      <c r="D1176" s="7" t="s">
        <v>61</v>
      </c>
      <c r="E1176" s="7" t="n">
        <v>1</v>
      </c>
    </row>
    <row r="1177" spans="1:19">
      <c r="A1177" t="s">
        <v>4</v>
      </c>
      <c r="B1177" s="4" t="s">
        <v>5</v>
      </c>
      <c r="C1177" s="4" t="s">
        <v>12</v>
      </c>
      <c r="D1177" s="4" t="s">
        <v>6</v>
      </c>
      <c r="E1177" s="4" t="s">
        <v>10</v>
      </c>
    </row>
    <row r="1178" spans="1:19">
      <c r="A1178" t="n">
        <v>11150</v>
      </c>
      <c r="B1178" s="17" t="n">
        <v>94</v>
      </c>
      <c r="C1178" s="7" t="n">
        <v>1</v>
      </c>
      <c r="D1178" s="7" t="s">
        <v>61</v>
      </c>
      <c r="E1178" s="7" t="n">
        <v>2</v>
      </c>
    </row>
    <row r="1179" spans="1:19">
      <c r="A1179" t="s">
        <v>4</v>
      </c>
      <c r="B1179" s="4" t="s">
        <v>5</v>
      </c>
      <c r="C1179" s="4" t="s">
        <v>12</v>
      </c>
      <c r="D1179" s="4" t="s">
        <v>6</v>
      </c>
      <c r="E1179" s="4" t="s">
        <v>10</v>
      </c>
    </row>
    <row r="1180" spans="1:19">
      <c r="A1180" t="n">
        <v>11165</v>
      </c>
      <c r="B1180" s="17" t="n">
        <v>94</v>
      </c>
      <c r="C1180" s="7" t="n">
        <v>0</v>
      </c>
      <c r="D1180" s="7" t="s">
        <v>61</v>
      </c>
      <c r="E1180" s="7" t="n">
        <v>4</v>
      </c>
    </row>
    <row r="1181" spans="1:19">
      <c r="A1181" t="s">
        <v>4</v>
      </c>
      <c r="B1181" s="4" t="s">
        <v>5</v>
      </c>
      <c r="C1181" s="4" t="s">
        <v>10</v>
      </c>
    </row>
    <row r="1182" spans="1:19">
      <c r="A1182" t="n">
        <v>11180</v>
      </c>
      <c r="B1182" s="38" t="n">
        <v>16</v>
      </c>
      <c r="C1182" s="7" t="n">
        <v>1000</v>
      </c>
    </row>
    <row r="1183" spans="1:19">
      <c r="A1183" t="s">
        <v>4</v>
      </c>
      <c r="B1183" s="4" t="s">
        <v>5</v>
      </c>
      <c r="C1183" s="4" t="s">
        <v>12</v>
      </c>
      <c r="D1183" s="4" t="s">
        <v>10</v>
      </c>
      <c r="E1183" s="4" t="s">
        <v>28</v>
      </c>
    </row>
    <row r="1184" spans="1:19">
      <c r="A1184" t="n">
        <v>11183</v>
      </c>
      <c r="B1184" s="34" t="n">
        <v>58</v>
      </c>
      <c r="C1184" s="7" t="n">
        <v>101</v>
      </c>
      <c r="D1184" s="7" t="n">
        <v>1000</v>
      </c>
      <c r="E1184" s="7" t="n">
        <v>1</v>
      </c>
    </row>
    <row r="1185" spans="1:5">
      <c r="A1185" t="s">
        <v>4</v>
      </c>
      <c r="B1185" s="4" t="s">
        <v>5</v>
      </c>
      <c r="C1185" s="4" t="s">
        <v>12</v>
      </c>
      <c r="D1185" s="4" t="s">
        <v>10</v>
      </c>
    </row>
    <row r="1186" spans="1:5">
      <c r="A1186" t="n">
        <v>11191</v>
      </c>
      <c r="B1186" s="34" t="n">
        <v>58</v>
      </c>
      <c r="C1186" s="7" t="n">
        <v>254</v>
      </c>
      <c r="D1186" s="7" t="n">
        <v>0</v>
      </c>
    </row>
    <row r="1187" spans="1:5">
      <c r="A1187" t="s">
        <v>4</v>
      </c>
      <c r="B1187" s="4" t="s">
        <v>5</v>
      </c>
      <c r="C1187" s="4" t="s">
        <v>12</v>
      </c>
    </row>
    <row r="1188" spans="1:5">
      <c r="A1188" t="n">
        <v>11195</v>
      </c>
      <c r="B1188" s="32" t="n">
        <v>64</v>
      </c>
      <c r="C1188" s="7" t="n">
        <v>7</v>
      </c>
    </row>
    <row r="1189" spans="1:5">
      <c r="A1189" t="s">
        <v>4</v>
      </c>
      <c r="B1189" s="4" t="s">
        <v>5</v>
      </c>
      <c r="C1189" s="4" t="s">
        <v>12</v>
      </c>
      <c r="D1189" s="4" t="s">
        <v>12</v>
      </c>
      <c r="E1189" s="4" t="s">
        <v>28</v>
      </c>
      <c r="F1189" s="4" t="s">
        <v>28</v>
      </c>
      <c r="G1189" s="4" t="s">
        <v>28</v>
      </c>
      <c r="H1189" s="4" t="s">
        <v>10</v>
      </c>
    </row>
    <row r="1190" spans="1:5">
      <c r="A1190" t="n">
        <v>11197</v>
      </c>
      <c r="B1190" s="46" t="n">
        <v>45</v>
      </c>
      <c r="C1190" s="7" t="n">
        <v>2</v>
      </c>
      <c r="D1190" s="7" t="n">
        <v>3</v>
      </c>
      <c r="E1190" s="7" t="n">
        <v>-20.9500007629395</v>
      </c>
      <c r="F1190" s="7" t="n">
        <v>-12.210000038147</v>
      </c>
      <c r="G1190" s="7" t="n">
        <v>-79.3899993896484</v>
      </c>
      <c r="H1190" s="7" t="n">
        <v>0</v>
      </c>
    </row>
    <row r="1191" spans="1:5">
      <c r="A1191" t="s">
        <v>4</v>
      </c>
      <c r="B1191" s="4" t="s">
        <v>5</v>
      </c>
      <c r="C1191" s="4" t="s">
        <v>12</v>
      </c>
      <c r="D1191" s="4" t="s">
        <v>12</v>
      </c>
      <c r="E1191" s="4" t="s">
        <v>28</v>
      </c>
      <c r="F1191" s="4" t="s">
        <v>28</v>
      </c>
      <c r="G1191" s="4" t="s">
        <v>28</v>
      </c>
      <c r="H1191" s="4" t="s">
        <v>10</v>
      </c>
      <c r="I1191" s="4" t="s">
        <v>12</v>
      </c>
    </row>
    <row r="1192" spans="1:5">
      <c r="A1192" t="n">
        <v>11214</v>
      </c>
      <c r="B1192" s="46" t="n">
        <v>45</v>
      </c>
      <c r="C1192" s="7" t="n">
        <v>4</v>
      </c>
      <c r="D1192" s="7" t="n">
        <v>3</v>
      </c>
      <c r="E1192" s="7" t="n">
        <v>349.489990234375</v>
      </c>
      <c r="F1192" s="7" t="n">
        <v>311.049987792969</v>
      </c>
      <c r="G1192" s="7" t="n">
        <v>0</v>
      </c>
      <c r="H1192" s="7" t="n">
        <v>0</v>
      </c>
      <c r="I1192" s="7" t="n">
        <v>1</v>
      </c>
    </row>
    <row r="1193" spans="1:5">
      <c r="A1193" t="s">
        <v>4</v>
      </c>
      <c r="B1193" s="4" t="s">
        <v>5</v>
      </c>
      <c r="C1193" s="4" t="s">
        <v>12</v>
      </c>
      <c r="D1193" s="4" t="s">
        <v>12</v>
      </c>
      <c r="E1193" s="4" t="s">
        <v>28</v>
      </c>
      <c r="F1193" s="4" t="s">
        <v>10</v>
      </c>
    </row>
    <row r="1194" spans="1:5">
      <c r="A1194" t="n">
        <v>11232</v>
      </c>
      <c r="B1194" s="46" t="n">
        <v>45</v>
      </c>
      <c r="C1194" s="7" t="n">
        <v>5</v>
      </c>
      <c r="D1194" s="7" t="n">
        <v>3</v>
      </c>
      <c r="E1194" s="7" t="n">
        <v>5.80000019073486</v>
      </c>
      <c r="F1194" s="7" t="n">
        <v>0</v>
      </c>
    </row>
    <row r="1195" spans="1:5">
      <c r="A1195" t="s">
        <v>4</v>
      </c>
      <c r="B1195" s="4" t="s">
        <v>5</v>
      </c>
      <c r="C1195" s="4" t="s">
        <v>12</v>
      </c>
      <c r="D1195" s="4" t="s">
        <v>12</v>
      </c>
      <c r="E1195" s="4" t="s">
        <v>28</v>
      </c>
      <c r="F1195" s="4" t="s">
        <v>10</v>
      </c>
    </row>
    <row r="1196" spans="1:5">
      <c r="A1196" t="n">
        <v>11241</v>
      </c>
      <c r="B1196" s="46" t="n">
        <v>45</v>
      </c>
      <c r="C1196" s="7" t="n">
        <v>11</v>
      </c>
      <c r="D1196" s="7" t="n">
        <v>3</v>
      </c>
      <c r="E1196" s="7" t="n">
        <v>38</v>
      </c>
      <c r="F1196" s="7" t="n">
        <v>0</v>
      </c>
    </row>
    <row r="1197" spans="1:5">
      <c r="A1197" t="s">
        <v>4</v>
      </c>
      <c r="B1197" s="4" t="s">
        <v>5</v>
      </c>
      <c r="C1197" s="4" t="s">
        <v>10</v>
      </c>
    </row>
    <row r="1198" spans="1:5">
      <c r="A1198" t="n">
        <v>11250</v>
      </c>
      <c r="B1198" s="38" t="n">
        <v>16</v>
      </c>
      <c r="C1198" s="7" t="n">
        <v>1000</v>
      </c>
    </row>
    <row r="1199" spans="1:5">
      <c r="A1199" t="s">
        <v>4</v>
      </c>
      <c r="B1199" s="4" t="s">
        <v>5</v>
      </c>
      <c r="C1199" s="4" t="s">
        <v>12</v>
      </c>
      <c r="D1199" s="4" t="s">
        <v>28</v>
      </c>
      <c r="E1199" s="4" t="s">
        <v>28</v>
      </c>
      <c r="F1199" s="4" t="s">
        <v>28</v>
      </c>
    </row>
    <row r="1200" spans="1:5">
      <c r="A1200" t="n">
        <v>11253</v>
      </c>
      <c r="B1200" s="46" t="n">
        <v>45</v>
      </c>
      <c r="C1200" s="7" t="n">
        <v>9</v>
      </c>
      <c r="D1200" s="7" t="n">
        <v>0.0500000007450581</v>
      </c>
      <c r="E1200" s="7" t="n">
        <v>0.0500000007450581</v>
      </c>
      <c r="F1200" s="7" t="n">
        <v>2</v>
      </c>
    </row>
    <row r="1201" spans="1:9">
      <c r="A1201" t="s">
        <v>4</v>
      </c>
      <c r="B1201" s="4" t="s">
        <v>5</v>
      </c>
      <c r="C1201" s="4" t="s">
        <v>12</v>
      </c>
      <c r="D1201" s="4" t="s">
        <v>9</v>
      </c>
      <c r="E1201" s="4" t="s">
        <v>9</v>
      </c>
      <c r="F1201" s="4" t="s">
        <v>9</v>
      </c>
    </row>
    <row r="1202" spans="1:9">
      <c r="A1202" t="n">
        <v>11267</v>
      </c>
      <c r="B1202" s="11" t="n">
        <v>50</v>
      </c>
      <c r="C1202" s="7" t="n">
        <v>255</v>
      </c>
      <c r="D1202" s="7" t="n">
        <v>1045220557</v>
      </c>
      <c r="E1202" s="7" t="n">
        <v>0</v>
      </c>
      <c r="F1202" s="7" t="n">
        <v>1073741824</v>
      </c>
    </row>
    <row r="1203" spans="1:9">
      <c r="A1203" t="s">
        <v>4</v>
      </c>
      <c r="B1203" s="4" t="s">
        <v>5</v>
      </c>
      <c r="C1203" s="4" t="s">
        <v>6</v>
      </c>
      <c r="D1203" s="4" t="s">
        <v>6</v>
      </c>
    </row>
    <row r="1204" spans="1:9">
      <c r="A1204" t="n">
        <v>11281</v>
      </c>
      <c r="B1204" s="16" t="n">
        <v>70</v>
      </c>
      <c r="C1204" s="7" t="s">
        <v>91</v>
      </c>
      <c r="D1204" s="7" t="s">
        <v>144</v>
      </c>
    </row>
    <row r="1205" spans="1:9">
      <c r="A1205" t="s">
        <v>4</v>
      </c>
      <c r="B1205" s="4" t="s">
        <v>5</v>
      </c>
      <c r="C1205" s="4" t="s">
        <v>12</v>
      </c>
      <c r="D1205" s="4" t="s">
        <v>10</v>
      </c>
      <c r="E1205" s="4" t="s">
        <v>28</v>
      </c>
      <c r="F1205" s="4" t="s">
        <v>10</v>
      </c>
      <c r="G1205" s="4" t="s">
        <v>9</v>
      </c>
      <c r="H1205" s="4" t="s">
        <v>9</v>
      </c>
      <c r="I1205" s="4" t="s">
        <v>10</v>
      </c>
      <c r="J1205" s="4" t="s">
        <v>10</v>
      </c>
      <c r="K1205" s="4" t="s">
        <v>9</v>
      </c>
      <c r="L1205" s="4" t="s">
        <v>9</v>
      </c>
      <c r="M1205" s="4" t="s">
        <v>9</v>
      </c>
      <c r="N1205" s="4" t="s">
        <v>9</v>
      </c>
      <c r="O1205" s="4" t="s">
        <v>6</v>
      </c>
    </row>
    <row r="1206" spans="1:9">
      <c r="A1206" t="n">
        <v>11296</v>
      </c>
      <c r="B1206" s="11" t="n">
        <v>50</v>
      </c>
      <c r="C1206" s="7" t="n">
        <v>0</v>
      </c>
      <c r="D1206" s="7" t="n">
        <v>13250</v>
      </c>
      <c r="E1206" s="7" t="n">
        <v>0.400000005960464</v>
      </c>
      <c r="F1206" s="7" t="n">
        <v>0</v>
      </c>
      <c r="G1206" s="7" t="n">
        <v>0</v>
      </c>
      <c r="H1206" s="7" t="n">
        <v>-1061158912</v>
      </c>
      <c r="I1206" s="7" t="n">
        <v>0</v>
      </c>
      <c r="J1206" s="7" t="n">
        <v>65533</v>
      </c>
      <c r="K1206" s="7" t="n">
        <v>0</v>
      </c>
      <c r="L1206" s="7" t="n">
        <v>0</v>
      </c>
      <c r="M1206" s="7" t="n">
        <v>0</v>
      </c>
      <c r="N1206" s="7" t="n">
        <v>0</v>
      </c>
      <c r="O1206" s="7" t="s">
        <v>19</v>
      </c>
    </row>
    <row r="1207" spans="1:9">
      <c r="A1207" t="s">
        <v>4</v>
      </c>
      <c r="B1207" s="4" t="s">
        <v>5</v>
      </c>
      <c r="C1207" s="4" t="s">
        <v>12</v>
      </c>
      <c r="D1207" s="4" t="s">
        <v>10</v>
      </c>
      <c r="E1207" s="4" t="s">
        <v>28</v>
      </c>
      <c r="F1207" s="4" t="s">
        <v>10</v>
      </c>
      <c r="G1207" s="4" t="s">
        <v>9</v>
      </c>
      <c r="H1207" s="4" t="s">
        <v>9</v>
      </c>
      <c r="I1207" s="4" t="s">
        <v>10</v>
      </c>
      <c r="J1207" s="4" t="s">
        <v>10</v>
      </c>
      <c r="K1207" s="4" t="s">
        <v>9</v>
      </c>
      <c r="L1207" s="4" t="s">
        <v>9</v>
      </c>
      <c r="M1207" s="4" t="s">
        <v>9</v>
      </c>
      <c r="N1207" s="4" t="s">
        <v>9</v>
      </c>
      <c r="O1207" s="4" t="s">
        <v>6</v>
      </c>
    </row>
    <row r="1208" spans="1:9">
      <c r="A1208" t="n">
        <v>11335</v>
      </c>
      <c r="B1208" s="11" t="n">
        <v>50</v>
      </c>
      <c r="C1208" s="7" t="n">
        <v>0</v>
      </c>
      <c r="D1208" s="7" t="n">
        <v>13211</v>
      </c>
      <c r="E1208" s="7" t="n">
        <v>0.699999988079071</v>
      </c>
      <c r="F1208" s="7" t="n">
        <v>0</v>
      </c>
      <c r="G1208" s="7" t="n">
        <v>0</v>
      </c>
      <c r="H1208" s="7" t="n">
        <v>-1069547520</v>
      </c>
      <c r="I1208" s="7" t="n">
        <v>0</v>
      </c>
      <c r="J1208" s="7" t="n">
        <v>65533</v>
      </c>
      <c r="K1208" s="7" t="n">
        <v>0</v>
      </c>
      <c r="L1208" s="7" t="n">
        <v>0</v>
      </c>
      <c r="M1208" s="7" t="n">
        <v>0</v>
      </c>
      <c r="N1208" s="7" t="n">
        <v>0</v>
      </c>
      <c r="O1208" s="7" t="s">
        <v>19</v>
      </c>
    </row>
    <row r="1209" spans="1:9">
      <c r="A1209" t="s">
        <v>4</v>
      </c>
      <c r="B1209" s="4" t="s">
        <v>5</v>
      </c>
      <c r="C1209" s="4" t="s">
        <v>10</v>
      </c>
    </row>
    <row r="1210" spans="1:9">
      <c r="A1210" t="n">
        <v>11374</v>
      </c>
      <c r="B1210" s="38" t="n">
        <v>16</v>
      </c>
      <c r="C1210" s="7" t="n">
        <v>1000</v>
      </c>
    </row>
    <row r="1211" spans="1:9">
      <c r="A1211" t="s">
        <v>4</v>
      </c>
      <c r="B1211" s="4" t="s">
        <v>5</v>
      </c>
      <c r="C1211" s="4" t="s">
        <v>12</v>
      </c>
      <c r="D1211" s="4" t="s">
        <v>10</v>
      </c>
      <c r="E1211" s="4" t="s">
        <v>10</v>
      </c>
    </row>
    <row r="1212" spans="1:9">
      <c r="A1212" t="n">
        <v>11377</v>
      </c>
      <c r="B1212" s="11" t="n">
        <v>50</v>
      </c>
      <c r="C1212" s="7" t="n">
        <v>1</v>
      </c>
      <c r="D1212" s="7" t="n">
        <v>5023</v>
      </c>
      <c r="E1212" s="7" t="n">
        <v>2000</v>
      </c>
    </row>
    <row r="1213" spans="1:9">
      <c r="A1213" t="s">
        <v>4</v>
      </c>
      <c r="B1213" s="4" t="s">
        <v>5</v>
      </c>
      <c r="C1213" s="4" t="s">
        <v>12</v>
      </c>
      <c r="D1213" s="4" t="s">
        <v>6</v>
      </c>
      <c r="E1213" s="4" t="s">
        <v>9</v>
      </c>
      <c r="F1213" s="4" t="s">
        <v>9</v>
      </c>
      <c r="G1213" s="4" t="s">
        <v>9</v>
      </c>
      <c r="H1213" s="4" t="s">
        <v>9</v>
      </c>
      <c r="I1213" s="4" t="s">
        <v>10</v>
      </c>
      <c r="J1213" s="4" t="s">
        <v>12</v>
      </c>
    </row>
    <row r="1214" spans="1:9">
      <c r="A1214" t="n">
        <v>11383</v>
      </c>
      <c r="B1214" s="17" t="n">
        <v>94</v>
      </c>
      <c r="C1214" s="7" t="n">
        <v>7</v>
      </c>
      <c r="D1214" s="7" t="s">
        <v>82</v>
      </c>
      <c r="E1214" s="7" t="n">
        <v>1065353216</v>
      </c>
      <c r="F1214" s="7" t="n">
        <v>1065353216</v>
      </c>
      <c r="G1214" s="7" t="n">
        <v>1065353216</v>
      </c>
      <c r="H1214" s="7" t="n">
        <v>0</v>
      </c>
      <c r="I1214" s="7" t="n">
        <v>2000</v>
      </c>
      <c r="J1214" s="7" t="n">
        <v>3</v>
      </c>
    </row>
    <row r="1215" spans="1:9">
      <c r="A1215" t="s">
        <v>4</v>
      </c>
      <c r="B1215" s="4" t="s">
        <v>5</v>
      </c>
      <c r="C1215" s="4" t="s">
        <v>6</v>
      </c>
      <c r="D1215" s="4" t="s">
        <v>6</v>
      </c>
    </row>
    <row r="1216" spans="1:9">
      <c r="A1216" t="n">
        <v>11411</v>
      </c>
      <c r="B1216" s="16" t="n">
        <v>70</v>
      </c>
      <c r="C1216" s="7" t="s">
        <v>83</v>
      </c>
      <c r="D1216" s="7" t="s">
        <v>99</v>
      </c>
    </row>
    <row r="1217" spans="1:15">
      <c r="A1217" t="s">
        <v>4</v>
      </c>
      <c r="B1217" s="4" t="s">
        <v>5</v>
      </c>
      <c r="C1217" s="4" t="s">
        <v>10</v>
      </c>
    </row>
    <row r="1218" spans="1:15">
      <c r="A1218" t="n">
        <v>11426</v>
      </c>
      <c r="B1218" s="38" t="n">
        <v>16</v>
      </c>
      <c r="C1218" s="7" t="n">
        <v>1000</v>
      </c>
    </row>
    <row r="1219" spans="1:15">
      <c r="A1219" t="s">
        <v>4</v>
      </c>
      <c r="B1219" s="4" t="s">
        <v>5</v>
      </c>
      <c r="C1219" s="4" t="s">
        <v>6</v>
      </c>
      <c r="D1219" s="4" t="s">
        <v>6</v>
      </c>
    </row>
    <row r="1220" spans="1:15">
      <c r="A1220" t="n">
        <v>11429</v>
      </c>
      <c r="B1220" s="16" t="n">
        <v>70</v>
      </c>
      <c r="C1220" s="7" t="s">
        <v>93</v>
      </c>
      <c r="D1220" s="7" t="s">
        <v>149</v>
      </c>
    </row>
    <row r="1221" spans="1:15">
      <c r="A1221" t="s">
        <v>4</v>
      </c>
      <c r="B1221" s="4" t="s">
        <v>5</v>
      </c>
      <c r="C1221" s="4" t="s">
        <v>12</v>
      </c>
      <c r="D1221" s="4" t="s">
        <v>10</v>
      </c>
      <c r="E1221" s="4" t="s">
        <v>28</v>
      </c>
      <c r="F1221" s="4" t="s">
        <v>10</v>
      </c>
      <c r="G1221" s="4" t="s">
        <v>9</v>
      </c>
      <c r="H1221" s="4" t="s">
        <v>9</v>
      </c>
      <c r="I1221" s="4" t="s">
        <v>10</v>
      </c>
      <c r="J1221" s="4" t="s">
        <v>10</v>
      </c>
      <c r="K1221" s="4" t="s">
        <v>9</v>
      </c>
      <c r="L1221" s="4" t="s">
        <v>9</v>
      </c>
      <c r="M1221" s="4" t="s">
        <v>9</v>
      </c>
      <c r="N1221" s="4" t="s">
        <v>9</v>
      </c>
      <c r="O1221" s="4" t="s">
        <v>6</v>
      </c>
    </row>
    <row r="1222" spans="1:15">
      <c r="A1222" t="n">
        <v>11444</v>
      </c>
      <c r="B1222" s="11" t="n">
        <v>50</v>
      </c>
      <c r="C1222" s="7" t="n">
        <v>0</v>
      </c>
      <c r="D1222" s="7" t="n">
        <v>13250</v>
      </c>
      <c r="E1222" s="7" t="n">
        <v>0.400000005960464</v>
      </c>
      <c r="F1222" s="7" t="n">
        <v>0</v>
      </c>
      <c r="G1222" s="7" t="n">
        <v>0</v>
      </c>
      <c r="H1222" s="7" t="n">
        <v>-1061158912</v>
      </c>
      <c r="I1222" s="7" t="n">
        <v>0</v>
      </c>
      <c r="J1222" s="7" t="n">
        <v>65533</v>
      </c>
      <c r="K1222" s="7" t="n">
        <v>0</v>
      </c>
      <c r="L1222" s="7" t="n">
        <v>0</v>
      </c>
      <c r="M1222" s="7" t="n">
        <v>0</v>
      </c>
      <c r="N1222" s="7" t="n">
        <v>0</v>
      </c>
      <c r="O1222" s="7" t="s">
        <v>19</v>
      </c>
    </row>
    <row r="1223" spans="1:15">
      <c r="A1223" t="s">
        <v>4</v>
      </c>
      <c r="B1223" s="4" t="s">
        <v>5</v>
      </c>
      <c r="C1223" s="4" t="s">
        <v>12</v>
      </c>
      <c r="D1223" s="4" t="s">
        <v>10</v>
      </c>
      <c r="E1223" s="4" t="s">
        <v>10</v>
      </c>
    </row>
    <row r="1224" spans="1:15">
      <c r="A1224" t="n">
        <v>11483</v>
      </c>
      <c r="B1224" s="11" t="n">
        <v>50</v>
      </c>
      <c r="C1224" s="7" t="n">
        <v>1</v>
      </c>
      <c r="D1224" s="7" t="n">
        <v>13211</v>
      </c>
      <c r="E1224" s="7" t="n">
        <v>400</v>
      </c>
    </row>
    <row r="1225" spans="1:15">
      <c r="A1225" t="s">
        <v>4</v>
      </c>
      <c r="B1225" s="4" t="s">
        <v>5</v>
      </c>
      <c r="C1225" s="4" t="s">
        <v>12</v>
      </c>
      <c r="D1225" s="4" t="s">
        <v>10</v>
      </c>
      <c r="E1225" s="4" t="s">
        <v>28</v>
      </c>
      <c r="F1225" s="4" t="s">
        <v>10</v>
      </c>
      <c r="G1225" s="4" t="s">
        <v>9</v>
      </c>
      <c r="H1225" s="4" t="s">
        <v>9</v>
      </c>
      <c r="I1225" s="4" t="s">
        <v>10</v>
      </c>
      <c r="J1225" s="4" t="s">
        <v>10</v>
      </c>
      <c r="K1225" s="4" t="s">
        <v>9</v>
      </c>
      <c r="L1225" s="4" t="s">
        <v>9</v>
      </c>
      <c r="M1225" s="4" t="s">
        <v>9</v>
      </c>
      <c r="N1225" s="4" t="s">
        <v>9</v>
      </c>
      <c r="O1225" s="4" t="s">
        <v>6</v>
      </c>
    </row>
    <row r="1226" spans="1:15">
      <c r="A1226" t="n">
        <v>11489</v>
      </c>
      <c r="B1226" s="11" t="n">
        <v>50</v>
      </c>
      <c r="C1226" s="7" t="n">
        <v>0</v>
      </c>
      <c r="D1226" s="7" t="n">
        <v>5020</v>
      </c>
      <c r="E1226" s="7" t="n">
        <v>1</v>
      </c>
      <c r="F1226" s="7" t="n">
        <v>400</v>
      </c>
      <c r="G1226" s="7" t="n">
        <v>0</v>
      </c>
      <c r="H1226" s="7" t="n">
        <v>0</v>
      </c>
      <c r="I1226" s="7" t="n">
        <v>0</v>
      </c>
      <c r="J1226" s="7" t="n">
        <v>65533</v>
      </c>
      <c r="K1226" s="7" t="n">
        <v>0</v>
      </c>
      <c r="L1226" s="7" t="n">
        <v>0</v>
      </c>
      <c r="M1226" s="7" t="n">
        <v>0</v>
      </c>
      <c r="N1226" s="7" t="n">
        <v>0</v>
      </c>
      <c r="O1226" s="7" t="s">
        <v>19</v>
      </c>
    </row>
    <row r="1227" spans="1:15">
      <c r="A1227" t="s">
        <v>4</v>
      </c>
      <c r="B1227" s="4" t="s">
        <v>5</v>
      </c>
      <c r="C1227" s="4" t="s">
        <v>10</v>
      </c>
    </row>
    <row r="1228" spans="1:15">
      <c r="A1228" t="n">
        <v>11528</v>
      </c>
      <c r="B1228" s="38" t="n">
        <v>16</v>
      </c>
      <c r="C1228" s="7" t="n">
        <v>2000</v>
      </c>
    </row>
    <row r="1229" spans="1:15">
      <c r="A1229" t="s">
        <v>4</v>
      </c>
      <c r="B1229" s="4" t="s">
        <v>5</v>
      </c>
      <c r="C1229" s="4" t="s">
        <v>12</v>
      </c>
      <c r="D1229" s="4" t="s">
        <v>10</v>
      </c>
      <c r="E1229" s="4" t="s">
        <v>10</v>
      </c>
    </row>
    <row r="1230" spans="1:15">
      <c r="A1230" t="n">
        <v>11531</v>
      </c>
      <c r="B1230" s="11" t="n">
        <v>50</v>
      </c>
      <c r="C1230" s="7" t="n">
        <v>1</v>
      </c>
      <c r="D1230" s="7" t="n">
        <v>5020</v>
      </c>
      <c r="E1230" s="7" t="n">
        <v>2000</v>
      </c>
    </row>
    <row r="1231" spans="1:15">
      <c r="A1231" t="s">
        <v>4</v>
      </c>
      <c r="B1231" s="4" t="s">
        <v>5</v>
      </c>
      <c r="C1231" s="4" t="s">
        <v>12</v>
      </c>
      <c r="D1231" s="4" t="s">
        <v>10</v>
      </c>
      <c r="E1231" s="4" t="s">
        <v>6</v>
      </c>
      <c r="F1231" s="4" t="s">
        <v>6</v>
      </c>
      <c r="G1231" s="4" t="s">
        <v>12</v>
      </c>
    </row>
    <row r="1232" spans="1:15">
      <c r="A1232" t="n">
        <v>11537</v>
      </c>
      <c r="B1232" s="18" t="n">
        <v>32</v>
      </c>
      <c r="C1232" s="7" t="n">
        <v>0</v>
      </c>
      <c r="D1232" s="7" t="n">
        <v>65533</v>
      </c>
      <c r="E1232" s="7" t="s">
        <v>84</v>
      </c>
      <c r="F1232" s="7" t="s">
        <v>87</v>
      </c>
      <c r="G1232" s="7" t="n">
        <v>1</v>
      </c>
    </row>
    <row r="1233" spans="1:15">
      <c r="A1233" t="s">
        <v>4</v>
      </c>
      <c r="B1233" s="4" t="s">
        <v>5</v>
      </c>
      <c r="C1233" s="4" t="s">
        <v>12</v>
      </c>
      <c r="D1233" s="4" t="s">
        <v>10</v>
      </c>
      <c r="E1233" s="4" t="s">
        <v>28</v>
      </c>
    </row>
    <row r="1234" spans="1:15">
      <c r="A1234" t="n">
        <v>11555</v>
      </c>
      <c r="B1234" s="34" t="n">
        <v>58</v>
      </c>
      <c r="C1234" s="7" t="n">
        <v>101</v>
      </c>
      <c r="D1234" s="7" t="n">
        <v>500</v>
      </c>
      <c r="E1234" s="7" t="n">
        <v>1</v>
      </c>
    </row>
    <row r="1235" spans="1:15">
      <c r="A1235" t="s">
        <v>4</v>
      </c>
      <c r="B1235" s="4" t="s">
        <v>5</v>
      </c>
      <c r="C1235" s="4" t="s">
        <v>12</v>
      </c>
      <c r="D1235" s="4" t="s">
        <v>10</v>
      </c>
    </row>
    <row r="1236" spans="1:15">
      <c r="A1236" t="n">
        <v>11563</v>
      </c>
      <c r="B1236" s="34" t="n">
        <v>58</v>
      </c>
      <c r="C1236" s="7" t="n">
        <v>254</v>
      </c>
      <c r="D1236" s="7" t="n">
        <v>0</v>
      </c>
    </row>
    <row r="1237" spans="1:15">
      <c r="A1237" t="s">
        <v>4</v>
      </c>
      <c r="B1237" s="4" t="s">
        <v>5</v>
      </c>
      <c r="C1237" s="4" t="s">
        <v>12</v>
      </c>
      <c r="D1237" s="4" t="s">
        <v>12</v>
      </c>
      <c r="E1237" s="4" t="s">
        <v>10</v>
      </c>
    </row>
    <row r="1238" spans="1:15">
      <c r="A1238" t="n">
        <v>11567</v>
      </c>
      <c r="B1238" s="46" t="n">
        <v>45</v>
      </c>
      <c r="C1238" s="7" t="n">
        <v>8</v>
      </c>
      <c r="D1238" s="7" t="n">
        <v>0</v>
      </c>
      <c r="E1238" s="7" t="n">
        <v>0</v>
      </c>
    </row>
    <row r="1239" spans="1:15">
      <c r="A1239" t="s">
        <v>4</v>
      </c>
      <c r="B1239" s="4" t="s">
        <v>5</v>
      </c>
      <c r="C1239" s="4" t="s">
        <v>6</v>
      </c>
      <c r="D1239" s="4" t="s">
        <v>6</v>
      </c>
    </row>
    <row r="1240" spans="1:15">
      <c r="A1240" t="n">
        <v>11572</v>
      </c>
      <c r="B1240" s="16" t="n">
        <v>70</v>
      </c>
      <c r="C1240" s="7" t="s">
        <v>93</v>
      </c>
      <c r="D1240" s="7" t="s">
        <v>103</v>
      </c>
    </row>
    <row r="1241" spans="1:15">
      <c r="A1241" t="s">
        <v>4</v>
      </c>
      <c r="B1241" s="4" t="s">
        <v>5</v>
      </c>
      <c r="C1241" s="4" t="s">
        <v>10</v>
      </c>
    </row>
    <row r="1242" spans="1:15">
      <c r="A1242" t="n">
        <v>11589</v>
      </c>
      <c r="B1242" s="22" t="n">
        <v>12</v>
      </c>
      <c r="C1242" s="7" t="n">
        <v>11051</v>
      </c>
    </row>
    <row r="1243" spans="1:15">
      <c r="A1243" t="s">
        <v>4</v>
      </c>
      <c r="B1243" s="4" t="s">
        <v>5</v>
      </c>
      <c r="C1243" s="4" t="s">
        <v>12</v>
      </c>
    </row>
    <row r="1244" spans="1:15">
      <c r="A1244" t="n">
        <v>11592</v>
      </c>
      <c r="B1244" s="43" t="n">
        <v>23</v>
      </c>
      <c r="C1244" s="7" t="n">
        <v>0</v>
      </c>
    </row>
    <row r="1245" spans="1:15">
      <c r="A1245" t="s">
        <v>4</v>
      </c>
      <c r="B1245" s="4" t="s">
        <v>5</v>
      </c>
      <c r="C1245" s="4" t="s">
        <v>95</v>
      </c>
    </row>
    <row r="1246" spans="1:15">
      <c r="A1246" t="n">
        <v>11594</v>
      </c>
      <c r="B1246" s="21" t="n">
        <v>3</v>
      </c>
      <c r="C1246" s="20" t="n">
        <f t="normal" ca="1">A1250</f>
        <v>0</v>
      </c>
    </row>
    <row r="1247" spans="1:15">
      <c r="A1247" t="s">
        <v>4</v>
      </c>
      <c r="B1247" s="4" t="s">
        <v>5</v>
      </c>
      <c r="C1247" s="4" t="s">
        <v>12</v>
      </c>
      <c r="D1247" s="4" t="s">
        <v>10</v>
      </c>
      <c r="E1247" s="4" t="s">
        <v>10</v>
      </c>
      <c r="F1247" s="4" t="s">
        <v>10</v>
      </c>
      <c r="G1247" s="4" t="s">
        <v>10</v>
      </c>
      <c r="H1247" s="4" t="s">
        <v>10</v>
      </c>
      <c r="I1247" s="4" t="s">
        <v>6</v>
      </c>
      <c r="J1247" s="4" t="s">
        <v>28</v>
      </c>
      <c r="K1247" s="4" t="s">
        <v>28</v>
      </c>
      <c r="L1247" s="4" t="s">
        <v>28</v>
      </c>
      <c r="M1247" s="4" t="s">
        <v>9</v>
      </c>
      <c r="N1247" s="4" t="s">
        <v>9</v>
      </c>
      <c r="O1247" s="4" t="s">
        <v>28</v>
      </c>
      <c r="P1247" s="4" t="s">
        <v>28</v>
      </c>
      <c r="Q1247" s="4" t="s">
        <v>28</v>
      </c>
      <c r="R1247" s="4" t="s">
        <v>28</v>
      </c>
      <c r="S1247" s="4" t="s">
        <v>12</v>
      </c>
    </row>
    <row r="1248" spans="1:15">
      <c r="A1248" t="n">
        <v>11599</v>
      </c>
      <c r="B1248" s="9" t="n">
        <v>39</v>
      </c>
      <c r="C1248" s="7" t="n">
        <v>12</v>
      </c>
      <c r="D1248" s="7" t="n">
        <v>65533</v>
      </c>
      <c r="E1248" s="7" t="n">
        <v>223</v>
      </c>
      <c r="F1248" s="7" t="n">
        <v>0</v>
      </c>
      <c r="G1248" s="7" t="n">
        <v>65533</v>
      </c>
      <c r="H1248" s="7" t="n">
        <v>259</v>
      </c>
      <c r="I1248" s="7" t="s">
        <v>19</v>
      </c>
      <c r="J1248" s="7" t="n">
        <v>44</v>
      </c>
      <c r="K1248" s="7" t="n">
        <v>-15</v>
      </c>
      <c r="L1248" s="7" t="n">
        <v>-62</v>
      </c>
      <c r="M1248" s="7" t="n">
        <v>0</v>
      </c>
      <c r="N1248" s="7" t="n">
        <v>0</v>
      </c>
      <c r="O1248" s="7" t="n">
        <v>0</v>
      </c>
      <c r="P1248" s="7" t="n">
        <v>1</v>
      </c>
      <c r="Q1248" s="7" t="n">
        <v>1</v>
      </c>
      <c r="R1248" s="7" t="n">
        <v>1</v>
      </c>
      <c r="S1248" s="7" t="n">
        <v>100</v>
      </c>
    </row>
    <row r="1249" spans="1:19">
      <c r="A1249" t="s">
        <v>4</v>
      </c>
      <c r="B1249" s="4" t="s">
        <v>5</v>
      </c>
    </row>
    <row r="1250" spans="1:19">
      <c r="A1250" t="n">
        <v>11649</v>
      </c>
      <c r="B1250" s="5" t="n">
        <v>1</v>
      </c>
    </row>
    <row r="1251" spans="1:19" s="3" customFormat="1" customHeight="0">
      <c r="A1251" s="3" t="s">
        <v>2</v>
      </c>
      <c r="B1251" s="3" t="s">
        <v>150</v>
      </c>
    </row>
    <row r="1252" spans="1:19">
      <c r="A1252" t="s">
        <v>4</v>
      </c>
      <c r="B1252" s="4" t="s">
        <v>5</v>
      </c>
      <c r="C1252" s="4" t="s">
        <v>12</v>
      </c>
      <c r="D1252" s="31" t="s">
        <v>113</v>
      </c>
      <c r="E1252" s="4" t="s">
        <v>5</v>
      </c>
      <c r="F1252" s="4" t="s">
        <v>12</v>
      </c>
      <c r="G1252" s="4" t="s">
        <v>6</v>
      </c>
      <c r="H1252" s="31" t="s">
        <v>114</v>
      </c>
      <c r="I1252" s="4" t="s">
        <v>12</v>
      </c>
      <c r="J1252" s="4" t="s">
        <v>9</v>
      </c>
      <c r="K1252" s="4" t="s">
        <v>12</v>
      </c>
      <c r="L1252" s="4" t="s">
        <v>12</v>
      </c>
      <c r="M1252" s="4" t="s">
        <v>95</v>
      </c>
    </row>
    <row r="1253" spans="1:19">
      <c r="A1253" t="n">
        <v>11652</v>
      </c>
      <c r="B1253" s="19" t="n">
        <v>5</v>
      </c>
      <c r="C1253" s="7" t="n">
        <v>28</v>
      </c>
      <c r="D1253" s="31" t="s">
        <v>3</v>
      </c>
      <c r="E1253" s="10" t="n">
        <v>74</v>
      </c>
      <c r="F1253" s="7" t="n">
        <v>21</v>
      </c>
      <c r="G1253" s="7" t="s">
        <v>63</v>
      </c>
      <c r="H1253" s="31" t="s">
        <v>3</v>
      </c>
      <c r="I1253" s="7" t="n">
        <v>0</v>
      </c>
      <c r="J1253" s="7" t="n">
        <v>0</v>
      </c>
      <c r="K1253" s="7" t="n">
        <v>2</v>
      </c>
      <c r="L1253" s="7" t="n">
        <v>1</v>
      </c>
      <c r="M1253" s="20" t="n">
        <f t="normal" ca="1">A1337</f>
        <v>0</v>
      </c>
    </row>
    <row r="1254" spans="1:19">
      <c r="A1254" t="s">
        <v>4</v>
      </c>
      <c r="B1254" s="4" t="s">
        <v>5</v>
      </c>
      <c r="C1254" s="4" t="s">
        <v>12</v>
      </c>
      <c r="D1254" s="4" t="s">
        <v>10</v>
      </c>
    </row>
    <row r="1255" spans="1:19">
      <c r="A1255" t="n">
        <v>11678</v>
      </c>
      <c r="B1255" s="26" t="n">
        <v>22</v>
      </c>
      <c r="C1255" s="7" t="n">
        <v>0</v>
      </c>
      <c r="D1255" s="7" t="n">
        <v>0</v>
      </c>
    </row>
    <row r="1256" spans="1:19">
      <c r="A1256" t="s">
        <v>4</v>
      </c>
      <c r="B1256" s="4" t="s">
        <v>5</v>
      </c>
      <c r="C1256" s="4" t="s">
        <v>12</v>
      </c>
      <c r="D1256" s="4" t="s">
        <v>10</v>
      </c>
    </row>
    <row r="1257" spans="1:19">
      <c r="A1257" t="n">
        <v>11682</v>
      </c>
      <c r="B1257" s="46" t="n">
        <v>45</v>
      </c>
      <c r="C1257" s="7" t="n">
        <v>18</v>
      </c>
      <c r="D1257" s="7" t="n">
        <v>64</v>
      </c>
    </row>
    <row r="1258" spans="1:19">
      <c r="A1258" t="s">
        <v>4</v>
      </c>
      <c r="B1258" s="4" t="s">
        <v>5</v>
      </c>
      <c r="C1258" s="4" t="s">
        <v>12</v>
      </c>
      <c r="D1258" s="4" t="s">
        <v>10</v>
      </c>
      <c r="E1258" s="4" t="s">
        <v>10</v>
      </c>
      <c r="F1258" s="4" t="s">
        <v>10</v>
      </c>
      <c r="G1258" s="4" t="s">
        <v>10</v>
      </c>
      <c r="H1258" s="4" t="s">
        <v>10</v>
      </c>
      <c r="I1258" s="4" t="s">
        <v>6</v>
      </c>
      <c r="J1258" s="4" t="s">
        <v>28</v>
      </c>
      <c r="K1258" s="4" t="s">
        <v>28</v>
      </c>
      <c r="L1258" s="4" t="s">
        <v>28</v>
      </c>
      <c r="M1258" s="4" t="s">
        <v>9</v>
      </c>
      <c r="N1258" s="4" t="s">
        <v>9</v>
      </c>
      <c r="O1258" s="4" t="s">
        <v>28</v>
      </c>
      <c r="P1258" s="4" t="s">
        <v>28</v>
      </c>
      <c r="Q1258" s="4" t="s">
        <v>28</v>
      </c>
      <c r="R1258" s="4" t="s">
        <v>28</v>
      </c>
      <c r="S1258" s="4" t="s">
        <v>12</v>
      </c>
    </row>
    <row r="1259" spans="1:19">
      <c r="A1259" t="n">
        <v>11686</v>
      </c>
      <c r="B1259" s="9" t="n">
        <v>39</v>
      </c>
      <c r="C1259" s="7" t="n">
        <v>12</v>
      </c>
      <c r="D1259" s="7" t="n">
        <v>65533</v>
      </c>
      <c r="E1259" s="7" t="n">
        <v>222</v>
      </c>
      <c r="F1259" s="7" t="n">
        <v>0</v>
      </c>
      <c r="G1259" s="7" t="n">
        <v>65533</v>
      </c>
      <c r="H1259" s="7" t="n">
        <v>259</v>
      </c>
      <c r="I1259" s="7" t="s">
        <v>19</v>
      </c>
      <c r="J1259" s="7" t="n">
        <v>28</v>
      </c>
      <c r="K1259" s="7" t="n">
        <v>-7</v>
      </c>
      <c r="L1259" s="7" t="n">
        <v>-82</v>
      </c>
      <c r="M1259" s="7" t="n">
        <v>0</v>
      </c>
      <c r="N1259" s="7" t="n">
        <v>1127481344</v>
      </c>
      <c r="O1259" s="7" t="n">
        <v>0</v>
      </c>
      <c r="P1259" s="7" t="n">
        <v>1</v>
      </c>
      <c r="Q1259" s="7" t="n">
        <v>1</v>
      </c>
      <c r="R1259" s="7" t="n">
        <v>1</v>
      </c>
      <c r="S1259" s="7" t="n">
        <v>100</v>
      </c>
    </row>
    <row r="1260" spans="1:19">
      <c r="A1260" t="s">
        <v>4</v>
      </c>
      <c r="B1260" s="4" t="s">
        <v>5</v>
      </c>
      <c r="C1260" s="4" t="s">
        <v>12</v>
      </c>
      <c r="D1260" s="4" t="s">
        <v>6</v>
      </c>
      <c r="E1260" s="4" t="s">
        <v>10</v>
      </c>
    </row>
    <row r="1261" spans="1:19">
      <c r="A1261" t="n">
        <v>11736</v>
      </c>
      <c r="B1261" s="15" t="n">
        <v>91</v>
      </c>
      <c r="C1261" s="7" t="n">
        <v>0</v>
      </c>
      <c r="D1261" s="7" t="s">
        <v>77</v>
      </c>
      <c r="E1261" s="7" t="n">
        <v>1</v>
      </c>
    </row>
    <row r="1262" spans="1:19">
      <c r="A1262" t="s">
        <v>4</v>
      </c>
      <c r="B1262" s="4" t="s">
        <v>5</v>
      </c>
      <c r="C1262" s="4" t="s">
        <v>12</v>
      </c>
      <c r="D1262" s="4" t="s">
        <v>6</v>
      </c>
      <c r="E1262" s="4" t="s">
        <v>10</v>
      </c>
    </row>
    <row r="1263" spans="1:19">
      <c r="A1263" t="n">
        <v>11754</v>
      </c>
      <c r="B1263" s="15" t="n">
        <v>91</v>
      </c>
      <c r="C1263" s="7" t="n">
        <v>0</v>
      </c>
      <c r="D1263" s="7" t="s">
        <v>78</v>
      </c>
      <c r="E1263" s="7" t="n">
        <v>1</v>
      </c>
    </row>
    <row r="1264" spans="1:19">
      <c r="A1264" t="s">
        <v>4</v>
      </c>
      <c r="B1264" s="4" t="s">
        <v>5</v>
      </c>
      <c r="C1264" s="4" t="s">
        <v>12</v>
      </c>
      <c r="D1264" s="4" t="s">
        <v>6</v>
      </c>
      <c r="E1264" s="4" t="s">
        <v>10</v>
      </c>
    </row>
    <row r="1265" spans="1:19">
      <c r="A1265" t="n">
        <v>11772</v>
      </c>
      <c r="B1265" s="17" t="n">
        <v>94</v>
      </c>
      <c r="C1265" s="7" t="n">
        <v>1</v>
      </c>
      <c r="D1265" s="7" t="s">
        <v>63</v>
      </c>
      <c r="E1265" s="7" t="n">
        <v>2048</v>
      </c>
    </row>
    <row r="1266" spans="1:19">
      <c r="A1266" t="s">
        <v>4</v>
      </c>
      <c r="B1266" s="4" t="s">
        <v>5</v>
      </c>
      <c r="C1266" s="4" t="s">
        <v>12</v>
      </c>
      <c r="D1266" s="4" t="s">
        <v>6</v>
      </c>
      <c r="E1266" s="4" t="s">
        <v>10</v>
      </c>
    </row>
    <row r="1267" spans="1:19">
      <c r="A1267" t="n">
        <v>11787</v>
      </c>
      <c r="B1267" s="17" t="n">
        <v>94</v>
      </c>
      <c r="C1267" s="7" t="n">
        <v>1</v>
      </c>
      <c r="D1267" s="7" t="s">
        <v>63</v>
      </c>
      <c r="E1267" s="7" t="n">
        <v>1</v>
      </c>
    </row>
    <row r="1268" spans="1:19">
      <c r="A1268" t="s">
        <v>4</v>
      </c>
      <c r="B1268" s="4" t="s">
        <v>5</v>
      </c>
      <c r="C1268" s="4" t="s">
        <v>12</v>
      </c>
      <c r="D1268" s="4" t="s">
        <v>6</v>
      </c>
      <c r="E1268" s="4" t="s">
        <v>10</v>
      </c>
    </row>
    <row r="1269" spans="1:19">
      <c r="A1269" t="n">
        <v>11802</v>
      </c>
      <c r="B1269" s="17" t="n">
        <v>94</v>
      </c>
      <c r="C1269" s="7" t="n">
        <v>1</v>
      </c>
      <c r="D1269" s="7" t="s">
        <v>63</v>
      </c>
      <c r="E1269" s="7" t="n">
        <v>2</v>
      </c>
    </row>
    <row r="1270" spans="1:19">
      <c r="A1270" t="s">
        <v>4</v>
      </c>
      <c r="B1270" s="4" t="s">
        <v>5</v>
      </c>
      <c r="C1270" s="4" t="s">
        <v>12</v>
      </c>
      <c r="D1270" s="4" t="s">
        <v>6</v>
      </c>
      <c r="E1270" s="4" t="s">
        <v>10</v>
      </c>
    </row>
    <row r="1271" spans="1:19">
      <c r="A1271" t="n">
        <v>11817</v>
      </c>
      <c r="B1271" s="17" t="n">
        <v>94</v>
      </c>
      <c r="C1271" s="7" t="n">
        <v>0</v>
      </c>
      <c r="D1271" s="7" t="s">
        <v>63</v>
      </c>
      <c r="E1271" s="7" t="n">
        <v>4</v>
      </c>
    </row>
    <row r="1272" spans="1:19">
      <c r="A1272" t="s">
        <v>4</v>
      </c>
      <c r="B1272" s="4" t="s">
        <v>5</v>
      </c>
      <c r="C1272" s="4" t="s">
        <v>10</v>
      </c>
    </row>
    <row r="1273" spans="1:19">
      <c r="A1273" t="n">
        <v>11832</v>
      </c>
      <c r="B1273" s="38" t="n">
        <v>16</v>
      </c>
      <c r="C1273" s="7" t="n">
        <v>1000</v>
      </c>
    </row>
    <row r="1274" spans="1:19">
      <c r="A1274" t="s">
        <v>4</v>
      </c>
      <c r="B1274" s="4" t="s">
        <v>5</v>
      </c>
      <c r="C1274" s="4" t="s">
        <v>12</v>
      </c>
      <c r="D1274" s="4" t="s">
        <v>10</v>
      </c>
      <c r="E1274" s="4" t="s">
        <v>28</v>
      </c>
    </row>
    <row r="1275" spans="1:19">
      <c r="A1275" t="n">
        <v>11835</v>
      </c>
      <c r="B1275" s="34" t="n">
        <v>58</v>
      </c>
      <c r="C1275" s="7" t="n">
        <v>101</v>
      </c>
      <c r="D1275" s="7" t="n">
        <v>1000</v>
      </c>
      <c r="E1275" s="7" t="n">
        <v>1</v>
      </c>
    </row>
    <row r="1276" spans="1:19">
      <c r="A1276" t="s">
        <v>4</v>
      </c>
      <c r="B1276" s="4" t="s">
        <v>5</v>
      </c>
      <c r="C1276" s="4" t="s">
        <v>12</v>
      </c>
      <c r="D1276" s="4" t="s">
        <v>10</v>
      </c>
    </row>
    <row r="1277" spans="1:19">
      <c r="A1277" t="n">
        <v>11843</v>
      </c>
      <c r="B1277" s="34" t="n">
        <v>58</v>
      </c>
      <c r="C1277" s="7" t="n">
        <v>254</v>
      </c>
      <c r="D1277" s="7" t="n">
        <v>0</v>
      </c>
    </row>
    <row r="1278" spans="1:19">
      <c r="A1278" t="s">
        <v>4</v>
      </c>
      <c r="B1278" s="4" t="s">
        <v>5</v>
      </c>
      <c r="C1278" s="4" t="s">
        <v>12</v>
      </c>
    </row>
    <row r="1279" spans="1:19">
      <c r="A1279" t="n">
        <v>11847</v>
      </c>
      <c r="B1279" s="32" t="n">
        <v>64</v>
      </c>
      <c r="C1279" s="7" t="n">
        <v>7</v>
      </c>
    </row>
    <row r="1280" spans="1:19">
      <c r="A1280" t="s">
        <v>4</v>
      </c>
      <c r="B1280" s="4" t="s">
        <v>5</v>
      </c>
      <c r="C1280" s="4" t="s">
        <v>12</v>
      </c>
      <c r="D1280" s="4" t="s">
        <v>12</v>
      </c>
      <c r="E1280" s="4" t="s">
        <v>28</v>
      </c>
      <c r="F1280" s="4" t="s">
        <v>28</v>
      </c>
      <c r="G1280" s="4" t="s">
        <v>28</v>
      </c>
      <c r="H1280" s="4" t="s">
        <v>10</v>
      </c>
    </row>
    <row r="1281" spans="1:8">
      <c r="A1281" t="n">
        <v>11849</v>
      </c>
      <c r="B1281" s="46" t="n">
        <v>45</v>
      </c>
      <c r="C1281" s="7" t="n">
        <v>2</v>
      </c>
      <c r="D1281" s="7" t="n">
        <v>3</v>
      </c>
      <c r="E1281" s="7" t="n">
        <v>7.94999980926514</v>
      </c>
      <c r="F1281" s="7" t="n">
        <v>-22.6499996185303</v>
      </c>
      <c r="G1281" s="7" t="n">
        <v>-91.2799987792969</v>
      </c>
      <c r="H1281" s="7" t="n">
        <v>0</v>
      </c>
    </row>
    <row r="1282" spans="1:8">
      <c r="A1282" t="s">
        <v>4</v>
      </c>
      <c r="B1282" s="4" t="s">
        <v>5</v>
      </c>
      <c r="C1282" s="4" t="s">
        <v>12</v>
      </c>
      <c r="D1282" s="4" t="s">
        <v>12</v>
      </c>
      <c r="E1282" s="4" t="s">
        <v>28</v>
      </c>
      <c r="F1282" s="4" t="s">
        <v>28</v>
      </c>
      <c r="G1282" s="4" t="s">
        <v>28</v>
      </c>
      <c r="H1282" s="4" t="s">
        <v>10</v>
      </c>
      <c r="I1282" s="4" t="s">
        <v>12</v>
      </c>
    </row>
    <row r="1283" spans="1:8">
      <c r="A1283" t="n">
        <v>11866</v>
      </c>
      <c r="B1283" s="46" t="n">
        <v>45</v>
      </c>
      <c r="C1283" s="7" t="n">
        <v>4</v>
      </c>
      <c r="D1283" s="7" t="n">
        <v>3</v>
      </c>
      <c r="E1283" s="7" t="n">
        <v>356.510009765625</v>
      </c>
      <c r="F1283" s="7" t="n">
        <v>340.640014648438</v>
      </c>
      <c r="G1283" s="7" t="n">
        <v>0</v>
      </c>
      <c r="H1283" s="7" t="n">
        <v>0</v>
      </c>
      <c r="I1283" s="7" t="n">
        <v>1</v>
      </c>
    </row>
    <row r="1284" spans="1:8">
      <c r="A1284" t="s">
        <v>4</v>
      </c>
      <c r="B1284" s="4" t="s">
        <v>5</v>
      </c>
      <c r="C1284" s="4" t="s">
        <v>12</v>
      </c>
      <c r="D1284" s="4" t="s">
        <v>12</v>
      </c>
      <c r="E1284" s="4" t="s">
        <v>28</v>
      </c>
      <c r="F1284" s="4" t="s">
        <v>10</v>
      </c>
    </row>
    <row r="1285" spans="1:8">
      <c r="A1285" t="n">
        <v>11884</v>
      </c>
      <c r="B1285" s="46" t="n">
        <v>45</v>
      </c>
      <c r="C1285" s="7" t="n">
        <v>5</v>
      </c>
      <c r="D1285" s="7" t="n">
        <v>3</v>
      </c>
      <c r="E1285" s="7" t="n">
        <v>5.80000019073486</v>
      </c>
      <c r="F1285" s="7" t="n">
        <v>0</v>
      </c>
    </row>
    <row r="1286" spans="1:8">
      <c r="A1286" t="s">
        <v>4</v>
      </c>
      <c r="B1286" s="4" t="s">
        <v>5</v>
      </c>
      <c r="C1286" s="4" t="s">
        <v>12</v>
      </c>
      <c r="D1286" s="4" t="s">
        <v>12</v>
      </c>
      <c r="E1286" s="4" t="s">
        <v>28</v>
      </c>
      <c r="F1286" s="4" t="s">
        <v>10</v>
      </c>
    </row>
    <row r="1287" spans="1:8">
      <c r="A1287" t="n">
        <v>11893</v>
      </c>
      <c r="B1287" s="46" t="n">
        <v>45</v>
      </c>
      <c r="C1287" s="7" t="n">
        <v>11</v>
      </c>
      <c r="D1287" s="7" t="n">
        <v>3</v>
      </c>
      <c r="E1287" s="7" t="n">
        <v>38</v>
      </c>
      <c r="F1287" s="7" t="n">
        <v>0</v>
      </c>
    </row>
    <row r="1288" spans="1:8">
      <c r="A1288" t="s">
        <v>4</v>
      </c>
      <c r="B1288" s="4" t="s">
        <v>5</v>
      </c>
      <c r="C1288" s="4" t="s">
        <v>10</v>
      </c>
    </row>
    <row r="1289" spans="1:8">
      <c r="A1289" t="n">
        <v>11902</v>
      </c>
      <c r="B1289" s="38" t="n">
        <v>16</v>
      </c>
      <c r="C1289" s="7" t="n">
        <v>1000</v>
      </c>
    </row>
    <row r="1290" spans="1:8">
      <c r="A1290" t="s">
        <v>4</v>
      </c>
      <c r="B1290" s="4" t="s">
        <v>5</v>
      </c>
      <c r="C1290" s="4" t="s">
        <v>12</v>
      </c>
      <c r="D1290" s="4" t="s">
        <v>28</v>
      </c>
      <c r="E1290" s="4" t="s">
        <v>28</v>
      </c>
      <c r="F1290" s="4" t="s">
        <v>28</v>
      </c>
    </row>
    <row r="1291" spans="1:8">
      <c r="A1291" t="n">
        <v>11905</v>
      </c>
      <c r="B1291" s="46" t="n">
        <v>45</v>
      </c>
      <c r="C1291" s="7" t="n">
        <v>9</v>
      </c>
      <c r="D1291" s="7" t="n">
        <v>0.0500000007450581</v>
      </c>
      <c r="E1291" s="7" t="n">
        <v>0.0500000007450581</v>
      </c>
      <c r="F1291" s="7" t="n">
        <v>2</v>
      </c>
    </row>
    <row r="1292" spans="1:8">
      <c r="A1292" t="s">
        <v>4</v>
      </c>
      <c r="B1292" s="4" t="s">
        <v>5</v>
      </c>
      <c r="C1292" s="4" t="s">
        <v>12</v>
      </c>
      <c r="D1292" s="4" t="s">
        <v>9</v>
      </c>
      <c r="E1292" s="4" t="s">
        <v>9</v>
      </c>
      <c r="F1292" s="4" t="s">
        <v>9</v>
      </c>
    </row>
    <row r="1293" spans="1:8">
      <c r="A1293" t="n">
        <v>11919</v>
      </c>
      <c r="B1293" s="11" t="n">
        <v>50</v>
      </c>
      <c r="C1293" s="7" t="n">
        <v>255</v>
      </c>
      <c r="D1293" s="7" t="n">
        <v>1045220557</v>
      </c>
      <c r="E1293" s="7" t="n">
        <v>0</v>
      </c>
      <c r="F1293" s="7" t="n">
        <v>1073741824</v>
      </c>
    </row>
    <row r="1294" spans="1:8">
      <c r="A1294" t="s">
        <v>4</v>
      </c>
      <c r="B1294" s="4" t="s">
        <v>5</v>
      </c>
      <c r="C1294" s="4" t="s">
        <v>6</v>
      </c>
      <c r="D1294" s="4" t="s">
        <v>6</v>
      </c>
    </row>
    <row r="1295" spans="1:8">
      <c r="A1295" t="n">
        <v>11933</v>
      </c>
      <c r="B1295" s="16" t="n">
        <v>70</v>
      </c>
      <c r="C1295" s="7" t="s">
        <v>92</v>
      </c>
      <c r="D1295" s="7" t="s">
        <v>144</v>
      </c>
    </row>
    <row r="1296" spans="1:8">
      <c r="A1296" t="s">
        <v>4</v>
      </c>
      <c r="B1296" s="4" t="s">
        <v>5</v>
      </c>
      <c r="C1296" s="4" t="s">
        <v>12</v>
      </c>
      <c r="D1296" s="4" t="s">
        <v>10</v>
      </c>
      <c r="E1296" s="4" t="s">
        <v>28</v>
      </c>
      <c r="F1296" s="4" t="s">
        <v>10</v>
      </c>
      <c r="G1296" s="4" t="s">
        <v>9</v>
      </c>
      <c r="H1296" s="4" t="s">
        <v>9</v>
      </c>
      <c r="I1296" s="4" t="s">
        <v>10</v>
      </c>
      <c r="J1296" s="4" t="s">
        <v>10</v>
      </c>
      <c r="K1296" s="4" t="s">
        <v>9</v>
      </c>
      <c r="L1296" s="4" t="s">
        <v>9</v>
      </c>
      <c r="M1296" s="4" t="s">
        <v>9</v>
      </c>
      <c r="N1296" s="4" t="s">
        <v>9</v>
      </c>
      <c r="O1296" s="4" t="s">
        <v>6</v>
      </c>
    </row>
    <row r="1297" spans="1:15">
      <c r="A1297" t="n">
        <v>11948</v>
      </c>
      <c r="B1297" s="11" t="n">
        <v>50</v>
      </c>
      <c r="C1297" s="7" t="n">
        <v>0</v>
      </c>
      <c r="D1297" s="7" t="n">
        <v>13250</v>
      </c>
      <c r="E1297" s="7" t="n">
        <v>0.400000005960464</v>
      </c>
      <c r="F1297" s="7" t="n">
        <v>0</v>
      </c>
      <c r="G1297" s="7" t="n">
        <v>0</v>
      </c>
      <c r="H1297" s="7" t="n">
        <v>-1061158912</v>
      </c>
      <c r="I1297" s="7" t="n">
        <v>0</v>
      </c>
      <c r="J1297" s="7" t="n">
        <v>65533</v>
      </c>
      <c r="K1297" s="7" t="n">
        <v>0</v>
      </c>
      <c r="L1297" s="7" t="n">
        <v>0</v>
      </c>
      <c r="M1297" s="7" t="n">
        <v>0</v>
      </c>
      <c r="N1297" s="7" t="n">
        <v>0</v>
      </c>
      <c r="O1297" s="7" t="s">
        <v>19</v>
      </c>
    </row>
    <row r="1298" spans="1:15">
      <c r="A1298" t="s">
        <v>4</v>
      </c>
      <c r="B1298" s="4" t="s">
        <v>5</v>
      </c>
      <c r="C1298" s="4" t="s">
        <v>12</v>
      </c>
      <c r="D1298" s="4" t="s">
        <v>10</v>
      </c>
      <c r="E1298" s="4" t="s">
        <v>28</v>
      </c>
      <c r="F1298" s="4" t="s">
        <v>10</v>
      </c>
      <c r="G1298" s="4" t="s">
        <v>9</v>
      </c>
      <c r="H1298" s="4" t="s">
        <v>9</v>
      </c>
      <c r="I1298" s="4" t="s">
        <v>10</v>
      </c>
      <c r="J1298" s="4" t="s">
        <v>10</v>
      </c>
      <c r="K1298" s="4" t="s">
        <v>9</v>
      </c>
      <c r="L1298" s="4" t="s">
        <v>9</v>
      </c>
      <c r="M1298" s="4" t="s">
        <v>9</v>
      </c>
      <c r="N1298" s="4" t="s">
        <v>9</v>
      </c>
      <c r="O1298" s="4" t="s">
        <v>6</v>
      </c>
    </row>
    <row r="1299" spans="1:15">
      <c r="A1299" t="n">
        <v>11987</v>
      </c>
      <c r="B1299" s="11" t="n">
        <v>50</v>
      </c>
      <c r="C1299" s="7" t="n">
        <v>0</v>
      </c>
      <c r="D1299" s="7" t="n">
        <v>13211</v>
      </c>
      <c r="E1299" s="7" t="n">
        <v>0.699999988079071</v>
      </c>
      <c r="F1299" s="7" t="n">
        <v>0</v>
      </c>
      <c r="G1299" s="7" t="n">
        <v>0</v>
      </c>
      <c r="H1299" s="7" t="n">
        <v>-1069547520</v>
      </c>
      <c r="I1299" s="7" t="n">
        <v>0</v>
      </c>
      <c r="J1299" s="7" t="n">
        <v>65533</v>
      </c>
      <c r="K1299" s="7" t="n">
        <v>0</v>
      </c>
      <c r="L1299" s="7" t="n">
        <v>0</v>
      </c>
      <c r="M1299" s="7" t="n">
        <v>0</v>
      </c>
      <c r="N1299" s="7" t="n">
        <v>0</v>
      </c>
      <c r="O1299" s="7" t="s">
        <v>19</v>
      </c>
    </row>
    <row r="1300" spans="1:15">
      <c r="A1300" t="s">
        <v>4</v>
      </c>
      <c r="B1300" s="4" t="s">
        <v>5</v>
      </c>
      <c r="C1300" s="4" t="s">
        <v>10</v>
      </c>
    </row>
    <row r="1301" spans="1:15">
      <c r="A1301" t="n">
        <v>12026</v>
      </c>
      <c r="B1301" s="38" t="n">
        <v>16</v>
      </c>
      <c r="C1301" s="7" t="n">
        <v>1000</v>
      </c>
    </row>
    <row r="1302" spans="1:15">
      <c r="A1302" t="s">
        <v>4</v>
      </c>
      <c r="B1302" s="4" t="s">
        <v>5</v>
      </c>
      <c r="C1302" s="4" t="s">
        <v>12</v>
      </c>
      <c r="D1302" s="4" t="s">
        <v>10</v>
      </c>
      <c r="E1302" s="4" t="s">
        <v>10</v>
      </c>
    </row>
    <row r="1303" spans="1:15">
      <c r="A1303" t="n">
        <v>12029</v>
      </c>
      <c r="B1303" s="11" t="n">
        <v>50</v>
      </c>
      <c r="C1303" s="7" t="n">
        <v>1</v>
      </c>
      <c r="D1303" s="7" t="n">
        <v>5024</v>
      </c>
      <c r="E1303" s="7" t="n">
        <v>2000</v>
      </c>
    </row>
    <row r="1304" spans="1:15">
      <c r="A1304" t="s">
        <v>4</v>
      </c>
      <c r="B1304" s="4" t="s">
        <v>5</v>
      </c>
      <c r="C1304" s="4" t="s">
        <v>12</v>
      </c>
      <c r="D1304" s="4" t="s">
        <v>6</v>
      </c>
      <c r="E1304" s="4" t="s">
        <v>9</v>
      </c>
      <c r="F1304" s="4" t="s">
        <v>9</v>
      </c>
      <c r="G1304" s="4" t="s">
        <v>9</v>
      </c>
      <c r="H1304" s="4" t="s">
        <v>9</v>
      </c>
      <c r="I1304" s="4" t="s">
        <v>10</v>
      </c>
      <c r="J1304" s="4" t="s">
        <v>12</v>
      </c>
    </row>
    <row r="1305" spans="1:15">
      <c r="A1305" t="n">
        <v>12035</v>
      </c>
      <c r="B1305" s="17" t="n">
        <v>94</v>
      </c>
      <c r="C1305" s="7" t="n">
        <v>7</v>
      </c>
      <c r="D1305" s="7" t="s">
        <v>83</v>
      </c>
      <c r="E1305" s="7" t="n">
        <v>1065353216</v>
      </c>
      <c r="F1305" s="7" t="n">
        <v>1065353216</v>
      </c>
      <c r="G1305" s="7" t="n">
        <v>1065353216</v>
      </c>
      <c r="H1305" s="7" t="n">
        <v>0</v>
      </c>
      <c r="I1305" s="7" t="n">
        <v>2000</v>
      </c>
      <c r="J1305" s="7" t="n">
        <v>3</v>
      </c>
    </row>
    <row r="1306" spans="1:15">
      <c r="A1306" t="s">
        <v>4</v>
      </c>
      <c r="B1306" s="4" t="s">
        <v>5</v>
      </c>
      <c r="C1306" s="4" t="s">
        <v>10</v>
      </c>
    </row>
    <row r="1307" spans="1:15">
      <c r="A1307" t="n">
        <v>12063</v>
      </c>
      <c r="B1307" s="38" t="n">
        <v>16</v>
      </c>
      <c r="C1307" s="7" t="n">
        <v>1000</v>
      </c>
    </row>
    <row r="1308" spans="1:15">
      <c r="A1308" t="s">
        <v>4</v>
      </c>
      <c r="B1308" s="4" t="s">
        <v>5</v>
      </c>
      <c r="C1308" s="4" t="s">
        <v>6</v>
      </c>
      <c r="D1308" s="4" t="s">
        <v>6</v>
      </c>
    </row>
    <row r="1309" spans="1:15">
      <c r="A1309" t="n">
        <v>12066</v>
      </c>
      <c r="B1309" s="16" t="n">
        <v>70</v>
      </c>
      <c r="C1309" s="7" t="s">
        <v>93</v>
      </c>
      <c r="D1309" s="7" t="s">
        <v>151</v>
      </c>
    </row>
    <row r="1310" spans="1:15">
      <c r="A1310" t="s">
        <v>4</v>
      </c>
      <c r="B1310" s="4" t="s">
        <v>5</v>
      </c>
      <c r="C1310" s="4" t="s">
        <v>12</v>
      </c>
      <c r="D1310" s="4" t="s">
        <v>10</v>
      </c>
      <c r="E1310" s="4" t="s">
        <v>28</v>
      </c>
      <c r="F1310" s="4" t="s">
        <v>10</v>
      </c>
      <c r="G1310" s="4" t="s">
        <v>9</v>
      </c>
      <c r="H1310" s="4" t="s">
        <v>9</v>
      </c>
      <c r="I1310" s="4" t="s">
        <v>10</v>
      </c>
      <c r="J1310" s="4" t="s">
        <v>10</v>
      </c>
      <c r="K1310" s="4" t="s">
        <v>9</v>
      </c>
      <c r="L1310" s="4" t="s">
        <v>9</v>
      </c>
      <c r="M1310" s="4" t="s">
        <v>9</v>
      </c>
      <c r="N1310" s="4" t="s">
        <v>9</v>
      </c>
      <c r="O1310" s="4" t="s">
        <v>6</v>
      </c>
    </row>
    <row r="1311" spans="1:15">
      <c r="A1311" t="n">
        <v>12081</v>
      </c>
      <c r="B1311" s="11" t="n">
        <v>50</v>
      </c>
      <c r="C1311" s="7" t="n">
        <v>0</v>
      </c>
      <c r="D1311" s="7" t="n">
        <v>13250</v>
      </c>
      <c r="E1311" s="7" t="n">
        <v>0.400000005960464</v>
      </c>
      <c r="F1311" s="7" t="n">
        <v>0</v>
      </c>
      <c r="G1311" s="7" t="n">
        <v>0</v>
      </c>
      <c r="H1311" s="7" t="n">
        <v>-1061158912</v>
      </c>
      <c r="I1311" s="7" t="n">
        <v>0</v>
      </c>
      <c r="J1311" s="7" t="n">
        <v>65533</v>
      </c>
      <c r="K1311" s="7" t="n">
        <v>0</v>
      </c>
      <c r="L1311" s="7" t="n">
        <v>0</v>
      </c>
      <c r="M1311" s="7" t="n">
        <v>0</v>
      </c>
      <c r="N1311" s="7" t="n">
        <v>0</v>
      </c>
      <c r="O1311" s="7" t="s">
        <v>19</v>
      </c>
    </row>
    <row r="1312" spans="1:15">
      <c r="A1312" t="s">
        <v>4</v>
      </c>
      <c r="B1312" s="4" t="s">
        <v>5</v>
      </c>
      <c r="C1312" s="4" t="s">
        <v>12</v>
      </c>
      <c r="D1312" s="4" t="s">
        <v>10</v>
      </c>
      <c r="E1312" s="4" t="s">
        <v>10</v>
      </c>
    </row>
    <row r="1313" spans="1:15">
      <c r="A1313" t="n">
        <v>12120</v>
      </c>
      <c r="B1313" s="11" t="n">
        <v>50</v>
      </c>
      <c r="C1313" s="7" t="n">
        <v>1</v>
      </c>
      <c r="D1313" s="7" t="n">
        <v>13211</v>
      </c>
      <c r="E1313" s="7" t="n">
        <v>400</v>
      </c>
    </row>
    <row r="1314" spans="1:15">
      <c r="A1314" t="s">
        <v>4</v>
      </c>
      <c r="B1314" s="4" t="s">
        <v>5</v>
      </c>
      <c r="C1314" s="4" t="s">
        <v>12</v>
      </c>
      <c r="D1314" s="4" t="s">
        <v>10</v>
      </c>
      <c r="E1314" s="4" t="s">
        <v>28</v>
      </c>
      <c r="F1314" s="4" t="s">
        <v>10</v>
      </c>
      <c r="G1314" s="4" t="s">
        <v>9</v>
      </c>
      <c r="H1314" s="4" t="s">
        <v>9</v>
      </c>
      <c r="I1314" s="4" t="s">
        <v>10</v>
      </c>
      <c r="J1314" s="4" t="s">
        <v>10</v>
      </c>
      <c r="K1314" s="4" t="s">
        <v>9</v>
      </c>
      <c r="L1314" s="4" t="s">
        <v>9</v>
      </c>
      <c r="M1314" s="4" t="s">
        <v>9</v>
      </c>
      <c r="N1314" s="4" t="s">
        <v>9</v>
      </c>
      <c r="O1314" s="4" t="s">
        <v>6</v>
      </c>
    </row>
    <row r="1315" spans="1:15">
      <c r="A1315" t="n">
        <v>12126</v>
      </c>
      <c r="B1315" s="11" t="n">
        <v>50</v>
      </c>
      <c r="C1315" s="7" t="n">
        <v>0</v>
      </c>
      <c r="D1315" s="7" t="n">
        <v>5020</v>
      </c>
      <c r="E1315" s="7" t="n">
        <v>1</v>
      </c>
      <c r="F1315" s="7" t="n">
        <v>400</v>
      </c>
      <c r="G1315" s="7" t="n">
        <v>0</v>
      </c>
      <c r="H1315" s="7" t="n">
        <v>0</v>
      </c>
      <c r="I1315" s="7" t="n">
        <v>0</v>
      </c>
      <c r="J1315" s="7" t="n">
        <v>65533</v>
      </c>
      <c r="K1315" s="7" t="n">
        <v>0</v>
      </c>
      <c r="L1315" s="7" t="n">
        <v>0</v>
      </c>
      <c r="M1315" s="7" t="n">
        <v>0</v>
      </c>
      <c r="N1315" s="7" t="n">
        <v>0</v>
      </c>
      <c r="O1315" s="7" t="s">
        <v>19</v>
      </c>
    </row>
    <row r="1316" spans="1:15">
      <c r="A1316" t="s">
        <v>4</v>
      </c>
      <c r="B1316" s="4" t="s">
        <v>5</v>
      </c>
      <c r="C1316" s="4" t="s">
        <v>10</v>
      </c>
    </row>
    <row r="1317" spans="1:15">
      <c r="A1317" t="n">
        <v>12165</v>
      </c>
      <c r="B1317" s="38" t="n">
        <v>16</v>
      </c>
      <c r="C1317" s="7" t="n">
        <v>2000</v>
      </c>
    </row>
    <row r="1318" spans="1:15">
      <c r="A1318" t="s">
        <v>4</v>
      </c>
      <c r="B1318" s="4" t="s">
        <v>5</v>
      </c>
      <c r="C1318" s="4" t="s">
        <v>12</v>
      </c>
      <c r="D1318" s="4" t="s">
        <v>10</v>
      </c>
      <c r="E1318" s="4" t="s">
        <v>10</v>
      </c>
    </row>
    <row r="1319" spans="1:15">
      <c r="A1319" t="n">
        <v>12168</v>
      </c>
      <c r="B1319" s="11" t="n">
        <v>50</v>
      </c>
      <c r="C1319" s="7" t="n">
        <v>1</v>
      </c>
      <c r="D1319" s="7" t="n">
        <v>5020</v>
      </c>
      <c r="E1319" s="7" t="n">
        <v>2000</v>
      </c>
    </row>
    <row r="1320" spans="1:15">
      <c r="A1320" t="s">
        <v>4</v>
      </c>
      <c r="B1320" s="4" t="s">
        <v>5</v>
      </c>
      <c r="C1320" s="4" t="s">
        <v>12</v>
      </c>
      <c r="D1320" s="4" t="s">
        <v>10</v>
      </c>
      <c r="E1320" s="4" t="s">
        <v>6</v>
      </c>
      <c r="F1320" s="4" t="s">
        <v>6</v>
      </c>
      <c r="G1320" s="4" t="s">
        <v>12</v>
      </c>
    </row>
    <row r="1321" spans="1:15">
      <c r="A1321" t="n">
        <v>12174</v>
      </c>
      <c r="B1321" s="18" t="n">
        <v>32</v>
      </c>
      <c r="C1321" s="7" t="n">
        <v>0</v>
      </c>
      <c r="D1321" s="7" t="n">
        <v>65533</v>
      </c>
      <c r="E1321" s="7" t="s">
        <v>84</v>
      </c>
      <c r="F1321" s="7" t="s">
        <v>88</v>
      </c>
      <c r="G1321" s="7" t="n">
        <v>1</v>
      </c>
    </row>
    <row r="1322" spans="1:15">
      <c r="A1322" t="s">
        <v>4</v>
      </c>
      <c r="B1322" s="4" t="s">
        <v>5</v>
      </c>
      <c r="C1322" s="4" t="s">
        <v>12</v>
      </c>
      <c r="D1322" s="4" t="s">
        <v>10</v>
      </c>
      <c r="E1322" s="4" t="s">
        <v>28</v>
      </c>
    </row>
    <row r="1323" spans="1:15">
      <c r="A1323" t="n">
        <v>12192</v>
      </c>
      <c r="B1323" s="34" t="n">
        <v>58</v>
      </c>
      <c r="C1323" s="7" t="n">
        <v>101</v>
      </c>
      <c r="D1323" s="7" t="n">
        <v>500</v>
      </c>
      <c r="E1323" s="7" t="n">
        <v>1</v>
      </c>
    </row>
    <row r="1324" spans="1:15">
      <c r="A1324" t="s">
        <v>4</v>
      </c>
      <c r="B1324" s="4" t="s">
        <v>5</v>
      </c>
      <c r="C1324" s="4" t="s">
        <v>12</v>
      </c>
      <c r="D1324" s="4" t="s">
        <v>10</v>
      </c>
    </row>
    <row r="1325" spans="1:15">
      <c r="A1325" t="n">
        <v>12200</v>
      </c>
      <c r="B1325" s="34" t="n">
        <v>58</v>
      </c>
      <c r="C1325" s="7" t="n">
        <v>254</v>
      </c>
      <c r="D1325" s="7" t="n">
        <v>0</v>
      </c>
    </row>
    <row r="1326" spans="1:15">
      <c r="A1326" t="s">
        <v>4</v>
      </c>
      <c r="B1326" s="4" t="s">
        <v>5</v>
      </c>
      <c r="C1326" s="4" t="s">
        <v>12</v>
      </c>
      <c r="D1326" s="4" t="s">
        <v>12</v>
      </c>
      <c r="E1326" s="4" t="s">
        <v>10</v>
      </c>
    </row>
    <row r="1327" spans="1:15">
      <c r="A1327" t="n">
        <v>12204</v>
      </c>
      <c r="B1327" s="46" t="n">
        <v>45</v>
      </c>
      <c r="C1327" s="7" t="n">
        <v>8</v>
      </c>
      <c r="D1327" s="7" t="n">
        <v>0</v>
      </c>
      <c r="E1327" s="7" t="n">
        <v>0</v>
      </c>
    </row>
    <row r="1328" spans="1:15">
      <c r="A1328" t="s">
        <v>4</v>
      </c>
      <c r="B1328" s="4" t="s">
        <v>5</v>
      </c>
      <c r="C1328" s="4" t="s">
        <v>6</v>
      </c>
      <c r="D1328" s="4" t="s">
        <v>6</v>
      </c>
    </row>
    <row r="1329" spans="1:15">
      <c r="A1329" t="n">
        <v>12209</v>
      </c>
      <c r="B1329" s="16" t="n">
        <v>70</v>
      </c>
      <c r="C1329" s="7" t="s">
        <v>93</v>
      </c>
      <c r="D1329" s="7" t="s">
        <v>104</v>
      </c>
    </row>
    <row r="1330" spans="1:15">
      <c r="A1330" t="s">
        <v>4</v>
      </c>
      <c r="B1330" s="4" t="s">
        <v>5</v>
      </c>
      <c r="C1330" s="4" t="s">
        <v>10</v>
      </c>
    </row>
    <row r="1331" spans="1:15">
      <c r="A1331" t="n">
        <v>12226</v>
      </c>
      <c r="B1331" s="22" t="n">
        <v>12</v>
      </c>
      <c r="C1331" s="7" t="n">
        <v>11052</v>
      </c>
    </row>
    <row r="1332" spans="1:15">
      <c r="A1332" t="s">
        <v>4</v>
      </c>
      <c r="B1332" s="4" t="s">
        <v>5</v>
      </c>
      <c r="C1332" s="4" t="s">
        <v>12</v>
      </c>
    </row>
    <row r="1333" spans="1:15">
      <c r="A1333" t="n">
        <v>12229</v>
      </c>
      <c r="B1333" s="43" t="n">
        <v>23</v>
      </c>
      <c r="C1333" s="7" t="n">
        <v>0</v>
      </c>
    </row>
    <row r="1334" spans="1:15">
      <c r="A1334" t="s">
        <v>4</v>
      </c>
      <c r="B1334" s="4" t="s">
        <v>5</v>
      </c>
      <c r="C1334" s="4" t="s">
        <v>95</v>
      </c>
    </row>
    <row r="1335" spans="1:15">
      <c r="A1335" t="n">
        <v>12231</v>
      </c>
      <c r="B1335" s="21" t="n">
        <v>3</v>
      </c>
      <c r="C1335" s="20" t="n">
        <f t="normal" ca="1">A1339</f>
        <v>0</v>
      </c>
    </row>
    <row r="1336" spans="1:15">
      <c r="A1336" t="s">
        <v>4</v>
      </c>
      <c r="B1336" s="4" t="s">
        <v>5</v>
      </c>
      <c r="C1336" s="4" t="s">
        <v>12</v>
      </c>
      <c r="D1336" s="4" t="s">
        <v>10</v>
      </c>
      <c r="E1336" s="4" t="s">
        <v>10</v>
      </c>
      <c r="F1336" s="4" t="s">
        <v>10</v>
      </c>
      <c r="G1336" s="4" t="s">
        <v>10</v>
      </c>
      <c r="H1336" s="4" t="s">
        <v>10</v>
      </c>
      <c r="I1336" s="4" t="s">
        <v>6</v>
      </c>
      <c r="J1336" s="4" t="s">
        <v>28</v>
      </c>
      <c r="K1336" s="4" t="s">
        <v>28</v>
      </c>
      <c r="L1336" s="4" t="s">
        <v>28</v>
      </c>
      <c r="M1336" s="4" t="s">
        <v>9</v>
      </c>
      <c r="N1336" s="4" t="s">
        <v>9</v>
      </c>
      <c r="O1336" s="4" t="s">
        <v>28</v>
      </c>
      <c r="P1336" s="4" t="s">
        <v>28</v>
      </c>
      <c r="Q1336" s="4" t="s">
        <v>28</v>
      </c>
      <c r="R1336" s="4" t="s">
        <v>28</v>
      </c>
      <c r="S1336" s="4" t="s">
        <v>12</v>
      </c>
    </row>
    <row r="1337" spans="1:15">
      <c r="A1337" t="n">
        <v>12236</v>
      </c>
      <c r="B1337" s="9" t="n">
        <v>39</v>
      </c>
      <c r="C1337" s="7" t="n">
        <v>12</v>
      </c>
      <c r="D1337" s="7" t="n">
        <v>65533</v>
      </c>
      <c r="E1337" s="7" t="n">
        <v>223</v>
      </c>
      <c r="F1337" s="7" t="n">
        <v>0</v>
      </c>
      <c r="G1337" s="7" t="n">
        <v>65533</v>
      </c>
      <c r="H1337" s="7" t="n">
        <v>259</v>
      </c>
      <c r="I1337" s="7" t="s">
        <v>19</v>
      </c>
      <c r="J1337" s="7" t="n">
        <v>28</v>
      </c>
      <c r="K1337" s="7" t="n">
        <v>-7</v>
      </c>
      <c r="L1337" s="7" t="n">
        <v>-82</v>
      </c>
      <c r="M1337" s="7" t="n">
        <v>0</v>
      </c>
      <c r="N1337" s="7" t="n">
        <v>0</v>
      </c>
      <c r="O1337" s="7" t="n">
        <v>0</v>
      </c>
      <c r="P1337" s="7" t="n">
        <v>1</v>
      </c>
      <c r="Q1337" s="7" t="n">
        <v>1</v>
      </c>
      <c r="R1337" s="7" t="n">
        <v>1</v>
      </c>
      <c r="S1337" s="7" t="n">
        <v>100</v>
      </c>
    </row>
    <row r="1338" spans="1:15">
      <c r="A1338" t="s">
        <v>4</v>
      </c>
      <c r="B1338" s="4" t="s">
        <v>5</v>
      </c>
    </row>
    <row r="1339" spans="1:15">
      <c r="A1339" t="n">
        <v>12286</v>
      </c>
      <c r="B1339" s="5" t="n">
        <v>1</v>
      </c>
    </row>
    <row r="1340" spans="1:15" s="3" customFormat="1" customHeight="0">
      <c r="A1340" s="3" t="s">
        <v>2</v>
      </c>
      <c r="B1340" s="3" t="s">
        <v>152</v>
      </c>
    </row>
    <row r="1341" spans="1:15">
      <c r="A1341" t="s">
        <v>4</v>
      </c>
      <c r="B1341" s="4" t="s">
        <v>5</v>
      </c>
      <c r="C1341" s="4" t="s">
        <v>12</v>
      </c>
      <c r="D1341" s="4" t="s">
        <v>10</v>
      </c>
    </row>
    <row r="1342" spans="1:15">
      <c r="A1342" t="n">
        <v>12288</v>
      </c>
      <c r="B1342" s="26" t="n">
        <v>22</v>
      </c>
      <c r="C1342" s="7" t="n">
        <v>20</v>
      </c>
      <c r="D1342" s="7" t="n">
        <v>0</v>
      </c>
    </row>
    <row r="1343" spans="1:15">
      <c r="A1343" t="s">
        <v>4</v>
      </c>
      <c r="B1343" s="4" t="s">
        <v>5</v>
      </c>
      <c r="C1343" s="4" t="s">
        <v>12</v>
      </c>
      <c r="D1343" s="4" t="s">
        <v>12</v>
      </c>
      <c r="E1343" s="4" t="s">
        <v>9</v>
      </c>
      <c r="F1343" s="4" t="s">
        <v>12</v>
      </c>
      <c r="G1343" s="4" t="s">
        <v>12</v>
      </c>
    </row>
    <row r="1344" spans="1:15">
      <c r="A1344" t="n">
        <v>12292</v>
      </c>
      <c r="B1344" s="35" t="n">
        <v>18</v>
      </c>
      <c r="C1344" s="7" t="n">
        <v>1</v>
      </c>
      <c r="D1344" s="7" t="n">
        <v>0</v>
      </c>
      <c r="E1344" s="7" t="n">
        <v>1</v>
      </c>
      <c r="F1344" s="7" t="n">
        <v>19</v>
      </c>
      <c r="G1344" s="7" t="n">
        <v>1</v>
      </c>
    </row>
    <row r="1345" spans="1:19">
      <c r="A1345" t="s">
        <v>4</v>
      </c>
      <c r="B1345" s="4" t="s">
        <v>5</v>
      </c>
      <c r="C1345" s="4" t="s">
        <v>12</v>
      </c>
      <c r="D1345" s="4" t="s">
        <v>12</v>
      </c>
      <c r="E1345" s="4" t="s">
        <v>9</v>
      </c>
      <c r="F1345" s="4" t="s">
        <v>12</v>
      </c>
      <c r="G1345" s="4" t="s">
        <v>12</v>
      </c>
    </row>
    <row r="1346" spans="1:19">
      <c r="A1346" t="n">
        <v>12301</v>
      </c>
      <c r="B1346" s="35" t="n">
        <v>18</v>
      </c>
      <c r="C1346" s="7" t="n">
        <v>2</v>
      </c>
      <c r="D1346" s="7" t="n">
        <v>0</v>
      </c>
      <c r="E1346" s="7" t="n">
        <v>1</v>
      </c>
      <c r="F1346" s="7" t="n">
        <v>19</v>
      </c>
      <c r="G1346" s="7" t="n">
        <v>1</v>
      </c>
    </row>
    <row r="1347" spans="1:19">
      <c r="A1347" t="s">
        <v>4</v>
      </c>
      <c r="B1347" s="4" t="s">
        <v>5</v>
      </c>
      <c r="C1347" s="4" t="s">
        <v>12</v>
      </c>
      <c r="D1347" s="4" t="s">
        <v>6</v>
      </c>
    </row>
    <row r="1348" spans="1:19">
      <c r="A1348" t="n">
        <v>12310</v>
      </c>
      <c r="B1348" s="8" t="n">
        <v>2</v>
      </c>
      <c r="C1348" s="7" t="n">
        <v>10</v>
      </c>
      <c r="D1348" s="7" t="s">
        <v>153</v>
      </c>
    </row>
    <row r="1349" spans="1:19">
      <c r="A1349" t="s">
        <v>4</v>
      </c>
      <c r="B1349" s="4" t="s">
        <v>5</v>
      </c>
      <c r="C1349" s="4" t="s">
        <v>12</v>
      </c>
      <c r="D1349" s="4" t="s">
        <v>6</v>
      </c>
    </row>
    <row r="1350" spans="1:19">
      <c r="A1350" t="n">
        <v>12326</v>
      </c>
      <c r="B1350" s="8" t="n">
        <v>2</v>
      </c>
      <c r="C1350" s="7" t="n">
        <v>10</v>
      </c>
      <c r="D1350" s="7" t="s">
        <v>119</v>
      </c>
    </row>
    <row r="1351" spans="1:19">
      <c r="A1351" t="s">
        <v>4</v>
      </c>
      <c r="B1351" s="4" t="s">
        <v>5</v>
      </c>
      <c r="C1351" s="4" t="s">
        <v>10</v>
      </c>
    </row>
    <row r="1352" spans="1:19">
      <c r="A1352" t="n">
        <v>12349</v>
      </c>
      <c r="B1352" s="38" t="n">
        <v>16</v>
      </c>
      <c r="C1352" s="7" t="n">
        <v>0</v>
      </c>
    </row>
    <row r="1353" spans="1:19">
      <c r="A1353" t="s">
        <v>4</v>
      </c>
      <c r="B1353" s="4" t="s">
        <v>5</v>
      </c>
      <c r="C1353" s="4" t="s">
        <v>12</v>
      </c>
      <c r="D1353" s="4" t="s">
        <v>6</v>
      </c>
    </row>
    <row r="1354" spans="1:19">
      <c r="A1354" t="n">
        <v>12352</v>
      </c>
      <c r="B1354" s="8" t="n">
        <v>2</v>
      </c>
      <c r="C1354" s="7" t="n">
        <v>10</v>
      </c>
      <c r="D1354" s="7" t="s">
        <v>120</v>
      </c>
    </row>
    <row r="1355" spans="1:19">
      <c r="A1355" t="s">
        <v>4</v>
      </c>
      <c r="B1355" s="4" t="s">
        <v>5</v>
      </c>
      <c r="C1355" s="4" t="s">
        <v>10</v>
      </c>
    </row>
    <row r="1356" spans="1:19">
      <c r="A1356" t="n">
        <v>12370</v>
      </c>
      <c r="B1356" s="38" t="n">
        <v>16</v>
      </c>
      <c r="C1356" s="7" t="n">
        <v>0</v>
      </c>
    </row>
    <row r="1357" spans="1:19">
      <c r="A1357" t="s">
        <v>4</v>
      </c>
      <c r="B1357" s="4" t="s">
        <v>5</v>
      </c>
      <c r="C1357" s="4" t="s">
        <v>12</v>
      </c>
      <c r="D1357" s="4" t="s">
        <v>6</v>
      </c>
    </row>
    <row r="1358" spans="1:19">
      <c r="A1358" t="n">
        <v>12373</v>
      </c>
      <c r="B1358" s="8" t="n">
        <v>2</v>
      </c>
      <c r="C1358" s="7" t="n">
        <v>10</v>
      </c>
      <c r="D1358" s="7" t="s">
        <v>121</v>
      </c>
    </row>
    <row r="1359" spans="1:19">
      <c r="A1359" t="s">
        <v>4</v>
      </c>
      <c r="B1359" s="4" t="s">
        <v>5</v>
      </c>
      <c r="C1359" s="4" t="s">
        <v>10</v>
      </c>
    </row>
    <row r="1360" spans="1:19">
      <c r="A1360" t="n">
        <v>12392</v>
      </c>
      <c r="B1360" s="38" t="n">
        <v>16</v>
      </c>
      <c r="C1360" s="7" t="n">
        <v>0</v>
      </c>
    </row>
    <row r="1361" spans="1:7">
      <c r="A1361" t="s">
        <v>4</v>
      </c>
      <c r="B1361" s="4" t="s">
        <v>5</v>
      </c>
      <c r="C1361" s="4" t="s">
        <v>12</v>
      </c>
    </row>
    <row r="1362" spans="1:7">
      <c r="A1362" t="n">
        <v>12395</v>
      </c>
      <c r="B1362" s="43" t="n">
        <v>23</v>
      </c>
      <c r="C1362" s="7" t="n">
        <v>20</v>
      </c>
    </row>
    <row r="1363" spans="1:7">
      <c r="A1363" t="s">
        <v>4</v>
      </c>
      <c r="B1363" s="4" t="s">
        <v>5</v>
      </c>
    </row>
    <row r="1364" spans="1:7">
      <c r="A1364" t="n">
        <v>12397</v>
      </c>
      <c r="B1364" s="5" t="n">
        <v>1</v>
      </c>
    </row>
    <row r="1365" spans="1:7" s="3" customFormat="1" customHeight="0">
      <c r="A1365" s="3" t="s">
        <v>2</v>
      </c>
      <c r="B1365" s="3" t="s">
        <v>154</v>
      </c>
    </row>
    <row r="1366" spans="1:7">
      <c r="A1366" t="s">
        <v>4</v>
      </c>
      <c r="B1366" s="4" t="s">
        <v>5</v>
      </c>
      <c r="C1366" s="4" t="s">
        <v>12</v>
      </c>
      <c r="D1366" s="4" t="s">
        <v>12</v>
      </c>
      <c r="E1366" s="4" t="s">
        <v>12</v>
      </c>
      <c r="F1366" s="4" t="s">
        <v>12</v>
      </c>
    </row>
    <row r="1367" spans="1:7">
      <c r="A1367" t="n">
        <v>12400</v>
      </c>
      <c r="B1367" s="39" t="n">
        <v>14</v>
      </c>
      <c r="C1367" s="7" t="n">
        <v>2</v>
      </c>
      <c r="D1367" s="7" t="n">
        <v>0</v>
      </c>
      <c r="E1367" s="7" t="n">
        <v>0</v>
      </c>
      <c r="F1367" s="7" t="n">
        <v>0</v>
      </c>
    </row>
    <row r="1368" spans="1:7">
      <c r="A1368" t="s">
        <v>4</v>
      </c>
      <c r="B1368" s="4" t="s">
        <v>5</v>
      </c>
      <c r="C1368" s="4" t="s">
        <v>12</v>
      </c>
      <c r="D1368" s="4" t="s">
        <v>10</v>
      </c>
      <c r="E1368" s="4" t="s">
        <v>28</v>
      </c>
    </row>
    <row r="1369" spans="1:7">
      <c r="A1369" t="n">
        <v>12405</v>
      </c>
      <c r="B1369" s="34" t="n">
        <v>58</v>
      </c>
      <c r="C1369" s="7" t="n">
        <v>0</v>
      </c>
      <c r="D1369" s="7" t="n">
        <v>300</v>
      </c>
      <c r="E1369" s="7" t="n">
        <v>1</v>
      </c>
    </row>
    <row r="1370" spans="1:7">
      <c r="A1370" t="s">
        <v>4</v>
      </c>
      <c r="B1370" s="4" t="s">
        <v>5</v>
      </c>
      <c r="C1370" s="4" t="s">
        <v>12</v>
      </c>
      <c r="D1370" s="4" t="s">
        <v>10</v>
      </c>
    </row>
    <row r="1371" spans="1:7">
      <c r="A1371" t="n">
        <v>12413</v>
      </c>
      <c r="B1371" s="34" t="n">
        <v>58</v>
      </c>
      <c r="C1371" s="7" t="n">
        <v>255</v>
      </c>
      <c r="D1371" s="7" t="n">
        <v>0</v>
      </c>
    </row>
    <row r="1372" spans="1:7">
      <c r="A1372" t="s">
        <v>4</v>
      </c>
      <c r="B1372" s="4" t="s">
        <v>5</v>
      </c>
      <c r="C1372" s="4" t="s">
        <v>12</v>
      </c>
      <c r="D1372" s="4" t="s">
        <v>10</v>
      </c>
    </row>
    <row r="1373" spans="1:7">
      <c r="A1373" t="n">
        <v>12417</v>
      </c>
      <c r="B1373" s="26" t="n">
        <v>22</v>
      </c>
      <c r="C1373" s="7" t="n">
        <v>0</v>
      </c>
      <c r="D1373" s="7" t="n">
        <v>0</v>
      </c>
    </row>
    <row r="1374" spans="1:7">
      <c r="A1374" t="s">
        <v>4</v>
      </c>
      <c r="B1374" s="4" t="s">
        <v>5</v>
      </c>
      <c r="C1374" s="4" t="s">
        <v>10</v>
      </c>
    </row>
    <row r="1375" spans="1:7">
      <c r="A1375" t="n">
        <v>12421</v>
      </c>
      <c r="B1375" s="22" t="n">
        <v>12</v>
      </c>
      <c r="C1375" s="7" t="n">
        <v>11014</v>
      </c>
    </row>
    <row r="1376" spans="1:7">
      <c r="A1376" t="s">
        <v>4</v>
      </c>
      <c r="B1376" s="4" t="s">
        <v>5</v>
      </c>
      <c r="C1376" s="4" t="s">
        <v>10</v>
      </c>
    </row>
    <row r="1377" spans="1:6">
      <c r="A1377" t="n">
        <v>12424</v>
      </c>
      <c r="B1377" s="22" t="n">
        <v>12</v>
      </c>
      <c r="C1377" s="7" t="n">
        <v>11015</v>
      </c>
    </row>
    <row r="1378" spans="1:6">
      <c r="A1378" t="s">
        <v>4</v>
      </c>
      <c r="B1378" s="4" t="s">
        <v>5</v>
      </c>
      <c r="C1378" s="4" t="s">
        <v>10</v>
      </c>
    </row>
    <row r="1379" spans="1:6">
      <c r="A1379" t="n">
        <v>12427</v>
      </c>
      <c r="B1379" s="22" t="n">
        <v>12</v>
      </c>
      <c r="C1379" s="7" t="n">
        <v>11016</v>
      </c>
    </row>
    <row r="1380" spans="1:6">
      <c r="A1380" t="s">
        <v>4</v>
      </c>
      <c r="B1380" s="4" t="s">
        <v>5</v>
      </c>
      <c r="C1380" s="4" t="s">
        <v>12</v>
      </c>
      <c r="D1380" s="4" t="s">
        <v>10</v>
      </c>
      <c r="E1380" s="4" t="s">
        <v>12</v>
      </c>
      <c r="F1380" s="4" t="s">
        <v>6</v>
      </c>
    </row>
    <row r="1381" spans="1:6">
      <c r="A1381" t="n">
        <v>12430</v>
      </c>
      <c r="B1381" s="9" t="n">
        <v>39</v>
      </c>
      <c r="C1381" s="7" t="n">
        <v>10</v>
      </c>
      <c r="D1381" s="7" t="n">
        <v>65533</v>
      </c>
      <c r="E1381" s="7" t="n">
        <v>201</v>
      </c>
      <c r="F1381" s="7" t="s">
        <v>155</v>
      </c>
    </row>
    <row r="1382" spans="1:6">
      <c r="A1382" t="s">
        <v>4</v>
      </c>
      <c r="B1382" s="4" t="s">
        <v>5</v>
      </c>
      <c r="C1382" s="4" t="s">
        <v>12</v>
      </c>
      <c r="D1382" s="4" t="s">
        <v>10</v>
      </c>
      <c r="E1382" s="4" t="s">
        <v>12</v>
      </c>
      <c r="F1382" s="4" t="s">
        <v>6</v>
      </c>
    </row>
    <row r="1383" spans="1:6">
      <c r="A1383" t="n">
        <v>12454</v>
      </c>
      <c r="B1383" s="9" t="n">
        <v>39</v>
      </c>
      <c r="C1383" s="7" t="n">
        <v>10</v>
      </c>
      <c r="D1383" s="7" t="n">
        <v>65533</v>
      </c>
      <c r="E1383" s="7" t="n">
        <v>202</v>
      </c>
      <c r="F1383" s="7" t="s">
        <v>156</v>
      </c>
    </row>
    <row r="1384" spans="1:6">
      <c r="A1384" t="s">
        <v>4</v>
      </c>
      <c r="B1384" s="4" t="s">
        <v>5</v>
      </c>
      <c r="C1384" s="4" t="s">
        <v>12</v>
      </c>
    </row>
    <row r="1385" spans="1:6">
      <c r="A1385" t="n">
        <v>12478</v>
      </c>
      <c r="B1385" s="32" t="n">
        <v>64</v>
      </c>
      <c r="C1385" s="7" t="n">
        <v>3</v>
      </c>
    </row>
    <row r="1386" spans="1:6">
      <c r="A1386" t="s">
        <v>4</v>
      </c>
      <c r="B1386" s="4" t="s">
        <v>5</v>
      </c>
      <c r="C1386" s="4" t="s">
        <v>12</v>
      </c>
      <c r="D1386" s="4" t="s">
        <v>12</v>
      </c>
      <c r="E1386" s="4" t="s">
        <v>28</v>
      </c>
      <c r="F1386" s="4" t="s">
        <v>28</v>
      </c>
      <c r="G1386" s="4" t="s">
        <v>28</v>
      </c>
      <c r="H1386" s="4" t="s">
        <v>10</v>
      </c>
    </row>
    <row r="1387" spans="1:6">
      <c r="A1387" t="n">
        <v>12480</v>
      </c>
      <c r="B1387" s="46" t="n">
        <v>45</v>
      </c>
      <c r="C1387" s="7" t="n">
        <v>2</v>
      </c>
      <c r="D1387" s="7" t="n">
        <v>3</v>
      </c>
      <c r="E1387" s="7" t="n">
        <v>15.9399995803833</v>
      </c>
      <c r="F1387" s="7" t="n">
        <v>-30.5300006866455</v>
      </c>
      <c r="G1387" s="7" t="n">
        <v>-159.080001831055</v>
      </c>
      <c r="H1387" s="7" t="n">
        <v>0</v>
      </c>
    </row>
    <row r="1388" spans="1:6">
      <c r="A1388" t="s">
        <v>4</v>
      </c>
      <c r="B1388" s="4" t="s">
        <v>5</v>
      </c>
      <c r="C1388" s="4" t="s">
        <v>12</v>
      </c>
      <c r="D1388" s="4" t="s">
        <v>12</v>
      </c>
      <c r="E1388" s="4" t="s">
        <v>28</v>
      </c>
      <c r="F1388" s="4" t="s">
        <v>28</v>
      </c>
      <c r="G1388" s="4" t="s">
        <v>28</v>
      </c>
      <c r="H1388" s="4" t="s">
        <v>10</v>
      </c>
      <c r="I1388" s="4" t="s">
        <v>12</v>
      </c>
    </row>
    <row r="1389" spans="1:6">
      <c r="A1389" t="n">
        <v>12497</v>
      </c>
      <c r="B1389" s="46" t="n">
        <v>45</v>
      </c>
      <c r="C1389" s="7" t="n">
        <v>4</v>
      </c>
      <c r="D1389" s="7" t="n">
        <v>3</v>
      </c>
      <c r="E1389" s="7" t="n">
        <v>-1.46000003814697</v>
      </c>
      <c r="F1389" s="7" t="n">
        <v>34.1100006103516</v>
      </c>
      <c r="G1389" s="7" t="n">
        <v>0</v>
      </c>
      <c r="H1389" s="7" t="n">
        <v>0</v>
      </c>
      <c r="I1389" s="7" t="n">
        <v>1</v>
      </c>
    </row>
    <row r="1390" spans="1:6">
      <c r="A1390" t="s">
        <v>4</v>
      </c>
      <c r="B1390" s="4" t="s">
        <v>5</v>
      </c>
      <c r="C1390" s="4" t="s">
        <v>12</v>
      </c>
      <c r="D1390" s="4" t="s">
        <v>12</v>
      </c>
      <c r="E1390" s="4" t="s">
        <v>28</v>
      </c>
      <c r="F1390" s="4" t="s">
        <v>10</v>
      </c>
    </row>
    <row r="1391" spans="1:6">
      <c r="A1391" t="n">
        <v>12515</v>
      </c>
      <c r="B1391" s="46" t="n">
        <v>45</v>
      </c>
      <c r="C1391" s="7" t="n">
        <v>5</v>
      </c>
      <c r="D1391" s="7" t="n">
        <v>3</v>
      </c>
      <c r="E1391" s="7" t="n">
        <v>4.80000019073486</v>
      </c>
      <c r="F1391" s="7" t="n">
        <v>0</v>
      </c>
    </row>
    <row r="1392" spans="1:6">
      <c r="A1392" t="s">
        <v>4</v>
      </c>
      <c r="B1392" s="4" t="s">
        <v>5</v>
      </c>
      <c r="C1392" s="4" t="s">
        <v>12</v>
      </c>
      <c r="D1392" s="4" t="s">
        <v>12</v>
      </c>
      <c r="E1392" s="4" t="s">
        <v>28</v>
      </c>
      <c r="F1392" s="4" t="s">
        <v>10</v>
      </c>
    </row>
    <row r="1393" spans="1:9">
      <c r="A1393" t="n">
        <v>12524</v>
      </c>
      <c r="B1393" s="46" t="n">
        <v>45</v>
      </c>
      <c r="C1393" s="7" t="n">
        <v>11</v>
      </c>
      <c r="D1393" s="7" t="n">
        <v>3</v>
      </c>
      <c r="E1393" s="7" t="n">
        <v>38</v>
      </c>
      <c r="F1393" s="7" t="n">
        <v>0</v>
      </c>
    </row>
    <row r="1394" spans="1:9">
      <c r="A1394" t="s">
        <v>4</v>
      </c>
      <c r="B1394" s="4" t="s">
        <v>5</v>
      </c>
      <c r="C1394" s="4" t="s">
        <v>12</v>
      </c>
      <c r="D1394" s="4" t="s">
        <v>10</v>
      </c>
      <c r="E1394" s="4" t="s">
        <v>28</v>
      </c>
    </row>
    <row r="1395" spans="1:9">
      <c r="A1395" t="n">
        <v>12533</v>
      </c>
      <c r="B1395" s="34" t="n">
        <v>58</v>
      </c>
      <c r="C1395" s="7" t="n">
        <v>100</v>
      </c>
      <c r="D1395" s="7" t="n">
        <v>300</v>
      </c>
      <c r="E1395" s="7" t="n">
        <v>1</v>
      </c>
    </row>
    <row r="1396" spans="1:9">
      <c r="A1396" t="s">
        <v>4</v>
      </c>
      <c r="B1396" s="4" t="s">
        <v>5</v>
      </c>
      <c r="C1396" s="4" t="s">
        <v>12</v>
      </c>
      <c r="D1396" s="4" t="s">
        <v>10</v>
      </c>
    </row>
    <row r="1397" spans="1:9">
      <c r="A1397" t="n">
        <v>12541</v>
      </c>
      <c r="B1397" s="34" t="n">
        <v>58</v>
      </c>
      <c r="C1397" s="7" t="n">
        <v>255</v>
      </c>
      <c r="D1397" s="7" t="n">
        <v>0</v>
      </c>
    </row>
    <row r="1398" spans="1:9">
      <c r="A1398" t="s">
        <v>4</v>
      </c>
      <c r="B1398" s="4" t="s">
        <v>5</v>
      </c>
      <c r="C1398" s="4" t="s">
        <v>12</v>
      </c>
      <c r="D1398" s="4" t="s">
        <v>12</v>
      </c>
      <c r="E1398" s="4" t="s">
        <v>9</v>
      </c>
      <c r="F1398" s="4" t="s">
        <v>12</v>
      </c>
      <c r="G1398" s="4" t="s">
        <v>12</v>
      </c>
    </row>
    <row r="1399" spans="1:9">
      <c r="A1399" t="n">
        <v>12545</v>
      </c>
      <c r="B1399" s="35" t="n">
        <v>18</v>
      </c>
      <c r="C1399" s="7" t="n">
        <v>0</v>
      </c>
      <c r="D1399" s="7" t="n">
        <v>0</v>
      </c>
      <c r="E1399" s="7" t="n">
        <v>0</v>
      </c>
      <c r="F1399" s="7" t="n">
        <v>19</v>
      </c>
      <c r="G1399" s="7" t="n">
        <v>1</v>
      </c>
    </row>
    <row r="1400" spans="1:9">
      <c r="A1400" t="s">
        <v>4</v>
      </c>
      <c r="B1400" s="4" t="s">
        <v>5</v>
      </c>
      <c r="C1400" s="4" t="s">
        <v>12</v>
      </c>
      <c r="D1400" s="4" t="s">
        <v>12</v>
      </c>
      <c r="E1400" s="4" t="s">
        <v>10</v>
      </c>
      <c r="F1400" s="4" t="s">
        <v>28</v>
      </c>
    </row>
    <row r="1401" spans="1:9">
      <c r="A1401" t="n">
        <v>12554</v>
      </c>
      <c r="B1401" s="36" t="n">
        <v>107</v>
      </c>
      <c r="C1401" s="7" t="n">
        <v>0</v>
      </c>
      <c r="D1401" s="7" t="n">
        <v>0</v>
      </c>
      <c r="E1401" s="7" t="n">
        <v>0</v>
      </c>
      <c r="F1401" s="7" t="n">
        <v>32</v>
      </c>
    </row>
    <row r="1402" spans="1:9">
      <c r="A1402" t="s">
        <v>4</v>
      </c>
      <c r="B1402" s="4" t="s">
        <v>5</v>
      </c>
      <c r="C1402" s="4" t="s">
        <v>12</v>
      </c>
      <c r="D1402" s="4" t="s">
        <v>10</v>
      </c>
      <c r="E1402" s="4" t="s">
        <v>12</v>
      </c>
      <c r="F1402" s="4" t="s">
        <v>95</v>
      </c>
    </row>
    <row r="1403" spans="1:9">
      <c r="A1403" t="n">
        <v>12563</v>
      </c>
      <c r="B1403" s="19" t="n">
        <v>5</v>
      </c>
      <c r="C1403" s="7" t="n">
        <v>30</v>
      </c>
      <c r="D1403" s="7" t="n">
        <v>11014</v>
      </c>
      <c r="E1403" s="7" t="n">
        <v>1</v>
      </c>
      <c r="F1403" s="20" t="n">
        <f t="normal" ca="1">A1407</f>
        <v>0</v>
      </c>
    </row>
    <row r="1404" spans="1:9">
      <c r="A1404" t="s">
        <v>4</v>
      </c>
      <c r="B1404" s="4" t="s">
        <v>5</v>
      </c>
      <c r="C1404" s="4" t="s">
        <v>12</v>
      </c>
      <c r="D1404" s="4" t="s">
        <v>12</v>
      </c>
      <c r="E1404" s="4" t="s">
        <v>6</v>
      </c>
      <c r="F1404" s="4" t="s">
        <v>10</v>
      </c>
    </row>
    <row r="1405" spans="1:9">
      <c r="A1405" t="n">
        <v>12572</v>
      </c>
      <c r="B1405" s="36" t="n">
        <v>107</v>
      </c>
      <c r="C1405" s="7" t="n">
        <v>1</v>
      </c>
      <c r="D1405" s="7" t="n">
        <v>0</v>
      </c>
      <c r="E1405" s="7" t="s">
        <v>157</v>
      </c>
      <c r="F1405" s="7" t="n">
        <v>1</v>
      </c>
    </row>
    <row r="1406" spans="1:9">
      <c r="A1406" t="s">
        <v>4</v>
      </c>
      <c r="B1406" s="4" t="s">
        <v>5</v>
      </c>
      <c r="C1406" s="4" t="s">
        <v>12</v>
      </c>
      <c r="D1406" s="4" t="s">
        <v>10</v>
      </c>
      <c r="E1406" s="4" t="s">
        <v>12</v>
      </c>
      <c r="F1406" s="4" t="s">
        <v>95</v>
      </c>
    </row>
    <row r="1407" spans="1:9">
      <c r="A1407" t="n">
        <v>12610</v>
      </c>
      <c r="B1407" s="19" t="n">
        <v>5</v>
      </c>
      <c r="C1407" s="7" t="n">
        <v>30</v>
      </c>
      <c r="D1407" s="7" t="n">
        <v>11015</v>
      </c>
      <c r="E1407" s="7" t="n">
        <v>1</v>
      </c>
      <c r="F1407" s="20" t="n">
        <f t="normal" ca="1">A1411</f>
        <v>0</v>
      </c>
    </row>
    <row r="1408" spans="1:9">
      <c r="A1408" t="s">
        <v>4</v>
      </c>
      <c r="B1408" s="4" t="s">
        <v>5</v>
      </c>
      <c r="C1408" s="4" t="s">
        <v>12</v>
      </c>
      <c r="D1408" s="4" t="s">
        <v>12</v>
      </c>
      <c r="E1408" s="4" t="s">
        <v>6</v>
      </c>
      <c r="F1408" s="4" t="s">
        <v>10</v>
      </c>
    </row>
    <row r="1409" spans="1:7">
      <c r="A1409" t="n">
        <v>12619</v>
      </c>
      <c r="B1409" s="36" t="n">
        <v>107</v>
      </c>
      <c r="C1409" s="7" t="n">
        <v>1</v>
      </c>
      <c r="D1409" s="7" t="n">
        <v>0</v>
      </c>
      <c r="E1409" s="7" t="s">
        <v>158</v>
      </c>
      <c r="F1409" s="7" t="n">
        <v>2</v>
      </c>
    </row>
    <row r="1410" spans="1:7">
      <c r="A1410" t="s">
        <v>4</v>
      </c>
      <c r="B1410" s="4" t="s">
        <v>5</v>
      </c>
      <c r="C1410" s="4" t="s">
        <v>12</v>
      </c>
      <c r="D1410" s="4" t="s">
        <v>12</v>
      </c>
      <c r="E1410" s="4" t="s">
        <v>6</v>
      </c>
      <c r="F1410" s="4" t="s">
        <v>10</v>
      </c>
    </row>
    <row r="1411" spans="1:7">
      <c r="A1411" t="n">
        <v>12656</v>
      </c>
      <c r="B1411" s="36" t="n">
        <v>107</v>
      </c>
      <c r="C1411" s="7" t="n">
        <v>1</v>
      </c>
      <c r="D1411" s="7" t="n">
        <v>0</v>
      </c>
      <c r="E1411" s="7" t="s">
        <v>159</v>
      </c>
      <c r="F1411" s="7" t="n">
        <v>0</v>
      </c>
    </row>
    <row r="1412" spans="1:7">
      <c r="A1412" t="s">
        <v>4</v>
      </c>
      <c r="B1412" s="4" t="s">
        <v>5</v>
      </c>
      <c r="C1412" s="4" t="s">
        <v>12</v>
      </c>
      <c r="D1412" s="4" t="s">
        <v>12</v>
      </c>
      <c r="E1412" s="4" t="s">
        <v>12</v>
      </c>
      <c r="F1412" s="4" t="s">
        <v>10</v>
      </c>
      <c r="G1412" s="4" t="s">
        <v>10</v>
      </c>
      <c r="H1412" s="4" t="s">
        <v>12</v>
      </c>
    </row>
    <row r="1413" spans="1:7">
      <c r="A1413" t="n">
        <v>12668</v>
      </c>
      <c r="B1413" s="36" t="n">
        <v>107</v>
      </c>
      <c r="C1413" s="7" t="n">
        <v>2</v>
      </c>
      <c r="D1413" s="7" t="n">
        <v>0</v>
      </c>
      <c r="E1413" s="7" t="n">
        <v>1</v>
      </c>
      <c r="F1413" s="7" t="n">
        <v>65535</v>
      </c>
      <c r="G1413" s="7" t="n">
        <v>65535</v>
      </c>
      <c r="H1413" s="7" t="n">
        <v>0</v>
      </c>
    </row>
    <row r="1414" spans="1:7">
      <c r="A1414" t="s">
        <v>4</v>
      </c>
      <c r="B1414" s="4" t="s">
        <v>5</v>
      </c>
      <c r="C1414" s="4" t="s">
        <v>12</v>
      </c>
      <c r="D1414" s="4" t="s">
        <v>12</v>
      </c>
      <c r="E1414" s="4" t="s">
        <v>12</v>
      </c>
    </row>
    <row r="1415" spans="1:7">
      <c r="A1415" t="n">
        <v>12677</v>
      </c>
      <c r="B1415" s="36" t="n">
        <v>107</v>
      </c>
      <c r="C1415" s="7" t="n">
        <v>4</v>
      </c>
      <c r="D1415" s="7" t="n">
        <v>0</v>
      </c>
      <c r="E1415" s="7" t="n">
        <v>0</v>
      </c>
    </row>
    <row r="1416" spans="1:7">
      <c r="A1416" t="s">
        <v>4</v>
      </c>
      <c r="B1416" s="4" t="s">
        <v>5</v>
      </c>
      <c r="C1416" s="4" t="s">
        <v>12</v>
      </c>
      <c r="D1416" s="4" t="s">
        <v>12</v>
      </c>
    </row>
    <row r="1417" spans="1:7">
      <c r="A1417" t="n">
        <v>12681</v>
      </c>
      <c r="B1417" s="36" t="n">
        <v>107</v>
      </c>
      <c r="C1417" s="7" t="n">
        <v>3</v>
      </c>
      <c r="D1417" s="7" t="n">
        <v>0</v>
      </c>
    </row>
    <row r="1418" spans="1:7">
      <c r="A1418" t="s">
        <v>4</v>
      </c>
      <c r="B1418" s="4" t="s">
        <v>5</v>
      </c>
      <c r="C1418" s="4" t="s">
        <v>12</v>
      </c>
      <c r="D1418" s="4" t="s">
        <v>12</v>
      </c>
      <c r="E1418" s="4" t="s">
        <v>12</v>
      </c>
      <c r="F1418" s="4" t="s">
        <v>9</v>
      </c>
      <c r="G1418" s="4" t="s">
        <v>12</v>
      </c>
      <c r="H1418" s="4" t="s">
        <v>12</v>
      </c>
      <c r="I1418" s="4" t="s">
        <v>95</v>
      </c>
    </row>
    <row r="1419" spans="1:7">
      <c r="A1419" t="n">
        <v>12684</v>
      </c>
      <c r="B1419" s="19" t="n">
        <v>5</v>
      </c>
      <c r="C1419" s="7" t="n">
        <v>35</v>
      </c>
      <c r="D1419" s="7" t="n">
        <v>0</v>
      </c>
      <c r="E1419" s="7" t="n">
        <v>0</v>
      </c>
      <c r="F1419" s="7" t="n">
        <v>0</v>
      </c>
      <c r="G1419" s="7" t="n">
        <v>5</v>
      </c>
      <c r="H1419" s="7" t="n">
        <v>1</v>
      </c>
      <c r="I1419" s="20" t="n">
        <f t="normal" ca="1">A1467</f>
        <v>0</v>
      </c>
    </row>
    <row r="1420" spans="1:7">
      <c r="A1420" t="s">
        <v>4</v>
      </c>
      <c r="B1420" s="4" t="s">
        <v>5</v>
      </c>
      <c r="C1420" s="4" t="s">
        <v>12</v>
      </c>
      <c r="D1420" s="4" t="s">
        <v>10</v>
      </c>
      <c r="E1420" s="4" t="s">
        <v>10</v>
      </c>
      <c r="F1420" s="4" t="s">
        <v>10</v>
      </c>
      <c r="G1420" s="4" t="s">
        <v>10</v>
      </c>
      <c r="H1420" s="4" t="s">
        <v>10</v>
      </c>
      <c r="I1420" s="4" t="s">
        <v>6</v>
      </c>
      <c r="J1420" s="4" t="s">
        <v>28</v>
      </c>
      <c r="K1420" s="4" t="s">
        <v>28</v>
      </c>
      <c r="L1420" s="4" t="s">
        <v>28</v>
      </c>
      <c r="M1420" s="4" t="s">
        <v>9</v>
      </c>
      <c r="N1420" s="4" t="s">
        <v>9</v>
      </c>
      <c r="O1420" s="4" t="s">
        <v>28</v>
      </c>
      <c r="P1420" s="4" t="s">
        <v>28</v>
      </c>
      <c r="Q1420" s="4" t="s">
        <v>28</v>
      </c>
      <c r="R1420" s="4" t="s">
        <v>28</v>
      </c>
      <c r="S1420" s="4" t="s">
        <v>12</v>
      </c>
    </row>
    <row r="1421" spans="1:7">
      <c r="A1421" t="n">
        <v>12698</v>
      </c>
      <c r="B1421" s="9" t="n">
        <v>39</v>
      </c>
      <c r="C1421" s="7" t="n">
        <v>12</v>
      </c>
      <c r="D1421" s="7" t="n">
        <v>65533</v>
      </c>
      <c r="E1421" s="7" t="n">
        <v>201</v>
      </c>
      <c r="F1421" s="7" t="n">
        <v>0</v>
      </c>
      <c r="G1421" s="7" t="n">
        <v>65533</v>
      </c>
      <c r="H1421" s="7" t="n">
        <v>3</v>
      </c>
      <c r="I1421" s="7" t="s">
        <v>19</v>
      </c>
      <c r="J1421" s="7" t="n">
        <v>16</v>
      </c>
      <c r="K1421" s="7" t="n">
        <v>-32</v>
      </c>
      <c r="L1421" s="7" t="n">
        <v>-159</v>
      </c>
      <c r="M1421" s="7" t="n">
        <v>0</v>
      </c>
      <c r="N1421" s="7" t="n">
        <v>0</v>
      </c>
      <c r="O1421" s="7" t="n">
        <v>0</v>
      </c>
      <c r="P1421" s="7" t="n">
        <v>1</v>
      </c>
      <c r="Q1421" s="7" t="n">
        <v>1</v>
      </c>
      <c r="R1421" s="7" t="n">
        <v>1</v>
      </c>
      <c r="S1421" s="7" t="n">
        <v>255</v>
      </c>
    </row>
    <row r="1422" spans="1:7">
      <c r="A1422" t="s">
        <v>4</v>
      </c>
      <c r="B1422" s="4" t="s">
        <v>5</v>
      </c>
      <c r="C1422" s="4" t="s">
        <v>10</v>
      </c>
    </row>
    <row r="1423" spans="1:7">
      <c r="A1423" t="n">
        <v>12748</v>
      </c>
      <c r="B1423" s="38" t="n">
        <v>16</v>
      </c>
      <c r="C1423" s="7" t="n">
        <v>0</v>
      </c>
    </row>
    <row r="1424" spans="1:7">
      <c r="A1424" t="s">
        <v>4</v>
      </c>
      <c r="B1424" s="4" t="s">
        <v>5</v>
      </c>
      <c r="C1424" s="4" t="s">
        <v>12</v>
      </c>
      <c r="D1424" s="4" t="s">
        <v>12</v>
      </c>
      <c r="E1424" s="4" t="s">
        <v>28</v>
      </c>
      <c r="F1424" s="4" t="s">
        <v>10</v>
      </c>
    </row>
    <row r="1425" spans="1:19">
      <c r="A1425" t="n">
        <v>12751</v>
      </c>
      <c r="B1425" s="46" t="n">
        <v>45</v>
      </c>
      <c r="C1425" s="7" t="n">
        <v>5</v>
      </c>
      <c r="D1425" s="7" t="n">
        <v>3</v>
      </c>
      <c r="E1425" s="7" t="n">
        <v>6.69999980926514</v>
      </c>
      <c r="F1425" s="7" t="n">
        <v>5000</v>
      </c>
    </row>
    <row r="1426" spans="1:19">
      <c r="A1426" t="s">
        <v>4</v>
      </c>
      <c r="B1426" s="4" t="s">
        <v>5</v>
      </c>
      <c r="C1426" s="4" t="s">
        <v>10</v>
      </c>
    </row>
    <row r="1427" spans="1:19">
      <c r="A1427" t="n">
        <v>12760</v>
      </c>
      <c r="B1427" s="38" t="n">
        <v>16</v>
      </c>
      <c r="C1427" s="7" t="n">
        <v>2000</v>
      </c>
    </row>
    <row r="1428" spans="1:19">
      <c r="A1428" t="s">
        <v>4</v>
      </c>
      <c r="B1428" s="4" t="s">
        <v>5</v>
      </c>
      <c r="C1428" s="4" t="s">
        <v>12</v>
      </c>
      <c r="D1428" s="4" t="s">
        <v>10</v>
      </c>
      <c r="E1428" s="4" t="s">
        <v>10</v>
      </c>
      <c r="F1428" s="4" t="s">
        <v>10</v>
      </c>
      <c r="G1428" s="4" t="s">
        <v>10</v>
      </c>
      <c r="H1428" s="4" t="s">
        <v>10</v>
      </c>
      <c r="I1428" s="4" t="s">
        <v>6</v>
      </c>
      <c r="J1428" s="4" t="s">
        <v>28</v>
      </c>
      <c r="K1428" s="4" t="s">
        <v>28</v>
      </c>
      <c r="L1428" s="4" t="s">
        <v>28</v>
      </c>
      <c r="M1428" s="4" t="s">
        <v>9</v>
      </c>
      <c r="N1428" s="4" t="s">
        <v>9</v>
      </c>
      <c r="O1428" s="4" t="s">
        <v>28</v>
      </c>
      <c r="P1428" s="4" t="s">
        <v>28</v>
      </c>
      <c r="Q1428" s="4" t="s">
        <v>28</v>
      </c>
      <c r="R1428" s="4" t="s">
        <v>28</v>
      </c>
      <c r="S1428" s="4" t="s">
        <v>12</v>
      </c>
    </row>
    <row r="1429" spans="1:19">
      <c r="A1429" t="n">
        <v>12763</v>
      </c>
      <c r="B1429" s="9" t="n">
        <v>39</v>
      </c>
      <c r="C1429" s="7" t="n">
        <v>12</v>
      </c>
      <c r="D1429" s="7" t="n">
        <v>65533</v>
      </c>
      <c r="E1429" s="7" t="n">
        <v>202</v>
      </c>
      <c r="F1429" s="7" t="n">
        <v>0</v>
      </c>
      <c r="G1429" s="7" t="n">
        <v>61456</v>
      </c>
      <c r="H1429" s="7" t="n">
        <v>3</v>
      </c>
      <c r="I1429" s="7" t="s">
        <v>19</v>
      </c>
      <c r="J1429" s="7" t="n">
        <v>0</v>
      </c>
      <c r="K1429" s="7" t="n">
        <v>0</v>
      </c>
      <c r="L1429" s="7" t="n">
        <v>0</v>
      </c>
      <c r="M1429" s="7" t="n">
        <v>0</v>
      </c>
      <c r="N1429" s="7" t="n">
        <v>0</v>
      </c>
      <c r="O1429" s="7" t="n">
        <v>0</v>
      </c>
      <c r="P1429" s="7" t="n">
        <v>1</v>
      </c>
      <c r="Q1429" s="7" t="n">
        <v>1</v>
      </c>
      <c r="R1429" s="7" t="n">
        <v>1</v>
      </c>
      <c r="S1429" s="7" t="n">
        <v>255</v>
      </c>
    </row>
    <row r="1430" spans="1:19">
      <c r="A1430" t="s">
        <v>4</v>
      </c>
      <c r="B1430" s="4" t="s">
        <v>5</v>
      </c>
      <c r="C1430" s="4" t="s">
        <v>10</v>
      </c>
    </row>
    <row r="1431" spans="1:19">
      <c r="A1431" t="n">
        <v>12813</v>
      </c>
      <c r="B1431" s="38" t="n">
        <v>16</v>
      </c>
      <c r="C1431" s="7" t="n">
        <v>500</v>
      </c>
    </row>
    <row r="1432" spans="1:19">
      <c r="A1432" t="s">
        <v>4</v>
      </c>
      <c r="B1432" s="4" t="s">
        <v>5</v>
      </c>
      <c r="C1432" s="4" t="s">
        <v>10</v>
      </c>
      <c r="D1432" s="4" t="s">
        <v>9</v>
      </c>
    </row>
    <row r="1433" spans="1:19">
      <c r="A1433" t="n">
        <v>12816</v>
      </c>
      <c r="B1433" s="47" t="n">
        <v>43</v>
      </c>
      <c r="C1433" s="7" t="n">
        <v>61456</v>
      </c>
      <c r="D1433" s="7" t="n">
        <v>1</v>
      </c>
    </row>
    <row r="1434" spans="1:19">
      <c r="A1434" t="s">
        <v>4</v>
      </c>
      <c r="B1434" s="4" t="s">
        <v>5</v>
      </c>
      <c r="C1434" s="4" t="s">
        <v>10</v>
      </c>
    </row>
    <row r="1435" spans="1:19">
      <c r="A1435" t="n">
        <v>12823</v>
      </c>
      <c r="B1435" s="38" t="n">
        <v>16</v>
      </c>
      <c r="C1435" s="7" t="n">
        <v>1000</v>
      </c>
    </row>
    <row r="1436" spans="1:19">
      <c r="A1436" t="s">
        <v>4</v>
      </c>
      <c r="B1436" s="4" t="s">
        <v>5</v>
      </c>
      <c r="C1436" s="4" t="s">
        <v>12</v>
      </c>
      <c r="D1436" s="4" t="s">
        <v>10</v>
      </c>
      <c r="E1436" s="4" t="s">
        <v>28</v>
      </c>
    </row>
    <row r="1437" spans="1:19">
      <c r="A1437" t="n">
        <v>12826</v>
      </c>
      <c r="B1437" s="34" t="n">
        <v>58</v>
      </c>
      <c r="C1437" s="7" t="n">
        <v>0</v>
      </c>
      <c r="D1437" s="7" t="n">
        <v>2000</v>
      </c>
      <c r="E1437" s="7" t="n">
        <v>1</v>
      </c>
    </row>
    <row r="1438" spans="1:19">
      <c r="A1438" t="s">
        <v>4</v>
      </c>
      <c r="B1438" s="4" t="s">
        <v>5</v>
      </c>
      <c r="C1438" s="4" t="s">
        <v>12</v>
      </c>
      <c r="D1438" s="4" t="s">
        <v>10</v>
      </c>
    </row>
    <row r="1439" spans="1:19">
      <c r="A1439" t="n">
        <v>12834</v>
      </c>
      <c r="B1439" s="34" t="n">
        <v>58</v>
      </c>
      <c r="C1439" s="7" t="n">
        <v>255</v>
      </c>
      <c r="D1439" s="7" t="n">
        <v>0</v>
      </c>
    </row>
    <row r="1440" spans="1:19">
      <c r="A1440" t="s">
        <v>4</v>
      </c>
      <c r="B1440" s="4" t="s">
        <v>5</v>
      </c>
      <c r="C1440" s="4" t="s">
        <v>10</v>
      </c>
      <c r="D1440" s="4" t="s">
        <v>9</v>
      </c>
    </row>
    <row r="1441" spans="1:19">
      <c r="A1441" t="n">
        <v>12838</v>
      </c>
      <c r="B1441" s="48" t="n">
        <v>44</v>
      </c>
      <c r="C1441" s="7" t="n">
        <v>61456</v>
      </c>
      <c r="D1441" s="7" t="n">
        <v>1</v>
      </c>
    </row>
    <row r="1442" spans="1:19">
      <c r="A1442" t="s">
        <v>4</v>
      </c>
      <c r="B1442" s="4" t="s">
        <v>5</v>
      </c>
      <c r="C1442" s="4" t="s">
        <v>12</v>
      </c>
      <c r="D1442" s="4" t="s">
        <v>10</v>
      </c>
      <c r="E1442" s="4" t="s">
        <v>12</v>
      </c>
    </row>
    <row r="1443" spans="1:19">
      <c r="A1443" t="n">
        <v>12845</v>
      </c>
      <c r="B1443" s="9" t="n">
        <v>39</v>
      </c>
      <c r="C1443" s="7" t="n">
        <v>11</v>
      </c>
      <c r="D1443" s="7" t="n">
        <v>65533</v>
      </c>
      <c r="E1443" s="7" t="n">
        <v>201</v>
      </c>
    </row>
    <row r="1444" spans="1:19">
      <c r="A1444" t="s">
        <v>4</v>
      </c>
      <c r="B1444" s="4" t="s">
        <v>5</v>
      </c>
      <c r="C1444" s="4" t="s">
        <v>12</v>
      </c>
      <c r="D1444" s="4" t="s">
        <v>10</v>
      </c>
      <c r="E1444" s="4" t="s">
        <v>12</v>
      </c>
    </row>
    <row r="1445" spans="1:19">
      <c r="A1445" t="n">
        <v>12850</v>
      </c>
      <c r="B1445" s="9" t="n">
        <v>39</v>
      </c>
      <c r="C1445" s="7" t="n">
        <v>11</v>
      </c>
      <c r="D1445" s="7" t="n">
        <v>65533</v>
      </c>
      <c r="E1445" s="7" t="n">
        <v>202</v>
      </c>
    </row>
    <row r="1446" spans="1:19">
      <c r="A1446" t="s">
        <v>4</v>
      </c>
      <c r="B1446" s="4" t="s">
        <v>5</v>
      </c>
      <c r="C1446" s="4" t="s">
        <v>10</v>
      </c>
    </row>
    <row r="1447" spans="1:19">
      <c r="A1447" t="n">
        <v>12855</v>
      </c>
      <c r="B1447" s="22" t="n">
        <v>12</v>
      </c>
      <c r="C1447" s="7" t="n">
        <v>6753</v>
      </c>
    </row>
    <row r="1448" spans="1:19">
      <c r="A1448" t="s">
        <v>4</v>
      </c>
      <c r="B1448" s="4" t="s">
        <v>5</v>
      </c>
      <c r="C1448" s="4" t="s">
        <v>12</v>
      </c>
      <c r="D1448" s="4" t="s">
        <v>12</v>
      </c>
      <c r="E1448" s="4" t="s">
        <v>12</v>
      </c>
      <c r="F1448" s="4" t="s">
        <v>9</v>
      </c>
      <c r="G1448" s="4" t="s">
        <v>12</v>
      </c>
      <c r="H1448" s="4" t="s">
        <v>12</v>
      </c>
      <c r="I1448" s="4" t="s">
        <v>95</v>
      </c>
    </row>
    <row r="1449" spans="1:19">
      <c r="A1449" t="n">
        <v>12858</v>
      </c>
      <c r="B1449" s="19" t="n">
        <v>5</v>
      </c>
      <c r="C1449" s="7" t="n">
        <v>35</v>
      </c>
      <c r="D1449" s="7" t="n">
        <v>0</v>
      </c>
      <c r="E1449" s="7" t="n">
        <v>0</v>
      </c>
      <c r="F1449" s="7" t="n">
        <v>1</v>
      </c>
      <c r="G1449" s="7" t="n">
        <v>2</v>
      </c>
      <c r="H1449" s="7" t="n">
        <v>1</v>
      </c>
      <c r="I1449" s="20" t="n">
        <f t="normal" ca="1">A1455</f>
        <v>0</v>
      </c>
    </row>
    <row r="1450" spans="1:19">
      <c r="A1450" t="s">
        <v>4</v>
      </c>
      <c r="B1450" s="4" t="s">
        <v>5</v>
      </c>
      <c r="C1450" s="4" t="s">
        <v>6</v>
      </c>
      <c r="D1450" s="4" t="s">
        <v>6</v>
      </c>
      <c r="E1450" s="4" t="s">
        <v>12</v>
      </c>
    </row>
    <row r="1451" spans="1:19">
      <c r="A1451" t="n">
        <v>12872</v>
      </c>
      <c r="B1451" s="49" t="n">
        <v>30</v>
      </c>
      <c r="C1451" s="7" t="s">
        <v>160</v>
      </c>
      <c r="D1451" s="7" t="s">
        <v>19</v>
      </c>
      <c r="E1451" s="7" t="n">
        <v>0</v>
      </c>
    </row>
    <row r="1452" spans="1:19">
      <c r="A1452" t="s">
        <v>4</v>
      </c>
      <c r="B1452" s="4" t="s">
        <v>5</v>
      </c>
      <c r="C1452" s="4" t="s">
        <v>95</v>
      </c>
    </row>
    <row r="1453" spans="1:19">
      <c r="A1453" t="n">
        <v>12881</v>
      </c>
      <c r="B1453" s="21" t="n">
        <v>3</v>
      </c>
      <c r="C1453" s="20" t="n">
        <f t="normal" ca="1">A1465</f>
        <v>0</v>
      </c>
    </row>
    <row r="1454" spans="1:19">
      <c r="A1454" t="s">
        <v>4</v>
      </c>
      <c r="B1454" s="4" t="s">
        <v>5</v>
      </c>
      <c r="C1454" s="4" t="s">
        <v>12</v>
      </c>
      <c r="D1454" s="4" t="s">
        <v>12</v>
      </c>
      <c r="E1454" s="4" t="s">
        <v>12</v>
      </c>
      <c r="F1454" s="4" t="s">
        <v>9</v>
      </c>
      <c r="G1454" s="4" t="s">
        <v>12</v>
      </c>
      <c r="H1454" s="4" t="s">
        <v>12</v>
      </c>
      <c r="I1454" s="4" t="s">
        <v>95</v>
      </c>
    </row>
    <row r="1455" spans="1:19">
      <c r="A1455" t="n">
        <v>12886</v>
      </c>
      <c r="B1455" s="19" t="n">
        <v>5</v>
      </c>
      <c r="C1455" s="7" t="n">
        <v>35</v>
      </c>
      <c r="D1455" s="7" t="n">
        <v>0</v>
      </c>
      <c r="E1455" s="7" t="n">
        <v>0</v>
      </c>
      <c r="F1455" s="7" t="n">
        <v>2</v>
      </c>
      <c r="G1455" s="7" t="n">
        <v>2</v>
      </c>
      <c r="H1455" s="7" t="n">
        <v>1</v>
      </c>
      <c r="I1455" s="20" t="n">
        <f t="normal" ca="1">A1461</f>
        <v>0</v>
      </c>
    </row>
    <row r="1456" spans="1:19">
      <c r="A1456" t="s">
        <v>4</v>
      </c>
      <c r="B1456" s="4" t="s">
        <v>5</v>
      </c>
      <c r="C1456" s="4" t="s">
        <v>6</v>
      </c>
      <c r="D1456" s="4" t="s">
        <v>6</v>
      </c>
      <c r="E1456" s="4" t="s">
        <v>12</v>
      </c>
    </row>
    <row r="1457" spans="1:9">
      <c r="A1457" t="n">
        <v>12900</v>
      </c>
      <c r="B1457" s="49" t="n">
        <v>30</v>
      </c>
      <c r="C1457" s="7" t="s">
        <v>161</v>
      </c>
      <c r="D1457" s="7" t="s">
        <v>19</v>
      </c>
      <c r="E1457" s="7" t="n">
        <v>0</v>
      </c>
    </row>
    <row r="1458" spans="1:9">
      <c r="A1458" t="s">
        <v>4</v>
      </c>
      <c r="B1458" s="4" t="s">
        <v>5</v>
      </c>
      <c r="C1458" s="4" t="s">
        <v>95</v>
      </c>
    </row>
    <row r="1459" spans="1:9">
      <c r="A1459" t="n">
        <v>12909</v>
      </c>
      <c r="B1459" s="21" t="n">
        <v>3</v>
      </c>
      <c r="C1459" s="20" t="n">
        <f t="normal" ca="1">A1465</f>
        <v>0</v>
      </c>
    </row>
    <row r="1460" spans="1:9">
      <c r="A1460" t="s">
        <v>4</v>
      </c>
      <c r="B1460" s="4" t="s">
        <v>5</v>
      </c>
      <c r="C1460" s="4" t="s">
        <v>12</v>
      </c>
      <c r="D1460" s="4" t="s">
        <v>12</v>
      </c>
      <c r="E1460" s="4" t="s">
        <v>12</v>
      </c>
      <c r="F1460" s="4" t="s">
        <v>9</v>
      </c>
      <c r="G1460" s="4" t="s">
        <v>12</v>
      </c>
      <c r="H1460" s="4" t="s">
        <v>12</v>
      </c>
      <c r="I1460" s="4" t="s">
        <v>95</v>
      </c>
    </row>
    <row r="1461" spans="1:9">
      <c r="A1461" t="n">
        <v>12914</v>
      </c>
      <c r="B1461" s="19" t="n">
        <v>5</v>
      </c>
      <c r="C1461" s="7" t="n">
        <v>35</v>
      </c>
      <c r="D1461" s="7" t="n">
        <v>0</v>
      </c>
      <c r="E1461" s="7" t="n">
        <v>0</v>
      </c>
      <c r="F1461" s="7" t="n">
        <v>3</v>
      </c>
      <c r="G1461" s="7" t="n">
        <v>2</v>
      </c>
      <c r="H1461" s="7" t="n">
        <v>1</v>
      </c>
      <c r="I1461" s="20" t="n">
        <f t="normal" ca="1">A1465</f>
        <v>0</v>
      </c>
    </row>
    <row r="1462" spans="1:9">
      <c r="A1462" t="s">
        <v>4</v>
      </c>
      <c r="B1462" s="4" t="s">
        <v>5</v>
      </c>
      <c r="C1462" s="4" t="s">
        <v>6</v>
      </c>
      <c r="D1462" s="4" t="s">
        <v>6</v>
      </c>
      <c r="E1462" s="4" t="s">
        <v>12</v>
      </c>
    </row>
    <row r="1463" spans="1:9">
      <c r="A1463" t="n">
        <v>12928</v>
      </c>
      <c r="B1463" s="49" t="n">
        <v>30</v>
      </c>
      <c r="C1463" s="7" t="s">
        <v>162</v>
      </c>
      <c r="D1463" s="7" t="s">
        <v>19</v>
      </c>
      <c r="E1463" s="7" t="n">
        <v>0</v>
      </c>
    </row>
    <row r="1464" spans="1:9">
      <c r="A1464" t="s">
        <v>4</v>
      </c>
      <c r="B1464" s="4" t="s">
        <v>5</v>
      </c>
      <c r="C1464" s="4" t="s">
        <v>95</v>
      </c>
    </row>
    <row r="1465" spans="1:9">
      <c r="A1465" t="n">
        <v>12937</v>
      </c>
      <c r="B1465" s="21" t="n">
        <v>3</v>
      </c>
      <c r="C1465" s="20" t="n">
        <f t="normal" ca="1">A1479</f>
        <v>0</v>
      </c>
    </row>
    <row r="1466" spans="1:9">
      <c r="A1466" t="s">
        <v>4</v>
      </c>
      <c r="B1466" s="4" t="s">
        <v>5</v>
      </c>
      <c r="C1466" s="4" t="s">
        <v>12</v>
      </c>
      <c r="D1466" s="4" t="s">
        <v>10</v>
      </c>
      <c r="E1466" s="4" t="s">
        <v>12</v>
      </c>
    </row>
    <row r="1467" spans="1:9">
      <c r="A1467" t="n">
        <v>12942</v>
      </c>
      <c r="B1467" s="9" t="n">
        <v>39</v>
      </c>
      <c r="C1467" s="7" t="n">
        <v>11</v>
      </c>
      <c r="D1467" s="7" t="n">
        <v>65533</v>
      </c>
      <c r="E1467" s="7" t="n">
        <v>201</v>
      </c>
    </row>
    <row r="1468" spans="1:9">
      <c r="A1468" t="s">
        <v>4</v>
      </c>
      <c r="B1468" s="4" t="s">
        <v>5</v>
      </c>
      <c r="C1468" s="4" t="s">
        <v>12</v>
      </c>
      <c r="D1468" s="4" t="s">
        <v>10</v>
      </c>
      <c r="E1468" s="4" t="s">
        <v>12</v>
      </c>
    </row>
    <row r="1469" spans="1:9">
      <c r="A1469" t="n">
        <v>12947</v>
      </c>
      <c r="B1469" s="9" t="n">
        <v>39</v>
      </c>
      <c r="C1469" s="7" t="n">
        <v>11</v>
      </c>
      <c r="D1469" s="7" t="n">
        <v>65533</v>
      </c>
      <c r="E1469" s="7" t="n">
        <v>202</v>
      </c>
    </row>
    <row r="1470" spans="1:9">
      <c r="A1470" t="s">
        <v>4</v>
      </c>
      <c r="B1470" s="4" t="s">
        <v>5</v>
      </c>
      <c r="C1470" s="4" t="s">
        <v>12</v>
      </c>
      <c r="D1470" s="4" t="s">
        <v>10</v>
      </c>
      <c r="E1470" s="4" t="s">
        <v>28</v>
      </c>
    </row>
    <row r="1471" spans="1:9">
      <c r="A1471" t="n">
        <v>12952</v>
      </c>
      <c r="B1471" s="34" t="n">
        <v>58</v>
      </c>
      <c r="C1471" s="7" t="n">
        <v>101</v>
      </c>
      <c r="D1471" s="7" t="n">
        <v>500</v>
      </c>
      <c r="E1471" s="7" t="n">
        <v>1</v>
      </c>
    </row>
    <row r="1472" spans="1:9">
      <c r="A1472" t="s">
        <v>4</v>
      </c>
      <c r="B1472" s="4" t="s">
        <v>5</v>
      </c>
      <c r="C1472" s="4" t="s">
        <v>12</v>
      </c>
      <c r="D1472" s="4" t="s">
        <v>10</v>
      </c>
    </row>
    <row r="1473" spans="1:9">
      <c r="A1473" t="n">
        <v>12960</v>
      </c>
      <c r="B1473" s="34" t="n">
        <v>58</v>
      </c>
      <c r="C1473" s="7" t="n">
        <v>254</v>
      </c>
      <c r="D1473" s="7" t="n">
        <v>0</v>
      </c>
    </row>
    <row r="1474" spans="1:9">
      <c r="A1474" t="s">
        <v>4</v>
      </c>
      <c r="B1474" s="4" t="s">
        <v>5</v>
      </c>
      <c r="C1474" s="4" t="s">
        <v>12</v>
      </c>
      <c r="D1474" s="4" t="s">
        <v>12</v>
      </c>
      <c r="E1474" s="4" t="s">
        <v>10</v>
      </c>
    </row>
    <row r="1475" spans="1:9">
      <c r="A1475" t="n">
        <v>12964</v>
      </c>
      <c r="B1475" s="46" t="n">
        <v>45</v>
      </c>
      <c r="C1475" s="7" t="n">
        <v>8</v>
      </c>
      <c r="D1475" s="7" t="n">
        <v>1</v>
      </c>
      <c r="E1475" s="7" t="n">
        <v>0</v>
      </c>
    </row>
    <row r="1476" spans="1:9">
      <c r="A1476" t="s">
        <v>4</v>
      </c>
      <c r="B1476" s="4" t="s">
        <v>5</v>
      </c>
      <c r="C1476" s="4" t="s">
        <v>12</v>
      </c>
    </row>
    <row r="1477" spans="1:9">
      <c r="A1477" t="n">
        <v>12969</v>
      </c>
      <c r="B1477" s="43" t="n">
        <v>23</v>
      </c>
      <c r="C1477" s="7" t="n">
        <v>0</v>
      </c>
    </row>
    <row r="1478" spans="1:9">
      <c r="A1478" t="s">
        <v>4</v>
      </c>
      <c r="B1478" s="4" t="s">
        <v>5</v>
      </c>
    </row>
    <row r="1479" spans="1:9">
      <c r="A1479" t="n">
        <v>12971</v>
      </c>
      <c r="B1479" s="5" t="n">
        <v>1</v>
      </c>
    </row>
    <row r="1480" spans="1:9" s="3" customFormat="1" customHeight="0">
      <c r="A1480" s="3" t="s">
        <v>2</v>
      </c>
      <c r="B1480" s="3" t="s">
        <v>163</v>
      </c>
    </row>
    <row r="1481" spans="1:9">
      <c r="A1481" t="s">
        <v>4</v>
      </c>
      <c r="B1481" s="4" t="s">
        <v>5</v>
      </c>
      <c r="C1481" s="4" t="s">
        <v>12</v>
      </c>
      <c r="D1481" s="4" t="s">
        <v>10</v>
      </c>
    </row>
    <row r="1482" spans="1:9">
      <c r="A1482" t="n">
        <v>12972</v>
      </c>
      <c r="B1482" s="26" t="n">
        <v>22</v>
      </c>
      <c r="C1482" s="7" t="n">
        <v>0</v>
      </c>
      <c r="D1482" s="7" t="n">
        <v>0</v>
      </c>
    </row>
    <row r="1483" spans="1:9">
      <c r="A1483" t="s">
        <v>4</v>
      </c>
      <c r="B1483" s="4" t="s">
        <v>5</v>
      </c>
      <c r="C1483" s="4" t="s">
        <v>12</v>
      </c>
      <c r="D1483" s="4" t="s">
        <v>10</v>
      </c>
      <c r="E1483" s="4" t="s">
        <v>28</v>
      </c>
    </row>
    <row r="1484" spans="1:9">
      <c r="A1484" t="n">
        <v>12976</v>
      </c>
      <c r="B1484" s="34" t="n">
        <v>58</v>
      </c>
      <c r="C1484" s="7" t="n">
        <v>0</v>
      </c>
      <c r="D1484" s="7" t="n">
        <v>0</v>
      </c>
      <c r="E1484" s="7" t="n">
        <v>1</v>
      </c>
    </row>
    <row r="1485" spans="1:9">
      <c r="A1485" t="s">
        <v>4</v>
      </c>
      <c r="B1485" s="4" t="s">
        <v>5</v>
      </c>
      <c r="C1485" s="4" t="s">
        <v>12</v>
      </c>
    </row>
    <row r="1486" spans="1:9">
      <c r="A1486" t="n">
        <v>12984</v>
      </c>
      <c r="B1486" s="32" t="n">
        <v>64</v>
      </c>
      <c r="C1486" s="7" t="n">
        <v>7</v>
      </c>
    </row>
    <row r="1487" spans="1:9">
      <c r="A1487" t="s">
        <v>4</v>
      </c>
      <c r="B1487" s="4" t="s">
        <v>5</v>
      </c>
      <c r="C1487" s="4" t="s">
        <v>12</v>
      </c>
      <c r="D1487" s="4" t="s">
        <v>10</v>
      </c>
      <c r="E1487" s="4" t="s">
        <v>12</v>
      </c>
      <c r="F1487" s="4" t="s">
        <v>6</v>
      </c>
    </row>
    <row r="1488" spans="1:9">
      <c r="A1488" t="n">
        <v>12986</v>
      </c>
      <c r="B1488" s="9" t="n">
        <v>39</v>
      </c>
      <c r="C1488" s="7" t="n">
        <v>10</v>
      </c>
      <c r="D1488" s="7" t="n">
        <v>65533</v>
      </c>
      <c r="E1488" s="7" t="n">
        <v>204</v>
      </c>
      <c r="F1488" s="7" t="s">
        <v>164</v>
      </c>
    </row>
    <row r="1489" spans="1:6">
      <c r="A1489" t="s">
        <v>4</v>
      </c>
      <c r="B1489" s="4" t="s">
        <v>5</v>
      </c>
      <c r="C1489" s="4" t="s">
        <v>12</v>
      </c>
      <c r="D1489" s="4" t="s">
        <v>12</v>
      </c>
      <c r="E1489" s="4" t="s">
        <v>28</v>
      </c>
      <c r="F1489" s="4" t="s">
        <v>28</v>
      </c>
      <c r="G1489" s="4" t="s">
        <v>28</v>
      </c>
      <c r="H1489" s="4" t="s">
        <v>10</v>
      </c>
    </row>
    <row r="1490" spans="1:6">
      <c r="A1490" t="n">
        <v>13010</v>
      </c>
      <c r="B1490" s="46" t="n">
        <v>45</v>
      </c>
      <c r="C1490" s="7" t="n">
        <v>2</v>
      </c>
      <c r="D1490" s="7" t="n">
        <v>3</v>
      </c>
      <c r="E1490" s="7" t="n">
        <v>16.0200004577637</v>
      </c>
      <c r="F1490" s="7" t="n">
        <v>-30.5300006866455</v>
      </c>
      <c r="G1490" s="7" t="n">
        <v>-159.100006103516</v>
      </c>
      <c r="H1490" s="7" t="n">
        <v>0</v>
      </c>
    </row>
    <row r="1491" spans="1:6">
      <c r="A1491" t="s">
        <v>4</v>
      </c>
      <c r="B1491" s="4" t="s">
        <v>5</v>
      </c>
      <c r="C1491" s="4" t="s">
        <v>12</v>
      </c>
      <c r="D1491" s="4" t="s">
        <v>12</v>
      </c>
      <c r="E1491" s="4" t="s">
        <v>28</v>
      </c>
      <c r="F1491" s="4" t="s">
        <v>28</v>
      </c>
      <c r="G1491" s="4" t="s">
        <v>28</v>
      </c>
      <c r="H1491" s="4" t="s">
        <v>10</v>
      </c>
      <c r="I1491" s="4" t="s">
        <v>12</v>
      </c>
    </row>
    <row r="1492" spans="1:6">
      <c r="A1492" t="n">
        <v>13027</v>
      </c>
      <c r="B1492" s="46" t="n">
        <v>45</v>
      </c>
      <c r="C1492" s="7" t="n">
        <v>4</v>
      </c>
      <c r="D1492" s="7" t="n">
        <v>3</v>
      </c>
      <c r="E1492" s="7" t="n">
        <v>-2.74000000953674</v>
      </c>
      <c r="F1492" s="7" t="n">
        <v>346.809997558594</v>
      </c>
      <c r="G1492" s="7" t="n">
        <v>0</v>
      </c>
      <c r="H1492" s="7" t="n">
        <v>0</v>
      </c>
      <c r="I1492" s="7" t="n">
        <v>1</v>
      </c>
    </row>
    <row r="1493" spans="1:6">
      <c r="A1493" t="s">
        <v>4</v>
      </c>
      <c r="B1493" s="4" t="s">
        <v>5</v>
      </c>
      <c r="C1493" s="4" t="s">
        <v>12</v>
      </c>
      <c r="D1493" s="4" t="s">
        <v>12</v>
      </c>
      <c r="E1493" s="4" t="s">
        <v>28</v>
      </c>
      <c r="F1493" s="4" t="s">
        <v>10</v>
      </c>
    </row>
    <row r="1494" spans="1:6">
      <c r="A1494" t="n">
        <v>13045</v>
      </c>
      <c r="B1494" s="46" t="n">
        <v>45</v>
      </c>
      <c r="C1494" s="7" t="n">
        <v>5</v>
      </c>
      <c r="D1494" s="7" t="n">
        <v>3</v>
      </c>
      <c r="E1494" s="7" t="n">
        <v>5.80000019073486</v>
      </c>
      <c r="F1494" s="7" t="n">
        <v>0</v>
      </c>
    </row>
    <row r="1495" spans="1:6">
      <c r="A1495" t="s">
        <v>4</v>
      </c>
      <c r="B1495" s="4" t="s">
        <v>5</v>
      </c>
      <c r="C1495" s="4" t="s">
        <v>12</v>
      </c>
      <c r="D1495" s="4" t="s">
        <v>12</v>
      </c>
      <c r="E1495" s="4" t="s">
        <v>28</v>
      </c>
      <c r="F1495" s="4" t="s">
        <v>10</v>
      </c>
    </row>
    <row r="1496" spans="1:6">
      <c r="A1496" t="n">
        <v>13054</v>
      </c>
      <c r="B1496" s="46" t="n">
        <v>45</v>
      </c>
      <c r="C1496" s="7" t="n">
        <v>11</v>
      </c>
      <c r="D1496" s="7" t="n">
        <v>3</v>
      </c>
      <c r="E1496" s="7" t="n">
        <v>38</v>
      </c>
      <c r="F1496" s="7" t="n">
        <v>0</v>
      </c>
    </row>
    <row r="1497" spans="1:6">
      <c r="A1497" t="s">
        <v>4</v>
      </c>
      <c r="B1497" s="4" t="s">
        <v>5</v>
      </c>
      <c r="C1497" s="4" t="s">
        <v>10</v>
      </c>
      <c r="D1497" s="4" t="s">
        <v>28</v>
      </c>
      <c r="E1497" s="4" t="s">
        <v>28</v>
      </c>
      <c r="F1497" s="4" t="s">
        <v>28</v>
      </c>
      <c r="G1497" s="4" t="s">
        <v>28</v>
      </c>
    </row>
    <row r="1498" spans="1:6">
      <c r="A1498" t="n">
        <v>13063</v>
      </c>
      <c r="B1498" s="50" t="n">
        <v>46</v>
      </c>
      <c r="C1498" s="7" t="n">
        <v>61456</v>
      </c>
      <c r="D1498" s="7" t="n">
        <v>16</v>
      </c>
      <c r="E1498" s="7" t="n">
        <v>-32</v>
      </c>
      <c r="F1498" s="7" t="n">
        <v>-159</v>
      </c>
      <c r="G1498" s="7" t="n">
        <v>180</v>
      </c>
    </row>
    <row r="1499" spans="1:6">
      <c r="A1499" t="s">
        <v>4</v>
      </c>
      <c r="B1499" s="4" t="s">
        <v>5</v>
      </c>
      <c r="C1499" s="4" t="s">
        <v>10</v>
      </c>
      <c r="D1499" s="4" t="s">
        <v>9</v>
      </c>
    </row>
    <row r="1500" spans="1:6">
      <c r="A1500" t="n">
        <v>13082</v>
      </c>
      <c r="B1500" s="47" t="n">
        <v>43</v>
      </c>
      <c r="C1500" s="7" t="n">
        <v>61456</v>
      </c>
      <c r="D1500" s="7" t="n">
        <v>1</v>
      </c>
    </row>
    <row r="1501" spans="1:6">
      <c r="A1501" t="s">
        <v>4</v>
      </c>
      <c r="B1501" s="4" t="s">
        <v>5</v>
      </c>
      <c r="C1501" s="4" t="s">
        <v>12</v>
      </c>
      <c r="D1501" s="4" t="s">
        <v>12</v>
      </c>
      <c r="E1501" s="4" t="s">
        <v>10</v>
      </c>
    </row>
    <row r="1502" spans="1:6">
      <c r="A1502" t="n">
        <v>13089</v>
      </c>
      <c r="B1502" s="46" t="n">
        <v>45</v>
      </c>
      <c r="C1502" s="7" t="n">
        <v>8</v>
      </c>
      <c r="D1502" s="7" t="n">
        <v>1</v>
      </c>
      <c r="E1502" s="7" t="n">
        <v>0</v>
      </c>
    </row>
    <row r="1503" spans="1:6">
      <c r="A1503" t="s">
        <v>4</v>
      </c>
      <c r="B1503" s="4" t="s">
        <v>5</v>
      </c>
      <c r="C1503" s="4" t="s">
        <v>12</v>
      </c>
      <c r="D1503" s="4" t="s">
        <v>10</v>
      </c>
      <c r="E1503" s="4" t="s">
        <v>28</v>
      </c>
    </row>
    <row r="1504" spans="1:6">
      <c r="A1504" t="n">
        <v>13094</v>
      </c>
      <c r="B1504" s="34" t="n">
        <v>58</v>
      </c>
      <c r="C1504" s="7" t="n">
        <v>100</v>
      </c>
      <c r="D1504" s="7" t="n">
        <v>2000</v>
      </c>
      <c r="E1504" s="7" t="n">
        <v>1</v>
      </c>
    </row>
    <row r="1505" spans="1:9">
      <c r="A1505" t="s">
        <v>4</v>
      </c>
      <c r="B1505" s="4" t="s">
        <v>5</v>
      </c>
      <c r="C1505" s="4" t="s">
        <v>10</v>
      </c>
    </row>
    <row r="1506" spans="1:9">
      <c r="A1506" t="n">
        <v>13102</v>
      </c>
      <c r="B1506" s="38" t="n">
        <v>16</v>
      </c>
      <c r="C1506" s="7" t="n">
        <v>1000</v>
      </c>
    </row>
    <row r="1507" spans="1:9">
      <c r="A1507" t="s">
        <v>4</v>
      </c>
      <c r="B1507" s="4" t="s">
        <v>5</v>
      </c>
      <c r="C1507" s="4" t="s">
        <v>12</v>
      </c>
      <c r="D1507" s="4" t="s">
        <v>10</v>
      </c>
      <c r="E1507" s="4" t="s">
        <v>10</v>
      </c>
      <c r="F1507" s="4" t="s">
        <v>10</v>
      </c>
      <c r="G1507" s="4" t="s">
        <v>10</v>
      </c>
      <c r="H1507" s="4" t="s">
        <v>10</v>
      </c>
      <c r="I1507" s="4" t="s">
        <v>6</v>
      </c>
      <c r="J1507" s="4" t="s">
        <v>28</v>
      </c>
      <c r="K1507" s="4" t="s">
        <v>28</v>
      </c>
      <c r="L1507" s="4" t="s">
        <v>28</v>
      </c>
      <c r="M1507" s="4" t="s">
        <v>9</v>
      </c>
      <c r="N1507" s="4" t="s">
        <v>9</v>
      </c>
      <c r="O1507" s="4" t="s">
        <v>28</v>
      </c>
      <c r="P1507" s="4" t="s">
        <v>28</v>
      </c>
      <c r="Q1507" s="4" t="s">
        <v>28</v>
      </c>
      <c r="R1507" s="4" t="s">
        <v>28</v>
      </c>
      <c r="S1507" s="4" t="s">
        <v>12</v>
      </c>
    </row>
    <row r="1508" spans="1:9">
      <c r="A1508" t="n">
        <v>13105</v>
      </c>
      <c r="B1508" s="9" t="n">
        <v>39</v>
      </c>
      <c r="C1508" s="7" t="n">
        <v>12</v>
      </c>
      <c r="D1508" s="7" t="n">
        <v>65533</v>
      </c>
      <c r="E1508" s="7" t="n">
        <v>204</v>
      </c>
      <c r="F1508" s="7" t="n">
        <v>0</v>
      </c>
      <c r="G1508" s="7" t="n">
        <v>61456</v>
      </c>
      <c r="H1508" s="7" t="n">
        <v>3</v>
      </c>
      <c r="I1508" s="7" t="s">
        <v>19</v>
      </c>
      <c r="J1508" s="7" t="n">
        <v>0</v>
      </c>
      <c r="K1508" s="7" t="n">
        <v>0</v>
      </c>
      <c r="L1508" s="7" t="n">
        <v>0</v>
      </c>
      <c r="M1508" s="7" t="n">
        <v>0</v>
      </c>
      <c r="N1508" s="7" t="n">
        <v>0</v>
      </c>
      <c r="O1508" s="7" t="n">
        <v>0</v>
      </c>
      <c r="P1508" s="7" t="n">
        <v>1</v>
      </c>
      <c r="Q1508" s="7" t="n">
        <v>1</v>
      </c>
      <c r="R1508" s="7" t="n">
        <v>1</v>
      </c>
      <c r="S1508" s="7" t="n">
        <v>255</v>
      </c>
    </row>
    <row r="1509" spans="1:9">
      <c r="A1509" t="s">
        <v>4</v>
      </c>
      <c r="B1509" s="4" t="s">
        <v>5</v>
      </c>
      <c r="C1509" s="4" t="s">
        <v>10</v>
      </c>
    </row>
    <row r="1510" spans="1:9">
      <c r="A1510" t="n">
        <v>13155</v>
      </c>
      <c r="B1510" s="38" t="n">
        <v>16</v>
      </c>
      <c r="C1510" s="7" t="n">
        <v>500</v>
      </c>
    </row>
    <row r="1511" spans="1:9">
      <c r="A1511" t="s">
        <v>4</v>
      </c>
      <c r="B1511" s="4" t="s">
        <v>5</v>
      </c>
      <c r="C1511" s="4" t="s">
        <v>10</v>
      </c>
      <c r="D1511" s="4" t="s">
        <v>9</v>
      </c>
    </row>
    <row r="1512" spans="1:9">
      <c r="A1512" t="n">
        <v>13158</v>
      </c>
      <c r="B1512" s="48" t="n">
        <v>44</v>
      </c>
      <c r="C1512" s="7" t="n">
        <v>61456</v>
      </c>
      <c r="D1512" s="7" t="n">
        <v>1</v>
      </c>
    </row>
    <row r="1513" spans="1:9">
      <c r="A1513" t="s">
        <v>4</v>
      </c>
      <c r="B1513" s="4" t="s">
        <v>5</v>
      </c>
      <c r="C1513" s="4" t="s">
        <v>10</v>
      </c>
    </row>
    <row r="1514" spans="1:9">
      <c r="A1514" t="n">
        <v>13165</v>
      </c>
      <c r="B1514" s="38" t="n">
        <v>16</v>
      </c>
      <c r="C1514" s="7" t="n">
        <v>1000</v>
      </c>
    </row>
    <row r="1515" spans="1:9">
      <c r="A1515" t="s">
        <v>4</v>
      </c>
      <c r="B1515" s="4" t="s">
        <v>5</v>
      </c>
      <c r="C1515" s="4" t="s">
        <v>12</v>
      </c>
      <c r="D1515" s="4" t="s">
        <v>10</v>
      </c>
    </row>
    <row r="1516" spans="1:9">
      <c r="A1516" t="n">
        <v>13168</v>
      </c>
      <c r="B1516" s="34" t="n">
        <v>58</v>
      </c>
      <c r="C1516" s="7" t="n">
        <v>255</v>
      </c>
      <c r="D1516" s="7" t="n">
        <v>0</v>
      </c>
    </row>
    <row r="1517" spans="1:9">
      <c r="A1517" t="s">
        <v>4</v>
      </c>
      <c r="B1517" s="4" t="s">
        <v>5</v>
      </c>
      <c r="C1517" s="4" t="s">
        <v>12</v>
      </c>
      <c r="D1517" s="4" t="s">
        <v>10</v>
      </c>
      <c r="E1517" s="4" t="s">
        <v>12</v>
      </c>
    </row>
    <row r="1518" spans="1:9">
      <c r="A1518" t="n">
        <v>13172</v>
      </c>
      <c r="B1518" s="9" t="n">
        <v>39</v>
      </c>
      <c r="C1518" s="7" t="n">
        <v>11</v>
      </c>
      <c r="D1518" s="7" t="n">
        <v>65533</v>
      </c>
      <c r="E1518" s="7" t="n">
        <v>204</v>
      </c>
    </row>
    <row r="1519" spans="1:9">
      <c r="A1519" t="s">
        <v>4</v>
      </c>
      <c r="B1519" s="4" t="s">
        <v>5</v>
      </c>
      <c r="C1519" s="4" t="s">
        <v>12</v>
      </c>
    </row>
    <row r="1520" spans="1:9">
      <c r="A1520" t="n">
        <v>13177</v>
      </c>
      <c r="B1520" s="43" t="n">
        <v>23</v>
      </c>
      <c r="C1520" s="7" t="n">
        <v>0</v>
      </c>
    </row>
    <row r="1521" spans="1:19">
      <c r="A1521" t="s">
        <v>4</v>
      </c>
      <c r="B1521" s="4" t="s">
        <v>5</v>
      </c>
    </row>
    <row r="1522" spans="1:19">
      <c r="A1522" t="n">
        <v>13179</v>
      </c>
      <c r="B1522" s="5" t="n">
        <v>1</v>
      </c>
    </row>
    <row r="1523" spans="1:19" s="3" customFormat="1" customHeight="0">
      <c r="A1523" s="3" t="s">
        <v>2</v>
      </c>
      <c r="B1523" s="3" t="s">
        <v>165</v>
      </c>
    </row>
    <row r="1524" spans="1:19">
      <c r="A1524" t="s">
        <v>4</v>
      </c>
      <c r="B1524" s="4" t="s">
        <v>5</v>
      </c>
      <c r="C1524" s="4" t="s">
        <v>12</v>
      </c>
      <c r="D1524" s="4" t="s">
        <v>10</v>
      </c>
    </row>
    <row r="1525" spans="1:19">
      <c r="A1525" t="n">
        <v>13180</v>
      </c>
      <c r="B1525" s="26" t="n">
        <v>22</v>
      </c>
      <c r="C1525" s="7" t="n">
        <v>20</v>
      </c>
      <c r="D1525" s="7" t="n">
        <v>0</v>
      </c>
    </row>
    <row r="1526" spans="1:19">
      <c r="A1526" t="s">
        <v>4</v>
      </c>
      <c r="B1526" s="4" t="s">
        <v>5</v>
      </c>
      <c r="C1526" s="4" t="s">
        <v>10</v>
      </c>
    </row>
    <row r="1527" spans="1:19">
      <c r="A1527" t="n">
        <v>13184</v>
      </c>
      <c r="B1527" s="38" t="n">
        <v>16</v>
      </c>
      <c r="C1527" s="7" t="n">
        <v>1000</v>
      </c>
    </row>
    <row r="1528" spans="1:19">
      <c r="A1528" t="s">
        <v>4</v>
      </c>
      <c r="B1528" s="4" t="s">
        <v>5</v>
      </c>
      <c r="C1528" s="4" t="s">
        <v>12</v>
      </c>
      <c r="D1528" s="4" t="s">
        <v>28</v>
      </c>
      <c r="E1528" s="4" t="s">
        <v>10</v>
      </c>
      <c r="F1528" s="4" t="s">
        <v>12</v>
      </c>
    </row>
    <row r="1529" spans="1:19">
      <c r="A1529" t="n">
        <v>13187</v>
      </c>
      <c r="B1529" s="51" t="n">
        <v>49</v>
      </c>
      <c r="C1529" s="7" t="n">
        <v>3</v>
      </c>
      <c r="D1529" s="7" t="n">
        <v>0.699999988079071</v>
      </c>
      <c r="E1529" s="7" t="n">
        <v>500</v>
      </c>
      <c r="F1529" s="7" t="n">
        <v>0</v>
      </c>
    </row>
    <row r="1530" spans="1:19">
      <c r="A1530" t="s">
        <v>4</v>
      </c>
      <c r="B1530" s="4" t="s">
        <v>5</v>
      </c>
      <c r="C1530" s="4" t="s">
        <v>12</v>
      </c>
      <c r="D1530" s="4" t="s">
        <v>10</v>
      </c>
    </row>
    <row r="1531" spans="1:19">
      <c r="A1531" t="n">
        <v>13196</v>
      </c>
      <c r="B1531" s="34" t="n">
        <v>58</v>
      </c>
      <c r="C1531" s="7" t="n">
        <v>5</v>
      </c>
      <c r="D1531" s="7" t="n">
        <v>300</v>
      </c>
    </row>
    <row r="1532" spans="1:19">
      <c r="A1532" t="s">
        <v>4</v>
      </c>
      <c r="B1532" s="4" t="s">
        <v>5</v>
      </c>
      <c r="C1532" s="4" t="s">
        <v>28</v>
      </c>
      <c r="D1532" s="4" t="s">
        <v>10</v>
      </c>
    </row>
    <row r="1533" spans="1:19">
      <c r="A1533" t="n">
        <v>13200</v>
      </c>
      <c r="B1533" s="52" t="n">
        <v>103</v>
      </c>
      <c r="C1533" s="7" t="n">
        <v>0</v>
      </c>
      <c r="D1533" s="7" t="n">
        <v>300</v>
      </c>
    </row>
    <row r="1534" spans="1:19">
      <c r="A1534" t="s">
        <v>4</v>
      </c>
      <c r="B1534" s="4" t="s">
        <v>5</v>
      </c>
      <c r="C1534" s="4" t="s">
        <v>12</v>
      </c>
      <c r="D1534" s="4" t="s">
        <v>10</v>
      </c>
    </row>
    <row r="1535" spans="1:19">
      <c r="A1535" t="n">
        <v>13207</v>
      </c>
      <c r="B1535" s="34" t="n">
        <v>58</v>
      </c>
      <c r="C1535" s="7" t="n">
        <v>10</v>
      </c>
      <c r="D1535" s="7" t="n">
        <v>300</v>
      </c>
    </row>
    <row r="1536" spans="1:19">
      <c r="A1536" t="s">
        <v>4</v>
      </c>
      <c r="B1536" s="4" t="s">
        <v>5</v>
      </c>
      <c r="C1536" s="4" t="s">
        <v>12</v>
      </c>
      <c r="D1536" s="4" t="s">
        <v>10</v>
      </c>
    </row>
    <row r="1537" spans="1:6">
      <c r="A1537" t="n">
        <v>13211</v>
      </c>
      <c r="B1537" s="34" t="n">
        <v>58</v>
      </c>
      <c r="C1537" s="7" t="n">
        <v>12</v>
      </c>
      <c r="D1537" s="7" t="n">
        <v>0</v>
      </c>
    </row>
    <row r="1538" spans="1:6">
      <c r="A1538" t="s">
        <v>4</v>
      </c>
      <c r="B1538" s="4" t="s">
        <v>5</v>
      </c>
      <c r="C1538" s="4" t="s">
        <v>12</v>
      </c>
      <c r="D1538" s="4" t="s">
        <v>12</v>
      </c>
      <c r="E1538" s="4" t="s">
        <v>12</v>
      </c>
      <c r="F1538" s="4" t="s">
        <v>12</v>
      </c>
    </row>
    <row r="1539" spans="1:6">
      <c r="A1539" t="n">
        <v>13215</v>
      </c>
      <c r="B1539" s="39" t="n">
        <v>14</v>
      </c>
      <c r="C1539" s="7" t="n">
        <v>0</v>
      </c>
      <c r="D1539" s="7" t="n">
        <v>0</v>
      </c>
      <c r="E1539" s="7" t="n">
        <v>0</v>
      </c>
      <c r="F1539" s="7" t="n">
        <v>4</v>
      </c>
    </row>
    <row r="1540" spans="1:6">
      <c r="A1540" t="s">
        <v>4</v>
      </c>
      <c r="B1540" s="4" t="s">
        <v>5</v>
      </c>
      <c r="C1540" s="4" t="s">
        <v>12</v>
      </c>
      <c r="D1540" s="4" t="s">
        <v>10</v>
      </c>
      <c r="E1540" s="4" t="s">
        <v>10</v>
      </c>
      <c r="F1540" s="4" t="s">
        <v>12</v>
      </c>
    </row>
    <row r="1541" spans="1:6">
      <c r="A1541" t="n">
        <v>13220</v>
      </c>
      <c r="B1541" s="28" t="n">
        <v>25</v>
      </c>
      <c r="C1541" s="7" t="n">
        <v>1</v>
      </c>
      <c r="D1541" s="7" t="n">
        <v>160</v>
      </c>
      <c r="E1541" s="7" t="n">
        <v>570</v>
      </c>
      <c r="F1541" s="7" t="n">
        <v>1</v>
      </c>
    </row>
    <row r="1542" spans="1:6">
      <c r="A1542" t="s">
        <v>4</v>
      </c>
      <c r="B1542" s="4" t="s">
        <v>5</v>
      </c>
      <c r="C1542" s="4" t="s">
        <v>12</v>
      </c>
      <c r="D1542" s="4" t="s">
        <v>10</v>
      </c>
      <c r="E1542" s="4" t="s">
        <v>6</v>
      </c>
    </row>
    <row r="1543" spans="1:6">
      <c r="A1543" t="n">
        <v>13227</v>
      </c>
      <c r="B1543" s="53" t="n">
        <v>51</v>
      </c>
      <c r="C1543" s="7" t="n">
        <v>4</v>
      </c>
      <c r="D1543" s="7" t="n">
        <v>0</v>
      </c>
      <c r="E1543" s="7" t="s">
        <v>166</v>
      </c>
    </row>
    <row r="1544" spans="1:6">
      <c r="A1544" t="s">
        <v>4</v>
      </c>
      <c r="B1544" s="4" t="s">
        <v>5</v>
      </c>
      <c r="C1544" s="4" t="s">
        <v>10</v>
      </c>
    </row>
    <row r="1545" spans="1:6">
      <c r="A1545" t="n">
        <v>13240</v>
      </c>
      <c r="B1545" s="38" t="n">
        <v>16</v>
      </c>
      <c r="C1545" s="7" t="n">
        <v>0</v>
      </c>
    </row>
    <row r="1546" spans="1:6">
      <c r="A1546" t="s">
        <v>4</v>
      </c>
      <c r="B1546" s="4" t="s">
        <v>5</v>
      </c>
      <c r="C1546" s="4" t="s">
        <v>10</v>
      </c>
      <c r="D1546" s="4" t="s">
        <v>111</v>
      </c>
      <c r="E1546" s="4" t="s">
        <v>12</v>
      </c>
      <c r="F1546" s="4" t="s">
        <v>12</v>
      </c>
    </row>
    <row r="1547" spans="1:6">
      <c r="A1547" t="n">
        <v>13243</v>
      </c>
      <c r="B1547" s="54" t="n">
        <v>26</v>
      </c>
      <c r="C1547" s="7" t="n">
        <v>0</v>
      </c>
      <c r="D1547" s="7" t="s">
        <v>167</v>
      </c>
      <c r="E1547" s="7" t="n">
        <v>2</v>
      </c>
      <c r="F1547" s="7" t="n">
        <v>0</v>
      </c>
    </row>
    <row r="1548" spans="1:6">
      <c r="A1548" t="s">
        <v>4</v>
      </c>
      <c r="B1548" s="4" t="s">
        <v>5</v>
      </c>
    </row>
    <row r="1549" spans="1:6">
      <c r="A1549" t="n">
        <v>13270</v>
      </c>
      <c r="B1549" s="30" t="n">
        <v>28</v>
      </c>
    </row>
    <row r="1550" spans="1:6">
      <c r="A1550" t="s">
        <v>4</v>
      </c>
      <c r="B1550" s="4" t="s">
        <v>5</v>
      </c>
      <c r="C1550" s="4" t="s">
        <v>12</v>
      </c>
      <c r="D1550" s="4" t="s">
        <v>10</v>
      </c>
      <c r="E1550" s="4" t="s">
        <v>10</v>
      </c>
      <c r="F1550" s="4" t="s">
        <v>12</v>
      </c>
    </row>
    <row r="1551" spans="1:6">
      <c r="A1551" t="n">
        <v>13271</v>
      </c>
      <c r="B1551" s="28" t="n">
        <v>25</v>
      </c>
      <c r="C1551" s="7" t="n">
        <v>1</v>
      </c>
      <c r="D1551" s="7" t="n">
        <v>60</v>
      </c>
      <c r="E1551" s="7" t="n">
        <v>500</v>
      </c>
      <c r="F1551" s="7" t="n">
        <v>1</v>
      </c>
    </row>
    <row r="1552" spans="1:6">
      <c r="A1552" t="s">
        <v>4</v>
      </c>
      <c r="B1552" s="4" t="s">
        <v>5</v>
      </c>
      <c r="C1552" s="4" t="s">
        <v>12</v>
      </c>
      <c r="D1552" s="4" t="s">
        <v>10</v>
      </c>
      <c r="E1552" s="4" t="s">
        <v>6</v>
      </c>
    </row>
    <row r="1553" spans="1:6">
      <c r="A1553" t="n">
        <v>13278</v>
      </c>
      <c r="B1553" s="53" t="n">
        <v>51</v>
      </c>
      <c r="C1553" s="7" t="n">
        <v>4</v>
      </c>
      <c r="D1553" s="7" t="n">
        <v>5</v>
      </c>
      <c r="E1553" s="7" t="s">
        <v>168</v>
      </c>
    </row>
    <row r="1554" spans="1:6">
      <c r="A1554" t="s">
        <v>4</v>
      </c>
      <c r="B1554" s="4" t="s">
        <v>5</v>
      </c>
      <c r="C1554" s="4" t="s">
        <v>10</v>
      </c>
    </row>
    <row r="1555" spans="1:6">
      <c r="A1555" t="n">
        <v>13291</v>
      </c>
      <c r="B1555" s="38" t="n">
        <v>16</v>
      </c>
      <c r="C1555" s="7" t="n">
        <v>0</v>
      </c>
    </row>
    <row r="1556" spans="1:6">
      <c r="A1556" t="s">
        <v>4</v>
      </c>
      <c r="B1556" s="4" t="s">
        <v>5</v>
      </c>
      <c r="C1556" s="4" t="s">
        <v>10</v>
      </c>
      <c r="D1556" s="4" t="s">
        <v>111</v>
      </c>
      <c r="E1556" s="4" t="s">
        <v>12</v>
      </c>
      <c r="F1556" s="4" t="s">
        <v>12</v>
      </c>
    </row>
    <row r="1557" spans="1:6">
      <c r="A1557" t="n">
        <v>13294</v>
      </c>
      <c r="B1557" s="54" t="n">
        <v>26</v>
      </c>
      <c r="C1557" s="7" t="n">
        <v>5</v>
      </c>
      <c r="D1557" s="7" t="s">
        <v>169</v>
      </c>
      <c r="E1557" s="7" t="n">
        <v>2</v>
      </c>
      <c r="F1557" s="7" t="n">
        <v>0</v>
      </c>
    </row>
    <row r="1558" spans="1:6">
      <c r="A1558" t="s">
        <v>4</v>
      </c>
      <c r="B1558" s="4" t="s">
        <v>5</v>
      </c>
    </row>
    <row r="1559" spans="1:6">
      <c r="A1559" t="n">
        <v>13392</v>
      </c>
      <c r="B1559" s="30" t="n">
        <v>28</v>
      </c>
    </row>
    <row r="1560" spans="1:6">
      <c r="A1560" t="s">
        <v>4</v>
      </c>
      <c r="B1560" s="4" t="s">
        <v>5</v>
      </c>
      <c r="C1560" s="4" t="s">
        <v>10</v>
      </c>
    </row>
    <row r="1561" spans="1:6">
      <c r="A1561" t="n">
        <v>13393</v>
      </c>
      <c r="B1561" s="38" t="n">
        <v>16</v>
      </c>
      <c r="C1561" s="7" t="n">
        <v>500</v>
      </c>
    </row>
    <row r="1562" spans="1:6">
      <c r="A1562" t="s">
        <v>4</v>
      </c>
      <c r="B1562" s="4" t="s">
        <v>5</v>
      </c>
      <c r="C1562" s="4" t="s">
        <v>12</v>
      </c>
      <c r="D1562" s="4" t="s">
        <v>10</v>
      </c>
      <c r="E1562" s="4" t="s">
        <v>28</v>
      </c>
      <c r="F1562" s="4" t="s">
        <v>10</v>
      </c>
      <c r="G1562" s="4" t="s">
        <v>9</v>
      </c>
      <c r="H1562" s="4" t="s">
        <v>9</v>
      </c>
      <c r="I1562" s="4" t="s">
        <v>10</v>
      </c>
      <c r="J1562" s="4" t="s">
        <v>10</v>
      </c>
      <c r="K1562" s="4" t="s">
        <v>9</v>
      </c>
      <c r="L1562" s="4" t="s">
        <v>9</v>
      </c>
      <c r="M1562" s="4" t="s">
        <v>9</v>
      </c>
      <c r="N1562" s="4" t="s">
        <v>9</v>
      </c>
      <c r="O1562" s="4" t="s">
        <v>6</v>
      </c>
    </row>
    <row r="1563" spans="1:6">
      <c r="A1563" t="n">
        <v>13396</v>
      </c>
      <c r="B1563" s="11" t="n">
        <v>50</v>
      </c>
      <c r="C1563" s="7" t="n">
        <v>0</v>
      </c>
      <c r="D1563" s="7" t="n">
        <v>12105</v>
      </c>
      <c r="E1563" s="7" t="n">
        <v>1</v>
      </c>
      <c r="F1563" s="7" t="n">
        <v>0</v>
      </c>
      <c r="G1563" s="7" t="n">
        <v>0</v>
      </c>
      <c r="H1563" s="7" t="n">
        <v>0</v>
      </c>
      <c r="I1563" s="7" t="n">
        <v>0</v>
      </c>
      <c r="J1563" s="7" t="n">
        <v>65533</v>
      </c>
      <c r="K1563" s="7" t="n">
        <v>0</v>
      </c>
      <c r="L1563" s="7" t="n">
        <v>0</v>
      </c>
      <c r="M1563" s="7" t="n">
        <v>0</v>
      </c>
      <c r="N1563" s="7" t="n">
        <v>0</v>
      </c>
      <c r="O1563" s="7" t="s">
        <v>19</v>
      </c>
    </row>
    <row r="1564" spans="1:6">
      <c r="A1564" t="s">
        <v>4</v>
      </c>
      <c r="B1564" s="4" t="s">
        <v>5</v>
      </c>
      <c r="C1564" s="4" t="s">
        <v>12</v>
      </c>
      <c r="D1564" s="4" t="s">
        <v>10</v>
      </c>
      <c r="E1564" s="4" t="s">
        <v>10</v>
      </c>
      <c r="F1564" s="4" t="s">
        <v>10</v>
      </c>
      <c r="G1564" s="4" t="s">
        <v>10</v>
      </c>
      <c r="H1564" s="4" t="s">
        <v>12</v>
      </c>
    </row>
    <row r="1565" spans="1:6">
      <c r="A1565" t="n">
        <v>13435</v>
      </c>
      <c r="B1565" s="28" t="n">
        <v>25</v>
      </c>
      <c r="C1565" s="7" t="n">
        <v>5</v>
      </c>
      <c r="D1565" s="7" t="n">
        <v>65535</v>
      </c>
      <c r="E1565" s="7" t="n">
        <v>500</v>
      </c>
      <c r="F1565" s="7" t="n">
        <v>800</v>
      </c>
      <c r="G1565" s="7" t="n">
        <v>140</v>
      </c>
      <c r="H1565" s="7" t="n">
        <v>0</v>
      </c>
    </row>
    <row r="1566" spans="1:6">
      <c r="A1566" t="s">
        <v>4</v>
      </c>
      <c r="B1566" s="4" t="s">
        <v>5</v>
      </c>
      <c r="C1566" s="4" t="s">
        <v>10</v>
      </c>
      <c r="D1566" s="4" t="s">
        <v>12</v>
      </c>
      <c r="E1566" s="4" t="s">
        <v>111</v>
      </c>
      <c r="F1566" s="4" t="s">
        <v>12</v>
      </c>
      <c r="G1566" s="4" t="s">
        <v>12</v>
      </c>
    </row>
    <row r="1567" spans="1:6">
      <c r="A1567" t="n">
        <v>13446</v>
      </c>
      <c r="B1567" s="29" t="n">
        <v>24</v>
      </c>
      <c r="C1567" s="7" t="n">
        <v>65533</v>
      </c>
      <c r="D1567" s="7" t="n">
        <v>11</v>
      </c>
      <c r="E1567" s="7" t="s">
        <v>170</v>
      </c>
      <c r="F1567" s="7" t="n">
        <v>2</v>
      </c>
      <c r="G1567" s="7" t="n">
        <v>0</v>
      </c>
    </row>
    <row r="1568" spans="1:6">
      <c r="A1568" t="s">
        <v>4</v>
      </c>
      <c r="B1568" s="4" t="s">
        <v>5</v>
      </c>
    </row>
    <row r="1569" spans="1:15">
      <c r="A1569" t="n">
        <v>13591</v>
      </c>
      <c r="B1569" s="30" t="n">
        <v>28</v>
      </c>
    </row>
    <row r="1570" spans="1:15">
      <c r="A1570" t="s">
        <v>4</v>
      </c>
      <c r="B1570" s="4" t="s">
        <v>5</v>
      </c>
      <c r="C1570" s="4" t="s">
        <v>12</v>
      </c>
    </row>
    <row r="1571" spans="1:15">
      <c r="A1571" t="n">
        <v>13592</v>
      </c>
      <c r="B1571" s="33" t="n">
        <v>27</v>
      </c>
      <c r="C1571" s="7" t="n">
        <v>0</v>
      </c>
    </row>
    <row r="1572" spans="1:15">
      <c r="A1572" t="s">
        <v>4</v>
      </c>
      <c r="B1572" s="4" t="s">
        <v>5</v>
      </c>
      <c r="C1572" s="4" t="s">
        <v>12</v>
      </c>
    </row>
    <row r="1573" spans="1:15">
      <c r="A1573" t="n">
        <v>13594</v>
      </c>
      <c r="B1573" s="33" t="n">
        <v>27</v>
      </c>
      <c r="C1573" s="7" t="n">
        <v>1</v>
      </c>
    </row>
    <row r="1574" spans="1:15">
      <c r="A1574" t="s">
        <v>4</v>
      </c>
      <c r="B1574" s="4" t="s">
        <v>5</v>
      </c>
      <c r="C1574" s="4" t="s">
        <v>12</v>
      </c>
      <c r="D1574" s="4" t="s">
        <v>10</v>
      </c>
      <c r="E1574" s="4" t="s">
        <v>10</v>
      </c>
      <c r="F1574" s="4" t="s">
        <v>10</v>
      </c>
      <c r="G1574" s="4" t="s">
        <v>10</v>
      </c>
      <c r="H1574" s="4" t="s">
        <v>12</v>
      </c>
    </row>
    <row r="1575" spans="1:15">
      <c r="A1575" t="n">
        <v>13596</v>
      </c>
      <c r="B1575" s="28" t="n">
        <v>25</v>
      </c>
      <c r="C1575" s="7" t="n">
        <v>5</v>
      </c>
      <c r="D1575" s="7" t="n">
        <v>65535</v>
      </c>
      <c r="E1575" s="7" t="n">
        <v>65535</v>
      </c>
      <c r="F1575" s="7" t="n">
        <v>65535</v>
      </c>
      <c r="G1575" s="7" t="n">
        <v>65535</v>
      </c>
      <c r="H1575" s="7" t="n">
        <v>0</v>
      </c>
    </row>
    <row r="1576" spans="1:15">
      <c r="A1576" t="s">
        <v>4</v>
      </c>
      <c r="B1576" s="4" t="s">
        <v>5</v>
      </c>
      <c r="C1576" s="4" t="s">
        <v>12</v>
      </c>
      <c r="D1576" s="4" t="s">
        <v>10</v>
      </c>
      <c r="E1576" s="4" t="s">
        <v>10</v>
      </c>
      <c r="F1576" s="4" t="s">
        <v>12</v>
      </c>
    </row>
    <row r="1577" spans="1:15">
      <c r="A1577" t="n">
        <v>13607</v>
      </c>
      <c r="B1577" s="28" t="n">
        <v>25</v>
      </c>
      <c r="C1577" s="7" t="n">
        <v>1</v>
      </c>
      <c r="D1577" s="7" t="n">
        <v>65535</v>
      </c>
      <c r="E1577" s="7" t="n">
        <v>65535</v>
      </c>
      <c r="F1577" s="7" t="n">
        <v>0</v>
      </c>
    </row>
    <row r="1578" spans="1:15">
      <c r="A1578" t="s">
        <v>4</v>
      </c>
      <c r="B1578" s="4" t="s">
        <v>5</v>
      </c>
      <c r="C1578" s="4" t="s">
        <v>12</v>
      </c>
      <c r="D1578" s="4" t="s">
        <v>6</v>
      </c>
    </row>
    <row r="1579" spans="1:15">
      <c r="A1579" t="n">
        <v>13614</v>
      </c>
      <c r="B1579" s="8" t="n">
        <v>2</v>
      </c>
      <c r="C1579" s="7" t="n">
        <v>10</v>
      </c>
      <c r="D1579" s="7" t="s">
        <v>119</v>
      </c>
    </row>
    <row r="1580" spans="1:15">
      <c r="A1580" t="s">
        <v>4</v>
      </c>
      <c r="B1580" s="4" t="s">
        <v>5</v>
      </c>
      <c r="C1580" s="4" t="s">
        <v>9</v>
      </c>
    </row>
    <row r="1581" spans="1:15">
      <c r="A1581" t="n">
        <v>13637</v>
      </c>
      <c r="B1581" s="41" t="n">
        <v>15</v>
      </c>
      <c r="C1581" s="7" t="n">
        <v>67108864</v>
      </c>
    </row>
    <row r="1582" spans="1:15">
      <c r="A1582" t="s">
        <v>4</v>
      </c>
      <c r="B1582" s="4" t="s">
        <v>5</v>
      </c>
      <c r="C1582" s="4" t="s">
        <v>10</v>
      </c>
      <c r="D1582" s="4" t="s">
        <v>12</v>
      </c>
    </row>
    <row r="1583" spans="1:15">
      <c r="A1583" t="n">
        <v>13642</v>
      </c>
      <c r="B1583" s="55" t="n">
        <v>89</v>
      </c>
      <c r="C1583" s="7" t="n">
        <v>65533</v>
      </c>
      <c r="D1583" s="7" t="n">
        <v>1</v>
      </c>
    </row>
    <row r="1584" spans="1:15">
      <c r="A1584" t="s">
        <v>4</v>
      </c>
      <c r="B1584" s="4" t="s">
        <v>5</v>
      </c>
      <c r="C1584" s="4" t="s">
        <v>12</v>
      </c>
      <c r="D1584" s="4" t="s">
        <v>10</v>
      </c>
    </row>
    <row r="1585" spans="1:8">
      <c r="A1585" t="n">
        <v>13646</v>
      </c>
      <c r="B1585" s="34" t="n">
        <v>58</v>
      </c>
      <c r="C1585" s="7" t="n">
        <v>105</v>
      </c>
      <c r="D1585" s="7" t="n">
        <v>300</v>
      </c>
    </row>
    <row r="1586" spans="1:8">
      <c r="A1586" t="s">
        <v>4</v>
      </c>
      <c r="B1586" s="4" t="s">
        <v>5</v>
      </c>
      <c r="C1586" s="4" t="s">
        <v>28</v>
      </c>
      <c r="D1586" s="4" t="s">
        <v>10</v>
      </c>
    </row>
    <row r="1587" spans="1:8">
      <c r="A1587" t="n">
        <v>13650</v>
      </c>
      <c r="B1587" s="52" t="n">
        <v>103</v>
      </c>
      <c r="C1587" s="7" t="n">
        <v>1</v>
      </c>
      <c r="D1587" s="7" t="n">
        <v>300</v>
      </c>
    </row>
    <row r="1588" spans="1:8">
      <c r="A1588" t="s">
        <v>4</v>
      </c>
      <c r="B1588" s="4" t="s">
        <v>5</v>
      </c>
      <c r="C1588" s="4" t="s">
        <v>12</v>
      </c>
      <c r="D1588" s="4" t="s">
        <v>28</v>
      </c>
      <c r="E1588" s="4" t="s">
        <v>10</v>
      </c>
      <c r="F1588" s="4" t="s">
        <v>12</v>
      </c>
    </row>
    <row r="1589" spans="1:8">
      <c r="A1589" t="n">
        <v>13657</v>
      </c>
      <c r="B1589" s="51" t="n">
        <v>49</v>
      </c>
      <c r="C1589" s="7" t="n">
        <v>3</v>
      </c>
      <c r="D1589" s="7" t="n">
        <v>1</v>
      </c>
      <c r="E1589" s="7" t="n">
        <v>500</v>
      </c>
      <c r="F1589" s="7" t="n">
        <v>0</v>
      </c>
    </row>
    <row r="1590" spans="1:8">
      <c r="A1590" t="s">
        <v>4</v>
      </c>
      <c r="B1590" s="4" t="s">
        <v>5</v>
      </c>
      <c r="C1590" s="4" t="s">
        <v>12</v>
      </c>
      <c r="D1590" s="4" t="s">
        <v>10</v>
      </c>
    </row>
    <row r="1591" spans="1:8">
      <c r="A1591" t="n">
        <v>13666</v>
      </c>
      <c r="B1591" s="34" t="n">
        <v>58</v>
      </c>
      <c r="C1591" s="7" t="n">
        <v>11</v>
      </c>
      <c r="D1591" s="7" t="n">
        <v>300</v>
      </c>
    </row>
    <row r="1592" spans="1:8">
      <c r="A1592" t="s">
        <v>4</v>
      </c>
      <c r="B1592" s="4" t="s">
        <v>5</v>
      </c>
      <c r="C1592" s="4" t="s">
        <v>12</v>
      </c>
      <c r="D1592" s="4" t="s">
        <v>10</v>
      </c>
    </row>
    <row r="1593" spans="1:8">
      <c r="A1593" t="n">
        <v>13670</v>
      </c>
      <c r="B1593" s="34" t="n">
        <v>58</v>
      </c>
      <c r="C1593" s="7" t="n">
        <v>12</v>
      </c>
      <c r="D1593" s="7" t="n">
        <v>0</v>
      </c>
    </row>
    <row r="1594" spans="1:8">
      <c r="A1594" t="s">
        <v>4</v>
      </c>
      <c r="B1594" s="4" t="s">
        <v>5</v>
      </c>
      <c r="C1594" s="4" t="s">
        <v>10</v>
      </c>
    </row>
    <row r="1595" spans="1:8">
      <c r="A1595" t="n">
        <v>13674</v>
      </c>
      <c r="B1595" s="22" t="n">
        <v>12</v>
      </c>
      <c r="C1595" s="7" t="n">
        <v>9612</v>
      </c>
    </row>
    <row r="1596" spans="1:8">
      <c r="A1596" t="s">
        <v>4</v>
      </c>
      <c r="B1596" s="4" t="s">
        <v>5</v>
      </c>
      <c r="C1596" s="4" t="s">
        <v>12</v>
      </c>
      <c r="D1596" s="4" t="s">
        <v>6</v>
      </c>
      <c r="E1596" s="4" t="s">
        <v>10</v>
      </c>
    </row>
    <row r="1597" spans="1:8">
      <c r="A1597" t="n">
        <v>13677</v>
      </c>
      <c r="B1597" s="17" t="n">
        <v>94</v>
      </c>
      <c r="C1597" s="7" t="n">
        <v>0</v>
      </c>
      <c r="D1597" s="7" t="s">
        <v>57</v>
      </c>
      <c r="E1597" s="7" t="n">
        <v>2048</v>
      </c>
    </row>
    <row r="1598" spans="1:8">
      <c r="A1598" t="s">
        <v>4</v>
      </c>
      <c r="B1598" s="4" t="s">
        <v>5</v>
      </c>
      <c r="C1598" s="4" t="s">
        <v>12</v>
      </c>
      <c r="D1598" s="4" t="s">
        <v>6</v>
      </c>
      <c r="E1598" s="4" t="s">
        <v>10</v>
      </c>
    </row>
    <row r="1599" spans="1:8">
      <c r="A1599" t="n">
        <v>13692</v>
      </c>
      <c r="B1599" s="15" t="n">
        <v>91</v>
      </c>
      <c r="C1599" s="7" t="n">
        <v>1</v>
      </c>
      <c r="D1599" s="7" t="s">
        <v>100</v>
      </c>
      <c r="E1599" s="7" t="n">
        <v>1</v>
      </c>
    </row>
    <row r="1600" spans="1:8">
      <c r="A1600" t="s">
        <v>4</v>
      </c>
      <c r="B1600" s="4" t="s">
        <v>5</v>
      </c>
      <c r="C1600" s="4" t="s">
        <v>12</v>
      </c>
      <c r="D1600" s="4" t="s">
        <v>6</v>
      </c>
    </row>
    <row r="1601" spans="1:6">
      <c r="A1601" t="n">
        <v>13710</v>
      </c>
      <c r="B1601" s="8" t="n">
        <v>2</v>
      </c>
      <c r="C1601" s="7" t="n">
        <v>10</v>
      </c>
      <c r="D1601" s="7" t="s">
        <v>119</v>
      </c>
    </row>
    <row r="1602" spans="1:6">
      <c r="A1602" t="s">
        <v>4</v>
      </c>
      <c r="B1602" s="4" t="s">
        <v>5</v>
      </c>
      <c r="C1602" s="4" t="s">
        <v>10</v>
      </c>
    </row>
    <row r="1603" spans="1:6">
      <c r="A1603" t="n">
        <v>13733</v>
      </c>
      <c r="B1603" s="38" t="n">
        <v>16</v>
      </c>
      <c r="C1603" s="7" t="n">
        <v>0</v>
      </c>
    </row>
    <row r="1604" spans="1:6">
      <c r="A1604" t="s">
        <v>4</v>
      </c>
      <c r="B1604" s="4" t="s">
        <v>5</v>
      </c>
      <c r="C1604" s="4" t="s">
        <v>12</v>
      </c>
      <c r="D1604" s="4" t="s">
        <v>6</v>
      </c>
    </row>
    <row r="1605" spans="1:6">
      <c r="A1605" t="n">
        <v>13736</v>
      </c>
      <c r="B1605" s="8" t="n">
        <v>2</v>
      </c>
      <c r="C1605" s="7" t="n">
        <v>10</v>
      </c>
      <c r="D1605" s="7" t="s">
        <v>120</v>
      </c>
    </row>
    <row r="1606" spans="1:6">
      <c r="A1606" t="s">
        <v>4</v>
      </c>
      <c r="B1606" s="4" t="s">
        <v>5</v>
      </c>
      <c r="C1606" s="4" t="s">
        <v>10</v>
      </c>
    </row>
    <row r="1607" spans="1:6">
      <c r="A1607" t="n">
        <v>13754</v>
      </c>
      <c r="B1607" s="38" t="n">
        <v>16</v>
      </c>
      <c r="C1607" s="7" t="n">
        <v>0</v>
      </c>
    </row>
    <row r="1608" spans="1:6">
      <c r="A1608" t="s">
        <v>4</v>
      </c>
      <c r="B1608" s="4" t="s">
        <v>5</v>
      </c>
      <c r="C1608" s="4" t="s">
        <v>12</v>
      </c>
      <c r="D1608" s="4" t="s">
        <v>6</v>
      </c>
    </row>
    <row r="1609" spans="1:6">
      <c r="A1609" t="n">
        <v>13757</v>
      </c>
      <c r="B1609" s="8" t="n">
        <v>2</v>
      </c>
      <c r="C1609" s="7" t="n">
        <v>10</v>
      </c>
      <c r="D1609" s="7" t="s">
        <v>121</v>
      </c>
    </row>
    <row r="1610" spans="1:6">
      <c r="A1610" t="s">
        <v>4</v>
      </c>
      <c r="B1610" s="4" t="s">
        <v>5</v>
      </c>
      <c r="C1610" s="4" t="s">
        <v>10</v>
      </c>
    </row>
    <row r="1611" spans="1:6">
      <c r="A1611" t="n">
        <v>13776</v>
      </c>
      <c r="B1611" s="38" t="n">
        <v>16</v>
      </c>
      <c r="C1611" s="7" t="n">
        <v>0</v>
      </c>
    </row>
    <row r="1612" spans="1:6">
      <c r="A1612" t="s">
        <v>4</v>
      </c>
      <c r="B1612" s="4" t="s">
        <v>5</v>
      </c>
      <c r="C1612" s="4" t="s">
        <v>12</v>
      </c>
    </row>
    <row r="1613" spans="1:6">
      <c r="A1613" t="n">
        <v>13779</v>
      </c>
      <c r="B1613" s="43" t="n">
        <v>23</v>
      </c>
      <c r="C1613" s="7" t="n">
        <v>20</v>
      </c>
    </row>
    <row r="1614" spans="1:6">
      <c r="A1614" t="s">
        <v>4</v>
      </c>
      <c r="B1614" s="4" t="s">
        <v>5</v>
      </c>
    </row>
    <row r="1615" spans="1:6">
      <c r="A1615" t="n">
        <v>13781</v>
      </c>
      <c r="B1615" s="5" t="n">
        <v>1</v>
      </c>
    </row>
    <row r="1616" spans="1:6" s="3" customFormat="1" customHeight="0">
      <c r="A1616" s="3" t="s">
        <v>2</v>
      </c>
      <c r="B1616" s="3" t="s">
        <v>171</v>
      </c>
    </row>
    <row r="1617" spans="1:4">
      <c r="A1617" t="s">
        <v>4</v>
      </c>
      <c r="B1617" s="4" t="s">
        <v>5</v>
      </c>
      <c r="C1617" s="4" t="s">
        <v>10</v>
      </c>
      <c r="D1617" s="4" t="s">
        <v>10</v>
      </c>
      <c r="E1617" s="4" t="s">
        <v>9</v>
      </c>
      <c r="F1617" s="4" t="s">
        <v>6</v>
      </c>
      <c r="G1617" s="4" t="s">
        <v>8</v>
      </c>
      <c r="H1617" s="4" t="s">
        <v>10</v>
      </c>
      <c r="I1617" s="4" t="s">
        <v>10</v>
      </c>
      <c r="J1617" s="4" t="s">
        <v>9</v>
      </c>
      <c r="K1617" s="4" t="s">
        <v>6</v>
      </c>
      <c r="L1617" s="4" t="s">
        <v>8</v>
      </c>
      <c r="M1617" s="4" t="s">
        <v>10</v>
      </c>
      <c r="N1617" s="4" t="s">
        <v>10</v>
      </c>
      <c r="O1617" s="4" t="s">
        <v>9</v>
      </c>
      <c r="P1617" s="4" t="s">
        <v>6</v>
      </c>
      <c r="Q1617" s="4" t="s">
        <v>8</v>
      </c>
      <c r="R1617" s="4" t="s">
        <v>10</v>
      </c>
      <c r="S1617" s="4" t="s">
        <v>10</v>
      </c>
      <c r="T1617" s="4" t="s">
        <v>9</v>
      </c>
      <c r="U1617" s="4" t="s">
        <v>6</v>
      </c>
      <c r="V1617" s="4" t="s">
        <v>8</v>
      </c>
      <c r="W1617" s="4" t="s">
        <v>10</v>
      </c>
      <c r="X1617" s="4" t="s">
        <v>10</v>
      </c>
      <c r="Y1617" s="4" t="s">
        <v>9</v>
      </c>
      <c r="Z1617" s="4" t="s">
        <v>6</v>
      </c>
      <c r="AA1617" s="4" t="s">
        <v>8</v>
      </c>
      <c r="AB1617" s="4" t="s">
        <v>10</v>
      </c>
      <c r="AC1617" s="4" t="s">
        <v>10</v>
      </c>
      <c r="AD1617" s="4" t="s">
        <v>9</v>
      </c>
      <c r="AE1617" s="4" t="s">
        <v>6</v>
      </c>
      <c r="AF1617" s="4" t="s">
        <v>8</v>
      </c>
    </row>
    <row r="1618" spans="1:4">
      <c r="A1618" t="n">
        <v>13792</v>
      </c>
      <c r="B1618" s="56" t="n">
        <v>257</v>
      </c>
      <c r="C1618" s="7" t="n">
        <v>4</v>
      </c>
      <c r="D1618" s="7" t="n">
        <v>65533</v>
      </c>
      <c r="E1618" s="7" t="n">
        <v>12105</v>
      </c>
      <c r="F1618" s="7" t="s">
        <v>19</v>
      </c>
      <c r="G1618" s="7" t="n">
        <f t="normal" ca="1">32-LENB(INDIRECT(ADDRESS(1618,6)))</f>
        <v>0</v>
      </c>
      <c r="H1618" s="7" t="n">
        <v>4</v>
      </c>
      <c r="I1618" s="7" t="n">
        <v>65533</v>
      </c>
      <c r="J1618" s="7" t="n">
        <v>12105</v>
      </c>
      <c r="K1618" s="7" t="s">
        <v>19</v>
      </c>
      <c r="L1618" s="7" t="n">
        <f t="normal" ca="1">32-LENB(INDIRECT(ADDRESS(1618,11)))</f>
        <v>0</v>
      </c>
      <c r="M1618" s="7" t="n">
        <v>4</v>
      </c>
      <c r="N1618" s="7" t="n">
        <v>65533</v>
      </c>
      <c r="O1618" s="7" t="n">
        <v>12105</v>
      </c>
      <c r="P1618" s="7" t="s">
        <v>19</v>
      </c>
      <c r="Q1618" s="7" t="n">
        <f t="normal" ca="1">32-LENB(INDIRECT(ADDRESS(1618,16)))</f>
        <v>0</v>
      </c>
      <c r="R1618" s="7" t="n">
        <v>4</v>
      </c>
      <c r="S1618" s="7" t="n">
        <v>65533</v>
      </c>
      <c r="T1618" s="7" t="n">
        <v>12101</v>
      </c>
      <c r="U1618" s="7" t="s">
        <v>19</v>
      </c>
      <c r="V1618" s="7" t="n">
        <f t="normal" ca="1">32-LENB(INDIRECT(ADDRESS(1618,21)))</f>
        <v>0</v>
      </c>
      <c r="W1618" s="7" t="n">
        <v>4</v>
      </c>
      <c r="X1618" s="7" t="n">
        <v>65533</v>
      </c>
      <c r="Y1618" s="7" t="n">
        <v>14041</v>
      </c>
      <c r="Z1618" s="7" t="s">
        <v>19</v>
      </c>
      <c r="AA1618" s="7" t="n">
        <f t="normal" ca="1">32-LENB(INDIRECT(ADDRESS(1618,26)))</f>
        <v>0</v>
      </c>
      <c r="AB1618" s="7" t="n">
        <v>0</v>
      </c>
      <c r="AC1618" s="7" t="n">
        <v>65533</v>
      </c>
      <c r="AD1618" s="7" t="n">
        <v>0</v>
      </c>
      <c r="AE1618" s="7" t="s">
        <v>19</v>
      </c>
      <c r="AF1618" s="7" t="n">
        <f t="normal" ca="1">32-LENB(INDIRECT(ADDRESS(1618,31)))</f>
        <v>0</v>
      </c>
    </row>
    <row r="1619" spans="1:4">
      <c r="A1619" t="s">
        <v>4</v>
      </c>
      <c r="B1619" s="4" t="s">
        <v>5</v>
      </c>
    </row>
    <row r="1620" spans="1:4">
      <c r="A1620" t="n">
        <v>14032</v>
      </c>
      <c r="B1620" s="5" t="n">
        <v>1</v>
      </c>
    </row>
    <row r="1621" spans="1:4" s="3" customFormat="1" customHeight="0">
      <c r="A1621" s="3" t="s">
        <v>2</v>
      </c>
      <c r="B1621" s="3" t="s">
        <v>172</v>
      </c>
    </row>
    <row r="1622" spans="1:4">
      <c r="A1622" t="s">
        <v>4</v>
      </c>
      <c r="B1622" s="4" t="s">
        <v>5</v>
      </c>
      <c r="C1622" s="4" t="s">
        <v>10</v>
      </c>
      <c r="D1622" s="4" t="s">
        <v>10</v>
      </c>
      <c r="E1622" s="4" t="s">
        <v>9</v>
      </c>
      <c r="F1622" s="4" t="s">
        <v>6</v>
      </c>
      <c r="G1622" s="4" t="s">
        <v>8</v>
      </c>
      <c r="H1622" s="4" t="s">
        <v>10</v>
      </c>
      <c r="I1622" s="4" t="s">
        <v>10</v>
      </c>
      <c r="J1622" s="4" t="s">
        <v>9</v>
      </c>
      <c r="K1622" s="4" t="s">
        <v>6</v>
      </c>
      <c r="L1622" s="4" t="s">
        <v>8</v>
      </c>
      <c r="M1622" s="4" t="s">
        <v>10</v>
      </c>
      <c r="N1622" s="4" t="s">
        <v>10</v>
      </c>
      <c r="O1622" s="4" t="s">
        <v>9</v>
      </c>
      <c r="P1622" s="4" t="s">
        <v>6</v>
      </c>
      <c r="Q1622" s="4" t="s">
        <v>8</v>
      </c>
      <c r="R1622" s="4" t="s">
        <v>10</v>
      </c>
      <c r="S1622" s="4" t="s">
        <v>10</v>
      </c>
      <c r="T1622" s="4" t="s">
        <v>9</v>
      </c>
      <c r="U1622" s="4" t="s">
        <v>6</v>
      </c>
      <c r="V1622" s="4" t="s">
        <v>8</v>
      </c>
      <c r="W1622" s="4" t="s">
        <v>10</v>
      </c>
      <c r="X1622" s="4" t="s">
        <v>10</v>
      </c>
      <c r="Y1622" s="4" t="s">
        <v>9</v>
      </c>
      <c r="Z1622" s="4" t="s">
        <v>6</v>
      </c>
      <c r="AA1622" s="4" t="s">
        <v>8</v>
      </c>
      <c r="AB1622" s="4" t="s">
        <v>10</v>
      </c>
      <c r="AC1622" s="4" t="s">
        <v>10</v>
      </c>
      <c r="AD1622" s="4" t="s">
        <v>9</v>
      </c>
      <c r="AE1622" s="4" t="s">
        <v>6</v>
      </c>
      <c r="AF1622" s="4" t="s">
        <v>8</v>
      </c>
    </row>
    <row r="1623" spans="1:4">
      <c r="A1623" t="n">
        <v>14048</v>
      </c>
      <c r="B1623" s="56" t="n">
        <v>257</v>
      </c>
      <c r="C1623" s="7" t="n">
        <v>4</v>
      </c>
      <c r="D1623" s="7" t="n">
        <v>65533</v>
      </c>
      <c r="E1623" s="7" t="n">
        <v>12105</v>
      </c>
      <c r="F1623" s="7" t="s">
        <v>19</v>
      </c>
      <c r="G1623" s="7" t="n">
        <f t="normal" ca="1">32-LENB(INDIRECT(ADDRESS(1623,6)))</f>
        <v>0</v>
      </c>
      <c r="H1623" s="7" t="n">
        <v>4</v>
      </c>
      <c r="I1623" s="7" t="n">
        <v>65533</v>
      </c>
      <c r="J1623" s="7" t="n">
        <v>12105</v>
      </c>
      <c r="K1623" s="7" t="s">
        <v>19</v>
      </c>
      <c r="L1623" s="7" t="n">
        <f t="normal" ca="1">32-LENB(INDIRECT(ADDRESS(1623,11)))</f>
        <v>0</v>
      </c>
      <c r="M1623" s="7" t="n">
        <v>4</v>
      </c>
      <c r="N1623" s="7" t="n">
        <v>65533</v>
      </c>
      <c r="O1623" s="7" t="n">
        <v>12105</v>
      </c>
      <c r="P1623" s="7" t="s">
        <v>19</v>
      </c>
      <c r="Q1623" s="7" t="n">
        <f t="normal" ca="1">32-LENB(INDIRECT(ADDRESS(1623,16)))</f>
        <v>0</v>
      </c>
      <c r="R1623" s="7" t="n">
        <v>4</v>
      </c>
      <c r="S1623" s="7" t="n">
        <v>65533</v>
      </c>
      <c r="T1623" s="7" t="n">
        <v>12101</v>
      </c>
      <c r="U1623" s="7" t="s">
        <v>19</v>
      </c>
      <c r="V1623" s="7" t="n">
        <f t="normal" ca="1">32-LENB(INDIRECT(ADDRESS(1623,21)))</f>
        <v>0</v>
      </c>
      <c r="W1623" s="7" t="n">
        <v>4</v>
      </c>
      <c r="X1623" s="7" t="n">
        <v>65533</v>
      </c>
      <c r="Y1623" s="7" t="n">
        <v>14041</v>
      </c>
      <c r="Z1623" s="7" t="s">
        <v>19</v>
      </c>
      <c r="AA1623" s="7" t="n">
        <f t="normal" ca="1">32-LENB(INDIRECT(ADDRESS(1623,26)))</f>
        <v>0</v>
      </c>
      <c r="AB1623" s="7" t="n">
        <v>0</v>
      </c>
      <c r="AC1623" s="7" t="n">
        <v>65533</v>
      </c>
      <c r="AD1623" s="7" t="n">
        <v>0</v>
      </c>
      <c r="AE1623" s="7" t="s">
        <v>19</v>
      </c>
      <c r="AF1623" s="7" t="n">
        <f t="normal" ca="1">32-LENB(INDIRECT(ADDRESS(1623,31)))</f>
        <v>0</v>
      </c>
    </row>
    <row r="1624" spans="1:4">
      <c r="A1624" t="s">
        <v>4</v>
      </c>
      <c r="B1624" s="4" t="s">
        <v>5</v>
      </c>
    </row>
    <row r="1625" spans="1:4">
      <c r="A1625" t="n">
        <v>14288</v>
      </c>
      <c r="B1625" s="5" t="n">
        <v>1</v>
      </c>
    </row>
    <row r="1626" spans="1:4" s="3" customFormat="1" customHeight="0">
      <c r="A1626" s="3" t="s">
        <v>2</v>
      </c>
      <c r="B1626" s="3" t="s">
        <v>173</v>
      </c>
    </row>
    <row r="1627" spans="1:4">
      <c r="A1627" t="s">
        <v>4</v>
      </c>
      <c r="B1627" s="4" t="s">
        <v>5</v>
      </c>
      <c r="C1627" s="4" t="s">
        <v>10</v>
      </c>
      <c r="D1627" s="4" t="s">
        <v>10</v>
      </c>
      <c r="E1627" s="4" t="s">
        <v>9</v>
      </c>
      <c r="F1627" s="4" t="s">
        <v>6</v>
      </c>
      <c r="G1627" s="4" t="s">
        <v>8</v>
      </c>
      <c r="H1627" s="4" t="s">
        <v>10</v>
      </c>
      <c r="I1627" s="4" t="s">
        <v>10</v>
      </c>
      <c r="J1627" s="4" t="s">
        <v>9</v>
      </c>
      <c r="K1627" s="4" t="s">
        <v>6</v>
      </c>
      <c r="L1627" s="4" t="s">
        <v>8</v>
      </c>
    </row>
    <row r="1628" spans="1:4">
      <c r="A1628" t="n">
        <v>14304</v>
      </c>
      <c r="B1628" s="56" t="n">
        <v>257</v>
      </c>
      <c r="C1628" s="7" t="n">
        <v>4</v>
      </c>
      <c r="D1628" s="7" t="n">
        <v>65533</v>
      </c>
      <c r="E1628" s="7" t="n">
        <v>12010</v>
      </c>
      <c r="F1628" s="7" t="s">
        <v>19</v>
      </c>
      <c r="G1628" s="7" t="n">
        <f t="normal" ca="1">32-LENB(INDIRECT(ADDRESS(1628,6)))</f>
        <v>0</v>
      </c>
      <c r="H1628" s="7" t="n">
        <v>0</v>
      </c>
      <c r="I1628" s="7" t="n">
        <v>65533</v>
      </c>
      <c r="J1628" s="7" t="n">
        <v>0</v>
      </c>
      <c r="K1628" s="7" t="s">
        <v>19</v>
      </c>
      <c r="L1628" s="7" t="n">
        <f t="normal" ca="1">32-LENB(INDIRECT(ADDRESS(1628,11)))</f>
        <v>0</v>
      </c>
    </row>
    <row r="1629" spans="1:4">
      <c r="A1629" t="s">
        <v>4</v>
      </c>
      <c r="B1629" s="4" t="s">
        <v>5</v>
      </c>
    </row>
    <row r="1630" spans="1:4">
      <c r="A1630" t="n">
        <v>14384</v>
      </c>
      <c r="B1630" s="5" t="n">
        <v>1</v>
      </c>
    </row>
    <row r="1631" spans="1:4" s="3" customFormat="1" customHeight="0">
      <c r="A1631" s="3" t="s">
        <v>2</v>
      </c>
      <c r="B1631" s="3" t="s">
        <v>174</v>
      </c>
    </row>
    <row r="1632" spans="1:4">
      <c r="A1632" t="s">
        <v>4</v>
      </c>
      <c r="B1632" s="4" t="s">
        <v>5</v>
      </c>
      <c r="C1632" s="4" t="s">
        <v>10</v>
      </c>
      <c r="D1632" s="4" t="s">
        <v>10</v>
      </c>
      <c r="E1632" s="4" t="s">
        <v>9</v>
      </c>
      <c r="F1632" s="4" t="s">
        <v>6</v>
      </c>
      <c r="G1632" s="4" t="s">
        <v>8</v>
      </c>
      <c r="H1632" s="4" t="s">
        <v>10</v>
      </c>
      <c r="I1632" s="4" t="s">
        <v>10</v>
      </c>
      <c r="J1632" s="4" t="s">
        <v>9</v>
      </c>
      <c r="K1632" s="4" t="s">
        <v>6</v>
      </c>
      <c r="L1632" s="4" t="s">
        <v>8</v>
      </c>
    </row>
    <row r="1633" spans="1:32">
      <c r="A1633" t="n">
        <v>14400</v>
      </c>
      <c r="B1633" s="56" t="n">
        <v>257</v>
      </c>
      <c r="C1633" s="7" t="n">
        <v>4</v>
      </c>
      <c r="D1633" s="7" t="n">
        <v>65533</v>
      </c>
      <c r="E1633" s="7" t="n">
        <v>12010</v>
      </c>
      <c r="F1633" s="7" t="s">
        <v>19</v>
      </c>
      <c r="G1633" s="7" t="n">
        <f t="normal" ca="1">32-LENB(INDIRECT(ADDRESS(1633,6)))</f>
        <v>0</v>
      </c>
      <c r="H1633" s="7" t="n">
        <v>0</v>
      </c>
      <c r="I1633" s="7" t="n">
        <v>65533</v>
      </c>
      <c r="J1633" s="7" t="n">
        <v>0</v>
      </c>
      <c r="K1633" s="7" t="s">
        <v>19</v>
      </c>
      <c r="L1633" s="7" t="n">
        <f t="normal" ca="1">32-LENB(INDIRECT(ADDRESS(1633,11)))</f>
        <v>0</v>
      </c>
    </row>
    <row r="1634" spans="1:32">
      <c r="A1634" t="s">
        <v>4</v>
      </c>
      <c r="B1634" s="4" t="s">
        <v>5</v>
      </c>
    </row>
    <row r="1635" spans="1:32">
      <c r="A1635" t="n">
        <v>14480</v>
      </c>
      <c r="B1635" s="5" t="n">
        <v>1</v>
      </c>
    </row>
    <row r="1636" spans="1:32" s="3" customFormat="1" customHeight="0">
      <c r="A1636" s="3" t="s">
        <v>2</v>
      </c>
      <c r="B1636" s="3" t="s">
        <v>175</v>
      </c>
    </row>
    <row r="1637" spans="1:32">
      <c r="A1637" t="s">
        <v>4</v>
      </c>
      <c r="B1637" s="4" t="s">
        <v>5</v>
      </c>
      <c r="C1637" s="4" t="s">
        <v>10</v>
      </c>
      <c r="D1637" s="4" t="s">
        <v>10</v>
      </c>
      <c r="E1637" s="4" t="s">
        <v>9</v>
      </c>
      <c r="F1637" s="4" t="s">
        <v>6</v>
      </c>
      <c r="G1637" s="4" t="s">
        <v>8</v>
      </c>
      <c r="H1637" s="4" t="s">
        <v>10</v>
      </c>
      <c r="I1637" s="4" t="s">
        <v>10</v>
      </c>
      <c r="J1637" s="4" t="s">
        <v>9</v>
      </c>
      <c r="K1637" s="4" t="s">
        <v>6</v>
      </c>
      <c r="L1637" s="4" t="s">
        <v>8</v>
      </c>
      <c r="M1637" s="4" t="s">
        <v>10</v>
      </c>
      <c r="N1637" s="4" t="s">
        <v>10</v>
      </c>
      <c r="O1637" s="4" t="s">
        <v>9</v>
      </c>
      <c r="P1637" s="4" t="s">
        <v>6</v>
      </c>
      <c r="Q1637" s="4" t="s">
        <v>8</v>
      </c>
      <c r="R1637" s="4" t="s">
        <v>10</v>
      </c>
      <c r="S1637" s="4" t="s">
        <v>10</v>
      </c>
      <c r="T1637" s="4" t="s">
        <v>9</v>
      </c>
      <c r="U1637" s="4" t="s">
        <v>6</v>
      </c>
      <c r="V1637" s="4" t="s">
        <v>8</v>
      </c>
      <c r="W1637" s="4" t="s">
        <v>10</v>
      </c>
      <c r="X1637" s="4" t="s">
        <v>10</v>
      </c>
      <c r="Y1637" s="4" t="s">
        <v>9</v>
      </c>
      <c r="Z1637" s="4" t="s">
        <v>6</v>
      </c>
      <c r="AA1637" s="4" t="s">
        <v>8</v>
      </c>
      <c r="AB1637" s="4" t="s">
        <v>10</v>
      </c>
      <c r="AC1637" s="4" t="s">
        <v>10</v>
      </c>
      <c r="AD1637" s="4" t="s">
        <v>9</v>
      </c>
      <c r="AE1637" s="4" t="s">
        <v>6</v>
      </c>
      <c r="AF1637" s="4" t="s">
        <v>8</v>
      </c>
    </row>
    <row r="1638" spans="1:32">
      <c r="A1638" t="n">
        <v>14496</v>
      </c>
      <c r="B1638" s="56" t="n">
        <v>257</v>
      </c>
      <c r="C1638" s="7" t="n">
        <v>4</v>
      </c>
      <c r="D1638" s="7" t="n">
        <v>65533</v>
      </c>
      <c r="E1638" s="7" t="n">
        <v>13250</v>
      </c>
      <c r="F1638" s="7" t="s">
        <v>19</v>
      </c>
      <c r="G1638" s="7" t="n">
        <f t="normal" ca="1">32-LENB(INDIRECT(ADDRESS(1638,6)))</f>
        <v>0</v>
      </c>
      <c r="H1638" s="7" t="n">
        <v>4</v>
      </c>
      <c r="I1638" s="7" t="n">
        <v>65533</v>
      </c>
      <c r="J1638" s="7" t="n">
        <v>13211</v>
      </c>
      <c r="K1638" s="7" t="s">
        <v>19</v>
      </c>
      <c r="L1638" s="7" t="n">
        <f t="normal" ca="1">32-LENB(INDIRECT(ADDRESS(1638,11)))</f>
        <v>0</v>
      </c>
      <c r="M1638" s="7" t="n">
        <v>4</v>
      </c>
      <c r="N1638" s="7" t="n">
        <v>65533</v>
      </c>
      <c r="O1638" s="7" t="n">
        <v>13250</v>
      </c>
      <c r="P1638" s="7" t="s">
        <v>19</v>
      </c>
      <c r="Q1638" s="7" t="n">
        <f t="normal" ca="1">32-LENB(INDIRECT(ADDRESS(1638,16)))</f>
        <v>0</v>
      </c>
      <c r="R1638" s="7" t="n">
        <v>4</v>
      </c>
      <c r="S1638" s="7" t="n">
        <v>65533</v>
      </c>
      <c r="T1638" s="7" t="n">
        <v>5020</v>
      </c>
      <c r="U1638" s="7" t="s">
        <v>19</v>
      </c>
      <c r="V1638" s="7" t="n">
        <f t="normal" ca="1">32-LENB(INDIRECT(ADDRESS(1638,21)))</f>
        <v>0</v>
      </c>
      <c r="W1638" s="7" t="n">
        <v>4</v>
      </c>
      <c r="X1638" s="7" t="n">
        <v>65533</v>
      </c>
      <c r="Y1638" s="7" t="n">
        <v>5023</v>
      </c>
      <c r="Z1638" s="7" t="s">
        <v>19</v>
      </c>
      <c r="AA1638" s="7" t="n">
        <f t="normal" ca="1">32-LENB(INDIRECT(ADDRESS(1638,26)))</f>
        <v>0</v>
      </c>
      <c r="AB1638" s="7" t="n">
        <v>0</v>
      </c>
      <c r="AC1638" s="7" t="n">
        <v>65533</v>
      </c>
      <c r="AD1638" s="7" t="n">
        <v>0</v>
      </c>
      <c r="AE1638" s="7" t="s">
        <v>19</v>
      </c>
      <c r="AF1638" s="7" t="n">
        <f t="normal" ca="1">32-LENB(INDIRECT(ADDRESS(1638,31)))</f>
        <v>0</v>
      </c>
    </row>
    <row r="1639" spans="1:32">
      <c r="A1639" t="s">
        <v>4</v>
      </c>
      <c r="B1639" s="4" t="s">
        <v>5</v>
      </c>
    </row>
    <row r="1640" spans="1:32">
      <c r="A1640" t="n">
        <v>14736</v>
      </c>
      <c r="B1640" s="5" t="n">
        <v>1</v>
      </c>
    </row>
    <row r="1641" spans="1:32" s="3" customFormat="1" customHeight="0">
      <c r="A1641" s="3" t="s">
        <v>2</v>
      </c>
      <c r="B1641" s="3" t="s">
        <v>176</v>
      </c>
    </row>
    <row r="1642" spans="1:32">
      <c r="A1642" t="s">
        <v>4</v>
      </c>
      <c r="B1642" s="4" t="s">
        <v>5</v>
      </c>
      <c r="C1642" s="4" t="s">
        <v>10</v>
      </c>
      <c r="D1642" s="4" t="s">
        <v>10</v>
      </c>
      <c r="E1642" s="4" t="s">
        <v>9</v>
      </c>
      <c r="F1642" s="4" t="s">
        <v>6</v>
      </c>
      <c r="G1642" s="4" t="s">
        <v>8</v>
      </c>
      <c r="H1642" s="4" t="s">
        <v>10</v>
      </c>
      <c r="I1642" s="4" t="s">
        <v>10</v>
      </c>
      <c r="J1642" s="4" t="s">
        <v>9</v>
      </c>
      <c r="K1642" s="4" t="s">
        <v>6</v>
      </c>
      <c r="L1642" s="4" t="s">
        <v>8</v>
      </c>
      <c r="M1642" s="4" t="s">
        <v>10</v>
      </c>
      <c r="N1642" s="4" t="s">
        <v>10</v>
      </c>
      <c r="O1642" s="4" t="s">
        <v>9</v>
      </c>
      <c r="P1642" s="4" t="s">
        <v>6</v>
      </c>
      <c r="Q1642" s="4" t="s">
        <v>8</v>
      </c>
      <c r="R1642" s="4" t="s">
        <v>10</v>
      </c>
      <c r="S1642" s="4" t="s">
        <v>10</v>
      </c>
      <c r="T1642" s="4" t="s">
        <v>9</v>
      </c>
      <c r="U1642" s="4" t="s">
        <v>6</v>
      </c>
      <c r="V1642" s="4" t="s">
        <v>8</v>
      </c>
      <c r="W1642" s="4" t="s">
        <v>10</v>
      </c>
      <c r="X1642" s="4" t="s">
        <v>10</v>
      </c>
      <c r="Y1642" s="4" t="s">
        <v>9</v>
      </c>
      <c r="Z1642" s="4" t="s">
        <v>6</v>
      </c>
      <c r="AA1642" s="4" t="s">
        <v>8</v>
      </c>
      <c r="AB1642" s="4" t="s">
        <v>10</v>
      </c>
      <c r="AC1642" s="4" t="s">
        <v>10</v>
      </c>
      <c r="AD1642" s="4" t="s">
        <v>9</v>
      </c>
      <c r="AE1642" s="4" t="s">
        <v>6</v>
      </c>
      <c r="AF1642" s="4" t="s">
        <v>8</v>
      </c>
    </row>
    <row r="1643" spans="1:32">
      <c r="A1643" t="n">
        <v>14752</v>
      </c>
      <c r="B1643" s="56" t="n">
        <v>257</v>
      </c>
      <c r="C1643" s="7" t="n">
        <v>4</v>
      </c>
      <c r="D1643" s="7" t="n">
        <v>65533</v>
      </c>
      <c r="E1643" s="7" t="n">
        <v>13250</v>
      </c>
      <c r="F1643" s="7" t="s">
        <v>19</v>
      </c>
      <c r="G1643" s="7" t="n">
        <f t="normal" ca="1">32-LENB(INDIRECT(ADDRESS(1643,6)))</f>
        <v>0</v>
      </c>
      <c r="H1643" s="7" t="n">
        <v>4</v>
      </c>
      <c r="I1643" s="7" t="n">
        <v>65533</v>
      </c>
      <c r="J1643" s="7" t="n">
        <v>13211</v>
      </c>
      <c r="K1643" s="7" t="s">
        <v>19</v>
      </c>
      <c r="L1643" s="7" t="n">
        <f t="normal" ca="1">32-LENB(INDIRECT(ADDRESS(1643,11)))</f>
        <v>0</v>
      </c>
      <c r="M1643" s="7" t="n">
        <v>4</v>
      </c>
      <c r="N1643" s="7" t="n">
        <v>65533</v>
      </c>
      <c r="O1643" s="7" t="n">
        <v>13250</v>
      </c>
      <c r="P1643" s="7" t="s">
        <v>19</v>
      </c>
      <c r="Q1643" s="7" t="n">
        <f t="normal" ca="1">32-LENB(INDIRECT(ADDRESS(1643,16)))</f>
        <v>0</v>
      </c>
      <c r="R1643" s="7" t="n">
        <v>4</v>
      </c>
      <c r="S1643" s="7" t="n">
        <v>65533</v>
      </c>
      <c r="T1643" s="7" t="n">
        <v>5020</v>
      </c>
      <c r="U1643" s="7" t="s">
        <v>19</v>
      </c>
      <c r="V1643" s="7" t="n">
        <f t="normal" ca="1">32-LENB(INDIRECT(ADDRESS(1643,21)))</f>
        <v>0</v>
      </c>
      <c r="W1643" s="7" t="n">
        <v>4</v>
      </c>
      <c r="X1643" s="7" t="n">
        <v>65533</v>
      </c>
      <c r="Y1643" s="7" t="n">
        <v>5024</v>
      </c>
      <c r="Z1643" s="7" t="s">
        <v>19</v>
      </c>
      <c r="AA1643" s="7" t="n">
        <f t="normal" ca="1">32-LENB(INDIRECT(ADDRESS(1643,26)))</f>
        <v>0</v>
      </c>
      <c r="AB1643" s="7" t="n">
        <v>0</v>
      </c>
      <c r="AC1643" s="7" t="n">
        <v>65533</v>
      </c>
      <c r="AD1643" s="7" t="n">
        <v>0</v>
      </c>
      <c r="AE1643" s="7" t="s">
        <v>19</v>
      </c>
      <c r="AF1643" s="7" t="n">
        <f t="normal" ca="1">32-LENB(INDIRECT(ADDRESS(1643,31)))</f>
        <v>0</v>
      </c>
    </row>
    <row r="1644" spans="1:32">
      <c r="A1644" t="s">
        <v>4</v>
      </c>
      <c r="B1644" s="4" t="s">
        <v>5</v>
      </c>
    </row>
    <row r="1645" spans="1:32">
      <c r="A1645" t="n">
        <v>14992</v>
      </c>
      <c r="B1645" s="5" t="n">
        <v>1</v>
      </c>
    </row>
    <row r="1646" spans="1:32" s="3" customFormat="1" customHeight="0">
      <c r="A1646" s="3" t="s">
        <v>2</v>
      </c>
      <c r="B1646" s="3" t="s">
        <v>177</v>
      </c>
    </row>
    <row r="1647" spans="1:32">
      <c r="A1647" t="s">
        <v>4</v>
      </c>
      <c r="B1647" s="4" t="s">
        <v>5</v>
      </c>
      <c r="C1647" s="4" t="s">
        <v>10</v>
      </c>
      <c r="D1647" s="4" t="s">
        <v>10</v>
      </c>
      <c r="E1647" s="4" t="s">
        <v>9</v>
      </c>
      <c r="F1647" s="4" t="s">
        <v>6</v>
      </c>
      <c r="G1647" s="4" t="s">
        <v>8</v>
      </c>
      <c r="H1647" s="4" t="s">
        <v>10</v>
      </c>
      <c r="I1647" s="4" t="s">
        <v>10</v>
      </c>
      <c r="J1647" s="4" t="s">
        <v>9</v>
      </c>
      <c r="K1647" s="4" t="s">
        <v>6</v>
      </c>
      <c r="L1647" s="4" t="s">
        <v>8</v>
      </c>
      <c r="M1647" s="4" t="s">
        <v>10</v>
      </c>
      <c r="N1647" s="4" t="s">
        <v>10</v>
      </c>
      <c r="O1647" s="4" t="s">
        <v>9</v>
      </c>
      <c r="P1647" s="4" t="s">
        <v>6</v>
      </c>
      <c r="Q1647" s="4" t="s">
        <v>8</v>
      </c>
      <c r="R1647" s="4" t="s">
        <v>10</v>
      </c>
      <c r="S1647" s="4" t="s">
        <v>10</v>
      </c>
      <c r="T1647" s="4" t="s">
        <v>9</v>
      </c>
      <c r="U1647" s="4" t="s">
        <v>6</v>
      </c>
      <c r="V1647" s="4" t="s">
        <v>8</v>
      </c>
      <c r="W1647" s="4" t="s">
        <v>10</v>
      </c>
      <c r="X1647" s="4" t="s">
        <v>10</v>
      </c>
      <c r="Y1647" s="4" t="s">
        <v>9</v>
      </c>
      <c r="Z1647" s="4" t="s">
        <v>6</v>
      </c>
      <c r="AA1647" s="4" t="s">
        <v>8</v>
      </c>
    </row>
    <row r="1648" spans="1:32">
      <c r="A1648" t="n">
        <v>15008</v>
      </c>
      <c r="B1648" s="56" t="n">
        <v>257</v>
      </c>
      <c r="C1648" s="7" t="n">
        <v>4</v>
      </c>
      <c r="D1648" s="7" t="n">
        <v>65533</v>
      </c>
      <c r="E1648" s="7" t="n">
        <v>13250</v>
      </c>
      <c r="F1648" s="7" t="s">
        <v>19</v>
      </c>
      <c r="G1648" s="7" t="n">
        <f t="normal" ca="1">32-LENB(INDIRECT(ADDRESS(1648,6)))</f>
        <v>0</v>
      </c>
      <c r="H1648" s="7" t="n">
        <v>4</v>
      </c>
      <c r="I1648" s="7" t="n">
        <v>65533</v>
      </c>
      <c r="J1648" s="7" t="n">
        <v>13211</v>
      </c>
      <c r="K1648" s="7" t="s">
        <v>19</v>
      </c>
      <c r="L1648" s="7" t="n">
        <f t="normal" ca="1">32-LENB(INDIRECT(ADDRESS(1648,11)))</f>
        <v>0</v>
      </c>
      <c r="M1648" s="7" t="n">
        <v>4</v>
      </c>
      <c r="N1648" s="7" t="n">
        <v>65533</v>
      </c>
      <c r="O1648" s="7" t="n">
        <v>13250</v>
      </c>
      <c r="P1648" s="7" t="s">
        <v>19</v>
      </c>
      <c r="Q1648" s="7" t="n">
        <f t="normal" ca="1">32-LENB(INDIRECT(ADDRESS(1648,16)))</f>
        <v>0</v>
      </c>
      <c r="R1648" s="7" t="n">
        <v>4</v>
      </c>
      <c r="S1648" s="7" t="n">
        <v>65533</v>
      </c>
      <c r="T1648" s="7" t="n">
        <v>5020</v>
      </c>
      <c r="U1648" s="7" t="s">
        <v>19</v>
      </c>
      <c r="V1648" s="7" t="n">
        <f t="normal" ca="1">32-LENB(INDIRECT(ADDRESS(1648,21)))</f>
        <v>0</v>
      </c>
      <c r="W1648" s="7" t="n">
        <v>0</v>
      </c>
      <c r="X1648" s="7" t="n">
        <v>65533</v>
      </c>
      <c r="Y1648" s="7" t="n">
        <v>0</v>
      </c>
      <c r="Z1648" s="7" t="s">
        <v>19</v>
      </c>
      <c r="AA1648" s="7" t="n">
        <f t="normal" ca="1">32-LENB(INDIRECT(ADDRESS(1648,26)))</f>
        <v>0</v>
      </c>
    </row>
    <row r="1649" spans="1:32">
      <c r="A1649" t="s">
        <v>4</v>
      </c>
      <c r="B1649" s="4" t="s">
        <v>5</v>
      </c>
    </row>
    <row r="1650" spans="1:32">
      <c r="A1650" t="n">
        <v>15208</v>
      </c>
      <c r="B1650" s="5" t="n">
        <v>1</v>
      </c>
    </row>
    <row r="1651" spans="1:32" s="3" customFormat="1" customHeight="0">
      <c r="A1651" s="3" t="s">
        <v>2</v>
      </c>
      <c r="B1651" s="3" t="s">
        <v>178</v>
      </c>
    </row>
    <row r="1652" spans="1:32">
      <c r="A1652" t="s">
        <v>4</v>
      </c>
      <c r="B1652" s="4" t="s">
        <v>5</v>
      </c>
      <c r="C1652" s="4" t="s">
        <v>10</v>
      </c>
      <c r="D1652" s="4" t="s">
        <v>10</v>
      </c>
      <c r="E1652" s="4" t="s">
        <v>9</v>
      </c>
      <c r="F1652" s="4" t="s">
        <v>6</v>
      </c>
      <c r="G1652" s="4" t="s">
        <v>8</v>
      </c>
      <c r="H1652" s="4" t="s">
        <v>10</v>
      </c>
      <c r="I1652" s="4" t="s">
        <v>10</v>
      </c>
      <c r="J1652" s="4" t="s">
        <v>9</v>
      </c>
      <c r="K1652" s="4" t="s">
        <v>6</v>
      </c>
      <c r="L1652" s="4" t="s">
        <v>8</v>
      </c>
      <c r="M1652" s="4" t="s">
        <v>10</v>
      </c>
      <c r="N1652" s="4" t="s">
        <v>10</v>
      </c>
      <c r="O1652" s="4" t="s">
        <v>9</v>
      </c>
      <c r="P1652" s="4" t="s">
        <v>6</v>
      </c>
      <c r="Q1652" s="4" t="s">
        <v>8</v>
      </c>
      <c r="R1652" s="4" t="s">
        <v>10</v>
      </c>
      <c r="S1652" s="4" t="s">
        <v>10</v>
      </c>
      <c r="T1652" s="4" t="s">
        <v>9</v>
      </c>
      <c r="U1652" s="4" t="s">
        <v>6</v>
      </c>
      <c r="V1652" s="4" t="s">
        <v>8</v>
      </c>
      <c r="W1652" s="4" t="s">
        <v>10</v>
      </c>
      <c r="X1652" s="4" t="s">
        <v>10</v>
      </c>
      <c r="Y1652" s="4" t="s">
        <v>9</v>
      </c>
      <c r="Z1652" s="4" t="s">
        <v>6</v>
      </c>
      <c r="AA1652" s="4" t="s">
        <v>8</v>
      </c>
    </row>
    <row r="1653" spans="1:32">
      <c r="A1653" t="n">
        <v>15216</v>
      </c>
      <c r="B1653" s="56" t="n">
        <v>257</v>
      </c>
      <c r="C1653" s="7" t="n">
        <v>4</v>
      </c>
      <c r="D1653" s="7" t="n">
        <v>65533</v>
      </c>
      <c r="E1653" s="7" t="n">
        <v>13250</v>
      </c>
      <c r="F1653" s="7" t="s">
        <v>19</v>
      </c>
      <c r="G1653" s="7" t="n">
        <f t="normal" ca="1">32-LENB(INDIRECT(ADDRESS(1653,6)))</f>
        <v>0</v>
      </c>
      <c r="H1653" s="7" t="n">
        <v>4</v>
      </c>
      <c r="I1653" s="7" t="n">
        <v>65533</v>
      </c>
      <c r="J1653" s="7" t="n">
        <v>13211</v>
      </c>
      <c r="K1653" s="7" t="s">
        <v>19</v>
      </c>
      <c r="L1653" s="7" t="n">
        <f t="normal" ca="1">32-LENB(INDIRECT(ADDRESS(1653,11)))</f>
        <v>0</v>
      </c>
      <c r="M1653" s="7" t="n">
        <v>4</v>
      </c>
      <c r="N1653" s="7" t="n">
        <v>65533</v>
      </c>
      <c r="O1653" s="7" t="n">
        <v>13250</v>
      </c>
      <c r="P1653" s="7" t="s">
        <v>19</v>
      </c>
      <c r="Q1653" s="7" t="n">
        <f t="normal" ca="1">32-LENB(INDIRECT(ADDRESS(1653,16)))</f>
        <v>0</v>
      </c>
      <c r="R1653" s="7" t="n">
        <v>4</v>
      </c>
      <c r="S1653" s="7" t="n">
        <v>65533</v>
      </c>
      <c r="T1653" s="7" t="n">
        <v>5020</v>
      </c>
      <c r="U1653" s="7" t="s">
        <v>19</v>
      </c>
      <c r="V1653" s="7" t="n">
        <f t="normal" ca="1">32-LENB(INDIRECT(ADDRESS(1653,21)))</f>
        <v>0</v>
      </c>
      <c r="W1653" s="7" t="n">
        <v>0</v>
      </c>
      <c r="X1653" s="7" t="n">
        <v>65533</v>
      </c>
      <c r="Y1653" s="7" t="n">
        <v>0</v>
      </c>
      <c r="Z1653" s="7" t="s">
        <v>19</v>
      </c>
      <c r="AA1653" s="7" t="n">
        <f t="normal" ca="1">32-LENB(INDIRECT(ADDRESS(1653,26)))</f>
        <v>0</v>
      </c>
    </row>
    <row r="1654" spans="1:32">
      <c r="A1654" t="s">
        <v>4</v>
      </c>
      <c r="B1654" s="4" t="s">
        <v>5</v>
      </c>
    </row>
    <row r="1655" spans="1:32">
      <c r="A1655" t="n">
        <v>15416</v>
      </c>
      <c r="B1655" s="5" t="n">
        <v>1</v>
      </c>
    </row>
    <row r="1656" spans="1:32" s="3" customFormat="1" customHeight="0">
      <c r="A1656" s="3" t="s">
        <v>2</v>
      </c>
      <c r="B1656" s="3" t="s">
        <v>179</v>
      </c>
    </row>
    <row r="1657" spans="1:32">
      <c r="A1657" t="s">
        <v>4</v>
      </c>
      <c r="B1657" s="4" t="s">
        <v>5</v>
      </c>
      <c r="C1657" s="4" t="s">
        <v>10</v>
      </c>
      <c r="D1657" s="4" t="s">
        <v>10</v>
      </c>
      <c r="E1657" s="4" t="s">
        <v>9</v>
      </c>
      <c r="F1657" s="4" t="s">
        <v>6</v>
      </c>
      <c r="G1657" s="4" t="s">
        <v>8</v>
      </c>
      <c r="H1657" s="4" t="s">
        <v>10</v>
      </c>
      <c r="I1657" s="4" t="s">
        <v>10</v>
      </c>
      <c r="J1657" s="4" t="s">
        <v>9</v>
      </c>
      <c r="K1657" s="4" t="s">
        <v>6</v>
      </c>
      <c r="L1657" s="4" t="s">
        <v>8</v>
      </c>
      <c r="M1657" s="4" t="s">
        <v>10</v>
      </c>
      <c r="N1657" s="4" t="s">
        <v>10</v>
      </c>
      <c r="O1657" s="4" t="s">
        <v>9</v>
      </c>
      <c r="P1657" s="4" t="s">
        <v>6</v>
      </c>
      <c r="Q1657" s="4" t="s">
        <v>8</v>
      </c>
    </row>
    <row r="1658" spans="1:32">
      <c r="A1658" t="n">
        <v>15424</v>
      </c>
      <c r="B1658" s="56" t="n">
        <v>257</v>
      </c>
      <c r="C1658" s="7" t="n">
        <v>3</v>
      </c>
      <c r="D1658" s="7" t="n">
        <v>65533</v>
      </c>
      <c r="E1658" s="7" t="n">
        <v>0</v>
      </c>
      <c r="F1658" s="7" t="s">
        <v>155</v>
      </c>
      <c r="G1658" s="7" t="n">
        <f t="normal" ca="1">32-LENB(INDIRECT(ADDRESS(1658,6)))</f>
        <v>0</v>
      </c>
      <c r="H1658" s="7" t="n">
        <v>3</v>
      </c>
      <c r="I1658" s="7" t="n">
        <v>65533</v>
      </c>
      <c r="J1658" s="7" t="n">
        <v>0</v>
      </c>
      <c r="K1658" s="7" t="s">
        <v>156</v>
      </c>
      <c r="L1658" s="7" t="n">
        <f t="normal" ca="1">32-LENB(INDIRECT(ADDRESS(1658,11)))</f>
        <v>0</v>
      </c>
      <c r="M1658" s="7" t="n">
        <v>0</v>
      </c>
      <c r="N1658" s="7" t="n">
        <v>65533</v>
      </c>
      <c r="O1658" s="7" t="n">
        <v>0</v>
      </c>
      <c r="P1658" s="7" t="s">
        <v>19</v>
      </c>
      <c r="Q1658" s="7" t="n">
        <f t="normal" ca="1">32-LENB(INDIRECT(ADDRESS(1658,16)))</f>
        <v>0</v>
      </c>
    </row>
    <row r="1659" spans="1:32">
      <c r="A1659" t="s">
        <v>4</v>
      </c>
      <c r="B1659" s="4" t="s">
        <v>5</v>
      </c>
    </row>
    <row r="1660" spans="1:32">
      <c r="A1660" t="n">
        <v>15544</v>
      </c>
      <c r="B1660" s="5" t="n">
        <v>1</v>
      </c>
    </row>
    <row r="1661" spans="1:32" s="3" customFormat="1" customHeight="0">
      <c r="A1661" s="3" t="s">
        <v>2</v>
      </c>
      <c r="B1661" s="3" t="s">
        <v>180</v>
      </c>
    </row>
    <row r="1662" spans="1:32">
      <c r="A1662" t="s">
        <v>4</v>
      </c>
      <c r="B1662" s="4" t="s">
        <v>5</v>
      </c>
      <c r="C1662" s="4" t="s">
        <v>10</v>
      </c>
      <c r="D1662" s="4" t="s">
        <v>10</v>
      </c>
      <c r="E1662" s="4" t="s">
        <v>9</v>
      </c>
      <c r="F1662" s="4" t="s">
        <v>6</v>
      </c>
      <c r="G1662" s="4" t="s">
        <v>8</v>
      </c>
      <c r="H1662" s="4" t="s">
        <v>10</v>
      </c>
      <c r="I1662" s="4" t="s">
        <v>10</v>
      </c>
      <c r="J1662" s="4" t="s">
        <v>9</v>
      </c>
      <c r="K1662" s="4" t="s">
        <v>6</v>
      </c>
      <c r="L1662" s="4" t="s">
        <v>8</v>
      </c>
    </row>
    <row r="1663" spans="1:32">
      <c r="A1663" t="n">
        <v>15552</v>
      </c>
      <c r="B1663" s="56" t="n">
        <v>257</v>
      </c>
      <c r="C1663" s="7" t="n">
        <v>3</v>
      </c>
      <c r="D1663" s="7" t="n">
        <v>65533</v>
      </c>
      <c r="E1663" s="7" t="n">
        <v>0</v>
      </c>
      <c r="F1663" s="7" t="s">
        <v>164</v>
      </c>
      <c r="G1663" s="7" t="n">
        <f t="normal" ca="1">32-LENB(INDIRECT(ADDRESS(1663,6)))</f>
        <v>0</v>
      </c>
      <c r="H1663" s="7" t="n">
        <v>0</v>
      </c>
      <c r="I1663" s="7" t="n">
        <v>65533</v>
      </c>
      <c r="J1663" s="7" t="n">
        <v>0</v>
      </c>
      <c r="K1663" s="7" t="s">
        <v>19</v>
      </c>
      <c r="L1663" s="7" t="n">
        <f t="normal" ca="1">32-LENB(INDIRECT(ADDRESS(1663,11)))</f>
        <v>0</v>
      </c>
    </row>
    <row r="1664" spans="1:32">
      <c r="A1664" t="s">
        <v>4</v>
      </c>
      <c r="B1664" s="4" t="s">
        <v>5</v>
      </c>
    </row>
    <row r="1665" spans="1:12">
      <c r="A1665" t="n">
        <v>15632</v>
      </c>
      <c r="B1665" s="5" t="n">
        <v>1</v>
      </c>
    </row>
    <row r="1666" spans="1:12" s="3" customFormat="1" customHeight="0">
      <c r="A1666" s="3" t="s">
        <v>2</v>
      </c>
      <c r="B1666" s="3" t="s">
        <v>181</v>
      </c>
    </row>
    <row r="1667" spans="1:12">
      <c r="A1667" t="s">
        <v>4</v>
      </c>
      <c r="B1667" s="4" t="s">
        <v>5</v>
      </c>
      <c r="C1667" s="4" t="s">
        <v>10</v>
      </c>
      <c r="D1667" s="4" t="s">
        <v>10</v>
      </c>
      <c r="E1667" s="4" t="s">
        <v>9</v>
      </c>
      <c r="F1667" s="4" t="s">
        <v>6</v>
      </c>
      <c r="G1667" s="4" t="s">
        <v>8</v>
      </c>
      <c r="H1667" s="4" t="s">
        <v>10</v>
      </c>
      <c r="I1667" s="4" t="s">
        <v>10</v>
      </c>
      <c r="J1667" s="4" t="s">
        <v>9</v>
      </c>
      <c r="K1667" s="4" t="s">
        <v>6</v>
      </c>
      <c r="L1667" s="4" t="s">
        <v>8</v>
      </c>
    </row>
    <row r="1668" spans="1:12">
      <c r="A1668" t="n">
        <v>15648</v>
      </c>
      <c r="B1668" s="56" t="n">
        <v>257</v>
      </c>
      <c r="C1668" s="7" t="n">
        <v>4</v>
      </c>
      <c r="D1668" s="7" t="n">
        <v>65533</v>
      </c>
      <c r="E1668" s="7" t="n">
        <v>12105</v>
      </c>
      <c r="F1668" s="7" t="s">
        <v>19</v>
      </c>
      <c r="G1668" s="7" t="n">
        <f t="normal" ca="1">32-LENB(INDIRECT(ADDRESS(1668,6)))</f>
        <v>0</v>
      </c>
      <c r="H1668" s="7" t="n">
        <v>0</v>
      </c>
      <c r="I1668" s="7" t="n">
        <v>65533</v>
      </c>
      <c r="J1668" s="7" t="n">
        <v>0</v>
      </c>
      <c r="K1668" s="7" t="s">
        <v>19</v>
      </c>
      <c r="L1668" s="7" t="n">
        <f t="normal" ca="1">32-LENB(INDIRECT(ADDRESS(1668,11)))</f>
        <v>0</v>
      </c>
    </row>
    <row r="1669" spans="1:12">
      <c r="A1669" t="s">
        <v>4</v>
      </c>
      <c r="B1669" s="4" t="s">
        <v>5</v>
      </c>
    </row>
    <row r="1670" spans="1:12">
      <c r="A1670" t="n">
        <v>15728</v>
      </c>
      <c r="B167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2025-09-06T21:46:32</dcterms:created>
  <dcterms:modified xsi:type="dcterms:W3CDTF">2025-09-06T21:46:32</dcterms:modified>
</cp:coreProperties>
</file>