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BE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9D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F3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0" xfId="0" applyFill="1" applyAlignment="1">
      <alignment horizontal="center" vertical="center" wrapText="1"/>
    </xf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<sst xmlns="http://schemas.openxmlformats.org/spreadsheetml/2006/main" count="6314" uniqueCount="191">
  <si>
    <t>CS2</t>
  </si>
  <si>
    <t>m4520</t>
  </si>
  <si>
    <t>FUNCTION</t>
  </si>
  <si>
    <t/>
  </si>
  <si>
    <t>Location</t>
  </si>
  <si>
    <t>OP Code</t>
  </si>
  <si>
    <t>string</t>
  </si>
  <si>
    <t>bm4510</t>
  </si>
  <si>
    <t>fill</t>
  </si>
  <si>
    <t>int</t>
  </si>
  <si>
    <t>short</t>
  </si>
  <si>
    <t>mon075_c00</t>
  </si>
  <si>
    <t>mon145_c00</t>
  </si>
  <si>
    <t>byte</t>
  </si>
  <si>
    <t>bytearray</t>
  </si>
  <si>
    <t>mon088_c00</t>
  </si>
  <si>
    <t>mon098_c01</t>
  </si>
  <si>
    <t>mon017_c00</t>
  </si>
  <si>
    <t>mon076_c00</t>
  </si>
  <si>
    <t/>
  </si>
  <si>
    <t>mon220_c00</t>
  </si>
  <si>
    <t>mon046_c05</t>
  </si>
  <si>
    <t>PreInit</t>
  </si>
  <si>
    <t>FC_Change_MapColor</t>
  </si>
  <si>
    <t>Init</t>
  </si>
  <si>
    <t>event/ev2ko001.eff</t>
  </si>
  <si>
    <t>event/ev2ko008.eff</t>
  </si>
  <si>
    <t>event/ev2ko009.eff</t>
  </si>
  <si>
    <t>event/ev2ko010.eff</t>
  </si>
  <si>
    <t>event/ev2ko011.eff</t>
  </si>
  <si>
    <t>event/ev2ko018.eff</t>
  </si>
  <si>
    <t>event/ev2wa014.eff</t>
  </si>
  <si>
    <t>float</t>
  </si>
  <si>
    <t>pointer</t>
  </si>
  <si>
    <t>tbox00</t>
  </si>
  <si>
    <t>tbox01</t>
  </si>
  <si>
    <t>tbox02</t>
  </si>
  <si>
    <t>LP_mbox00</t>
  </si>
  <si>
    <t>tbox03</t>
  </si>
  <si>
    <t>LP_tbox00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</si>
  <si>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</si>
  <si>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</si>
  <si>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</si>
  <si>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</si>
  <si>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</si>
  <si>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</si>
  <si>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</si>
  <si>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</si>
  <si>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</si>
  <si>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</si>
  <si>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</si>
  <si>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</si>
  <si>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</si>
  <si>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</si>
  <si>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healobject00</t>
  </si>
  <si>
    <t>LP_healobject</t>
  </si>
  <si>
    <t>st_sw01</t>
  </si>
  <si>
    <t>EV_switch_st01</t>
  </si>
  <si>
    <t>st_sw02</t>
  </si>
  <si>
    <t>EV_switch_st02</t>
  </si>
  <si>
    <t>st_sw03</t>
  </si>
  <si>
    <t>EV_switch_st03</t>
  </si>
  <si>
    <t>st_sw04</t>
  </si>
  <si>
    <t>EV_switch_st04</t>
  </si>
  <si>
    <t>sw01</t>
  </si>
  <si>
    <t>EV_switch_01</t>
  </si>
  <si>
    <t>EV_AVoice_BigEnemy01</t>
  </si>
  <si>
    <t>EV_AVoice_BigEnemy02</t>
  </si>
  <si>
    <t>EV_AVoice_BigEnemy03</t>
  </si>
  <si>
    <t>EV_AVoice_BigEnemy04</t>
  </si>
  <si>
    <t>mon006</t>
  </si>
  <si>
    <t>ResetShiningPom</t>
  </si>
  <si>
    <t>map</t>
  </si>
  <si>
    <t>polySurface12446</t>
  </si>
  <si>
    <t>polySurface12447</t>
  </si>
  <si>
    <t>Init_Replay</t>
  </si>
  <si>
    <t>Init_Replay</t>
  </si>
  <si>
    <t>stopper01</t>
  </si>
  <si>
    <t>open1_c</t>
  </si>
  <si>
    <t>wait</t>
  </si>
  <si>
    <t>stopper02</t>
  </si>
  <si>
    <t>stopper03</t>
  </si>
  <si>
    <t>stopper04</t>
  </si>
  <si>
    <t>key01</t>
  </si>
  <si>
    <t>key02</t>
  </si>
  <si>
    <t>door_key</t>
  </si>
  <si>
    <t>__mmp__</t>
  </si>
  <si>
    <t>mini_ev01</t>
  </si>
  <si>
    <t>warp</t>
  </si>
  <si>
    <t>off_color</t>
  </si>
  <si>
    <t>on_color</t>
  </si>
  <si>
    <t>eff01</t>
  </si>
  <si>
    <t>eff02</t>
  </si>
  <si>
    <t>eff03</t>
  </si>
  <si>
    <t>eff04</t>
  </si>
  <si>
    <t>eff05</t>
  </si>
  <si>
    <t>Reinit</t>
  </si>
  <si>
    <t>LP_mbox00_Get</t>
  </si>
  <si>
    <t>WP_WarpOut</t>
  </si>
  <si>
    <t>LP_tbox00</t>
  </si>
  <si>
    <t>dialog</t>
  </si>
  <si>
    <t>Received #3C#94ISepith Mass#0C x1000.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</si>
  <si>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</si>
  <si>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</si>
  <si>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</si>
  <si>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</si>
  <si>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</si>
  <si>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</si>
  <si>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</si>
  <si>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 xml:space="preserve">Received </t>
  </si>
  <si>
    <t>.</t>
  </si>
  <si>
    <t>LP_healobject</t>
  </si>
  <si>
    <t>EV_healobject</t>
  </si>
  <si>
    <t>LP_healobject_k</t>
  </si>
  <si>
    <t>LP_warpobj00</t>
  </si>
  <si>
    <t>event/ev2wa015.eff</t>
  </si>
  <si>
    <t>event/ev2wa016.eff</t>
  </si>
  <si>
    <t>Warp to [1st Stratum - Entrance]</t>
  </si>
  <si>
    <t>Warp to [1st Stratum - End]</t>
  </si>
  <si>
    <t>Warp to [2nd Stratum - End]</t>
  </si>
  <si>
    <t>Warp to [3rd Stratum - Start]</t>
  </si>
  <si>
    <t>Warp to [3rd Stratum - End]</t>
  </si>
  <si>
    <t>Warp to [Highest Stratum - Start]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</si>
  <si>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</si>
  <si>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</si>
  <si>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</si>
  <si>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</si>
  <si>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</si>
  <si>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</si>
  <si>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</si>
  <si>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</si>
  <si>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</si>
  <si>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</si>
  <si>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</si>
  <si>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EV_04_16_01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</si>
  <si>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</si>
  <si>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</si>
  <si>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</si>
  <si>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</si>
  <si>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</si>
  <si>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</si>
  <si>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</si>
  <si>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</si>
  <si>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2</t>
  </si>
  <si>
    <t>A</t>
  </si>
  <si>
    <t>#b</t>
  </si>
  <si>
    <t>0</t>
  </si>
  <si>
    <t>elevetor</t>
  </si>
  <si>
    <t>up3</t>
  </si>
  <si>
    <t>I_PVIS_M4520</t>
  </si>
  <si>
    <t>#E_8#M_A</t>
  </si>
  <si>
    <t>#2KWell, we seem to have come quite
a way up now...</t>
  </si>
  <si>
    <t>#E_E#M_0</t>
  </si>
  <si>
    <t>#2KI'm guessing we're about 100 arge
off the ground now.</t>
  </si>
  <si>
    <t>#E_I#M_0</t>
  </si>
  <si>
    <t>#2KHmm... We still have quite a journey
before we reach the top.</t>
  </si>
  <si>
    <t>#E_6#M_0</t>
  </si>
  <si>
    <t>#2KSomething certainly feels off here,
though...</t>
  </si>
  <si>
    <t>#E[3]#M_0</t>
  </si>
  <si>
    <t>#2KThose unnatural elements in the air
are only getting stronger.</t>
  </si>
  <si>
    <t>#E[3]#M_A</t>
  </si>
  <si>
    <t>#2KThis is the castle's second stratum.</t>
  </si>
  <si>
    <t>#E_2#M_AIt's supposedly where the evil that 
emerged from purgatory's great tree
lurks.</t>
  </si>
  <si>
    <t>#2KIs that right...?</t>
  </si>
  <si>
    <t>#E[3]#M_0There's every chance we could run into
an ambush like that one again.</t>
  </si>
  <si>
    <t>#E_2#M_0We're going to have to stay vigilant.</t>
  </si>
  <si>
    <t>#E_2#M_0</t>
  </si>
  <si>
    <t>#2KHeehee. True enough.</t>
  </si>
  <si>
    <t>#E_2#M_9</t>
  </si>
  <si>
    <t>#2KJa.</t>
  </si>
  <si>
    <t>#E[Q]#M_0</t>
  </si>
  <si>
    <t>#2KYou got it, boss!</t>
  </si>
  <si>
    <t>#2KLet's go!</t>
  </si>
  <si>
    <t>FC_End_Party</t>
  </si>
  <si>
    <t>Reinit</t>
  </si>
  <si>
    <t>EV_switch_st01</t>
  </si>
  <si>
    <t>open1</t>
  </si>
  <si>
    <t>EV_switch_st02</t>
  </si>
  <si>
    <t>EV_switch_st03</t>
  </si>
  <si>
    <t>EV_switch_st04</t>
  </si>
  <si>
    <t>EV_switch_01</t>
  </si>
  <si>
    <t>_LP_tbox00</t>
  </si>
  <si>
    <t>_LP_mbox00_Get</t>
  </si>
  <si>
    <t>_LP_warpobj00</t>
  </si>
  <si>
    <t>_WP_WarpOut</t>
  </si>
  <si>
    <t>_EV_04_16_01</t>
  </si>
  <si>
    <t>_EV_switch_st01</t>
  </si>
  <si>
    <t>_EV_switch_st02</t>
  </si>
  <si>
    <t>_EV_switch_st03</t>
  </si>
  <si>
    <t>_EV_switch_st04</t>
  </si>
  <si>
    <t>_EV_switch_01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</si>
</sst>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BE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9D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F3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0" xfId="0" applyFill="1" applyAlignment="1">
      <alignment horizontal="center" vertical="center" wrapText="1"/>
    </xf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173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572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14</v>
      </c>
      <c r="JQ8" s="4" t="s">
        <v>14</v>
      </c>
      <c r="JR8" s="4" t="s">
        <v>14</v>
      </c>
      <c r="JS8" s="4" t="s">
        <v>14</v>
      </c>
      <c r="JT8" s="4" t="s">
        <v>14</v>
      </c>
      <c r="JU8" s="4" t="s">
        <v>14</v>
      </c>
      <c r="JV8" s="4" t="s">
        <v>14</v>
      </c>
      <c r="JW8" s="4" t="s">
        <v>14</v>
      </c>
      <c r="JX8" s="4" t="s">
        <v>14</v>
      </c>
      <c r="JY8" s="4" t="s">
        <v>14</v>
      </c>
      <c r="JZ8" s="4" t="s">
        <v>14</v>
      </c>
      <c r="KA8" s="4" t="s">
        <v>14</v>
      </c>
      <c r="KB8" s="4" t="s">
        <v>14</v>
      </c>
      <c r="KC8" s="4" t="s">
        <v>14</v>
      </c>
      <c r="KD8" s="4" t="s">
        <v>14</v>
      </c>
      <c r="KE8" s="4" t="s">
        <v>14</v>
      </c>
      <c r="KF8" s="4" t="s">
        <v>14</v>
      </c>
      <c r="KG8" s="4" t="s">
        <v>14</v>
      </c>
      <c r="KH8" s="4" t="s">
        <v>14</v>
      </c>
      <c r="KI8" s="4" t="s">
        <v>14</v>
      </c>
      <c r="KJ8" s="4" t="s">
        <v>14</v>
      </c>
      <c r="KK8" s="4" t="s">
        <v>14</v>
      </c>
      <c r="KL8" s="4" t="s">
        <v>14</v>
      </c>
      <c r="KM8" s="4" t="s">
        <v>14</v>
      </c>
      <c r="KN8" s="4" t="s">
        <v>14</v>
      </c>
      <c r="KO8" s="4" t="s">
        <v>14</v>
      </c>
      <c r="KP8" s="4" t="s">
        <v>14</v>
      </c>
      <c r="KQ8" s="4" t="s">
        <v>14</v>
      </c>
    </row>
    <row r="9">
      <c r="A9" t="n">
        <v>576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11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11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11</v>
      </c>
      <c r="FY9" s="7" t="n">
        <f t="normal" ca="1">16-LENB(INDIRECT(ADDRESS(9,180)))</f>
        <v>0</v>
      </c>
      <c r="FZ9" s="7" t="s">
        <v>11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19</v>
      </c>
      <c r="GG9" s="7" t="n">
        <f t="normal" ca="1">16-LENB(INDIRECT(ADDRESS(9,188)))</f>
        <v>0</v>
      </c>
      <c r="GH9" s="7" t="s">
        <v>19</v>
      </c>
      <c r="GI9" s="7" t="n">
        <f t="normal" ca="1">16-LENB(INDIRECT(ADDRESS(9,190)))</f>
        <v>0</v>
      </c>
      <c r="GJ9" s="7" t="s">
        <v>19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60</v>
      </c>
      <c r="GO9" s="7" t="n">
        <v>30</v>
      </c>
      <c r="GP9" s="7" t="n">
        <v>20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20</v>
      </c>
      <c r="HD9" s="7" t="n">
        <f t="normal" ca="1">16-LENB(INDIRECT(ADDRESS(9,211)))</f>
        <v>0</v>
      </c>
      <c r="HE9" s="7" t="s">
        <v>20</v>
      </c>
      <c r="HF9" s="7" t="n">
        <f t="normal" ca="1">16-LENB(INDIRECT(ADDRESS(9,213)))</f>
        <v>0</v>
      </c>
      <c r="HG9" s="7" t="s">
        <v>12</v>
      </c>
      <c r="HH9" s="7" t="n">
        <f t="normal" ca="1">16-LENB(INDIRECT(ADDRESS(9,215)))</f>
        <v>0</v>
      </c>
      <c r="HI9" s="7" t="s">
        <v>12</v>
      </c>
      <c r="HJ9" s="7" t="n">
        <f t="normal" ca="1">16-LENB(INDIRECT(ADDRESS(9,217)))</f>
        <v>0</v>
      </c>
      <c r="HK9" s="7" t="s">
        <v>12</v>
      </c>
      <c r="HL9" s="7" t="n">
        <f t="normal" ca="1">16-LENB(INDIRECT(ADDRESS(9,219)))</f>
        <v>0</v>
      </c>
      <c r="HM9" s="7" t="s">
        <v>12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60</v>
      </c>
      <c r="HV9" s="7" t="n">
        <v>30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21</v>
      </c>
      <c r="IK9" s="7" t="n">
        <f t="normal" ca="1">16-LENB(INDIRECT(ADDRESS(9,244)))</f>
        <v>0</v>
      </c>
      <c r="IL9" s="7" t="s">
        <v>21</v>
      </c>
      <c r="IM9" s="7" t="n">
        <f t="normal" ca="1">16-LENB(INDIRECT(ADDRESS(9,246)))</f>
        <v>0</v>
      </c>
      <c r="IN9" s="7" t="s">
        <v>12</v>
      </c>
      <c r="IO9" s="7" t="n">
        <f t="normal" ca="1">16-LENB(INDIRECT(ADDRESS(9,248)))</f>
        <v>0</v>
      </c>
      <c r="IP9" s="7" t="s">
        <v>12</v>
      </c>
      <c r="IQ9" s="7" t="n">
        <f t="normal" ca="1">16-LENB(INDIRECT(ADDRESS(9,250)))</f>
        <v>0</v>
      </c>
      <c r="IR9" s="7" t="s">
        <v>12</v>
      </c>
      <c r="IS9" s="7" t="n">
        <f t="normal" ca="1">16-LENB(INDIRECT(ADDRESS(9,252)))</f>
        <v>0</v>
      </c>
      <c r="IT9" s="7" t="s">
        <v>12</v>
      </c>
      <c r="IU9" s="7" t="n">
        <f t="normal" ca="1">16-LENB(INDIRECT(ADDRESS(9,254)))</f>
        <v>0</v>
      </c>
      <c r="IV9" s="7" t="s">
        <v>12</v>
      </c>
      <c r="IW9" s="7" t="n">
        <f t="normal" ca="1">16-LENB(INDIRECT(ADDRESS(9,256)))</f>
        <v>0</v>
      </c>
      <c r="IX9" s="7" t="s">
        <v>12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60</v>
      </c>
      <c r="JC9" s="7" t="n">
        <v>30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255</v>
      </c>
      <c r="JQ9" s="7" t="n">
        <v>255</v>
      </c>
      <c r="JR9" s="7" t="n">
        <v>255</v>
      </c>
      <c r="JS9" s="7" t="n">
        <v>255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0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</v>
      </c>
      <c r="KG9" s="7" t="n">
        <v>0</v>
      </c>
      <c r="KH9" s="7" t="n">
        <v>0</v>
      </c>
      <c r="KI9" s="7" t="n">
        <v>0</v>
      </c>
      <c r="KJ9" s="7" t="n">
        <v>0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</row>
    <row r="10">
      <c r="A10" t="s">
        <v>4</v>
      </c>
      <c r="B10" s="4" t="s">
        <v>5</v>
      </c>
    </row>
    <row r="11">
      <c r="A11" t="n">
        <v>1820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1824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131152</v>
      </c>
      <c r="F14" s="7" t="n">
        <v>312</v>
      </c>
      <c r="G14" s="7" t="n">
        <v>312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19</v>
      </c>
      <c r="T14" s="7" t="n">
        <f t="normal" ca="1">16-LENB(INDIRECT(ADDRESS(14,19)))</f>
        <v>0</v>
      </c>
      <c r="U14" s="7" t="s">
        <v>19</v>
      </c>
      <c r="V14" s="7" t="n">
        <f t="normal" ca="1">16-LENB(INDIRECT(ADDRESS(14,21)))</f>
        <v>0</v>
      </c>
      <c r="W14" s="7" t="s">
        <v>19</v>
      </c>
      <c r="X14" s="7" t="n">
        <f t="normal" ca="1">16-LENB(INDIRECT(ADDRESS(14,23)))</f>
        <v>0</v>
      </c>
      <c r="Y14" s="7" t="s">
        <v>19</v>
      </c>
      <c r="Z14" s="7" t="n">
        <f t="normal" ca="1">16-LENB(INDIRECT(ADDRESS(14,25)))</f>
        <v>0</v>
      </c>
      <c r="AA14" s="7" t="s">
        <v>19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2032</v>
      </c>
      <c r="B16" s="5" t="n">
        <v>1</v>
      </c>
    </row>
    <row r="17" spans="1:303" s="3" customFormat="1" customHeight="0">
      <c r="A17" s="3" t="s">
        <v>2</v>
      </c>
      <c r="B17" s="3" t="s">
        <v>22</v>
      </c>
    </row>
    <row r="18" spans="1:303">
      <c r="A18" t="s">
        <v>4</v>
      </c>
      <c r="B18" s="4" t="s">
        <v>5</v>
      </c>
      <c r="C18" s="4" t="s">
        <v>13</v>
      </c>
      <c r="D18" s="4" t="s">
        <v>6</v>
      </c>
    </row>
    <row r="19" spans="1:303">
      <c r="A19" t="n">
        <v>2036</v>
      </c>
      <c r="B19" s="8" t="n">
        <v>2</v>
      </c>
      <c r="C19" s="7" t="n">
        <v>10</v>
      </c>
      <c r="D19" s="7" t="s">
        <v>23</v>
      </c>
    </row>
    <row r="20" spans="1:303">
      <c r="A20" t="s">
        <v>4</v>
      </c>
      <c r="B20" s="4" t="s">
        <v>5</v>
      </c>
      <c r="C20" s="4" t="s">
        <v>13</v>
      </c>
      <c r="D20" s="4" t="s">
        <v>13</v>
      </c>
    </row>
    <row r="21" spans="1:303">
      <c r="A21" t="n">
        <v>2057</v>
      </c>
      <c r="B21" s="9" t="n">
        <v>162</v>
      </c>
      <c r="C21" s="7" t="n">
        <v>0</v>
      </c>
      <c r="D21" s="7" t="n">
        <v>0</v>
      </c>
    </row>
    <row r="22" spans="1:303">
      <c r="A22" t="s">
        <v>4</v>
      </c>
      <c r="B22" s="4" t="s">
        <v>5</v>
      </c>
    </row>
    <row r="23" spans="1:303">
      <c r="A23" t="n">
        <v>2060</v>
      </c>
      <c r="B23" s="5" t="n">
        <v>1</v>
      </c>
    </row>
    <row r="24" spans="1:303" s="3" customFormat="1" customHeight="0">
      <c r="A24" s="3" t="s">
        <v>2</v>
      </c>
      <c r="B24" s="3" t="s">
        <v>24</v>
      </c>
    </row>
    <row r="25" spans="1:303">
      <c r="A25" t="s">
        <v>4</v>
      </c>
      <c r="B25" s="4" t="s">
        <v>5</v>
      </c>
      <c r="C25" s="4" t="s">
        <v>13</v>
      </c>
      <c r="D25" s="4" t="s">
        <v>10</v>
      </c>
      <c r="E25" s="4" t="s">
        <v>13</v>
      </c>
      <c r="F25" s="4" t="s">
        <v>6</v>
      </c>
    </row>
    <row r="26" spans="1:303">
      <c r="A26" t="n">
        <v>2064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25</v>
      </c>
    </row>
    <row r="27" spans="1:303">
      <c r="A27" t="s">
        <v>4</v>
      </c>
      <c r="B27" s="4" t="s">
        <v>5</v>
      </c>
      <c r="C27" s="4" t="s">
        <v>13</v>
      </c>
      <c r="D27" s="4" t="s">
        <v>13</v>
      </c>
      <c r="E27" s="4" t="s">
        <v>9</v>
      </c>
    </row>
    <row r="28" spans="1:303">
      <c r="A28" t="n">
        <v>2088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303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6</v>
      </c>
    </row>
    <row r="30" spans="1:303">
      <c r="A30" t="n">
        <v>2095</v>
      </c>
      <c r="B30" s="10" t="n">
        <v>39</v>
      </c>
      <c r="C30" s="7" t="n">
        <v>10</v>
      </c>
      <c r="D30" s="7" t="n">
        <v>65533</v>
      </c>
      <c r="E30" s="7" t="n">
        <v>222</v>
      </c>
      <c r="F30" s="7" t="s">
        <v>26</v>
      </c>
    </row>
    <row r="31" spans="1:303">
      <c r="A31" t="s">
        <v>4</v>
      </c>
      <c r="B31" s="4" t="s">
        <v>5</v>
      </c>
      <c r="C31" s="4" t="s">
        <v>13</v>
      </c>
      <c r="D31" s="4" t="s">
        <v>10</v>
      </c>
      <c r="E31" s="4" t="s">
        <v>13</v>
      </c>
      <c r="F31" s="4" t="s">
        <v>6</v>
      </c>
    </row>
    <row r="32" spans="1:303">
      <c r="A32" t="n">
        <v>2119</v>
      </c>
      <c r="B32" s="10" t="n">
        <v>39</v>
      </c>
      <c r="C32" s="7" t="n">
        <v>10</v>
      </c>
      <c r="D32" s="7" t="n">
        <v>65533</v>
      </c>
      <c r="E32" s="7" t="n">
        <v>223</v>
      </c>
      <c r="F32" s="7" t="s">
        <v>27</v>
      </c>
    </row>
    <row r="33" spans="1:6">
      <c r="A33" t="s">
        <v>4</v>
      </c>
      <c r="B33" s="4" t="s">
        <v>5</v>
      </c>
      <c r="C33" s="4" t="s">
        <v>13</v>
      </c>
      <c r="D33" s="4" t="s">
        <v>10</v>
      </c>
      <c r="E33" s="4" t="s">
        <v>13</v>
      </c>
      <c r="F33" s="4" t="s">
        <v>6</v>
      </c>
    </row>
    <row r="34" spans="1:6">
      <c r="A34" t="n">
        <v>2143</v>
      </c>
      <c r="B34" s="10" t="n">
        <v>39</v>
      </c>
      <c r="C34" s="7" t="n">
        <v>10</v>
      </c>
      <c r="D34" s="7" t="n">
        <v>65533</v>
      </c>
      <c r="E34" s="7" t="n">
        <v>224</v>
      </c>
      <c r="F34" s="7" t="s">
        <v>28</v>
      </c>
    </row>
    <row r="35" spans="1:6">
      <c r="A35" t="s">
        <v>4</v>
      </c>
      <c r="B35" s="4" t="s">
        <v>5</v>
      </c>
      <c r="C35" s="4" t="s">
        <v>13</v>
      </c>
      <c r="D35" s="4" t="s">
        <v>10</v>
      </c>
      <c r="E35" s="4" t="s">
        <v>13</v>
      </c>
      <c r="F35" s="4" t="s">
        <v>6</v>
      </c>
    </row>
    <row r="36" spans="1:6">
      <c r="A36" t="n">
        <v>2167</v>
      </c>
      <c r="B36" s="10" t="n">
        <v>39</v>
      </c>
      <c r="C36" s="7" t="n">
        <v>10</v>
      </c>
      <c r="D36" s="7" t="n">
        <v>65533</v>
      </c>
      <c r="E36" s="7" t="n">
        <v>225</v>
      </c>
      <c r="F36" s="7" t="s">
        <v>29</v>
      </c>
    </row>
    <row r="37" spans="1:6">
      <c r="A37" t="s">
        <v>4</v>
      </c>
      <c r="B37" s="4" t="s">
        <v>5</v>
      </c>
      <c r="C37" s="4" t="s">
        <v>13</v>
      </c>
      <c r="D37" s="4" t="s">
        <v>10</v>
      </c>
      <c r="E37" s="4" t="s">
        <v>13</v>
      </c>
      <c r="F37" s="4" t="s">
        <v>6</v>
      </c>
    </row>
    <row r="38" spans="1:6">
      <c r="A38" t="n">
        <v>2191</v>
      </c>
      <c r="B38" s="10" t="n">
        <v>39</v>
      </c>
      <c r="C38" s="7" t="n">
        <v>10</v>
      </c>
      <c r="D38" s="7" t="n">
        <v>65533</v>
      </c>
      <c r="E38" s="7" t="n">
        <v>226</v>
      </c>
      <c r="F38" s="7" t="s">
        <v>30</v>
      </c>
    </row>
    <row r="39" spans="1:6">
      <c r="A39" t="s">
        <v>4</v>
      </c>
      <c r="B39" s="4" t="s">
        <v>5</v>
      </c>
      <c r="C39" s="4" t="s">
        <v>13</v>
      </c>
      <c r="D39" s="4" t="s">
        <v>10</v>
      </c>
      <c r="E39" s="4" t="s">
        <v>13</v>
      </c>
      <c r="F39" s="4" t="s">
        <v>6</v>
      </c>
    </row>
    <row r="40" spans="1:6">
      <c r="A40" t="n">
        <v>2215</v>
      </c>
      <c r="B40" s="10" t="n">
        <v>39</v>
      </c>
      <c r="C40" s="7" t="n">
        <v>10</v>
      </c>
      <c r="D40" s="7" t="n">
        <v>65533</v>
      </c>
      <c r="E40" s="7" t="n">
        <v>231</v>
      </c>
      <c r="F40" s="7" t="s">
        <v>31</v>
      </c>
    </row>
    <row r="41" spans="1:6">
      <c r="A41" t="s">
        <v>4</v>
      </c>
      <c r="B41" s="4" t="s">
        <v>5</v>
      </c>
      <c r="C41" s="4" t="s">
        <v>13</v>
      </c>
      <c r="D41" s="4" t="s">
        <v>10</v>
      </c>
      <c r="E41" s="4" t="s">
        <v>10</v>
      </c>
      <c r="F41" s="4" t="s">
        <v>10</v>
      </c>
      <c r="G41" s="4" t="s">
        <v>10</v>
      </c>
      <c r="H41" s="4" t="s">
        <v>10</v>
      </c>
      <c r="I41" s="4" t="s">
        <v>6</v>
      </c>
      <c r="J41" s="4" t="s">
        <v>32</v>
      </c>
      <c r="K41" s="4" t="s">
        <v>32</v>
      </c>
      <c r="L41" s="4" t="s">
        <v>32</v>
      </c>
      <c r="M41" s="4" t="s">
        <v>9</v>
      </c>
      <c r="N41" s="4" t="s">
        <v>9</v>
      </c>
      <c r="O41" s="4" t="s">
        <v>32</v>
      </c>
      <c r="P41" s="4" t="s">
        <v>32</v>
      </c>
      <c r="Q41" s="4" t="s">
        <v>32</v>
      </c>
      <c r="R41" s="4" t="s">
        <v>32</v>
      </c>
      <c r="S41" s="4" t="s">
        <v>13</v>
      </c>
    </row>
    <row r="42" spans="1:6">
      <c r="A42" t="n">
        <v>2239</v>
      </c>
      <c r="B42" s="10" t="n">
        <v>39</v>
      </c>
      <c r="C42" s="7" t="n">
        <v>12</v>
      </c>
      <c r="D42" s="7" t="n">
        <v>65533</v>
      </c>
      <c r="E42" s="7" t="n">
        <v>231</v>
      </c>
      <c r="F42" s="7" t="n">
        <v>0</v>
      </c>
      <c r="G42" s="7" t="n">
        <v>65533</v>
      </c>
      <c r="H42" s="7" t="n">
        <v>0</v>
      </c>
      <c r="I42" s="7" t="s">
        <v>19</v>
      </c>
      <c r="J42" s="7" t="n">
        <v>-96.0579986572266</v>
      </c>
      <c r="K42" s="7" t="n">
        <v>6.22100019454956</v>
      </c>
      <c r="L42" s="7" t="n">
        <v>98.359001159668</v>
      </c>
      <c r="M42" s="7" t="n">
        <v>0</v>
      </c>
      <c r="N42" s="7" t="n">
        <v>1119092736</v>
      </c>
      <c r="O42" s="7" t="n">
        <v>0</v>
      </c>
      <c r="P42" s="7" t="n">
        <v>1</v>
      </c>
      <c r="Q42" s="7" t="n">
        <v>1</v>
      </c>
      <c r="R42" s="7" t="n">
        <v>1</v>
      </c>
      <c r="S42" s="7" t="n">
        <v>131</v>
      </c>
    </row>
    <row r="43" spans="1:6">
      <c r="A43" t="s">
        <v>4</v>
      </c>
      <c r="B43" s="4" t="s">
        <v>5</v>
      </c>
      <c r="C43" s="4" t="s">
        <v>13</v>
      </c>
      <c r="D43" s="4" t="s">
        <v>10</v>
      </c>
      <c r="E43" s="4" t="s">
        <v>13</v>
      </c>
      <c r="F43" s="4" t="s">
        <v>13</v>
      </c>
      <c r="G43" s="4" t="s">
        <v>33</v>
      </c>
    </row>
    <row r="44" spans="1:6">
      <c r="A44" t="n">
        <v>2289</v>
      </c>
      <c r="B44" s="12" t="n">
        <v>5</v>
      </c>
      <c r="C44" s="7" t="n">
        <v>30</v>
      </c>
      <c r="D44" s="7" t="n">
        <v>11112</v>
      </c>
      <c r="E44" s="7" t="n">
        <v>8</v>
      </c>
      <c r="F44" s="7" t="n">
        <v>1</v>
      </c>
      <c r="G44" s="13" t="n">
        <f t="normal" ca="1">A50</f>
        <v>0</v>
      </c>
    </row>
    <row r="45" spans="1:6">
      <c r="A45" t="s">
        <v>4</v>
      </c>
      <c r="B45" s="4" t="s">
        <v>5</v>
      </c>
      <c r="C45" s="4" t="s">
        <v>13</v>
      </c>
      <c r="D45" s="4" t="s">
        <v>10</v>
      </c>
      <c r="E45" s="4" t="s">
        <v>10</v>
      </c>
      <c r="F45" s="4" t="s">
        <v>10</v>
      </c>
      <c r="G45" s="4" t="s">
        <v>10</v>
      </c>
      <c r="H45" s="4" t="s">
        <v>10</v>
      </c>
      <c r="I45" s="4" t="s">
        <v>6</v>
      </c>
      <c r="J45" s="4" t="s">
        <v>32</v>
      </c>
      <c r="K45" s="4" t="s">
        <v>32</v>
      </c>
      <c r="L45" s="4" t="s">
        <v>32</v>
      </c>
      <c r="M45" s="4" t="s">
        <v>9</v>
      </c>
      <c r="N45" s="4" t="s">
        <v>9</v>
      </c>
      <c r="O45" s="4" t="s">
        <v>32</v>
      </c>
      <c r="P45" s="4" t="s">
        <v>32</v>
      </c>
      <c r="Q45" s="4" t="s">
        <v>32</v>
      </c>
      <c r="R45" s="4" t="s">
        <v>32</v>
      </c>
      <c r="S45" s="4" t="s">
        <v>13</v>
      </c>
    </row>
    <row r="46" spans="1:6">
      <c r="A46" t="n">
        <v>2299</v>
      </c>
      <c r="B46" s="10" t="n">
        <v>39</v>
      </c>
      <c r="C46" s="7" t="n">
        <v>12</v>
      </c>
      <c r="D46" s="7" t="n">
        <v>65533</v>
      </c>
      <c r="E46" s="7" t="n">
        <v>222</v>
      </c>
      <c r="F46" s="7" t="n">
        <v>0</v>
      </c>
      <c r="G46" s="7" t="n">
        <v>65533</v>
      </c>
      <c r="H46" s="7" t="n">
        <v>0</v>
      </c>
      <c r="I46" s="7" t="s">
        <v>19</v>
      </c>
      <c r="J46" s="7" t="n">
        <v>-5.47499990463257</v>
      </c>
      <c r="K46" s="7" t="n">
        <v>9.19499969482422</v>
      </c>
      <c r="L46" s="7" t="n">
        <v>-0.0610000006854534</v>
      </c>
      <c r="M46" s="7" t="n">
        <v>0</v>
      </c>
      <c r="N46" s="7" t="n">
        <v>1119092736</v>
      </c>
      <c r="O46" s="7" t="n">
        <v>0</v>
      </c>
      <c r="P46" s="7" t="n">
        <v>1</v>
      </c>
      <c r="Q46" s="7" t="n">
        <v>1</v>
      </c>
      <c r="R46" s="7" t="n">
        <v>1</v>
      </c>
      <c r="S46" s="7" t="n">
        <v>122</v>
      </c>
    </row>
    <row r="47" spans="1:6">
      <c r="A47" t="s">
        <v>4</v>
      </c>
      <c r="B47" s="4" t="s">
        <v>5</v>
      </c>
      <c r="C47" s="4" t="s">
        <v>13</v>
      </c>
      <c r="D47" s="4" t="s">
        <v>10</v>
      </c>
      <c r="E47" s="4" t="s">
        <v>10</v>
      </c>
      <c r="F47" s="4" t="s">
        <v>10</v>
      </c>
      <c r="G47" s="4" t="s">
        <v>10</v>
      </c>
      <c r="H47" s="4" t="s">
        <v>10</v>
      </c>
      <c r="I47" s="4" t="s">
        <v>6</v>
      </c>
      <c r="J47" s="4" t="s">
        <v>32</v>
      </c>
      <c r="K47" s="4" t="s">
        <v>32</v>
      </c>
      <c r="L47" s="4" t="s">
        <v>32</v>
      </c>
      <c r="M47" s="4" t="s">
        <v>9</v>
      </c>
      <c r="N47" s="4" t="s">
        <v>9</v>
      </c>
      <c r="O47" s="4" t="s">
        <v>32</v>
      </c>
      <c r="P47" s="4" t="s">
        <v>32</v>
      </c>
      <c r="Q47" s="4" t="s">
        <v>32</v>
      </c>
      <c r="R47" s="4" t="s">
        <v>32</v>
      </c>
      <c r="S47" s="4" t="s">
        <v>13</v>
      </c>
    </row>
    <row r="48" spans="1:6">
      <c r="A48" t="n">
        <v>2349</v>
      </c>
      <c r="B48" s="10" t="n">
        <v>39</v>
      </c>
      <c r="C48" s="7" t="n">
        <v>12</v>
      </c>
      <c r="D48" s="7" t="n">
        <v>65533</v>
      </c>
      <c r="E48" s="7" t="n">
        <v>222</v>
      </c>
      <c r="F48" s="7" t="n">
        <v>0</v>
      </c>
      <c r="G48" s="7" t="n">
        <v>65533</v>
      </c>
      <c r="H48" s="7" t="n">
        <v>0</v>
      </c>
      <c r="I48" s="7" t="s">
        <v>19</v>
      </c>
      <c r="J48" s="7" t="n">
        <v>-6.22200012207031</v>
      </c>
      <c r="K48" s="7" t="n">
        <v>9.19499969482422</v>
      </c>
      <c r="L48" s="7" t="n">
        <v>-0.0610000006854534</v>
      </c>
      <c r="M48" s="7" t="n">
        <v>0</v>
      </c>
      <c r="N48" s="7" t="n">
        <v>-1028390912</v>
      </c>
      <c r="O48" s="7" t="n">
        <v>0</v>
      </c>
      <c r="P48" s="7" t="n">
        <v>1</v>
      </c>
      <c r="Q48" s="7" t="n">
        <v>1</v>
      </c>
      <c r="R48" s="7" t="n">
        <v>1</v>
      </c>
      <c r="S48" s="7" t="n">
        <v>123</v>
      </c>
    </row>
    <row r="49" spans="1:19">
      <c r="A49" t="s">
        <v>4</v>
      </c>
      <c r="B49" s="4" t="s">
        <v>5</v>
      </c>
      <c r="C49" s="4" t="s">
        <v>13</v>
      </c>
      <c r="D49" s="4" t="s">
        <v>10</v>
      </c>
      <c r="E49" s="4" t="s">
        <v>32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9">
      <c r="A50" t="n">
        <v>2399</v>
      </c>
      <c r="B50" s="14" t="n">
        <v>50</v>
      </c>
      <c r="C50" s="7" t="n">
        <v>0</v>
      </c>
      <c r="D50" s="7" t="n">
        <v>8200</v>
      </c>
      <c r="E50" s="7" t="n">
        <v>0.800000011920929</v>
      </c>
      <c r="F50" s="7" t="n">
        <v>1000</v>
      </c>
      <c r="G50" s="7" t="n">
        <v>0</v>
      </c>
      <c r="H50" s="7" t="n">
        <v>-1061158912</v>
      </c>
      <c r="I50" s="7" t="n">
        <v>0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19</v>
      </c>
    </row>
    <row r="51" spans="1:19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9">
      <c r="A52" t="n">
        <v>2438</v>
      </c>
      <c r="B52" s="11" t="n">
        <v>74</v>
      </c>
      <c r="C52" s="7" t="n">
        <v>13</v>
      </c>
      <c r="D52" s="7" t="s">
        <v>34</v>
      </c>
      <c r="E52" s="7" t="s">
        <v>19</v>
      </c>
      <c r="F52" s="7" t="n">
        <v>6092</v>
      </c>
      <c r="G52" s="7" t="n">
        <v>8</v>
      </c>
    </row>
    <row r="53" spans="1:19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9">
      <c r="A54" t="n">
        <v>2452</v>
      </c>
      <c r="B54" s="11" t="n">
        <v>74</v>
      </c>
      <c r="C54" s="7" t="n">
        <v>13</v>
      </c>
      <c r="D54" s="7" t="s">
        <v>35</v>
      </c>
      <c r="E54" s="7" t="s">
        <v>19</v>
      </c>
      <c r="F54" s="7" t="n">
        <v>6094</v>
      </c>
      <c r="G54" s="7" t="n">
        <v>569</v>
      </c>
    </row>
    <row r="55" spans="1:19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9">
      <c r="A56" t="n">
        <v>2466</v>
      </c>
      <c r="B56" s="11" t="n">
        <v>74</v>
      </c>
      <c r="C56" s="7" t="n">
        <v>13</v>
      </c>
      <c r="D56" s="7" t="s">
        <v>36</v>
      </c>
      <c r="E56" s="7" t="s">
        <v>37</v>
      </c>
      <c r="F56" s="7" t="n">
        <v>6096</v>
      </c>
      <c r="G56" s="7" t="n">
        <v>3627</v>
      </c>
    </row>
    <row r="57" spans="1:19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</row>
    <row r="58" spans="1:19">
      <c r="A58" t="n">
        <v>2489</v>
      </c>
      <c r="B58" s="11" t="n">
        <v>74</v>
      </c>
      <c r="C58" s="7" t="n">
        <v>13</v>
      </c>
      <c r="D58" s="7" t="s">
        <v>38</v>
      </c>
      <c r="E58" s="7" t="s">
        <v>39</v>
      </c>
      <c r="F58" s="7" t="n">
        <v>6098</v>
      </c>
      <c r="G58" s="7" t="n">
        <v>9999</v>
      </c>
    </row>
    <row r="59" spans="1:19">
      <c r="A59" t="s">
        <v>4</v>
      </c>
      <c r="B59" s="4" t="s">
        <v>5</v>
      </c>
      <c r="C59" s="4" t="s">
        <v>10</v>
      </c>
      <c r="D59" s="4" t="s">
        <v>13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32</v>
      </c>
    </row>
    <row r="60" spans="1:19">
      <c r="A60" t="n">
        <v>2512</v>
      </c>
      <c r="B60" s="15" t="n">
        <v>106</v>
      </c>
      <c r="C60" s="7" t="n">
        <v>0</v>
      </c>
      <c r="D60" s="7" t="n">
        <v>3</v>
      </c>
      <c r="E60" s="7" t="s">
        <v>35</v>
      </c>
      <c r="F60" s="7" t="n">
        <v>1091567616</v>
      </c>
      <c r="G60" s="7" t="n">
        <v>7424</v>
      </c>
      <c r="H60" s="7" t="n">
        <v>6094</v>
      </c>
      <c r="I60" s="7" t="s">
        <v>40</v>
      </c>
      <c r="J60" s="7" t="n">
        <v>2</v>
      </c>
    </row>
    <row r="61" spans="1:19">
      <c r="A61" t="s">
        <v>4</v>
      </c>
      <c r="B61" s="4" t="s">
        <v>5</v>
      </c>
      <c r="C61" s="4" t="s">
        <v>10</v>
      </c>
      <c r="D61" s="4" t="s">
        <v>13</v>
      </c>
      <c r="E61" s="4" t="s">
        <v>6</v>
      </c>
      <c r="F61" s="4" t="s">
        <v>9</v>
      </c>
      <c r="G61" s="4" t="s">
        <v>10</v>
      </c>
      <c r="H61" s="4" t="s">
        <v>10</v>
      </c>
      <c r="I61" s="4" t="s">
        <v>6</v>
      </c>
      <c r="J61" s="4" t="s">
        <v>32</v>
      </c>
    </row>
    <row r="62" spans="1:19">
      <c r="A62" t="n">
        <v>2556</v>
      </c>
      <c r="B62" s="15" t="n">
        <v>106</v>
      </c>
      <c r="C62" s="7" t="n">
        <v>0</v>
      </c>
      <c r="D62" s="7" t="n">
        <v>3</v>
      </c>
      <c r="E62" s="7" t="s">
        <v>36</v>
      </c>
      <c r="F62" s="7" t="n">
        <v>1091567616</v>
      </c>
      <c r="G62" s="7" t="n">
        <v>7425</v>
      </c>
      <c r="H62" s="7" t="n">
        <v>6096</v>
      </c>
      <c r="I62" s="7" t="s">
        <v>41</v>
      </c>
      <c r="J62" s="7" t="n">
        <v>2</v>
      </c>
    </row>
    <row r="63" spans="1:19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9">
      <c r="A64" t="n">
        <v>2600</v>
      </c>
      <c r="B64" s="11" t="n">
        <v>74</v>
      </c>
      <c r="C64" s="7" t="n">
        <v>20</v>
      </c>
      <c r="D64" s="7" t="s">
        <v>42</v>
      </c>
      <c r="E64" s="7" t="s">
        <v>43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5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5">
      <c r="A66" t="n">
        <v>2635</v>
      </c>
      <c r="B66" s="11" t="n">
        <v>74</v>
      </c>
      <c r="C66" s="7" t="n">
        <v>20</v>
      </c>
      <c r="D66" s="7" t="s">
        <v>44</v>
      </c>
      <c r="E66" s="7" t="s">
        <v>43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5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5">
      <c r="A68" t="n">
        <v>2670</v>
      </c>
      <c r="B68" s="11" t="n">
        <v>74</v>
      </c>
      <c r="C68" s="7" t="n">
        <v>20</v>
      </c>
      <c r="D68" s="7" t="s">
        <v>45</v>
      </c>
      <c r="E68" s="7" t="s">
        <v>43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5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5">
      <c r="A70" t="n">
        <v>2705</v>
      </c>
      <c r="B70" s="11" t="n">
        <v>74</v>
      </c>
      <c r="C70" s="7" t="n">
        <v>20</v>
      </c>
      <c r="D70" s="7" t="s">
        <v>46</v>
      </c>
      <c r="E70" s="7" t="s">
        <v>43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5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5">
      <c r="A72" t="n">
        <v>2740</v>
      </c>
      <c r="B72" s="11" t="n">
        <v>74</v>
      </c>
      <c r="C72" s="7" t="n">
        <v>20</v>
      </c>
      <c r="D72" s="7" t="s">
        <v>47</v>
      </c>
      <c r="E72" s="7" t="s">
        <v>43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5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5">
      <c r="A74" t="n">
        <v>2775</v>
      </c>
      <c r="B74" s="11" t="n">
        <v>74</v>
      </c>
      <c r="C74" s="7" t="n">
        <v>20</v>
      </c>
      <c r="D74" s="7" t="s">
        <v>48</v>
      </c>
      <c r="E74" s="7" t="s">
        <v>43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5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5">
      <c r="A76" t="n">
        <v>2810</v>
      </c>
      <c r="B76" s="11" t="n">
        <v>74</v>
      </c>
      <c r="C76" s="7" t="n">
        <v>20</v>
      </c>
      <c r="D76" s="7" t="s">
        <v>49</v>
      </c>
      <c r="E76" s="7" t="s">
        <v>43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5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5">
      <c r="A78" t="n">
        <v>2845</v>
      </c>
      <c r="B78" s="11" t="n">
        <v>74</v>
      </c>
      <c r="C78" s="7" t="n">
        <v>20</v>
      </c>
      <c r="D78" s="7" t="s">
        <v>50</v>
      </c>
      <c r="E78" s="7" t="s">
        <v>43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5">
      <c r="A79" t="s">
        <v>4</v>
      </c>
      <c r="B79" s="4" t="s">
        <v>5</v>
      </c>
      <c r="C79" s="4" t="s">
        <v>13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5">
      <c r="A80" t="n">
        <v>2880</v>
      </c>
      <c r="B80" s="11" t="n">
        <v>74</v>
      </c>
      <c r="C80" s="7" t="n">
        <v>20</v>
      </c>
      <c r="D80" s="7" t="s">
        <v>51</v>
      </c>
      <c r="E80" s="7" t="s">
        <v>43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13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2915</v>
      </c>
      <c r="B82" s="11" t="n">
        <v>74</v>
      </c>
      <c r="C82" s="7" t="n">
        <v>20</v>
      </c>
      <c r="D82" s="7" t="s">
        <v>52</v>
      </c>
      <c r="E82" s="7" t="s">
        <v>43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13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2950</v>
      </c>
      <c r="B84" s="11" t="n">
        <v>74</v>
      </c>
      <c r="C84" s="7" t="n">
        <v>20</v>
      </c>
      <c r="D84" s="7" t="s">
        <v>53</v>
      </c>
      <c r="E84" s="7" t="s">
        <v>43</v>
      </c>
      <c r="F84" s="7" t="n">
        <v>0</v>
      </c>
      <c r="G84" s="7" t="n">
        <v>40</v>
      </c>
      <c r="H84" s="7" t="n">
        <v>129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13</v>
      </c>
      <c r="D85" s="4" t="s">
        <v>6</v>
      </c>
      <c r="E85" s="4" t="s">
        <v>6</v>
      </c>
    </row>
    <row r="86" spans="1:10">
      <c r="A86" t="n">
        <v>2985</v>
      </c>
      <c r="B86" s="11" t="n">
        <v>74</v>
      </c>
      <c r="C86" s="7" t="n">
        <v>25</v>
      </c>
      <c r="D86" s="7" t="s">
        <v>54</v>
      </c>
      <c r="E86" s="7" t="s">
        <v>55</v>
      </c>
    </row>
    <row r="87" spans="1:10">
      <c r="A87" t="s">
        <v>4</v>
      </c>
      <c r="B87" s="4" t="s">
        <v>5</v>
      </c>
      <c r="C87" s="4" t="s">
        <v>13</v>
      </c>
      <c r="D87" s="4" t="s">
        <v>6</v>
      </c>
      <c r="E87" s="4" t="s">
        <v>6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</row>
    <row r="88" spans="1:10">
      <c r="A88" t="n">
        <v>3014</v>
      </c>
      <c r="B88" s="11" t="n">
        <v>74</v>
      </c>
      <c r="C88" s="7" t="n">
        <v>20</v>
      </c>
      <c r="D88" s="7" t="s">
        <v>56</v>
      </c>
      <c r="E88" s="7" t="s">
        <v>57</v>
      </c>
      <c r="F88" s="7" t="n">
        <v>1</v>
      </c>
      <c r="G88" s="7" t="n">
        <v>0</v>
      </c>
      <c r="H88" s="7" t="n">
        <v>128</v>
      </c>
      <c r="I88" s="7" t="n">
        <v>0</v>
      </c>
      <c r="J88" s="7" t="n">
        <v>0</v>
      </c>
    </row>
    <row r="89" spans="1:10">
      <c r="A89" t="s">
        <v>4</v>
      </c>
      <c r="B89" s="4" t="s">
        <v>5</v>
      </c>
      <c r="C89" s="4" t="s">
        <v>13</v>
      </c>
      <c r="D89" s="4" t="s">
        <v>6</v>
      </c>
      <c r="E89" s="4" t="s">
        <v>6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10</v>
      </c>
    </row>
    <row r="90" spans="1:10">
      <c r="A90" t="n">
        <v>3049</v>
      </c>
      <c r="B90" s="11" t="n">
        <v>74</v>
      </c>
      <c r="C90" s="7" t="n">
        <v>20</v>
      </c>
      <c r="D90" s="7" t="s">
        <v>58</v>
      </c>
      <c r="E90" s="7" t="s">
        <v>59</v>
      </c>
      <c r="F90" s="7" t="n">
        <v>1</v>
      </c>
      <c r="G90" s="7" t="n">
        <v>0</v>
      </c>
      <c r="H90" s="7" t="n">
        <v>128</v>
      </c>
      <c r="I90" s="7" t="n">
        <v>0</v>
      </c>
      <c r="J90" s="7" t="n">
        <v>0</v>
      </c>
    </row>
    <row r="91" spans="1:10">
      <c r="A91" t="s">
        <v>4</v>
      </c>
      <c r="B91" s="4" t="s">
        <v>5</v>
      </c>
      <c r="C91" s="4" t="s">
        <v>13</v>
      </c>
      <c r="D91" s="4" t="s">
        <v>6</v>
      </c>
      <c r="E91" s="4" t="s">
        <v>6</v>
      </c>
      <c r="F91" s="4" t="s">
        <v>10</v>
      </c>
      <c r="G91" s="4" t="s">
        <v>10</v>
      </c>
      <c r="H91" s="4" t="s">
        <v>10</v>
      </c>
      <c r="I91" s="4" t="s">
        <v>10</v>
      </c>
      <c r="J91" s="4" t="s">
        <v>10</v>
      </c>
    </row>
    <row r="92" spans="1:10">
      <c r="A92" t="n">
        <v>3084</v>
      </c>
      <c r="B92" s="11" t="n">
        <v>74</v>
      </c>
      <c r="C92" s="7" t="n">
        <v>20</v>
      </c>
      <c r="D92" s="7" t="s">
        <v>60</v>
      </c>
      <c r="E92" s="7" t="s">
        <v>61</v>
      </c>
      <c r="F92" s="7" t="n">
        <v>1</v>
      </c>
      <c r="G92" s="7" t="n">
        <v>0</v>
      </c>
      <c r="H92" s="7" t="n">
        <v>128</v>
      </c>
      <c r="I92" s="7" t="n">
        <v>0</v>
      </c>
      <c r="J92" s="7" t="n">
        <v>0</v>
      </c>
    </row>
    <row r="93" spans="1:10">
      <c r="A93" t="s">
        <v>4</v>
      </c>
      <c r="B93" s="4" t="s">
        <v>5</v>
      </c>
      <c r="C93" s="4" t="s">
        <v>13</v>
      </c>
      <c r="D93" s="4" t="s">
        <v>6</v>
      </c>
      <c r="E93" s="4" t="s">
        <v>6</v>
      </c>
      <c r="F93" s="4" t="s">
        <v>10</v>
      </c>
      <c r="G93" s="4" t="s">
        <v>10</v>
      </c>
      <c r="H93" s="4" t="s">
        <v>10</v>
      </c>
      <c r="I93" s="4" t="s">
        <v>10</v>
      </c>
      <c r="J93" s="4" t="s">
        <v>10</v>
      </c>
    </row>
    <row r="94" spans="1:10">
      <c r="A94" t="n">
        <v>3119</v>
      </c>
      <c r="B94" s="11" t="n">
        <v>74</v>
      </c>
      <c r="C94" s="7" t="n">
        <v>20</v>
      </c>
      <c r="D94" s="7" t="s">
        <v>62</v>
      </c>
      <c r="E94" s="7" t="s">
        <v>63</v>
      </c>
      <c r="F94" s="7" t="n">
        <v>1</v>
      </c>
      <c r="G94" s="7" t="n">
        <v>0</v>
      </c>
      <c r="H94" s="7" t="n">
        <v>128</v>
      </c>
      <c r="I94" s="7" t="n">
        <v>0</v>
      </c>
      <c r="J94" s="7" t="n">
        <v>0</v>
      </c>
    </row>
    <row r="95" spans="1:10">
      <c r="A95" t="s">
        <v>4</v>
      </c>
      <c r="B95" s="4" t="s">
        <v>5</v>
      </c>
      <c r="C95" s="4" t="s">
        <v>13</v>
      </c>
      <c r="D95" s="4" t="s">
        <v>6</v>
      </c>
      <c r="E95" s="4" t="s">
        <v>6</v>
      </c>
      <c r="F95" s="4" t="s">
        <v>10</v>
      </c>
      <c r="G95" s="4" t="s">
        <v>10</v>
      </c>
      <c r="H95" s="4" t="s">
        <v>10</v>
      </c>
      <c r="I95" s="4" t="s">
        <v>10</v>
      </c>
      <c r="J95" s="4" t="s">
        <v>10</v>
      </c>
    </row>
    <row r="96" spans="1:10">
      <c r="A96" t="n">
        <v>3154</v>
      </c>
      <c r="B96" s="11" t="n">
        <v>74</v>
      </c>
      <c r="C96" s="7" t="n">
        <v>20</v>
      </c>
      <c r="D96" s="7" t="s">
        <v>64</v>
      </c>
      <c r="E96" s="7" t="s">
        <v>65</v>
      </c>
      <c r="F96" s="7" t="n">
        <v>1</v>
      </c>
      <c r="G96" s="7" t="n">
        <v>0</v>
      </c>
      <c r="H96" s="7" t="n">
        <v>128</v>
      </c>
      <c r="I96" s="7" t="n">
        <v>0</v>
      </c>
      <c r="J96" s="7" t="n">
        <v>0</v>
      </c>
    </row>
    <row r="97" spans="1:10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32</v>
      </c>
      <c r="J97" s="4" t="s">
        <v>32</v>
      </c>
      <c r="K97" s="4" t="s">
        <v>32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10">
      <c r="A98" t="n">
        <v>3184</v>
      </c>
      <c r="B98" s="16" t="n">
        <v>19</v>
      </c>
      <c r="C98" s="7" t="n">
        <v>2000</v>
      </c>
      <c r="D98" s="7" t="s">
        <v>19</v>
      </c>
      <c r="E98" s="7" t="s">
        <v>19</v>
      </c>
      <c r="F98" s="7" t="s">
        <v>11</v>
      </c>
      <c r="G98" s="7" t="n">
        <v>2</v>
      </c>
      <c r="H98" s="7" t="n">
        <v>0</v>
      </c>
      <c r="I98" s="7" t="n">
        <v>-99.129997253418</v>
      </c>
      <c r="J98" s="7" t="n">
        <v>11.8299999237061</v>
      </c>
      <c r="K98" s="7" t="n">
        <v>33.8600006103516</v>
      </c>
      <c r="L98" s="7" t="n">
        <v>347.600006103516</v>
      </c>
      <c r="M98" s="7" t="n">
        <v>-1</v>
      </c>
      <c r="N98" s="7" t="n">
        <v>0</v>
      </c>
      <c r="O98" s="7" t="n">
        <v>0</v>
      </c>
      <c r="P98" s="7" t="s">
        <v>19</v>
      </c>
      <c r="Q98" s="7" t="s">
        <v>19</v>
      </c>
      <c r="R98" s="7" t="n">
        <v>1</v>
      </c>
      <c r="S98" s="7" t="n">
        <v>0</v>
      </c>
      <c r="T98" s="7" t="n">
        <v>1109393408</v>
      </c>
      <c r="U98" s="7" t="n">
        <v>1101004800</v>
      </c>
      <c r="V98" s="7" t="n">
        <v>0</v>
      </c>
    </row>
    <row r="99" spans="1:10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13</v>
      </c>
      <c r="H99" s="4" t="s">
        <v>9</v>
      </c>
      <c r="I99" s="4" t="s">
        <v>32</v>
      </c>
      <c r="J99" s="4" t="s">
        <v>32</v>
      </c>
      <c r="K99" s="4" t="s">
        <v>32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6</v>
      </c>
      <c r="Q99" s="4" t="s">
        <v>6</v>
      </c>
      <c r="R99" s="4" t="s">
        <v>9</v>
      </c>
      <c r="S99" s="4" t="s">
        <v>13</v>
      </c>
      <c r="T99" s="4" t="s">
        <v>9</v>
      </c>
      <c r="U99" s="4" t="s">
        <v>9</v>
      </c>
      <c r="V99" s="4" t="s">
        <v>10</v>
      </c>
    </row>
    <row r="100" spans="1:10">
      <c r="A100" t="n">
        <v>3250</v>
      </c>
      <c r="B100" s="16" t="n">
        <v>19</v>
      </c>
      <c r="C100" s="7" t="n">
        <v>2001</v>
      </c>
      <c r="D100" s="7" t="s">
        <v>19</v>
      </c>
      <c r="E100" s="7" t="s">
        <v>19</v>
      </c>
      <c r="F100" s="7" t="s">
        <v>11</v>
      </c>
      <c r="G100" s="7" t="n">
        <v>2</v>
      </c>
      <c r="H100" s="7" t="n">
        <v>0</v>
      </c>
      <c r="I100" s="7" t="n">
        <v>-88.9300003051758</v>
      </c>
      <c r="J100" s="7" t="n">
        <v>3.04999995231628</v>
      </c>
      <c r="K100" s="7" t="n">
        <v>0.589999973773956</v>
      </c>
      <c r="L100" s="7" t="n">
        <v>342.799987792969</v>
      </c>
      <c r="M100" s="7" t="n">
        <v>-1</v>
      </c>
      <c r="N100" s="7" t="n">
        <v>0</v>
      </c>
      <c r="O100" s="7" t="n">
        <v>0</v>
      </c>
      <c r="P100" s="7" t="s">
        <v>19</v>
      </c>
      <c r="Q100" s="7" t="s">
        <v>19</v>
      </c>
      <c r="R100" s="7" t="n">
        <v>1</v>
      </c>
      <c r="S100" s="7" t="n">
        <v>0</v>
      </c>
      <c r="T100" s="7" t="n">
        <v>1109393408</v>
      </c>
      <c r="U100" s="7" t="n">
        <v>1101004800</v>
      </c>
      <c r="V100" s="7" t="n">
        <v>0</v>
      </c>
    </row>
    <row r="101" spans="1:10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32</v>
      </c>
      <c r="J101" s="4" t="s">
        <v>32</v>
      </c>
      <c r="K101" s="4" t="s">
        <v>32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10">
      <c r="A102" t="n">
        <v>3316</v>
      </c>
      <c r="B102" s="16" t="n">
        <v>19</v>
      </c>
      <c r="C102" s="7" t="n">
        <v>2002</v>
      </c>
      <c r="D102" s="7" t="s">
        <v>19</v>
      </c>
      <c r="E102" s="7" t="s">
        <v>19</v>
      </c>
      <c r="F102" s="7" t="s">
        <v>11</v>
      </c>
      <c r="G102" s="7" t="n">
        <v>2</v>
      </c>
      <c r="H102" s="7" t="n">
        <v>0</v>
      </c>
      <c r="I102" s="7" t="n">
        <v>-102.550003051758</v>
      </c>
      <c r="J102" s="7" t="n">
        <v>2.32999992370605</v>
      </c>
      <c r="K102" s="7" t="n">
        <v>-13.7200002670288</v>
      </c>
      <c r="L102" s="7" t="n">
        <v>44.7999992370605</v>
      </c>
      <c r="M102" s="7" t="n">
        <v>-1</v>
      </c>
      <c r="N102" s="7" t="n">
        <v>0</v>
      </c>
      <c r="O102" s="7" t="n">
        <v>0</v>
      </c>
      <c r="P102" s="7" t="s">
        <v>19</v>
      </c>
      <c r="Q102" s="7" t="s">
        <v>19</v>
      </c>
      <c r="R102" s="7" t="n">
        <v>1</v>
      </c>
      <c r="S102" s="7" t="n">
        <v>0</v>
      </c>
      <c r="T102" s="7" t="n">
        <v>1109393408</v>
      </c>
      <c r="U102" s="7" t="n">
        <v>1101004800</v>
      </c>
      <c r="V102" s="7" t="n">
        <v>0</v>
      </c>
    </row>
    <row r="103" spans="1:10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13</v>
      </c>
      <c r="H103" s="4" t="s">
        <v>9</v>
      </c>
      <c r="I103" s="4" t="s">
        <v>32</v>
      </c>
      <c r="J103" s="4" t="s">
        <v>32</v>
      </c>
      <c r="K103" s="4" t="s">
        <v>32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6</v>
      </c>
      <c r="Q103" s="4" t="s">
        <v>6</v>
      </c>
      <c r="R103" s="4" t="s">
        <v>9</v>
      </c>
      <c r="S103" s="4" t="s">
        <v>13</v>
      </c>
      <c r="T103" s="4" t="s">
        <v>9</v>
      </c>
      <c r="U103" s="4" t="s">
        <v>9</v>
      </c>
      <c r="V103" s="4" t="s">
        <v>10</v>
      </c>
    </row>
    <row r="104" spans="1:10">
      <c r="A104" t="n">
        <v>3382</v>
      </c>
      <c r="B104" s="16" t="n">
        <v>19</v>
      </c>
      <c r="C104" s="7" t="n">
        <v>2003</v>
      </c>
      <c r="D104" s="7" t="s">
        <v>19</v>
      </c>
      <c r="E104" s="7" t="s">
        <v>19</v>
      </c>
      <c r="F104" s="7" t="s">
        <v>18</v>
      </c>
      <c r="G104" s="7" t="n">
        <v>2</v>
      </c>
      <c r="H104" s="7" t="n">
        <v>0</v>
      </c>
      <c r="I104" s="7" t="n">
        <v>-88.2799987792969</v>
      </c>
      <c r="J104" s="7" t="n">
        <v>12</v>
      </c>
      <c r="K104" s="7" t="n">
        <v>-78.1699981689453</v>
      </c>
      <c r="L104" s="7" t="n">
        <v>336</v>
      </c>
      <c r="M104" s="7" t="n">
        <v>-1</v>
      </c>
      <c r="N104" s="7" t="n">
        <v>0</v>
      </c>
      <c r="O104" s="7" t="n">
        <v>0</v>
      </c>
      <c r="P104" s="7" t="s">
        <v>19</v>
      </c>
      <c r="Q104" s="7" t="s">
        <v>19</v>
      </c>
      <c r="R104" s="7" t="n">
        <v>1</v>
      </c>
      <c r="S104" s="7" t="n">
        <v>5</v>
      </c>
      <c r="T104" s="7" t="n">
        <v>1117782016</v>
      </c>
      <c r="U104" s="7" t="n">
        <v>1101004800</v>
      </c>
      <c r="V104" s="7" t="n">
        <v>7430</v>
      </c>
    </row>
    <row r="105" spans="1:10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13</v>
      </c>
      <c r="H105" s="4" t="s">
        <v>9</v>
      </c>
      <c r="I105" s="4" t="s">
        <v>32</v>
      </c>
      <c r="J105" s="4" t="s">
        <v>32</v>
      </c>
      <c r="K105" s="4" t="s">
        <v>32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6</v>
      </c>
      <c r="Q105" s="4" t="s">
        <v>6</v>
      </c>
      <c r="R105" s="4" t="s">
        <v>9</v>
      </c>
      <c r="S105" s="4" t="s">
        <v>13</v>
      </c>
      <c r="T105" s="4" t="s">
        <v>9</v>
      </c>
      <c r="U105" s="4" t="s">
        <v>9</v>
      </c>
      <c r="V105" s="4" t="s">
        <v>10</v>
      </c>
    </row>
    <row r="106" spans="1:10">
      <c r="A106" t="n">
        <v>3448</v>
      </c>
      <c r="B106" s="16" t="n">
        <v>19</v>
      </c>
      <c r="C106" s="7" t="n">
        <v>2004</v>
      </c>
      <c r="D106" s="7" t="s">
        <v>19</v>
      </c>
      <c r="E106" s="7" t="s">
        <v>19</v>
      </c>
      <c r="F106" s="7" t="s">
        <v>12</v>
      </c>
      <c r="G106" s="7" t="n">
        <v>2</v>
      </c>
      <c r="H106" s="7" t="n">
        <v>0</v>
      </c>
      <c r="I106" s="7" t="n">
        <v>-27.2000007629395</v>
      </c>
      <c r="J106" s="7" t="n">
        <v>6</v>
      </c>
      <c r="K106" s="7" t="n">
        <v>-76.9700012207031</v>
      </c>
      <c r="L106" s="7" t="n">
        <v>245.100006103516</v>
      </c>
      <c r="M106" s="7" t="n">
        <v>-1</v>
      </c>
      <c r="N106" s="7" t="n">
        <v>0</v>
      </c>
      <c r="O106" s="7" t="n">
        <v>0</v>
      </c>
      <c r="P106" s="7" t="s">
        <v>19</v>
      </c>
      <c r="Q106" s="7" t="s">
        <v>19</v>
      </c>
      <c r="R106" s="7" t="n">
        <v>1</v>
      </c>
      <c r="S106" s="7" t="n">
        <v>1</v>
      </c>
      <c r="T106" s="7" t="n">
        <v>1109393408</v>
      </c>
      <c r="U106" s="7" t="n">
        <v>1101004800</v>
      </c>
      <c r="V106" s="7" t="n">
        <v>0</v>
      </c>
    </row>
    <row r="107" spans="1:10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13</v>
      </c>
      <c r="H107" s="4" t="s">
        <v>9</v>
      </c>
      <c r="I107" s="4" t="s">
        <v>32</v>
      </c>
      <c r="J107" s="4" t="s">
        <v>32</v>
      </c>
      <c r="K107" s="4" t="s">
        <v>32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6</v>
      </c>
      <c r="Q107" s="4" t="s">
        <v>6</v>
      </c>
      <c r="R107" s="4" t="s">
        <v>9</v>
      </c>
      <c r="S107" s="4" t="s">
        <v>13</v>
      </c>
      <c r="T107" s="4" t="s">
        <v>9</v>
      </c>
      <c r="U107" s="4" t="s">
        <v>9</v>
      </c>
      <c r="V107" s="4" t="s">
        <v>10</v>
      </c>
    </row>
    <row r="108" spans="1:10">
      <c r="A108" t="n">
        <v>3514</v>
      </c>
      <c r="B108" s="16" t="n">
        <v>19</v>
      </c>
      <c r="C108" s="7" t="n">
        <v>2005</v>
      </c>
      <c r="D108" s="7" t="s">
        <v>19</v>
      </c>
      <c r="E108" s="7" t="s">
        <v>19</v>
      </c>
      <c r="F108" s="7" t="s">
        <v>15</v>
      </c>
      <c r="G108" s="7" t="n">
        <v>2</v>
      </c>
      <c r="H108" s="7" t="n">
        <v>0</v>
      </c>
      <c r="I108" s="7" t="n">
        <v>38.75</v>
      </c>
      <c r="J108" s="7" t="n">
        <v>8</v>
      </c>
      <c r="K108" s="7" t="n">
        <v>-87.3600006103516</v>
      </c>
      <c r="L108" s="7" t="n">
        <v>28.5</v>
      </c>
      <c r="M108" s="7" t="n">
        <v>-1</v>
      </c>
      <c r="N108" s="7" t="n">
        <v>0</v>
      </c>
      <c r="O108" s="7" t="n">
        <v>0</v>
      </c>
      <c r="P108" s="7" t="s">
        <v>19</v>
      </c>
      <c r="Q108" s="7" t="s">
        <v>19</v>
      </c>
      <c r="R108" s="7" t="n">
        <v>1</v>
      </c>
      <c r="S108" s="7" t="n">
        <v>2</v>
      </c>
      <c r="T108" s="7" t="n">
        <v>1109393408</v>
      </c>
      <c r="U108" s="7" t="n">
        <v>1101004800</v>
      </c>
      <c r="V108" s="7" t="n">
        <v>7431</v>
      </c>
    </row>
    <row r="109" spans="1:10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13</v>
      </c>
      <c r="H109" s="4" t="s">
        <v>9</v>
      </c>
      <c r="I109" s="4" t="s">
        <v>32</v>
      </c>
      <c r="J109" s="4" t="s">
        <v>32</v>
      </c>
      <c r="K109" s="4" t="s">
        <v>32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6</v>
      </c>
      <c r="Q109" s="4" t="s">
        <v>6</v>
      </c>
      <c r="R109" s="4" t="s">
        <v>9</v>
      </c>
      <c r="S109" s="4" t="s">
        <v>13</v>
      </c>
      <c r="T109" s="4" t="s">
        <v>9</v>
      </c>
      <c r="U109" s="4" t="s">
        <v>9</v>
      </c>
      <c r="V109" s="4" t="s">
        <v>10</v>
      </c>
    </row>
    <row r="110" spans="1:10">
      <c r="A110" t="n">
        <v>3580</v>
      </c>
      <c r="B110" s="16" t="n">
        <v>19</v>
      </c>
      <c r="C110" s="7" t="n">
        <v>2006</v>
      </c>
      <c r="D110" s="7" t="s">
        <v>19</v>
      </c>
      <c r="E110" s="7" t="s">
        <v>19</v>
      </c>
      <c r="F110" s="7" t="s">
        <v>15</v>
      </c>
      <c r="G110" s="7" t="n">
        <v>2</v>
      </c>
      <c r="H110" s="7" t="n">
        <v>0</v>
      </c>
      <c r="I110" s="7" t="n">
        <v>-26.0699996948242</v>
      </c>
      <c r="J110" s="7" t="n">
        <v>6</v>
      </c>
      <c r="K110" s="7" t="n">
        <v>-6.46999979019165</v>
      </c>
      <c r="L110" s="7" t="n">
        <v>203.399993896484</v>
      </c>
      <c r="M110" s="7" t="n">
        <v>-1</v>
      </c>
      <c r="N110" s="7" t="n">
        <v>0</v>
      </c>
      <c r="O110" s="7" t="n">
        <v>0</v>
      </c>
      <c r="P110" s="7" t="s">
        <v>19</v>
      </c>
      <c r="Q110" s="7" t="s">
        <v>19</v>
      </c>
      <c r="R110" s="7" t="n">
        <v>1</v>
      </c>
      <c r="S110" s="7" t="n">
        <v>2</v>
      </c>
      <c r="T110" s="7" t="n">
        <v>1109393408</v>
      </c>
      <c r="U110" s="7" t="n">
        <v>1101004800</v>
      </c>
      <c r="V110" s="7" t="n">
        <v>7432</v>
      </c>
    </row>
    <row r="111" spans="1:10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13</v>
      </c>
      <c r="H111" s="4" t="s">
        <v>9</v>
      </c>
      <c r="I111" s="4" t="s">
        <v>32</v>
      </c>
      <c r="J111" s="4" t="s">
        <v>32</v>
      </c>
      <c r="K111" s="4" t="s">
        <v>32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6</v>
      </c>
      <c r="Q111" s="4" t="s">
        <v>6</v>
      </c>
      <c r="R111" s="4" t="s">
        <v>9</v>
      </c>
      <c r="S111" s="4" t="s">
        <v>13</v>
      </c>
      <c r="T111" s="4" t="s">
        <v>9</v>
      </c>
      <c r="U111" s="4" t="s">
        <v>9</v>
      </c>
      <c r="V111" s="4" t="s">
        <v>10</v>
      </c>
    </row>
    <row r="112" spans="1:10">
      <c r="A112" t="n">
        <v>3646</v>
      </c>
      <c r="B112" s="16" t="n">
        <v>19</v>
      </c>
      <c r="C112" s="7" t="n">
        <v>2007</v>
      </c>
      <c r="D112" s="7" t="s">
        <v>19</v>
      </c>
      <c r="E112" s="7" t="s">
        <v>19</v>
      </c>
      <c r="F112" s="7" t="s">
        <v>17</v>
      </c>
      <c r="G112" s="7" t="n">
        <v>2</v>
      </c>
      <c r="H112" s="7" t="n">
        <v>0</v>
      </c>
      <c r="I112" s="7" t="n">
        <v>-33.0900001525879</v>
      </c>
      <c r="J112" s="7" t="n">
        <v>6</v>
      </c>
      <c r="K112" s="7" t="n">
        <v>42.2000007629395</v>
      </c>
      <c r="L112" s="7" t="n">
        <v>129.100006103516</v>
      </c>
      <c r="M112" s="7" t="n">
        <v>-1</v>
      </c>
      <c r="N112" s="7" t="n">
        <v>0</v>
      </c>
      <c r="O112" s="7" t="n">
        <v>0</v>
      </c>
      <c r="P112" s="7" t="s">
        <v>19</v>
      </c>
      <c r="Q112" s="7" t="s">
        <v>19</v>
      </c>
      <c r="R112" s="7" t="n">
        <v>1</v>
      </c>
      <c r="S112" s="7" t="n">
        <v>4</v>
      </c>
      <c r="T112" s="7" t="n">
        <v>1109393408</v>
      </c>
      <c r="U112" s="7" t="n">
        <v>1101004800</v>
      </c>
      <c r="V112" s="7" t="n"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13</v>
      </c>
      <c r="H113" s="4" t="s">
        <v>9</v>
      </c>
      <c r="I113" s="4" t="s">
        <v>32</v>
      </c>
      <c r="J113" s="4" t="s">
        <v>32</v>
      </c>
      <c r="K113" s="4" t="s">
        <v>32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6</v>
      </c>
      <c r="Q113" s="4" t="s">
        <v>6</v>
      </c>
      <c r="R113" s="4" t="s">
        <v>9</v>
      </c>
      <c r="S113" s="4" t="s">
        <v>13</v>
      </c>
      <c r="T113" s="4" t="s">
        <v>9</v>
      </c>
      <c r="U113" s="4" t="s">
        <v>9</v>
      </c>
      <c r="V113" s="4" t="s">
        <v>10</v>
      </c>
    </row>
    <row r="114" spans="1:22">
      <c r="A114" t="n">
        <v>3712</v>
      </c>
      <c r="B114" s="16" t="n">
        <v>19</v>
      </c>
      <c r="C114" s="7" t="n">
        <v>2008</v>
      </c>
      <c r="D114" s="7" t="s">
        <v>19</v>
      </c>
      <c r="E114" s="7" t="s">
        <v>19</v>
      </c>
      <c r="F114" s="7" t="s">
        <v>17</v>
      </c>
      <c r="G114" s="7" t="n">
        <v>2</v>
      </c>
      <c r="H114" s="7" t="n">
        <v>0</v>
      </c>
      <c r="I114" s="7" t="n">
        <v>20.4500007629395</v>
      </c>
      <c r="J114" s="7" t="n">
        <v>6</v>
      </c>
      <c r="K114" s="7" t="n">
        <v>27.8199996948242</v>
      </c>
      <c r="L114" s="7" t="n">
        <v>301.100006103516</v>
      </c>
      <c r="M114" s="7" t="n">
        <v>-1</v>
      </c>
      <c r="N114" s="7" t="n">
        <v>0</v>
      </c>
      <c r="O114" s="7" t="n">
        <v>0</v>
      </c>
      <c r="P114" s="7" t="s">
        <v>19</v>
      </c>
      <c r="Q114" s="7" t="s">
        <v>19</v>
      </c>
      <c r="R114" s="7" t="n">
        <v>1</v>
      </c>
      <c r="S114" s="7" t="n">
        <v>4</v>
      </c>
      <c r="T114" s="7" t="n">
        <v>1109393408</v>
      </c>
      <c r="U114" s="7" t="n">
        <v>1101004800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13</v>
      </c>
      <c r="H115" s="4" t="s">
        <v>9</v>
      </c>
      <c r="I115" s="4" t="s">
        <v>32</v>
      </c>
      <c r="J115" s="4" t="s">
        <v>32</v>
      </c>
      <c r="K115" s="4" t="s">
        <v>32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6</v>
      </c>
      <c r="Q115" s="4" t="s">
        <v>6</v>
      </c>
      <c r="R115" s="4" t="s">
        <v>9</v>
      </c>
      <c r="S115" s="4" t="s">
        <v>13</v>
      </c>
      <c r="T115" s="4" t="s">
        <v>9</v>
      </c>
      <c r="U115" s="4" t="s">
        <v>9</v>
      </c>
      <c r="V115" s="4" t="s">
        <v>10</v>
      </c>
    </row>
    <row r="116" spans="1:22">
      <c r="A116" t="n">
        <v>3778</v>
      </c>
      <c r="B116" s="16" t="n">
        <v>19</v>
      </c>
      <c r="C116" s="7" t="n">
        <v>2009</v>
      </c>
      <c r="D116" s="7" t="s">
        <v>19</v>
      </c>
      <c r="E116" s="7" t="s">
        <v>19</v>
      </c>
      <c r="F116" s="7" t="s">
        <v>16</v>
      </c>
      <c r="G116" s="7" t="n">
        <v>2</v>
      </c>
      <c r="H116" s="7" t="n">
        <v>0</v>
      </c>
      <c r="I116" s="7" t="n">
        <v>81.9599990844727</v>
      </c>
      <c r="J116" s="7" t="n">
        <v>7.23000001907349</v>
      </c>
      <c r="K116" s="7" t="n">
        <v>19.2199993133545</v>
      </c>
      <c r="L116" s="7" t="n">
        <v>269.399993896484</v>
      </c>
      <c r="M116" s="7" t="n">
        <v>-1</v>
      </c>
      <c r="N116" s="7" t="n">
        <v>0</v>
      </c>
      <c r="O116" s="7" t="n">
        <v>0</v>
      </c>
      <c r="P116" s="7" t="s">
        <v>19</v>
      </c>
      <c r="Q116" s="7" t="s">
        <v>19</v>
      </c>
      <c r="R116" s="7" t="n">
        <v>1</v>
      </c>
      <c r="S116" s="7" t="n">
        <v>3</v>
      </c>
      <c r="T116" s="7" t="n">
        <v>1109393408</v>
      </c>
      <c r="U116" s="7" t="n">
        <v>1101004800</v>
      </c>
      <c r="V116" s="7" t="n">
        <v>0</v>
      </c>
    </row>
    <row r="117" spans="1:22">
      <c r="A117" t="s">
        <v>4</v>
      </c>
      <c r="B117" s="4" t="s">
        <v>5</v>
      </c>
      <c r="C117" s="4" t="s">
        <v>10</v>
      </c>
      <c r="D117" s="4" t="s">
        <v>6</v>
      </c>
      <c r="E117" s="4" t="s">
        <v>6</v>
      </c>
      <c r="F117" s="4" t="s">
        <v>6</v>
      </c>
      <c r="G117" s="4" t="s">
        <v>13</v>
      </c>
      <c r="H117" s="4" t="s">
        <v>9</v>
      </c>
      <c r="I117" s="4" t="s">
        <v>32</v>
      </c>
      <c r="J117" s="4" t="s">
        <v>32</v>
      </c>
      <c r="K117" s="4" t="s">
        <v>32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6</v>
      </c>
      <c r="Q117" s="4" t="s">
        <v>6</v>
      </c>
      <c r="R117" s="4" t="s">
        <v>9</v>
      </c>
      <c r="S117" s="4" t="s">
        <v>13</v>
      </c>
      <c r="T117" s="4" t="s">
        <v>9</v>
      </c>
      <c r="U117" s="4" t="s">
        <v>9</v>
      </c>
      <c r="V117" s="4" t="s">
        <v>10</v>
      </c>
    </row>
    <row r="118" spans="1:22">
      <c r="A118" t="n">
        <v>3844</v>
      </c>
      <c r="B118" s="16" t="n">
        <v>19</v>
      </c>
      <c r="C118" s="7" t="n">
        <v>2010</v>
      </c>
      <c r="D118" s="7" t="s">
        <v>19</v>
      </c>
      <c r="E118" s="7" t="s">
        <v>19</v>
      </c>
      <c r="F118" s="7" t="s">
        <v>20</v>
      </c>
      <c r="G118" s="7" t="n">
        <v>2</v>
      </c>
      <c r="H118" s="7" t="n">
        <v>0</v>
      </c>
      <c r="I118" s="7" t="n">
        <v>63.8699989318848</v>
      </c>
      <c r="J118" s="7" t="n">
        <v>8.02999973297119</v>
      </c>
      <c r="K118" s="7" t="n">
        <v>-4.21000003814697</v>
      </c>
      <c r="L118" s="7" t="n">
        <v>13.5</v>
      </c>
      <c r="M118" s="7" t="n">
        <v>-1</v>
      </c>
      <c r="N118" s="7" t="n">
        <v>0</v>
      </c>
      <c r="O118" s="7" t="n">
        <v>0</v>
      </c>
      <c r="P118" s="7" t="s">
        <v>19</v>
      </c>
      <c r="Q118" s="7" t="s">
        <v>19</v>
      </c>
      <c r="R118" s="7" t="n">
        <v>1</v>
      </c>
      <c r="S118" s="7" t="n">
        <v>6</v>
      </c>
      <c r="T118" s="7" t="n">
        <v>1117782016</v>
      </c>
      <c r="U118" s="7" t="n">
        <v>1101004800</v>
      </c>
      <c r="V118" s="7" t="n">
        <v>7433</v>
      </c>
    </row>
    <row r="119" spans="1:22">
      <c r="A119" t="s">
        <v>4</v>
      </c>
      <c r="B119" s="4" t="s">
        <v>5</v>
      </c>
      <c r="C119" s="4" t="s">
        <v>10</v>
      </c>
      <c r="D119" s="4" t="s">
        <v>6</v>
      </c>
      <c r="E119" s="4" t="s">
        <v>6</v>
      </c>
      <c r="F119" s="4" t="s">
        <v>6</v>
      </c>
      <c r="G119" s="4" t="s">
        <v>13</v>
      </c>
      <c r="H119" s="4" t="s">
        <v>9</v>
      </c>
      <c r="I119" s="4" t="s">
        <v>32</v>
      </c>
      <c r="J119" s="4" t="s">
        <v>32</v>
      </c>
      <c r="K119" s="4" t="s">
        <v>32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6</v>
      </c>
      <c r="Q119" s="4" t="s">
        <v>6</v>
      </c>
      <c r="R119" s="4" t="s">
        <v>9</v>
      </c>
      <c r="S119" s="4" t="s">
        <v>13</v>
      </c>
      <c r="T119" s="4" t="s">
        <v>9</v>
      </c>
      <c r="U119" s="4" t="s">
        <v>9</v>
      </c>
      <c r="V119" s="4" t="s">
        <v>10</v>
      </c>
    </row>
    <row r="120" spans="1:22">
      <c r="A120" t="n">
        <v>3910</v>
      </c>
      <c r="B120" s="16" t="n">
        <v>19</v>
      </c>
      <c r="C120" s="7" t="n">
        <v>2011</v>
      </c>
      <c r="D120" s="7" t="s">
        <v>19</v>
      </c>
      <c r="E120" s="7" t="s">
        <v>19</v>
      </c>
      <c r="F120" s="7" t="s">
        <v>16</v>
      </c>
      <c r="G120" s="7" t="n">
        <v>2</v>
      </c>
      <c r="H120" s="7" t="n">
        <v>0</v>
      </c>
      <c r="I120" s="7" t="n">
        <v>49.2200012207031</v>
      </c>
      <c r="J120" s="7" t="n">
        <v>24.5300006866455</v>
      </c>
      <c r="K120" s="7" t="n">
        <v>-45.4099998474121</v>
      </c>
      <c r="L120" s="7" t="n">
        <v>303.600006103516</v>
      </c>
      <c r="M120" s="7" t="n">
        <v>-1</v>
      </c>
      <c r="N120" s="7" t="n">
        <v>0</v>
      </c>
      <c r="O120" s="7" t="n">
        <v>0</v>
      </c>
      <c r="P120" s="7" t="s">
        <v>19</v>
      </c>
      <c r="Q120" s="7" t="s">
        <v>19</v>
      </c>
      <c r="R120" s="7" t="n">
        <v>1</v>
      </c>
      <c r="S120" s="7" t="n">
        <v>3</v>
      </c>
      <c r="T120" s="7" t="n">
        <v>1109393408</v>
      </c>
      <c r="U120" s="7" t="n">
        <v>1101004800</v>
      </c>
      <c r="V120" s="7" t="n">
        <v>0</v>
      </c>
    </row>
    <row r="121" spans="1:22">
      <c r="A121" t="s">
        <v>4</v>
      </c>
      <c r="B121" s="4" t="s">
        <v>5</v>
      </c>
      <c r="C121" s="4" t="s">
        <v>10</v>
      </c>
      <c r="D121" s="4" t="s">
        <v>13</v>
      </c>
      <c r="E121" s="4" t="s">
        <v>10</v>
      </c>
      <c r="F121" s="4" t="s">
        <v>32</v>
      </c>
      <c r="G121" s="4" t="s">
        <v>10</v>
      </c>
      <c r="H121" s="4" t="s">
        <v>10</v>
      </c>
      <c r="I121" s="4" t="s">
        <v>6</v>
      </c>
      <c r="J121" s="4" t="s">
        <v>32</v>
      </c>
    </row>
    <row r="122" spans="1:22">
      <c r="A122" t="n">
        <v>3976</v>
      </c>
      <c r="B122" s="15" t="n">
        <v>106</v>
      </c>
      <c r="C122" s="7" t="n">
        <v>0</v>
      </c>
      <c r="D122" s="7" t="n">
        <v>2</v>
      </c>
      <c r="E122" s="7" t="n">
        <v>2003</v>
      </c>
      <c r="F122" s="7" t="n">
        <v>16</v>
      </c>
      <c r="G122" s="7" t="n">
        <v>7430</v>
      </c>
      <c r="H122" s="7" t="n">
        <v>0</v>
      </c>
      <c r="I122" s="7" t="s">
        <v>66</v>
      </c>
      <c r="J122" s="7" t="n">
        <v>2</v>
      </c>
    </row>
    <row r="123" spans="1:22">
      <c r="A123" t="s">
        <v>4</v>
      </c>
      <c r="B123" s="4" t="s">
        <v>5</v>
      </c>
      <c r="C123" s="4" t="s">
        <v>10</v>
      </c>
      <c r="D123" s="4" t="s">
        <v>13</v>
      </c>
      <c r="E123" s="4" t="s">
        <v>10</v>
      </c>
      <c r="F123" s="4" t="s">
        <v>32</v>
      </c>
      <c r="G123" s="4" t="s">
        <v>10</v>
      </c>
      <c r="H123" s="4" t="s">
        <v>10</v>
      </c>
      <c r="I123" s="4" t="s">
        <v>6</v>
      </c>
      <c r="J123" s="4" t="s">
        <v>32</v>
      </c>
    </row>
    <row r="124" spans="1:22">
      <c r="A124" t="n">
        <v>4015</v>
      </c>
      <c r="B124" s="15" t="n">
        <v>106</v>
      </c>
      <c r="C124" s="7" t="n">
        <v>0</v>
      </c>
      <c r="D124" s="7" t="n">
        <v>2</v>
      </c>
      <c r="E124" s="7" t="n">
        <v>2005</v>
      </c>
      <c r="F124" s="7" t="n">
        <v>16</v>
      </c>
      <c r="G124" s="7" t="n">
        <v>7431</v>
      </c>
      <c r="H124" s="7" t="n">
        <v>0</v>
      </c>
      <c r="I124" s="7" t="s">
        <v>67</v>
      </c>
      <c r="J124" s="7" t="n">
        <v>2</v>
      </c>
    </row>
    <row r="125" spans="1:22">
      <c r="A125" t="s">
        <v>4</v>
      </c>
      <c r="B125" s="4" t="s">
        <v>5</v>
      </c>
      <c r="C125" s="4" t="s">
        <v>10</v>
      </c>
      <c r="D125" s="4" t="s">
        <v>13</v>
      </c>
      <c r="E125" s="4" t="s">
        <v>10</v>
      </c>
      <c r="F125" s="4" t="s">
        <v>32</v>
      </c>
      <c r="G125" s="4" t="s">
        <v>10</v>
      </c>
      <c r="H125" s="4" t="s">
        <v>10</v>
      </c>
      <c r="I125" s="4" t="s">
        <v>6</v>
      </c>
      <c r="J125" s="4" t="s">
        <v>32</v>
      </c>
    </row>
    <row r="126" spans="1:22">
      <c r="A126" t="n">
        <v>4054</v>
      </c>
      <c r="B126" s="15" t="n">
        <v>106</v>
      </c>
      <c r="C126" s="7" t="n">
        <v>0</v>
      </c>
      <c r="D126" s="7" t="n">
        <v>2</v>
      </c>
      <c r="E126" s="7" t="n">
        <v>2006</v>
      </c>
      <c r="F126" s="7" t="n">
        <v>16</v>
      </c>
      <c r="G126" s="7" t="n">
        <v>7432</v>
      </c>
      <c r="H126" s="7" t="n">
        <v>0</v>
      </c>
      <c r="I126" s="7" t="s">
        <v>68</v>
      </c>
      <c r="J126" s="7" t="n">
        <v>2</v>
      </c>
    </row>
    <row r="127" spans="1:22">
      <c r="A127" t="s">
        <v>4</v>
      </c>
      <c r="B127" s="4" t="s">
        <v>5</v>
      </c>
      <c r="C127" s="4" t="s">
        <v>10</v>
      </c>
      <c r="D127" s="4" t="s">
        <v>13</v>
      </c>
      <c r="E127" s="4" t="s">
        <v>10</v>
      </c>
      <c r="F127" s="4" t="s">
        <v>32</v>
      </c>
      <c r="G127" s="4" t="s">
        <v>10</v>
      </c>
      <c r="H127" s="4" t="s">
        <v>10</v>
      </c>
      <c r="I127" s="4" t="s">
        <v>6</v>
      </c>
      <c r="J127" s="4" t="s">
        <v>32</v>
      </c>
    </row>
    <row r="128" spans="1:22">
      <c r="A128" t="n">
        <v>4093</v>
      </c>
      <c r="B128" s="15" t="n">
        <v>106</v>
      </c>
      <c r="C128" s="7" t="n">
        <v>0</v>
      </c>
      <c r="D128" s="7" t="n">
        <v>2</v>
      </c>
      <c r="E128" s="7" t="n">
        <v>2010</v>
      </c>
      <c r="F128" s="7" t="n">
        <v>16</v>
      </c>
      <c r="G128" s="7" t="n">
        <v>7433</v>
      </c>
      <c r="H128" s="7" t="n">
        <v>0</v>
      </c>
      <c r="I128" s="7" t="s">
        <v>69</v>
      </c>
      <c r="J128" s="7" t="n">
        <v>2</v>
      </c>
    </row>
    <row r="129" spans="1:22">
      <c r="A129" t="s">
        <v>4</v>
      </c>
      <c r="B129" s="4" t="s">
        <v>5</v>
      </c>
      <c r="C129" s="4" t="s">
        <v>10</v>
      </c>
    </row>
    <row r="130" spans="1:22">
      <c r="A130" t="n">
        <v>4132</v>
      </c>
      <c r="B130" s="17" t="n">
        <v>12</v>
      </c>
      <c r="C130" s="7" t="n">
        <v>6272</v>
      </c>
    </row>
    <row r="131" spans="1:22">
      <c r="A131" t="s">
        <v>4</v>
      </c>
      <c r="B131" s="4" t="s">
        <v>5</v>
      </c>
      <c r="C131" s="4" t="s">
        <v>13</v>
      </c>
      <c r="D131" s="4" t="s">
        <v>10</v>
      </c>
      <c r="E131" s="4" t="s">
        <v>10</v>
      </c>
    </row>
    <row r="132" spans="1:22">
      <c r="A132" t="n">
        <v>4135</v>
      </c>
      <c r="B132" s="18" t="n">
        <v>179</v>
      </c>
      <c r="C132" s="7" t="n">
        <v>10</v>
      </c>
      <c r="D132" s="7" t="n">
        <v>6342</v>
      </c>
      <c r="E132" s="7" t="n">
        <v>6343</v>
      </c>
    </row>
    <row r="133" spans="1:22">
      <c r="A133" t="s">
        <v>4</v>
      </c>
      <c r="B133" s="4" t="s">
        <v>5</v>
      </c>
      <c r="C133" s="4" t="s">
        <v>10</v>
      </c>
      <c r="D133" s="4" t="s">
        <v>6</v>
      </c>
      <c r="E133" s="4" t="s">
        <v>6</v>
      </c>
      <c r="F133" s="4" t="s">
        <v>6</v>
      </c>
      <c r="G133" s="4" t="s">
        <v>13</v>
      </c>
      <c r="H133" s="4" t="s">
        <v>9</v>
      </c>
      <c r="I133" s="4" t="s">
        <v>32</v>
      </c>
      <c r="J133" s="4" t="s">
        <v>32</v>
      </c>
      <c r="K133" s="4" t="s">
        <v>32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6</v>
      </c>
      <c r="Q133" s="4" t="s">
        <v>6</v>
      </c>
      <c r="R133" s="4" t="s">
        <v>9</v>
      </c>
      <c r="S133" s="4" t="s">
        <v>13</v>
      </c>
      <c r="T133" s="4" t="s">
        <v>9</v>
      </c>
      <c r="U133" s="4" t="s">
        <v>9</v>
      </c>
      <c r="V133" s="4" t="s">
        <v>10</v>
      </c>
    </row>
    <row r="134" spans="1:22">
      <c r="A134" t="n">
        <v>4141</v>
      </c>
      <c r="B134" s="16" t="n">
        <v>19</v>
      </c>
      <c r="C134" s="7" t="n">
        <v>2099</v>
      </c>
      <c r="D134" s="7" t="s">
        <v>19</v>
      </c>
      <c r="E134" s="7" t="s">
        <v>19</v>
      </c>
      <c r="F134" s="7" t="s">
        <v>70</v>
      </c>
      <c r="G134" s="7" t="n">
        <v>2</v>
      </c>
      <c r="H134" s="7" t="n">
        <v>805306880</v>
      </c>
      <c r="I134" s="7" t="n">
        <v>86.2200012207031</v>
      </c>
      <c r="J134" s="7" t="n">
        <v>6.32000017166138</v>
      </c>
      <c r="K134" s="7" t="n">
        <v>-30.7600002288818</v>
      </c>
      <c r="L134" s="7" t="n">
        <v>354.200012207031</v>
      </c>
      <c r="M134" s="7" t="n">
        <v>1</v>
      </c>
      <c r="N134" s="7" t="n">
        <v>0</v>
      </c>
      <c r="O134" s="7" t="n">
        <v>0</v>
      </c>
      <c r="P134" s="7" t="s">
        <v>19</v>
      </c>
      <c r="Q134" s="7" t="s">
        <v>19</v>
      </c>
      <c r="R134" s="7" t="n">
        <v>9999</v>
      </c>
      <c r="S134" s="7" t="n">
        <v>255</v>
      </c>
      <c r="T134" s="7" t="n">
        <v>0</v>
      </c>
      <c r="U134" s="7" t="n">
        <v>0</v>
      </c>
      <c r="V134" s="7" t="n">
        <v>7429</v>
      </c>
    </row>
    <row r="135" spans="1:22">
      <c r="A135" t="s">
        <v>4</v>
      </c>
      <c r="B135" s="4" t="s">
        <v>5</v>
      </c>
      <c r="C135" s="4" t="s">
        <v>13</v>
      </c>
      <c r="D135" s="4" t="s">
        <v>6</v>
      </c>
    </row>
    <row r="136" spans="1:22">
      <c r="A136" t="n">
        <v>4203</v>
      </c>
      <c r="B136" s="8" t="n">
        <v>2</v>
      </c>
      <c r="C136" s="7" t="n">
        <v>10</v>
      </c>
      <c r="D136" s="7" t="s">
        <v>71</v>
      </c>
    </row>
    <row r="137" spans="1:22">
      <c r="A137" t="s">
        <v>4</v>
      </c>
      <c r="B137" s="4" t="s">
        <v>5</v>
      </c>
      <c r="C137" s="4" t="s">
        <v>13</v>
      </c>
      <c r="D137" s="4" t="s">
        <v>10</v>
      </c>
      <c r="E137" s="4" t="s">
        <v>6</v>
      </c>
      <c r="F137" s="4" t="s">
        <v>6</v>
      </c>
      <c r="G137" s="4" t="s">
        <v>13</v>
      </c>
    </row>
    <row r="138" spans="1:22">
      <c r="A138" t="n">
        <v>4221</v>
      </c>
      <c r="B138" s="19" t="n">
        <v>32</v>
      </c>
      <c r="C138" s="7" t="n">
        <v>0</v>
      </c>
      <c r="D138" s="7" t="n">
        <v>65533</v>
      </c>
      <c r="E138" s="7" t="s">
        <v>72</v>
      </c>
      <c r="F138" s="7" t="s">
        <v>73</v>
      </c>
      <c r="G138" s="7" t="n">
        <v>0</v>
      </c>
    </row>
    <row r="139" spans="1:22">
      <c r="A139" t="s">
        <v>4</v>
      </c>
      <c r="B139" s="4" t="s">
        <v>5</v>
      </c>
      <c r="C139" s="4" t="s">
        <v>13</v>
      </c>
      <c r="D139" s="4" t="s">
        <v>10</v>
      </c>
      <c r="E139" s="4" t="s">
        <v>6</v>
      </c>
      <c r="F139" s="4" t="s">
        <v>6</v>
      </c>
      <c r="G139" s="4" t="s">
        <v>13</v>
      </c>
    </row>
    <row r="140" spans="1:22">
      <c r="A140" t="n">
        <v>4247</v>
      </c>
      <c r="B140" s="19" t="n">
        <v>32</v>
      </c>
      <c r="C140" s="7" t="n">
        <v>0</v>
      </c>
      <c r="D140" s="7" t="n">
        <v>65533</v>
      </c>
      <c r="E140" s="7" t="s">
        <v>72</v>
      </c>
      <c r="F140" s="7" t="s">
        <v>74</v>
      </c>
      <c r="G140" s="7" t="n">
        <v>0</v>
      </c>
    </row>
    <row r="141" spans="1:22">
      <c r="A141" t="s">
        <v>4</v>
      </c>
      <c r="B141" s="4" t="s">
        <v>5</v>
      </c>
      <c r="C141" s="4" t="s">
        <v>13</v>
      </c>
      <c r="D141" s="4" t="s">
        <v>6</v>
      </c>
    </row>
    <row r="142" spans="1:22">
      <c r="A142" t="n">
        <v>4273</v>
      </c>
      <c r="B142" s="8" t="n">
        <v>2</v>
      </c>
      <c r="C142" s="7" t="n">
        <v>11</v>
      </c>
      <c r="D142" s="7" t="s">
        <v>75</v>
      </c>
    </row>
    <row r="143" spans="1:22">
      <c r="A143" t="s">
        <v>4</v>
      </c>
      <c r="B143" s="4" t="s">
        <v>5</v>
      </c>
      <c r="C143" s="4" t="s">
        <v>13</v>
      </c>
      <c r="D143" s="4" t="s">
        <v>10</v>
      </c>
      <c r="E143" s="4" t="s">
        <v>10</v>
      </c>
      <c r="F143" s="4" t="s">
        <v>10</v>
      </c>
      <c r="G143" s="4" t="s">
        <v>10</v>
      </c>
      <c r="H143" s="4" t="s">
        <v>10</v>
      </c>
      <c r="I143" s="4" t="s">
        <v>10</v>
      </c>
      <c r="J143" s="4" t="s">
        <v>9</v>
      </c>
      <c r="K143" s="4" t="s">
        <v>9</v>
      </c>
      <c r="L143" s="4" t="s">
        <v>9</v>
      </c>
      <c r="M143" s="4" t="s">
        <v>6</v>
      </c>
    </row>
    <row r="144" spans="1:22">
      <c r="A144" t="n">
        <v>4287</v>
      </c>
      <c r="B144" s="20" t="n">
        <v>124</v>
      </c>
      <c r="C144" s="7" t="n">
        <v>255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65535</v>
      </c>
      <c r="J144" s="7" t="n">
        <v>0</v>
      </c>
      <c r="K144" s="7" t="n">
        <v>0</v>
      </c>
      <c r="L144" s="7" t="n">
        <v>0</v>
      </c>
      <c r="M144" s="7" t="s">
        <v>19</v>
      </c>
    </row>
    <row r="145" spans="1:22">
      <c r="A145" t="s">
        <v>4</v>
      </c>
      <c r="B145" s="4" t="s">
        <v>5</v>
      </c>
    </row>
    <row r="146" spans="1:22">
      <c r="A146" t="n">
        <v>4314</v>
      </c>
      <c r="B146" s="5" t="n">
        <v>1</v>
      </c>
    </row>
    <row r="147" spans="1:22" s="3" customFormat="1" customHeight="0">
      <c r="A147" s="3" t="s">
        <v>2</v>
      </c>
      <c r="B147" s="3" t="s">
        <v>76</v>
      </c>
    </row>
    <row r="148" spans="1:22">
      <c r="A148" t="s">
        <v>4</v>
      </c>
      <c r="B148" s="4" t="s">
        <v>5</v>
      </c>
      <c r="C148" s="4" t="s">
        <v>13</v>
      </c>
      <c r="D148" s="4" t="s">
        <v>13</v>
      </c>
      <c r="E148" s="4" t="s">
        <v>13</v>
      </c>
      <c r="F148" s="4" t="s">
        <v>9</v>
      </c>
      <c r="G148" s="4" t="s">
        <v>13</v>
      </c>
      <c r="H148" s="4" t="s">
        <v>13</v>
      </c>
      <c r="I148" s="4" t="s">
        <v>33</v>
      </c>
    </row>
    <row r="149" spans="1:22">
      <c r="A149" t="n">
        <v>4316</v>
      </c>
      <c r="B149" s="12" t="n">
        <v>5</v>
      </c>
      <c r="C149" s="7" t="n">
        <v>35</v>
      </c>
      <c r="D149" s="7" t="n">
        <v>3</v>
      </c>
      <c r="E149" s="7" t="n">
        <v>0</v>
      </c>
      <c r="F149" s="7" t="n">
        <v>0</v>
      </c>
      <c r="G149" s="7" t="n">
        <v>2</v>
      </c>
      <c r="H149" s="7" t="n">
        <v>1</v>
      </c>
      <c r="I149" s="13" t="n">
        <f t="normal" ca="1">A153</f>
        <v>0</v>
      </c>
    </row>
    <row r="150" spans="1:22">
      <c r="A150" t="s">
        <v>4</v>
      </c>
      <c r="B150" s="4" t="s">
        <v>5</v>
      </c>
      <c r="C150" s="4" t="s">
        <v>33</v>
      </c>
    </row>
    <row r="151" spans="1:22">
      <c r="A151" t="n">
        <v>4330</v>
      </c>
      <c r="B151" s="21" t="n">
        <v>3</v>
      </c>
      <c r="C151" s="13" t="n">
        <f t="normal" ca="1">A175</f>
        <v>0</v>
      </c>
    </row>
    <row r="152" spans="1:22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  <c r="F152" s="4" t="s">
        <v>9</v>
      </c>
      <c r="G152" s="4" t="s">
        <v>13</v>
      </c>
      <c r="H152" s="4" t="s">
        <v>13</v>
      </c>
      <c r="I152" s="4" t="s">
        <v>33</v>
      </c>
    </row>
    <row r="153" spans="1:22">
      <c r="A153" t="n">
        <v>4335</v>
      </c>
      <c r="B153" s="12" t="n">
        <v>5</v>
      </c>
      <c r="C153" s="7" t="n">
        <v>35</v>
      </c>
      <c r="D153" s="7" t="n">
        <v>3</v>
      </c>
      <c r="E153" s="7" t="n">
        <v>0</v>
      </c>
      <c r="F153" s="7" t="n">
        <v>1</v>
      </c>
      <c r="G153" s="7" t="n">
        <v>2</v>
      </c>
      <c r="H153" s="7" t="n">
        <v>1</v>
      </c>
      <c r="I153" s="13" t="n">
        <f t="normal" ca="1">A157</f>
        <v>0</v>
      </c>
    </row>
    <row r="154" spans="1:22">
      <c r="A154" t="s">
        <v>4</v>
      </c>
      <c r="B154" s="4" t="s">
        <v>5</v>
      </c>
      <c r="C154" s="4" t="s">
        <v>33</v>
      </c>
    </row>
    <row r="155" spans="1:22">
      <c r="A155" t="n">
        <v>4349</v>
      </c>
      <c r="B155" s="21" t="n">
        <v>3</v>
      </c>
      <c r="C155" s="13" t="n">
        <f t="normal" ca="1">A175</f>
        <v>0</v>
      </c>
    </row>
    <row r="156" spans="1:22">
      <c r="A156" t="s">
        <v>4</v>
      </c>
      <c r="B156" s="4" t="s">
        <v>5</v>
      </c>
      <c r="C156" s="4" t="s">
        <v>13</v>
      </c>
      <c r="D156" s="4" t="s">
        <v>13</v>
      </c>
      <c r="E156" s="4" t="s">
        <v>13</v>
      </c>
      <c r="F156" s="4" t="s">
        <v>9</v>
      </c>
      <c r="G156" s="4" t="s">
        <v>13</v>
      </c>
      <c r="H156" s="4" t="s">
        <v>13</v>
      </c>
      <c r="I156" s="4" t="s">
        <v>33</v>
      </c>
    </row>
    <row r="157" spans="1:22">
      <c r="A157" t="n">
        <v>4354</v>
      </c>
      <c r="B157" s="12" t="n">
        <v>5</v>
      </c>
      <c r="C157" s="7" t="n">
        <v>35</v>
      </c>
      <c r="D157" s="7" t="n">
        <v>3</v>
      </c>
      <c r="E157" s="7" t="n">
        <v>0</v>
      </c>
      <c r="F157" s="7" t="n">
        <v>2</v>
      </c>
      <c r="G157" s="7" t="n">
        <v>2</v>
      </c>
      <c r="H157" s="7" t="n">
        <v>1</v>
      </c>
      <c r="I157" s="13" t="n">
        <f t="normal" ca="1">A161</f>
        <v>0</v>
      </c>
    </row>
    <row r="158" spans="1:22">
      <c r="A158" t="s">
        <v>4</v>
      </c>
      <c r="B158" s="4" t="s">
        <v>5</v>
      </c>
      <c r="C158" s="4" t="s">
        <v>33</v>
      </c>
    </row>
    <row r="159" spans="1:22">
      <c r="A159" t="n">
        <v>4368</v>
      </c>
      <c r="B159" s="21" t="n">
        <v>3</v>
      </c>
      <c r="C159" s="13" t="n">
        <f t="normal" ca="1">A175</f>
        <v>0</v>
      </c>
    </row>
    <row r="160" spans="1:22">
      <c r="A160" t="s">
        <v>4</v>
      </c>
      <c r="B160" s="4" t="s">
        <v>5</v>
      </c>
      <c r="C160" s="4" t="s">
        <v>13</v>
      </c>
      <c r="D160" s="4" t="s">
        <v>13</v>
      </c>
      <c r="E160" s="4" t="s">
        <v>13</v>
      </c>
      <c r="F160" s="4" t="s">
        <v>9</v>
      </c>
      <c r="G160" s="4" t="s">
        <v>13</v>
      </c>
      <c r="H160" s="4" t="s">
        <v>13</v>
      </c>
      <c r="I160" s="4" t="s">
        <v>33</v>
      </c>
    </row>
    <row r="161" spans="1:9">
      <c r="A161" t="n">
        <v>4373</v>
      </c>
      <c r="B161" s="12" t="n">
        <v>5</v>
      </c>
      <c r="C161" s="7" t="n">
        <v>35</v>
      </c>
      <c r="D161" s="7" t="n">
        <v>3</v>
      </c>
      <c r="E161" s="7" t="n">
        <v>0</v>
      </c>
      <c r="F161" s="7" t="n">
        <v>3</v>
      </c>
      <c r="G161" s="7" t="n">
        <v>2</v>
      </c>
      <c r="H161" s="7" t="n">
        <v>1</v>
      </c>
      <c r="I161" s="13" t="n">
        <f t="normal" ca="1">A165</f>
        <v>0</v>
      </c>
    </row>
    <row r="162" spans="1:9">
      <c r="A162" t="s">
        <v>4</v>
      </c>
      <c r="B162" s="4" t="s">
        <v>5</v>
      </c>
      <c r="C162" s="4" t="s">
        <v>33</v>
      </c>
    </row>
    <row r="163" spans="1:9">
      <c r="A163" t="n">
        <v>4387</v>
      </c>
      <c r="B163" s="21" t="n">
        <v>3</v>
      </c>
      <c r="C163" s="13" t="n">
        <f t="normal" ca="1">A175</f>
        <v>0</v>
      </c>
    </row>
    <row r="164" spans="1:9">
      <c r="A164" t="s">
        <v>4</v>
      </c>
      <c r="B164" s="4" t="s">
        <v>5</v>
      </c>
      <c r="C164" s="4" t="s">
        <v>13</v>
      </c>
      <c r="D164" s="4" t="s">
        <v>13</v>
      </c>
      <c r="E164" s="4" t="s">
        <v>13</v>
      </c>
      <c r="F164" s="4" t="s">
        <v>9</v>
      </c>
      <c r="G164" s="4" t="s">
        <v>13</v>
      </c>
      <c r="H164" s="4" t="s">
        <v>13</v>
      </c>
      <c r="I164" s="4" t="s">
        <v>33</v>
      </c>
    </row>
    <row r="165" spans="1:9">
      <c r="A165" t="n">
        <v>4392</v>
      </c>
      <c r="B165" s="12" t="n">
        <v>5</v>
      </c>
      <c r="C165" s="7" t="n">
        <v>35</v>
      </c>
      <c r="D165" s="7" t="n">
        <v>3</v>
      </c>
      <c r="E165" s="7" t="n">
        <v>0</v>
      </c>
      <c r="F165" s="7" t="n">
        <v>4</v>
      </c>
      <c r="G165" s="7" t="n">
        <v>2</v>
      </c>
      <c r="H165" s="7" t="n">
        <v>1</v>
      </c>
      <c r="I165" s="13" t="n">
        <f t="normal" ca="1">A169</f>
        <v>0</v>
      </c>
    </row>
    <row r="166" spans="1:9">
      <c r="A166" t="s">
        <v>4</v>
      </c>
      <c r="B166" s="4" t="s">
        <v>5</v>
      </c>
      <c r="C166" s="4" t="s">
        <v>33</v>
      </c>
    </row>
    <row r="167" spans="1:9">
      <c r="A167" t="n">
        <v>4406</v>
      </c>
      <c r="B167" s="21" t="n">
        <v>3</v>
      </c>
      <c r="C167" s="13" t="n">
        <f t="normal" ca="1">A175</f>
        <v>0</v>
      </c>
    </row>
    <row r="168" spans="1:9">
      <c r="A168" t="s">
        <v>4</v>
      </c>
      <c r="B168" s="4" t="s">
        <v>5</v>
      </c>
      <c r="C168" s="4" t="s">
        <v>13</v>
      </c>
      <c r="D168" s="4" t="s">
        <v>13</v>
      </c>
      <c r="E168" s="4" t="s">
        <v>13</v>
      </c>
      <c r="F168" s="4" t="s">
        <v>9</v>
      </c>
      <c r="G168" s="4" t="s">
        <v>13</v>
      </c>
      <c r="H168" s="4" t="s">
        <v>13</v>
      </c>
      <c r="I168" s="4" t="s">
        <v>33</v>
      </c>
    </row>
    <row r="169" spans="1:9">
      <c r="A169" t="n">
        <v>4411</v>
      </c>
      <c r="B169" s="12" t="n">
        <v>5</v>
      </c>
      <c r="C169" s="7" t="n">
        <v>35</v>
      </c>
      <c r="D169" s="7" t="n">
        <v>3</v>
      </c>
      <c r="E169" s="7" t="n">
        <v>0</v>
      </c>
      <c r="F169" s="7" t="n">
        <v>5</v>
      </c>
      <c r="G169" s="7" t="n">
        <v>2</v>
      </c>
      <c r="H169" s="7" t="n">
        <v>1</v>
      </c>
      <c r="I169" s="13" t="n">
        <f t="normal" ca="1">A173</f>
        <v>0</v>
      </c>
    </row>
    <row r="170" spans="1:9">
      <c r="A170" t="s">
        <v>4</v>
      </c>
      <c r="B170" s="4" t="s">
        <v>5</v>
      </c>
      <c r="C170" s="4" t="s">
        <v>33</v>
      </c>
    </row>
    <row r="171" spans="1:9">
      <c r="A171" t="n">
        <v>4425</v>
      </c>
      <c r="B171" s="21" t="n">
        <v>3</v>
      </c>
      <c r="C171" s="13" t="n">
        <f t="normal" ca="1">A175</f>
        <v>0</v>
      </c>
    </row>
    <row r="172" spans="1:9">
      <c r="A172" t="s">
        <v>4</v>
      </c>
      <c r="B172" s="4" t="s">
        <v>5</v>
      </c>
      <c r="C172" s="4" t="s">
        <v>13</v>
      </c>
      <c r="D172" s="4" t="s">
        <v>13</v>
      </c>
      <c r="E172" s="4" t="s">
        <v>13</v>
      </c>
      <c r="F172" s="4" t="s">
        <v>9</v>
      </c>
      <c r="G172" s="4" t="s">
        <v>13</v>
      </c>
      <c r="H172" s="4" t="s">
        <v>13</v>
      </c>
      <c r="I172" s="4" t="s">
        <v>33</v>
      </c>
    </row>
    <row r="173" spans="1:9">
      <c r="A173" t="n">
        <v>4430</v>
      </c>
      <c r="B173" s="12" t="n">
        <v>5</v>
      </c>
      <c r="C173" s="7" t="n">
        <v>35</v>
      </c>
      <c r="D173" s="7" t="n">
        <v>3</v>
      </c>
      <c r="E173" s="7" t="n">
        <v>0</v>
      </c>
      <c r="F173" s="7" t="n">
        <v>6</v>
      </c>
      <c r="G173" s="7" t="n">
        <v>2</v>
      </c>
      <c r="H173" s="7" t="n">
        <v>1</v>
      </c>
      <c r="I173" s="13" t="n">
        <f t="normal" ca="1">A175</f>
        <v>0</v>
      </c>
    </row>
    <row r="174" spans="1:9">
      <c r="A174" t="s">
        <v>4</v>
      </c>
      <c r="B174" s="4" t="s">
        <v>5</v>
      </c>
      <c r="C174" s="4" t="s">
        <v>13</v>
      </c>
      <c r="D174" s="4" t="s">
        <v>10</v>
      </c>
      <c r="E174" s="4" t="s">
        <v>13</v>
      </c>
      <c r="F174" s="4" t="s">
        <v>33</v>
      </c>
    </row>
    <row r="175" spans="1:9">
      <c r="A175" t="n">
        <v>4444</v>
      </c>
      <c r="B175" s="12" t="n">
        <v>5</v>
      </c>
      <c r="C175" s="7" t="n">
        <v>30</v>
      </c>
      <c r="D175" s="7" t="n">
        <v>11108</v>
      </c>
      <c r="E175" s="7" t="n">
        <v>1</v>
      </c>
      <c r="F175" s="13" t="n">
        <f t="normal" ca="1">A187</f>
        <v>0</v>
      </c>
    </row>
    <row r="176" spans="1:9">
      <c r="A176" t="s">
        <v>4</v>
      </c>
      <c r="B176" s="4" t="s">
        <v>5</v>
      </c>
      <c r="C176" s="4" t="s">
        <v>13</v>
      </c>
      <c r="D176" s="4" t="s">
        <v>6</v>
      </c>
      <c r="E176" s="4" t="s">
        <v>10</v>
      </c>
    </row>
    <row r="177" spans="1:9">
      <c r="A177" t="n">
        <v>4453</v>
      </c>
      <c r="B177" s="22" t="n">
        <v>94</v>
      </c>
      <c r="C177" s="7" t="n">
        <v>1</v>
      </c>
      <c r="D177" s="7" t="s">
        <v>56</v>
      </c>
      <c r="E177" s="7" t="n">
        <v>1</v>
      </c>
    </row>
    <row r="178" spans="1:9">
      <c r="A178" t="s">
        <v>4</v>
      </c>
      <c r="B178" s="4" t="s">
        <v>5</v>
      </c>
      <c r="C178" s="4" t="s">
        <v>13</v>
      </c>
      <c r="D178" s="4" t="s">
        <v>6</v>
      </c>
      <c r="E178" s="4" t="s">
        <v>10</v>
      </c>
    </row>
    <row r="179" spans="1:9">
      <c r="A179" t="n">
        <v>4465</v>
      </c>
      <c r="B179" s="22" t="n">
        <v>94</v>
      </c>
      <c r="C179" s="7" t="n">
        <v>1</v>
      </c>
      <c r="D179" s="7" t="s">
        <v>56</v>
      </c>
      <c r="E179" s="7" t="n">
        <v>2</v>
      </c>
    </row>
    <row r="180" spans="1:9">
      <c r="A180" t="s">
        <v>4</v>
      </c>
      <c r="B180" s="4" t="s">
        <v>5</v>
      </c>
      <c r="C180" s="4" t="s">
        <v>13</v>
      </c>
      <c r="D180" s="4" t="s">
        <v>6</v>
      </c>
      <c r="E180" s="4" t="s">
        <v>10</v>
      </c>
    </row>
    <row r="181" spans="1:9">
      <c r="A181" t="n">
        <v>4477</v>
      </c>
      <c r="B181" s="22" t="n">
        <v>94</v>
      </c>
      <c r="C181" s="7" t="n">
        <v>0</v>
      </c>
      <c r="D181" s="7" t="s">
        <v>56</v>
      </c>
      <c r="E181" s="7" t="n">
        <v>4</v>
      </c>
    </row>
    <row r="182" spans="1:9">
      <c r="A182" t="s">
        <v>4</v>
      </c>
      <c r="B182" s="4" t="s">
        <v>5</v>
      </c>
      <c r="C182" s="4" t="s">
        <v>6</v>
      </c>
      <c r="D182" s="4" t="s">
        <v>6</v>
      </c>
    </row>
    <row r="183" spans="1:9">
      <c r="A183" t="n">
        <v>4489</v>
      </c>
      <c r="B183" s="23" t="n">
        <v>70</v>
      </c>
      <c r="C183" s="7" t="s">
        <v>77</v>
      </c>
      <c r="D183" s="7" t="s">
        <v>78</v>
      </c>
    </row>
    <row r="184" spans="1:9">
      <c r="A184" t="s">
        <v>4</v>
      </c>
      <c r="B184" s="4" t="s">
        <v>5</v>
      </c>
      <c r="C184" s="4" t="s">
        <v>33</v>
      </c>
    </row>
    <row r="185" spans="1:9">
      <c r="A185" t="n">
        <v>4508</v>
      </c>
      <c r="B185" s="21" t="n">
        <v>3</v>
      </c>
      <c r="C185" s="13" t="n">
        <f t="normal" ca="1">A195</f>
        <v>0</v>
      </c>
    </row>
    <row r="186" spans="1:9">
      <c r="A186" t="s">
        <v>4</v>
      </c>
      <c r="B186" s="4" t="s">
        <v>5</v>
      </c>
      <c r="C186" s="4" t="s">
        <v>13</v>
      </c>
      <c r="D186" s="4" t="s">
        <v>6</v>
      </c>
      <c r="E186" s="4" t="s">
        <v>10</v>
      </c>
    </row>
    <row r="187" spans="1:9">
      <c r="A187" t="n">
        <v>4513</v>
      </c>
      <c r="B187" s="22" t="n">
        <v>94</v>
      </c>
      <c r="C187" s="7" t="n">
        <v>0</v>
      </c>
      <c r="D187" s="7" t="s">
        <v>56</v>
      </c>
      <c r="E187" s="7" t="n">
        <v>1</v>
      </c>
    </row>
    <row r="188" spans="1:9">
      <c r="A188" t="s">
        <v>4</v>
      </c>
      <c r="B188" s="4" t="s">
        <v>5</v>
      </c>
      <c r="C188" s="4" t="s">
        <v>13</v>
      </c>
      <c r="D188" s="4" t="s">
        <v>6</v>
      </c>
      <c r="E188" s="4" t="s">
        <v>10</v>
      </c>
    </row>
    <row r="189" spans="1:9">
      <c r="A189" t="n">
        <v>4525</v>
      </c>
      <c r="B189" s="22" t="n">
        <v>94</v>
      </c>
      <c r="C189" s="7" t="n">
        <v>0</v>
      </c>
      <c r="D189" s="7" t="s">
        <v>56</v>
      </c>
      <c r="E189" s="7" t="n">
        <v>2</v>
      </c>
    </row>
    <row r="190" spans="1:9">
      <c r="A190" t="s">
        <v>4</v>
      </c>
      <c r="B190" s="4" t="s">
        <v>5</v>
      </c>
      <c r="C190" s="4" t="s">
        <v>13</v>
      </c>
      <c r="D190" s="4" t="s">
        <v>6</v>
      </c>
      <c r="E190" s="4" t="s">
        <v>10</v>
      </c>
    </row>
    <row r="191" spans="1:9">
      <c r="A191" t="n">
        <v>4537</v>
      </c>
      <c r="B191" s="22" t="n">
        <v>94</v>
      </c>
      <c r="C191" s="7" t="n">
        <v>1</v>
      </c>
      <c r="D191" s="7" t="s">
        <v>56</v>
      </c>
      <c r="E191" s="7" t="n">
        <v>4</v>
      </c>
    </row>
    <row r="192" spans="1:9">
      <c r="A192" t="s">
        <v>4</v>
      </c>
      <c r="B192" s="4" t="s">
        <v>5</v>
      </c>
      <c r="C192" s="4" t="s">
        <v>6</v>
      </c>
      <c r="D192" s="4" t="s">
        <v>6</v>
      </c>
    </row>
    <row r="193" spans="1:5">
      <c r="A193" t="n">
        <v>4549</v>
      </c>
      <c r="B193" s="23" t="n">
        <v>70</v>
      </c>
      <c r="C193" s="7" t="s">
        <v>77</v>
      </c>
      <c r="D193" s="7" t="s">
        <v>79</v>
      </c>
    </row>
    <row r="194" spans="1:5">
      <c r="A194" t="s">
        <v>4</v>
      </c>
      <c r="B194" s="4" t="s">
        <v>5</v>
      </c>
      <c r="C194" s="4" t="s">
        <v>13</v>
      </c>
      <c r="D194" s="4" t="s">
        <v>10</v>
      </c>
      <c r="E194" s="4" t="s">
        <v>13</v>
      </c>
      <c r="F194" s="4" t="s">
        <v>33</v>
      </c>
    </row>
    <row r="195" spans="1:5">
      <c r="A195" t="n">
        <v>4565</v>
      </c>
      <c r="B195" s="12" t="n">
        <v>5</v>
      </c>
      <c r="C195" s="7" t="n">
        <v>30</v>
      </c>
      <c r="D195" s="7" t="n">
        <v>11109</v>
      </c>
      <c r="E195" s="7" t="n">
        <v>1</v>
      </c>
      <c r="F195" s="13" t="n">
        <f t="normal" ca="1">A207</f>
        <v>0</v>
      </c>
    </row>
    <row r="196" spans="1:5">
      <c r="A196" t="s">
        <v>4</v>
      </c>
      <c r="B196" s="4" t="s">
        <v>5</v>
      </c>
      <c r="C196" s="4" t="s">
        <v>13</v>
      </c>
      <c r="D196" s="4" t="s">
        <v>6</v>
      </c>
      <c r="E196" s="4" t="s">
        <v>10</v>
      </c>
    </row>
    <row r="197" spans="1:5">
      <c r="A197" t="n">
        <v>4574</v>
      </c>
      <c r="B197" s="22" t="n">
        <v>94</v>
      </c>
      <c r="C197" s="7" t="n">
        <v>1</v>
      </c>
      <c r="D197" s="7" t="s">
        <v>58</v>
      </c>
      <c r="E197" s="7" t="n">
        <v>1</v>
      </c>
    </row>
    <row r="198" spans="1:5">
      <c r="A198" t="s">
        <v>4</v>
      </c>
      <c r="B198" s="4" t="s">
        <v>5</v>
      </c>
      <c r="C198" s="4" t="s">
        <v>13</v>
      </c>
      <c r="D198" s="4" t="s">
        <v>6</v>
      </c>
      <c r="E198" s="4" t="s">
        <v>10</v>
      </c>
    </row>
    <row r="199" spans="1:5">
      <c r="A199" t="n">
        <v>4586</v>
      </c>
      <c r="B199" s="22" t="n">
        <v>94</v>
      </c>
      <c r="C199" s="7" t="n">
        <v>1</v>
      </c>
      <c r="D199" s="7" t="s">
        <v>58</v>
      </c>
      <c r="E199" s="7" t="n">
        <v>2</v>
      </c>
    </row>
    <row r="200" spans="1:5">
      <c r="A200" t="s">
        <v>4</v>
      </c>
      <c r="B200" s="4" t="s">
        <v>5</v>
      </c>
      <c r="C200" s="4" t="s">
        <v>13</v>
      </c>
      <c r="D200" s="4" t="s">
        <v>6</v>
      </c>
      <c r="E200" s="4" t="s">
        <v>10</v>
      </c>
    </row>
    <row r="201" spans="1:5">
      <c r="A201" t="n">
        <v>4598</v>
      </c>
      <c r="B201" s="22" t="n">
        <v>94</v>
      </c>
      <c r="C201" s="7" t="n">
        <v>0</v>
      </c>
      <c r="D201" s="7" t="s">
        <v>58</v>
      </c>
      <c r="E201" s="7" t="n">
        <v>4</v>
      </c>
    </row>
    <row r="202" spans="1:5">
      <c r="A202" t="s">
        <v>4</v>
      </c>
      <c r="B202" s="4" t="s">
        <v>5</v>
      </c>
      <c r="C202" s="4" t="s">
        <v>6</v>
      </c>
      <c r="D202" s="4" t="s">
        <v>6</v>
      </c>
    </row>
    <row r="203" spans="1:5">
      <c r="A203" t="n">
        <v>4610</v>
      </c>
      <c r="B203" s="23" t="n">
        <v>70</v>
      </c>
      <c r="C203" s="7" t="s">
        <v>80</v>
      </c>
      <c r="D203" s="7" t="s">
        <v>78</v>
      </c>
    </row>
    <row r="204" spans="1:5">
      <c r="A204" t="s">
        <v>4</v>
      </c>
      <c r="B204" s="4" t="s">
        <v>5</v>
      </c>
      <c r="C204" s="4" t="s">
        <v>33</v>
      </c>
    </row>
    <row r="205" spans="1:5">
      <c r="A205" t="n">
        <v>4629</v>
      </c>
      <c r="B205" s="21" t="n">
        <v>3</v>
      </c>
      <c r="C205" s="13" t="n">
        <f t="normal" ca="1">A215</f>
        <v>0</v>
      </c>
    </row>
    <row r="206" spans="1:5">
      <c r="A206" t="s">
        <v>4</v>
      </c>
      <c r="B206" s="4" t="s">
        <v>5</v>
      </c>
      <c r="C206" s="4" t="s">
        <v>13</v>
      </c>
      <c r="D206" s="4" t="s">
        <v>6</v>
      </c>
      <c r="E206" s="4" t="s">
        <v>10</v>
      </c>
    </row>
    <row r="207" spans="1:5">
      <c r="A207" t="n">
        <v>4634</v>
      </c>
      <c r="B207" s="22" t="n">
        <v>94</v>
      </c>
      <c r="C207" s="7" t="n">
        <v>0</v>
      </c>
      <c r="D207" s="7" t="s">
        <v>58</v>
      </c>
      <c r="E207" s="7" t="n">
        <v>1</v>
      </c>
    </row>
    <row r="208" spans="1:5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6">
      <c r="A209" t="n">
        <v>4646</v>
      </c>
      <c r="B209" s="22" t="n">
        <v>94</v>
      </c>
      <c r="C209" s="7" t="n">
        <v>0</v>
      </c>
      <c r="D209" s="7" t="s">
        <v>58</v>
      </c>
      <c r="E209" s="7" t="n">
        <v>2</v>
      </c>
    </row>
    <row r="210" spans="1:6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6">
      <c r="A211" t="n">
        <v>4658</v>
      </c>
      <c r="B211" s="22" t="n">
        <v>94</v>
      </c>
      <c r="C211" s="7" t="n">
        <v>1</v>
      </c>
      <c r="D211" s="7" t="s">
        <v>58</v>
      </c>
      <c r="E211" s="7" t="n">
        <v>4</v>
      </c>
    </row>
    <row r="212" spans="1:6">
      <c r="A212" t="s">
        <v>4</v>
      </c>
      <c r="B212" s="4" t="s">
        <v>5</v>
      </c>
      <c r="C212" s="4" t="s">
        <v>6</v>
      </c>
      <c r="D212" s="4" t="s">
        <v>6</v>
      </c>
    </row>
    <row r="213" spans="1:6">
      <c r="A213" t="n">
        <v>4670</v>
      </c>
      <c r="B213" s="23" t="n">
        <v>70</v>
      </c>
      <c r="C213" s="7" t="s">
        <v>80</v>
      </c>
      <c r="D213" s="7" t="s">
        <v>79</v>
      </c>
    </row>
    <row r="214" spans="1:6">
      <c r="A214" t="s">
        <v>4</v>
      </c>
      <c r="B214" s="4" t="s">
        <v>5</v>
      </c>
      <c r="C214" s="4" t="s">
        <v>13</v>
      </c>
      <c r="D214" s="4" t="s">
        <v>10</v>
      </c>
      <c r="E214" s="4" t="s">
        <v>13</v>
      </c>
      <c r="F214" s="4" t="s">
        <v>33</v>
      </c>
    </row>
    <row r="215" spans="1:6">
      <c r="A215" t="n">
        <v>4686</v>
      </c>
      <c r="B215" s="12" t="n">
        <v>5</v>
      </c>
      <c r="C215" s="7" t="n">
        <v>30</v>
      </c>
      <c r="D215" s="7" t="n">
        <v>11110</v>
      </c>
      <c r="E215" s="7" t="n">
        <v>1</v>
      </c>
      <c r="F215" s="13" t="n">
        <f t="normal" ca="1">A227</f>
        <v>0</v>
      </c>
    </row>
    <row r="216" spans="1:6">
      <c r="A216" t="s">
        <v>4</v>
      </c>
      <c r="B216" s="4" t="s">
        <v>5</v>
      </c>
      <c r="C216" s="4" t="s">
        <v>13</v>
      </c>
      <c r="D216" s="4" t="s">
        <v>6</v>
      </c>
      <c r="E216" s="4" t="s">
        <v>10</v>
      </c>
    </row>
    <row r="217" spans="1:6">
      <c r="A217" t="n">
        <v>4695</v>
      </c>
      <c r="B217" s="22" t="n">
        <v>94</v>
      </c>
      <c r="C217" s="7" t="n">
        <v>1</v>
      </c>
      <c r="D217" s="7" t="s">
        <v>60</v>
      </c>
      <c r="E217" s="7" t="n">
        <v>1</v>
      </c>
    </row>
    <row r="218" spans="1:6">
      <c r="A218" t="s">
        <v>4</v>
      </c>
      <c r="B218" s="4" t="s">
        <v>5</v>
      </c>
      <c r="C218" s="4" t="s">
        <v>13</v>
      </c>
      <c r="D218" s="4" t="s">
        <v>6</v>
      </c>
      <c r="E218" s="4" t="s">
        <v>10</v>
      </c>
    </row>
    <row r="219" spans="1:6">
      <c r="A219" t="n">
        <v>4707</v>
      </c>
      <c r="B219" s="22" t="n">
        <v>94</v>
      </c>
      <c r="C219" s="7" t="n">
        <v>1</v>
      </c>
      <c r="D219" s="7" t="s">
        <v>60</v>
      </c>
      <c r="E219" s="7" t="n">
        <v>2</v>
      </c>
    </row>
    <row r="220" spans="1:6">
      <c r="A220" t="s">
        <v>4</v>
      </c>
      <c r="B220" s="4" t="s">
        <v>5</v>
      </c>
      <c r="C220" s="4" t="s">
        <v>13</v>
      </c>
      <c r="D220" s="4" t="s">
        <v>6</v>
      </c>
      <c r="E220" s="4" t="s">
        <v>10</v>
      </c>
    </row>
    <row r="221" spans="1:6">
      <c r="A221" t="n">
        <v>4719</v>
      </c>
      <c r="B221" s="22" t="n">
        <v>94</v>
      </c>
      <c r="C221" s="7" t="n">
        <v>0</v>
      </c>
      <c r="D221" s="7" t="s">
        <v>60</v>
      </c>
      <c r="E221" s="7" t="n">
        <v>4</v>
      </c>
    </row>
    <row r="222" spans="1:6">
      <c r="A222" t="s">
        <v>4</v>
      </c>
      <c r="B222" s="4" t="s">
        <v>5</v>
      </c>
      <c r="C222" s="4" t="s">
        <v>6</v>
      </c>
      <c r="D222" s="4" t="s">
        <v>6</v>
      </c>
    </row>
    <row r="223" spans="1:6">
      <c r="A223" t="n">
        <v>4731</v>
      </c>
      <c r="B223" s="23" t="n">
        <v>70</v>
      </c>
      <c r="C223" s="7" t="s">
        <v>81</v>
      </c>
      <c r="D223" s="7" t="s">
        <v>78</v>
      </c>
    </row>
    <row r="224" spans="1:6">
      <c r="A224" t="s">
        <v>4</v>
      </c>
      <c r="B224" s="4" t="s">
        <v>5</v>
      </c>
      <c r="C224" s="4" t="s">
        <v>33</v>
      </c>
    </row>
    <row r="225" spans="1:6">
      <c r="A225" t="n">
        <v>4750</v>
      </c>
      <c r="B225" s="21" t="n">
        <v>3</v>
      </c>
      <c r="C225" s="13" t="n">
        <f t="normal" ca="1">A235</f>
        <v>0</v>
      </c>
    </row>
    <row r="226" spans="1:6">
      <c r="A226" t="s">
        <v>4</v>
      </c>
      <c r="B226" s="4" t="s">
        <v>5</v>
      </c>
      <c r="C226" s="4" t="s">
        <v>13</v>
      </c>
      <c r="D226" s="4" t="s">
        <v>6</v>
      </c>
      <c r="E226" s="4" t="s">
        <v>10</v>
      </c>
    </row>
    <row r="227" spans="1:6">
      <c r="A227" t="n">
        <v>4755</v>
      </c>
      <c r="B227" s="22" t="n">
        <v>94</v>
      </c>
      <c r="C227" s="7" t="n">
        <v>0</v>
      </c>
      <c r="D227" s="7" t="s">
        <v>60</v>
      </c>
      <c r="E227" s="7" t="n">
        <v>1</v>
      </c>
    </row>
    <row r="228" spans="1:6">
      <c r="A228" t="s">
        <v>4</v>
      </c>
      <c r="B228" s="4" t="s">
        <v>5</v>
      </c>
      <c r="C228" s="4" t="s">
        <v>13</v>
      </c>
      <c r="D228" s="4" t="s">
        <v>6</v>
      </c>
      <c r="E228" s="4" t="s">
        <v>10</v>
      </c>
    </row>
    <row r="229" spans="1:6">
      <c r="A229" t="n">
        <v>4767</v>
      </c>
      <c r="B229" s="22" t="n">
        <v>94</v>
      </c>
      <c r="C229" s="7" t="n">
        <v>0</v>
      </c>
      <c r="D229" s="7" t="s">
        <v>60</v>
      </c>
      <c r="E229" s="7" t="n">
        <v>2</v>
      </c>
    </row>
    <row r="230" spans="1:6">
      <c r="A230" t="s">
        <v>4</v>
      </c>
      <c r="B230" s="4" t="s">
        <v>5</v>
      </c>
      <c r="C230" s="4" t="s">
        <v>13</v>
      </c>
      <c r="D230" s="4" t="s">
        <v>6</v>
      </c>
      <c r="E230" s="4" t="s">
        <v>10</v>
      </c>
    </row>
    <row r="231" spans="1:6">
      <c r="A231" t="n">
        <v>4779</v>
      </c>
      <c r="B231" s="22" t="n">
        <v>94</v>
      </c>
      <c r="C231" s="7" t="n">
        <v>1</v>
      </c>
      <c r="D231" s="7" t="s">
        <v>60</v>
      </c>
      <c r="E231" s="7" t="n">
        <v>4</v>
      </c>
    </row>
    <row r="232" spans="1:6">
      <c r="A232" t="s">
        <v>4</v>
      </c>
      <c r="B232" s="4" t="s">
        <v>5</v>
      </c>
      <c r="C232" s="4" t="s">
        <v>6</v>
      </c>
      <c r="D232" s="4" t="s">
        <v>6</v>
      </c>
    </row>
    <row r="233" spans="1:6">
      <c r="A233" t="n">
        <v>4791</v>
      </c>
      <c r="B233" s="23" t="n">
        <v>70</v>
      </c>
      <c r="C233" s="7" t="s">
        <v>81</v>
      </c>
      <c r="D233" s="7" t="s">
        <v>79</v>
      </c>
    </row>
    <row r="234" spans="1:6">
      <c r="A234" t="s">
        <v>4</v>
      </c>
      <c r="B234" s="4" t="s">
        <v>5</v>
      </c>
      <c r="C234" s="4" t="s">
        <v>13</v>
      </c>
      <c r="D234" s="4" t="s">
        <v>10</v>
      </c>
      <c r="E234" s="4" t="s">
        <v>13</v>
      </c>
      <c r="F234" s="4" t="s">
        <v>33</v>
      </c>
    </row>
    <row r="235" spans="1:6">
      <c r="A235" t="n">
        <v>4807</v>
      </c>
      <c r="B235" s="12" t="n">
        <v>5</v>
      </c>
      <c r="C235" s="7" t="n">
        <v>30</v>
      </c>
      <c r="D235" s="7" t="n">
        <v>11111</v>
      </c>
      <c r="E235" s="7" t="n">
        <v>1</v>
      </c>
      <c r="F235" s="13" t="n">
        <f t="normal" ca="1">A247</f>
        <v>0</v>
      </c>
    </row>
    <row r="236" spans="1:6">
      <c r="A236" t="s">
        <v>4</v>
      </c>
      <c r="B236" s="4" t="s">
        <v>5</v>
      </c>
      <c r="C236" s="4" t="s">
        <v>13</v>
      </c>
      <c r="D236" s="4" t="s">
        <v>6</v>
      </c>
      <c r="E236" s="4" t="s">
        <v>10</v>
      </c>
    </row>
    <row r="237" spans="1:6">
      <c r="A237" t="n">
        <v>4816</v>
      </c>
      <c r="B237" s="22" t="n">
        <v>94</v>
      </c>
      <c r="C237" s="7" t="n">
        <v>1</v>
      </c>
      <c r="D237" s="7" t="s">
        <v>62</v>
      </c>
      <c r="E237" s="7" t="n">
        <v>1</v>
      </c>
    </row>
    <row r="238" spans="1:6">
      <c r="A238" t="s">
        <v>4</v>
      </c>
      <c r="B238" s="4" t="s">
        <v>5</v>
      </c>
      <c r="C238" s="4" t="s">
        <v>13</v>
      </c>
      <c r="D238" s="4" t="s">
        <v>6</v>
      </c>
      <c r="E238" s="4" t="s">
        <v>10</v>
      </c>
    </row>
    <row r="239" spans="1:6">
      <c r="A239" t="n">
        <v>4828</v>
      </c>
      <c r="B239" s="22" t="n">
        <v>94</v>
      </c>
      <c r="C239" s="7" t="n">
        <v>1</v>
      </c>
      <c r="D239" s="7" t="s">
        <v>62</v>
      </c>
      <c r="E239" s="7" t="n">
        <v>2</v>
      </c>
    </row>
    <row r="240" spans="1:6">
      <c r="A240" t="s">
        <v>4</v>
      </c>
      <c r="B240" s="4" t="s">
        <v>5</v>
      </c>
      <c r="C240" s="4" t="s">
        <v>13</v>
      </c>
      <c r="D240" s="4" t="s">
        <v>6</v>
      </c>
      <c r="E240" s="4" t="s">
        <v>10</v>
      </c>
    </row>
    <row r="241" spans="1:6">
      <c r="A241" t="n">
        <v>4840</v>
      </c>
      <c r="B241" s="22" t="n">
        <v>94</v>
      </c>
      <c r="C241" s="7" t="n">
        <v>0</v>
      </c>
      <c r="D241" s="7" t="s">
        <v>62</v>
      </c>
      <c r="E241" s="7" t="n">
        <v>4</v>
      </c>
    </row>
    <row r="242" spans="1:6">
      <c r="A242" t="s">
        <v>4</v>
      </c>
      <c r="B242" s="4" t="s">
        <v>5</v>
      </c>
      <c r="C242" s="4" t="s">
        <v>6</v>
      </c>
      <c r="D242" s="4" t="s">
        <v>6</v>
      </c>
    </row>
    <row r="243" spans="1:6">
      <c r="A243" t="n">
        <v>4852</v>
      </c>
      <c r="B243" s="23" t="n">
        <v>70</v>
      </c>
      <c r="C243" s="7" t="s">
        <v>82</v>
      </c>
      <c r="D243" s="7" t="s">
        <v>78</v>
      </c>
    </row>
    <row r="244" spans="1:6">
      <c r="A244" t="s">
        <v>4</v>
      </c>
      <c r="B244" s="4" t="s">
        <v>5</v>
      </c>
      <c r="C244" s="4" t="s">
        <v>33</v>
      </c>
    </row>
    <row r="245" spans="1:6">
      <c r="A245" t="n">
        <v>4871</v>
      </c>
      <c r="B245" s="21" t="n">
        <v>3</v>
      </c>
      <c r="C245" s="13" t="n">
        <f t="normal" ca="1">A255</f>
        <v>0</v>
      </c>
    </row>
    <row r="246" spans="1:6">
      <c r="A246" t="s">
        <v>4</v>
      </c>
      <c r="B246" s="4" t="s">
        <v>5</v>
      </c>
      <c r="C246" s="4" t="s">
        <v>13</v>
      </c>
      <c r="D246" s="4" t="s">
        <v>6</v>
      </c>
      <c r="E246" s="4" t="s">
        <v>10</v>
      </c>
    </row>
    <row r="247" spans="1:6">
      <c r="A247" t="n">
        <v>4876</v>
      </c>
      <c r="B247" s="22" t="n">
        <v>94</v>
      </c>
      <c r="C247" s="7" t="n">
        <v>0</v>
      </c>
      <c r="D247" s="7" t="s">
        <v>62</v>
      </c>
      <c r="E247" s="7" t="n">
        <v>1</v>
      </c>
    </row>
    <row r="248" spans="1:6">
      <c r="A248" t="s">
        <v>4</v>
      </c>
      <c r="B248" s="4" t="s">
        <v>5</v>
      </c>
      <c r="C248" s="4" t="s">
        <v>13</v>
      </c>
      <c r="D248" s="4" t="s">
        <v>6</v>
      </c>
      <c r="E248" s="4" t="s">
        <v>10</v>
      </c>
    </row>
    <row r="249" spans="1:6">
      <c r="A249" t="n">
        <v>4888</v>
      </c>
      <c r="B249" s="22" t="n">
        <v>94</v>
      </c>
      <c r="C249" s="7" t="n">
        <v>0</v>
      </c>
      <c r="D249" s="7" t="s">
        <v>62</v>
      </c>
      <c r="E249" s="7" t="n">
        <v>2</v>
      </c>
    </row>
    <row r="250" spans="1:6">
      <c r="A250" t="s">
        <v>4</v>
      </c>
      <c r="B250" s="4" t="s">
        <v>5</v>
      </c>
      <c r="C250" s="4" t="s">
        <v>13</v>
      </c>
      <c r="D250" s="4" t="s">
        <v>6</v>
      </c>
      <c r="E250" s="4" t="s">
        <v>10</v>
      </c>
    </row>
    <row r="251" spans="1:6">
      <c r="A251" t="n">
        <v>4900</v>
      </c>
      <c r="B251" s="22" t="n">
        <v>94</v>
      </c>
      <c r="C251" s="7" t="n">
        <v>1</v>
      </c>
      <c r="D251" s="7" t="s">
        <v>62</v>
      </c>
      <c r="E251" s="7" t="n">
        <v>4</v>
      </c>
    </row>
    <row r="252" spans="1:6">
      <c r="A252" t="s">
        <v>4</v>
      </c>
      <c r="B252" s="4" t="s">
        <v>5</v>
      </c>
      <c r="C252" s="4" t="s">
        <v>6</v>
      </c>
      <c r="D252" s="4" t="s">
        <v>6</v>
      </c>
    </row>
    <row r="253" spans="1:6">
      <c r="A253" t="n">
        <v>4912</v>
      </c>
      <c r="B253" s="23" t="n">
        <v>70</v>
      </c>
      <c r="C253" s="7" t="s">
        <v>82</v>
      </c>
      <c r="D253" s="7" t="s">
        <v>79</v>
      </c>
    </row>
    <row r="254" spans="1:6">
      <c r="A254" t="s">
        <v>4</v>
      </c>
      <c r="B254" s="4" t="s">
        <v>5</v>
      </c>
      <c r="C254" s="4" t="s">
        <v>13</v>
      </c>
      <c r="D254" s="4" t="s">
        <v>10</v>
      </c>
      <c r="E254" s="4" t="s">
        <v>13</v>
      </c>
      <c r="F254" s="4" t="s">
        <v>33</v>
      </c>
    </row>
    <row r="255" spans="1:6">
      <c r="A255" t="n">
        <v>4928</v>
      </c>
      <c r="B255" s="12" t="n">
        <v>5</v>
      </c>
      <c r="C255" s="7" t="n">
        <v>30</v>
      </c>
      <c r="D255" s="7" t="n">
        <v>11112</v>
      </c>
      <c r="E255" s="7" t="n">
        <v>1</v>
      </c>
      <c r="F255" s="13" t="n">
        <f t="normal" ca="1">A283</f>
        <v>0</v>
      </c>
    </row>
    <row r="256" spans="1:6">
      <c r="A256" t="s">
        <v>4</v>
      </c>
      <c r="B256" s="4" t="s">
        <v>5</v>
      </c>
      <c r="C256" s="4" t="s">
        <v>6</v>
      </c>
      <c r="D256" s="4" t="s">
        <v>6</v>
      </c>
    </row>
    <row r="257" spans="1:6">
      <c r="A257" t="n">
        <v>4937</v>
      </c>
      <c r="B257" s="23" t="n">
        <v>70</v>
      </c>
      <c r="C257" s="7" t="s">
        <v>64</v>
      </c>
      <c r="D257" s="7" t="s">
        <v>78</v>
      </c>
    </row>
    <row r="258" spans="1:6">
      <c r="A258" t="s">
        <v>4</v>
      </c>
      <c r="B258" s="4" t="s">
        <v>5</v>
      </c>
      <c r="C258" s="4" t="s">
        <v>13</v>
      </c>
      <c r="D258" s="4" t="s">
        <v>6</v>
      </c>
      <c r="E258" s="4" t="s">
        <v>10</v>
      </c>
    </row>
    <row r="259" spans="1:6">
      <c r="A259" t="n">
        <v>4951</v>
      </c>
      <c r="B259" s="22" t="n">
        <v>94</v>
      </c>
      <c r="C259" s="7" t="n">
        <v>1</v>
      </c>
      <c r="D259" s="7" t="s">
        <v>64</v>
      </c>
      <c r="E259" s="7" t="n">
        <v>2048</v>
      </c>
    </row>
    <row r="260" spans="1:6">
      <c r="A260" t="s">
        <v>4</v>
      </c>
      <c r="B260" s="4" t="s">
        <v>5</v>
      </c>
      <c r="C260" s="4" t="s">
        <v>13</v>
      </c>
      <c r="D260" s="4" t="s">
        <v>6</v>
      </c>
      <c r="E260" s="4" t="s">
        <v>10</v>
      </c>
    </row>
    <row r="261" spans="1:6">
      <c r="A261" t="n">
        <v>4960</v>
      </c>
      <c r="B261" s="22" t="n">
        <v>94</v>
      </c>
      <c r="C261" s="7" t="n">
        <v>1</v>
      </c>
      <c r="D261" s="7" t="s">
        <v>83</v>
      </c>
      <c r="E261" s="7" t="n">
        <v>1</v>
      </c>
    </row>
    <row r="262" spans="1:6">
      <c r="A262" t="s">
        <v>4</v>
      </c>
      <c r="B262" s="4" t="s">
        <v>5</v>
      </c>
      <c r="C262" s="4" t="s">
        <v>13</v>
      </c>
      <c r="D262" s="4" t="s">
        <v>6</v>
      </c>
      <c r="E262" s="4" t="s">
        <v>10</v>
      </c>
    </row>
    <row r="263" spans="1:6">
      <c r="A263" t="n">
        <v>4970</v>
      </c>
      <c r="B263" s="22" t="n">
        <v>94</v>
      </c>
      <c r="C263" s="7" t="n">
        <v>1</v>
      </c>
      <c r="D263" s="7" t="s">
        <v>83</v>
      </c>
      <c r="E263" s="7" t="n">
        <v>2</v>
      </c>
    </row>
    <row r="264" spans="1:6">
      <c r="A264" t="s">
        <v>4</v>
      </c>
      <c r="B264" s="4" t="s">
        <v>5</v>
      </c>
      <c r="C264" s="4" t="s">
        <v>13</v>
      </c>
      <c r="D264" s="4" t="s">
        <v>6</v>
      </c>
      <c r="E264" s="4" t="s">
        <v>10</v>
      </c>
    </row>
    <row r="265" spans="1:6">
      <c r="A265" t="n">
        <v>4980</v>
      </c>
      <c r="B265" s="22" t="n">
        <v>94</v>
      </c>
      <c r="C265" s="7" t="n">
        <v>0</v>
      </c>
      <c r="D265" s="7" t="s">
        <v>83</v>
      </c>
      <c r="E265" s="7" t="n">
        <v>4</v>
      </c>
    </row>
    <row r="266" spans="1:6">
      <c r="A266" t="s">
        <v>4</v>
      </c>
      <c r="B266" s="4" t="s">
        <v>5</v>
      </c>
      <c r="C266" s="4" t="s">
        <v>13</v>
      </c>
      <c r="D266" s="4" t="s">
        <v>6</v>
      </c>
      <c r="E266" s="4" t="s">
        <v>10</v>
      </c>
    </row>
    <row r="267" spans="1:6">
      <c r="A267" t="n">
        <v>4990</v>
      </c>
      <c r="B267" s="22" t="n">
        <v>94</v>
      </c>
      <c r="C267" s="7" t="n">
        <v>1</v>
      </c>
      <c r="D267" s="7" t="s">
        <v>84</v>
      </c>
      <c r="E267" s="7" t="n">
        <v>1</v>
      </c>
    </row>
    <row r="268" spans="1:6">
      <c r="A268" t="s">
        <v>4</v>
      </c>
      <c r="B268" s="4" t="s">
        <v>5</v>
      </c>
      <c r="C268" s="4" t="s">
        <v>13</v>
      </c>
      <c r="D268" s="4" t="s">
        <v>6</v>
      </c>
      <c r="E268" s="4" t="s">
        <v>10</v>
      </c>
    </row>
    <row r="269" spans="1:6">
      <c r="A269" t="n">
        <v>5000</v>
      </c>
      <c r="B269" s="22" t="n">
        <v>94</v>
      </c>
      <c r="C269" s="7" t="n">
        <v>1</v>
      </c>
      <c r="D269" s="7" t="s">
        <v>84</v>
      </c>
      <c r="E269" s="7" t="n">
        <v>2</v>
      </c>
    </row>
    <row r="270" spans="1:6">
      <c r="A270" t="s">
        <v>4</v>
      </c>
      <c r="B270" s="4" t="s">
        <v>5</v>
      </c>
      <c r="C270" s="4" t="s">
        <v>13</v>
      </c>
      <c r="D270" s="4" t="s">
        <v>6</v>
      </c>
      <c r="E270" s="4" t="s">
        <v>10</v>
      </c>
    </row>
    <row r="271" spans="1:6">
      <c r="A271" t="n">
        <v>5010</v>
      </c>
      <c r="B271" s="22" t="n">
        <v>94</v>
      </c>
      <c r="C271" s="7" t="n">
        <v>0</v>
      </c>
      <c r="D271" s="7" t="s">
        <v>84</v>
      </c>
      <c r="E271" s="7" t="n">
        <v>4</v>
      </c>
    </row>
    <row r="272" spans="1:6">
      <c r="A272" t="s">
        <v>4</v>
      </c>
      <c r="B272" s="4" t="s">
        <v>5</v>
      </c>
      <c r="C272" s="4" t="s">
        <v>13</v>
      </c>
      <c r="D272" s="4" t="s">
        <v>6</v>
      </c>
      <c r="E272" s="4" t="s">
        <v>10</v>
      </c>
    </row>
    <row r="273" spans="1:5">
      <c r="A273" t="n">
        <v>5020</v>
      </c>
      <c r="B273" s="22" t="n">
        <v>94</v>
      </c>
      <c r="C273" s="7" t="n">
        <v>0</v>
      </c>
      <c r="D273" s="7" t="s">
        <v>85</v>
      </c>
      <c r="E273" s="7" t="n">
        <v>16</v>
      </c>
    </row>
    <row r="274" spans="1:5">
      <c r="A274" t="s">
        <v>4</v>
      </c>
      <c r="B274" s="4" t="s">
        <v>5</v>
      </c>
      <c r="C274" s="4" t="s">
        <v>13</v>
      </c>
      <c r="D274" s="4" t="s">
        <v>6</v>
      </c>
      <c r="E274" s="4" t="s">
        <v>10</v>
      </c>
    </row>
    <row r="275" spans="1:5">
      <c r="A275" t="n">
        <v>5033</v>
      </c>
      <c r="B275" s="22" t="n">
        <v>94</v>
      </c>
      <c r="C275" s="7" t="n">
        <v>0</v>
      </c>
      <c r="D275" s="7" t="s">
        <v>85</v>
      </c>
      <c r="E275" s="7" t="n">
        <v>512</v>
      </c>
    </row>
    <row r="276" spans="1:5">
      <c r="A276" t="s">
        <v>4</v>
      </c>
      <c r="B276" s="4" t="s">
        <v>5</v>
      </c>
      <c r="C276" s="4" t="s">
        <v>13</v>
      </c>
      <c r="D276" s="4" t="s">
        <v>6</v>
      </c>
      <c r="E276" s="4" t="s">
        <v>10</v>
      </c>
    </row>
    <row r="277" spans="1:5">
      <c r="A277" t="n">
        <v>5046</v>
      </c>
      <c r="B277" s="22" t="n">
        <v>94</v>
      </c>
      <c r="C277" s="7" t="n">
        <v>1</v>
      </c>
      <c r="D277" s="7" t="s">
        <v>85</v>
      </c>
      <c r="E277" s="7" t="n">
        <v>512</v>
      </c>
    </row>
    <row r="278" spans="1:5">
      <c r="A278" t="s">
        <v>4</v>
      </c>
      <c r="B278" s="4" t="s">
        <v>5</v>
      </c>
      <c r="C278" s="4" t="s">
        <v>13</v>
      </c>
      <c r="D278" s="4" t="s">
        <v>10</v>
      </c>
      <c r="E278" s="4" t="s">
        <v>6</v>
      </c>
      <c r="F278" s="4" t="s">
        <v>6</v>
      </c>
      <c r="G278" s="4" t="s">
        <v>13</v>
      </c>
    </row>
    <row r="279" spans="1:5">
      <c r="A279" t="n">
        <v>5059</v>
      </c>
      <c r="B279" s="19" t="n">
        <v>32</v>
      </c>
      <c r="C279" s="7" t="n">
        <v>0</v>
      </c>
      <c r="D279" s="7" t="n">
        <v>65533</v>
      </c>
      <c r="E279" s="7" t="s">
        <v>86</v>
      </c>
      <c r="F279" s="7" t="s">
        <v>87</v>
      </c>
      <c r="G279" s="7" t="n">
        <v>1</v>
      </c>
    </row>
    <row r="280" spans="1:5">
      <c r="A280" t="s">
        <v>4</v>
      </c>
      <c r="B280" s="4" t="s">
        <v>5</v>
      </c>
      <c r="C280" s="4" t="s">
        <v>33</v>
      </c>
    </row>
    <row r="281" spans="1:5">
      <c r="A281" t="n">
        <v>5082</v>
      </c>
      <c r="B281" s="21" t="n">
        <v>3</v>
      </c>
      <c r="C281" s="13" t="n">
        <f t="normal" ca="1">A305</f>
        <v>0</v>
      </c>
    </row>
    <row r="282" spans="1:5">
      <c r="A282" t="s">
        <v>4</v>
      </c>
      <c r="B282" s="4" t="s">
        <v>5</v>
      </c>
      <c r="C282" s="4" t="s">
        <v>6</v>
      </c>
      <c r="D282" s="4" t="s">
        <v>6</v>
      </c>
    </row>
    <row r="283" spans="1:5">
      <c r="A283" t="n">
        <v>5087</v>
      </c>
      <c r="B283" s="23" t="n">
        <v>70</v>
      </c>
      <c r="C283" s="7" t="s">
        <v>64</v>
      </c>
      <c r="D283" s="7" t="s">
        <v>79</v>
      </c>
    </row>
    <row r="284" spans="1:5">
      <c r="A284" t="s">
        <v>4</v>
      </c>
      <c r="B284" s="4" t="s">
        <v>5</v>
      </c>
      <c r="C284" s="4" t="s">
        <v>13</v>
      </c>
      <c r="D284" s="4" t="s">
        <v>6</v>
      </c>
      <c r="E284" s="4" t="s">
        <v>10</v>
      </c>
    </row>
    <row r="285" spans="1:5">
      <c r="A285" t="n">
        <v>5098</v>
      </c>
      <c r="B285" s="22" t="n">
        <v>94</v>
      </c>
      <c r="C285" s="7" t="n">
        <v>0</v>
      </c>
      <c r="D285" s="7" t="s">
        <v>64</v>
      </c>
      <c r="E285" s="7" t="n">
        <v>2048</v>
      </c>
    </row>
    <row r="286" spans="1:5">
      <c r="A286" t="s">
        <v>4</v>
      </c>
      <c r="B286" s="4" t="s">
        <v>5</v>
      </c>
      <c r="C286" s="4" t="s">
        <v>13</v>
      </c>
      <c r="D286" s="4" t="s">
        <v>6</v>
      </c>
      <c r="E286" s="4" t="s">
        <v>10</v>
      </c>
    </row>
    <row r="287" spans="1:5">
      <c r="A287" t="n">
        <v>5107</v>
      </c>
      <c r="B287" s="22" t="n">
        <v>94</v>
      </c>
      <c r="C287" s="7" t="n">
        <v>0</v>
      </c>
      <c r="D287" s="7" t="s">
        <v>83</v>
      </c>
      <c r="E287" s="7" t="n">
        <v>1</v>
      </c>
    </row>
    <row r="288" spans="1:5">
      <c r="A288" t="s">
        <v>4</v>
      </c>
      <c r="B288" s="4" t="s">
        <v>5</v>
      </c>
      <c r="C288" s="4" t="s">
        <v>13</v>
      </c>
      <c r="D288" s="4" t="s">
        <v>6</v>
      </c>
      <c r="E288" s="4" t="s">
        <v>10</v>
      </c>
    </row>
    <row r="289" spans="1:7">
      <c r="A289" t="n">
        <v>5117</v>
      </c>
      <c r="B289" s="22" t="n">
        <v>94</v>
      </c>
      <c r="C289" s="7" t="n">
        <v>0</v>
      </c>
      <c r="D289" s="7" t="s">
        <v>83</v>
      </c>
      <c r="E289" s="7" t="n">
        <v>2</v>
      </c>
    </row>
    <row r="290" spans="1:7">
      <c r="A290" t="s">
        <v>4</v>
      </c>
      <c r="B290" s="4" t="s">
        <v>5</v>
      </c>
      <c r="C290" s="4" t="s">
        <v>13</v>
      </c>
      <c r="D290" s="4" t="s">
        <v>6</v>
      </c>
      <c r="E290" s="4" t="s">
        <v>10</v>
      </c>
    </row>
    <row r="291" spans="1:7">
      <c r="A291" t="n">
        <v>5127</v>
      </c>
      <c r="B291" s="22" t="n">
        <v>94</v>
      </c>
      <c r="C291" s="7" t="n">
        <v>1</v>
      </c>
      <c r="D291" s="7" t="s">
        <v>83</v>
      </c>
      <c r="E291" s="7" t="n">
        <v>4</v>
      </c>
    </row>
    <row r="292" spans="1:7">
      <c r="A292" t="s">
        <v>4</v>
      </c>
      <c r="B292" s="4" t="s">
        <v>5</v>
      </c>
      <c r="C292" s="4" t="s">
        <v>13</v>
      </c>
      <c r="D292" s="4" t="s">
        <v>6</v>
      </c>
      <c r="E292" s="4" t="s">
        <v>10</v>
      </c>
    </row>
    <row r="293" spans="1:7">
      <c r="A293" t="n">
        <v>5137</v>
      </c>
      <c r="B293" s="22" t="n">
        <v>94</v>
      </c>
      <c r="C293" s="7" t="n">
        <v>0</v>
      </c>
      <c r="D293" s="7" t="s">
        <v>84</v>
      </c>
      <c r="E293" s="7" t="n">
        <v>1</v>
      </c>
    </row>
    <row r="294" spans="1:7">
      <c r="A294" t="s">
        <v>4</v>
      </c>
      <c r="B294" s="4" t="s">
        <v>5</v>
      </c>
      <c r="C294" s="4" t="s">
        <v>13</v>
      </c>
      <c r="D294" s="4" t="s">
        <v>6</v>
      </c>
      <c r="E294" s="4" t="s">
        <v>10</v>
      </c>
    </row>
    <row r="295" spans="1:7">
      <c r="A295" t="n">
        <v>5147</v>
      </c>
      <c r="B295" s="22" t="n">
        <v>94</v>
      </c>
      <c r="C295" s="7" t="n">
        <v>0</v>
      </c>
      <c r="D295" s="7" t="s">
        <v>84</v>
      </c>
      <c r="E295" s="7" t="n">
        <v>2</v>
      </c>
    </row>
    <row r="296" spans="1:7">
      <c r="A296" t="s">
        <v>4</v>
      </c>
      <c r="B296" s="4" t="s">
        <v>5</v>
      </c>
      <c r="C296" s="4" t="s">
        <v>13</v>
      </c>
      <c r="D296" s="4" t="s">
        <v>6</v>
      </c>
      <c r="E296" s="4" t="s">
        <v>10</v>
      </c>
    </row>
    <row r="297" spans="1:7">
      <c r="A297" t="n">
        <v>5157</v>
      </c>
      <c r="B297" s="22" t="n">
        <v>94</v>
      </c>
      <c r="C297" s="7" t="n">
        <v>1</v>
      </c>
      <c r="D297" s="7" t="s">
        <v>84</v>
      </c>
      <c r="E297" s="7" t="n">
        <v>4</v>
      </c>
    </row>
    <row r="298" spans="1:7">
      <c r="A298" t="s">
        <v>4</v>
      </c>
      <c r="B298" s="4" t="s">
        <v>5</v>
      </c>
      <c r="C298" s="4" t="s">
        <v>13</v>
      </c>
      <c r="D298" s="4" t="s">
        <v>6</v>
      </c>
      <c r="E298" s="4" t="s">
        <v>10</v>
      </c>
    </row>
    <row r="299" spans="1:7">
      <c r="A299" t="n">
        <v>5167</v>
      </c>
      <c r="B299" s="22" t="n">
        <v>94</v>
      </c>
      <c r="C299" s="7" t="n">
        <v>1</v>
      </c>
      <c r="D299" s="7" t="s">
        <v>85</v>
      </c>
      <c r="E299" s="7" t="n">
        <v>16</v>
      </c>
    </row>
    <row r="300" spans="1:7">
      <c r="A300" t="s">
        <v>4</v>
      </c>
      <c r="B300" s="4" t="s">
        <v>5</v>
      </c>
      <c r="C300" s="4" t="s">
        <v>13</v>
      </c>
      <c r="D300" s="4" t="s">
        <v>6</v>
      </c>
      <c r="E300" s="4" t="s">
        <v>10</v>
      </c>
    </row>
    <row r="301" spans="1:7">
      <c r="A301" t="n">
        <v>5180</v>
      </c>
      <c r="B301" s="22" t="n">
        <v>94</v>
      </c>
      <c r="C301" s="7" t="n">
        <v>1</v>
      </c>
      <c r="D301" s="7" t="s">
        <v>85</v>
      </c>
      <c r="E301" s="7" t="n">
        <v>512</v>
      </c>
    </row>
    <row r="302" spans="1:7">
      <c r="A302" t="s">
        <v>4</v>
      </c>
      <c r="B302" s="4" t="s">
        <v>5</v>
      </c>
      <c r="C302" s="4" t="s">
        <v>13</v>
      </c>
      <c r="D302" s="4" t="s">
        <v>10</v>
      </c>
      <c r="E302" s="4" t="s">
        <v>6</v>
      </c>
      <c r="F302" s="4" t="s">
        <v>6</v>
      </c>
      <c r="G302" s="4" t="s">
        <v>13</v>
      </c>
    </row>
    <row r="303" spans="1:7">
      <c r="A303" t="n">
        <v>5193</v>
      </c>
      <c r="B303" s="19" t="n">
        <v>32</v>
      </c>
      <c r="C303" s="7" t="n">
        <v>0</v>
      </c>
      <c r="D303" s="7" t="n">
        <v>65533</v>
      </c>
      <c r="E303" s="7" t="s">
        <v>86</v>
      </c>
      <c r="F303" s="7" t="s">
        <v>87</v>
      </c>
      <c r="G303" s="7" t="n">
        <v>0</v>
      </c>
    </row>
    <row r="304" spans="1:7">
      <c r="A304" t="s">
        <v>4</v>
      </c>
      <c r="B304" s="4" t="s">
        <v>5</v>
      </c>
      <c r="C304" s="4" t="s">
        <v>13</v>
      </c>
      <c r="D304" s="4" t="s">
        <v>10</v>
      </c>
      <c r="E304" s="4" t="s">
        <v>6</v>
      </c>
      <c r="F304" s="4" t="s">
        <v>6</v>
      </c>
      <c r="G304" s="4" t="s">
        <v>13</v>
      </c>
    </row>
    <row r="305" spans="1:7">
      <c r="A305" t="n">
        <v>5216</v>
      </c>
      <c r="B305" s="19" t="n">
        <v>32</v>
      </c>
      <c r="C305" s="7" t="n">
        <v>0</v>
      </c>
      <c r="D305" s="7" t="n">
        <v>65533</v>
      </c>
      <c r="E305" s="7" t="s">
        <v>88</v>
      </c>
      <c r="F305" s="7" t="s">
        <v>89</v>
      </c>
      <c r="G305" s="7" t="n">
        <v>0</v>
      </c>
    </row>
    <row r="306" spans="1:7">
      <c r="A306" t="s">
        <v>4</v>
      </c>
      <c r="B306" s="4" t="s">
        <v>5</v>
      </c>
      <c r="C306" s="4" t="s">
        <v>13</v>
      </c>
      <c r="D306" s="4" t="s">
        <v>10</v>
      </c>
      <c r="E306" s="4" t="s">
        <v>6</v>
      </c>
      <c r="F306" s="4" t="s">
        <v>6</v>
      </c>
      <c r="G306" s="4" t="s">
        <v>13</v>
      </c>
    </row>
    <row r="307" spans="1:7">
      <c r="A307" t="n">
        <v>5236</v>
      </c>
      <c r="B307" s="19" t="n">
        <v>32</v>
      </c>
      <c r="C307" s="7" t="n">
        <v>0</v>
      </c>
      <c r="D307" s="7" t="n">
        <v>65533</v>
      </c>
      <c r="E307" s="7" t="s">
        <v>88</v>
      </c>
      <c r="F307" s="7" t="s">
        <v>90</v>
      </c>
      <c r="G307" s="7" t="n">
        <v>1</v>
      </c>
    </row>
    <row r="308" spans="1:7">
      <c r="A308" t="s">
        <v>4</v>
      </c>
      <c r="B308" s="4" t="s">
        <v>5</v>
      </c>
      <c r="C308" s="4" t="s">
        <v>13</v>
      </c>
      <c r="D308" s="4" t="s">
        <v>10</v>
      </c>
      <c r="E308" s="4" t="s">
        <v>6</v>
      </c>
      <c r="F308" s="4" t="s">
        <v>6</v>
      </c>
      <c r="G308" s="4" t="s">
        <v>13</v>
      </c>
    </row>
    <row r="309" spans="1:7">
      <c r="A309" t="n">
        <v>5255</v>
      </c>
      <c r="B309" s="19" t="n">
        <v>32</v>
      </c>
      <c r="C309" s="7" t="n">
        <v>0</v>
      </c>
      <c r="D309" s="7" t="n">
        <v>65533</v>
      </c>
      <c r="E309" s="7" t="s">
        <v>88</v>
      </c>
      <c r="F309" s="7" t="s">
        <v>91</v>
      </c>
      <c r="G309" s="7" t="n">
        <v>1</v>
      </c>
    </row>
    <row r="310" spans="1:7">
      <c r="A310" t="s">
        <v>4</v>
      </c>
      <c r="B310" s="4" t="s">
        <v>5</v>
      </c>
      <c r="C310" s="4" t="s">
        <v>13</v>
      </c>
      <c r="D310" s="4" t="s">
        <v>10</v>
      </c>
      <c r="E310" s="4" t="s">
        <v>6</v>
      </c>
      <c r="F310" s="4" t="s">
        <v>6</v>
      </c>
      <c r="G310" s="4" t="s">
        <v>13</v>
      </c>
    </row>
    <row r="311" spans="1:7">
      <c r="A311" t="n">
        <v>5271</v>
      </c>
      <c r="B311" s="19" t="n">
        <v>32</v>
      </c>
      <c r="C311" s="7" t="n">
        <v>0</v>
      </c>
      <c r="D311" s="7" t="n">
        <v>65533</v>
      </c>
      <c r="E311" s="7" t="s">
        <v>88</v>
      </c>
      <c r="F311" s="7" t="s">
        <v>92</v>
      </c>
      <c r="G311" s="7" t="n">
        <v>1</v>
      </c>
    </row>
    <row r="312" spans="1:7">
      <c r="A312" t="s">
        <v>4</v>
      </c>
      <c r="B312" s="4" t="s">
        <v>5</v>
      </c>
      <c r="C312" s="4" t="s">
        <v>13</v>
      </c>
      <c r="D312" s="4" t="s">
        <v>10</v>
      </c>
      <c r="E312" s="4" t="s">
        <v>6</v>
      </c>
      <c r="F312" s="4" t="s">
        <v>6</v>
      </c>
      <c r="G312" s="4" t="s">
        <v>13</v>
      </c>
    </row>
    <row r="313" spans="1:7">
      <c r="A313" t="n">
        <v>5287</v>
      </c>
      <c r="B313" s="19" t="n">
        <v>32</v>
      </c>
      <c r="C313" s="7" t="n">
        <v>0</v>
      </c>
      <c r="D313" s="7" t="n">
        <v>65533</v>
      </c>
      <c r="E313" s="7" t="s">
        <v>88</v>
      </c>
      <c r="F313" s="7" t="s">
        <v>93</v>
      </c>
      <c r="G313" s="7" t="n">
        <v>1</v>
      </c>
    </row>
    <row r="314" spans="1:7">
      <c r="A314" t="s">
        <v>4</v>
      </c>
      <c r="B314" s="4" t="s">
        <v>5</v>
      </c>
      <c r="C314" s="4" t="s">
        <v>13</v>
      </c>
      <c r="D314" s="4" t="s">
        <v>10</v>
      </c>
      <c r="E314" s="4" t="s">
        <v>6</v>
      </c>
      <c r="F314" s="4" t="s">
        <v>6</v>
      </c>
      <c r="G314" s="4" t="s">
        <v>13</v>
      </c>
    </row>
    <row r="315" spans="1:7">
      <c r="A315" t="n">
        <v>5303</v>
      </c>
      <c r="B315" s="19" t="n">
        <v>32</v>
      </c>
      <c r="C315" s="7" t="n">
        <v>0</v>
      </c>
      <c r="D315" s="7" t="n">
        <v>65533</v>
      </c>
      <c r="E315" s="7" t="s">
        <v>88</v>
      </c>
      <c r="F315" s="7" t="s">
        <v>94</v>
      </c>
      <c r="G315" s="7" t="n">
        <v>1</v>
      </c>
    </row>
    <row r="316" spans="1:7">
      <c r="A316" t="s">
        <v>4</v>
      </c>
      <c r="B316" s="4" t="s">
        <v>5</v>
      </c>
      <c r="C316" s="4" t="s">
        <v>13</v>
      </c>
      <c r="D316" s="4" t="s">
        <v>10</v>
      </c>
      <c r="E316" s="4" t="s">
        <v>6</v>
      </c>
      <c r="F316" s="4" t="s">
        <v>6</v>
      </c>
      <c r="G316" s="4" t="s">
        <v>13</v>
      </c>
    </row>
    <row r="317" spans="1:7">
      <c r="A317" t="n">
        <v>5319</v>
      </c>
      <c r="B317" s="19" t="n">
        <v>32</v>
      </c>
      <c r="C317" s="7" t="n">
        <v>0</v>
      </c>
      <c r="D317" s="7" t="n">
        <v>65533</v>
      </c>
      <c r="E317" s="7" t="s">
        <v>88</v>
      </c>
      <c r="F317" s="7" t="s">
        <v>95</v>
      </c>
      <c r="G317" s="7" t="n">
        <v>1</v>
      </c>
    </row>
    <row r="318" spans="1:7">
      <c r="A318" t="s">
        <v>4</v>
      </c>
      <c r="B318" s="4" t="s">
        <v>5</v>
      </c>
    </row>
    <row r="319" spans="1:7">
      <c r="A319" t="n">
        <v>5335</v>
      </c>
      <c r="B319" s="5" t="n">
        <v>1</v>
      </c>
    </row>
    <row r="320" spans="1:7" s="3" customFormat="1" customHeight="0">
      <c r="A320" s="3" t="s">
        <v>2</v>
      </c>
      <c r="B320" s="3" t="s">
        <v>96</v>
      </c>
    </row>
    <row r="321" spans="1:7">
      <c r="A321" t="s">
        <v>4</v>
      </c>
      <c r="B321" s="4" t="s">
        <v>5</v>
      </c>
      <c r="C321" s="4" t="s">
        <v>13</v>
      </c>
      <c r="D321" s="4" t="s">
        <v>13</v>
      </c>
      <c r="E321" s="4" t="s">
        <v>13</v>
      </c>
      <c r="F321" s="4" t="s">
        <v>9</v>
      </c>
      <c r="G321" s="4" t="s">
        <v>13</v>
      </c>
      <c r="H321" s="4" t="s">
        <v>13</v>
      </c>
      <c r="I321" s="4" t="s">
        <v>33</v>
      </c>
    </row>
    <row r="322" spans="1:7">
      <c r="A322" t="n">
        <v>5336</v>
      </c>
      <c r="B322" s="12" t="n">
        <v>5</v>
      </c>
      <c r="C322" s="7" t="n">
        <v>32</v>
      </c>
      <c r="D322" s="7" t="n">
        <v>3</v>
      </c>
      <c r="E322" s="7" t="n">
        <v>0</v>
      </c>
      <c r="F322" s="7" t="n">
        <v>80</v>
      </c>
      <c r="G322" s="7" t="n">
        <v>2</v>
      </c>
      <c r="H322" s="7" t="n">
        <v>1</v>
      </c>
      <c r="I322" s="13" t="n">
        <f t="normal" ca="1">A334</f>
        <v>0</v>
      </c>
    </row>
    <row r="323" spans="1:7">
      <c r="A323" t="s">
        <v>4</v>
      </c>
      <c r="B323" s="4" t="s">
        <v>5</v>
      </c>
      <c r="C323" s="4" t="s">
        <v>13</v>
      </c>
      <c r="D323" s="4" t="s">
        <v>13</v>
      </c>
      <c r="E323" s="4" t="s">
        <v>13</v>
      </c>
      <c r="F323" s="4" t="s">
        <v>9</v>
      </c>
      <c r="G323" s="4" t="s">
        <v>13</v>
      </c>
      <c r="H323" s="4" t="s">
        <v>13</v>
      </c>
      <c r="I323" s="4" t="s">
        <v>33</v>
      </c>
    </row>
    <row r="324" spans="1:7">
      <c r="A324" t="n">
        <v>5350</v>
      </c>
      <c r="B324" s="12" t="n">
        <v>5</v>
      </c>
      <c r="C324" s="7" t="n">
        <v>32</v>
      </c>
      <c r="D324" s="7" t="n">
        <v>4</v>
      </c>
      <c r="E324" s="7" t="n">
        <v>0</v>
      </c>
      <c r="F324" s="7" t="n">
        <v>1</v>
      </c>
      <c r="G324" s="7" t="n">
        <v>2</v>
      </c>
      <c r="H324" s="7" t="n">
        <v>1</v>
      </c>
      <c r="I324" s="13" t="n">
        <f t="normal" ca="1">A332</f>
        <v>0</v>
      </c>
    </row>
    <row r="325" spans="1:7">
      <c r="A325" t="s">
        <v>4</v>
      </c>
      <c r="B325" s="4" t="s">
        <v>5</v>
      </c>
      <c r="C325" s="4" t="s">
        <v>10</v>
      </c>
    </row>
    <row r="326" spans="1:7">
      <c r="A326" t="n">
        <v>5364</v>
      </c>
      <c r="B326" s="17" t="n">
        <v>12</v>
      </c>
      <c r="C326" s="7" t="n">
        <v>6096</v>
      </c>
    </row>
    <row r="327" spans="1:7">
      <c r="A327" t="s">
        <v>4</v>
      </c>
      <c r="B327" s="4" t="s">
        <v>5</v>
      </c>
      <c r="C327" s="4" t="s">
        <v>13</v>
      </c>
      <c r="D327" s="4" t="s">
        <v>6</v>
      </c>
      <c r="E327" s="4" t="s">
        <v>10</v>
      </c>
    </row>
    <row r="328" spans="1:7">
      <c r="A328" t="n">
        <v>5367</v>
      </c>
      <c r="B328" s="24" t="n">
        <v>91</v>
      </c>
      <c r="C328" s="7" t="n">
        <v>1</v>
      </c>
      <c r="D328" s="7" t="s">
        <v>37</v>
      </c>
      <c r="E328" s="7" t="n">
        <v>1</v>
      </c>
    </row>
    <row r="329" spans="1:7">
      <c r="A329" t="s">
        <v>4</v>
      </c>
      <c r="B329" s="4" t="s">
        <v>5</v>
      </c>
      <c r="C329" s="4" t="s">
        <v>10</v>
      </c>
      <c r="D329" s="4" t="s">
        <v>13</v>
      </c>
      <c r="E329" s="4" t="s">
        <v>13</v>
      </c>
      <c r="F329" s="4" t="s">
        <v>6</v>
      </c>
    </row>
    <row r="330" spans="1:7">
      <c r="A330" t="n">
        <v>5381</v>
      </c>
      <c r="B330" s="25" t="n">
        <v>20</v>
      </c>
      <c r="C330" s="7" t="n">
        <v>65533</v>
      </c>
      <c r="D330" s="7" t="n">
        <v>0</v>
      </c>
      <c r="E330" s="7" t="n">
        <v>11</v>
      </c>
      <c r="F330" s="7" t="s">
        <v>97</v>
      </c>
    </row>
    <row r="331" spans="1:7">
      <c r="A331" t="s">
        <v>4</v>
      </c>
      <c r="B331" s="4" t="s">
        <v>5</v>
      </c>
      <c r="C331" s="4" t="s">
        <v>13</v>
      </c>
      <c r="D331" s="4" t="s">
        <v>13</v>
      </c>
      <c r="E331" s="4" t="s">
        <v>9</v>
      </c>
      <c r="F331" s="4" t="s">
        <v>13</v>
      </c>
      <c r="G331" s="4" t="s">
        <v>13</v>
      </c>
    </row>
    <row r="332" spans="1:7">
      <c r="A332" t="n">
        <v>5400</v>
      </c>
      <c r="B332" s="26" t="n">
        <v>8</v>
      </c>
      <c r="C332" s="7" t="n">
        <v>3</v>
      </c>
      <c r="D332" s="7" t="n">
        <v>0</v>
      </c>
      <c r="E332" s="7" t="n">
        <v>0</v>
      </c>
      <c r="F332" s="7" t="n">
        <v>19</v>
      </c>
      <c r="G332" s="7" t="n">
        <v>1</v>
      </c>
    </row>
    <row r="333" spans="1:7">
      <c r="A333" t="s">
        <v>4</v>
      </c>
      <c r="B333" s="4" t="s">
        <v>5</v>
      </c>
      <c r="C333" s="4" t="s">
        <v>13</v>
      </c>
      <c r="D333" s="4" t="s">
        <v>10</v>
      </c>
      <c r="E333" s="4" t="s">
        <v>13</v>
      </c>
      <c r="F333" s="4" t="s">
        <v>33</v>
      </c>
    </row>
    <row r="334" spans="1:7">
      <c r="A334" t="n">
        <v>5409</v>
      </c>
      <c r="B334" s="12" t="n">
        <v>5</v>
      </c>
      <c r="C334" s="7" t="n">
        <v>30</v>
      </c>
      <c r="D334" s="7" t="n">
        <v>6753</v>
      </c>
      <c r="E334" s="7" t="n">
        <v>1</v>
      </c>
      <c r="F334" s="13" t="n">
        <f t="normal" ca="1">A340</f>
        <v>0</v>
      </c>
    </row>
    <row r="335" spans="1:7">
      <c r="A335" t="s">
        <v>4</v>
      </c>
      <c r="B335" s="4" t="s">
        <v>5</v>
      </c>
      <c r="C335" s="4" t="s">
        <v>10</v>
      </c>
    </row>
    <row r="336" spans="1:7">
      <c r="A336" t="n">
        <v>5418</v>
      </c>
      <c r="B336" s="27" t="n">
        <v>13</v>
      </c>
      <c r="C336" s="7" t="n">
        <v>6753</v>
      </c>
    </row>
    <row r="337" spans="1:9">
      <c r="A337" t="s">
        <v>4</v>
      </c>
      <c r="B337" s="4" t="s">
        <v>5</v>
      </c>
      <c r="C337" s="4" t="s">
        <v>10</v>
      </c>
      <c r="D337" s="4" t="s">
        <v>13</v>
      </c>
      <c r="E337" s="4" t="s">
        <v>13</v>
      </c>
      <c r="F337" s="4" t="s">
        <v>6</v>
      </c>
    </row>
    <row r="338" spans="1:9">
      <c r="A338" t="n">
        <v>5421</v>
      </c>
      <c r="B338" s="25" t="n">
        <v>20</v>
      </c>
      <c r="C338" s="7" t="n">
        <v>65533</v>
      </c>
      <c r="D338" s="7" t="n">
        <v>0</v>
      </c>
      <c r="E338" s="7" t="n">
        <v>11</v>
      </c>
      <c r="F338" s="7" t="s">
        <v>98</v>
      </c>
    </row>
    <row r="339" spans="1:9">
      <c r="A339" t="s">
        <v>4</v>
      </c>
      <c r="B339" s="4" t="s">
        <v>5</v>
      </c>
      <c r="C339" s="4" t="s">
        <v>13</v>
      </c>
      <c r="D339" s="4" t="s">
        <v>13</v>
      </c>
    </row>
    <row r="340" spans="1:9">
      <c r="A340" t="n">
        <v>5437</v>
      </c>
      <c r="B340" s="9" t="n">
        <v>162</v>
      </c>
      <c r="C340" s="7" t="n">
        <v>0</v>
      </c>
      <c r="D340" s="7" t="n">
        <v>1</v>
      </c>
    </row>
    <row r="341" spans="1:9">
      <c r="A341" t="s">
        <v>4</v>
      </c>
      <c r="B341" s="4" t="s">
        <v>5</v>
      </c>
    </row>
    <row r="342" spans="1:9">
      <c r="A342" t="n">
        <v>5440</v>
      </c>
      <c r="B342" s="5" t="n">
        <v>1</v>
      </c>
    </row>
    <row r="343" spans="1:9" s="3" customFormat="1" customHeight="0">
      <c r="A343" s="3" t="s">
        <v>2</v>
      </c>
      <c r="B343" s="3" t="s">
        <v>99</v>
      </c>
    </row>
    <row r="344" spans="1:9">
      <c r="A344" t="s">
        <v>4</v>
      </c>
      <c r="B344" s="4" t="s">
        <v>5</v>
      </c>
      <c r="C344" s="4" t="s">
        <v>13</v>
      </c>
      <c r="D344" s="4" t="s">
        <v>10</v>
      </c>
    </row>
    <row r="345" spans="1:9">
      <c r="A345" t="n">
        <v>5444</v>
      </c>
      <c r="B345" s="28" t="n">
        <v>22</v>
      </c>
      <c r="C345" s="7" t="n">
        <v>20</v>
      </c>
      <c r="D345" s="7" t="n">
        <v>0</v>
      </c>
    </row>
    <row r="346" spans="1:9">
      <c r="A346" t="s">
        <v>4</v>
      </c>
      <c r="B346" s="4" t="s">
        <v>5</v>
      </c>
      <c r="C346" s="4" t="s">
        <v>13</v>
      </c>
      <c r="D346" s="4" t="s">
        <v>10</v>
      </c>
      <c r="E346" s="4" t="s">
        <v>9</v>
      </c>
    </row>
    <row r="347" spans="1:9">
      <c r="A347" t="n">
        <v>5448</v>
      </c>
      <c r="B347" s="29" t="n">
        <v>101</v>
      </c>
      <c r="C347" s="7" t="n">
        <v>7</v>
      </c>
      <c r="D347" s="7" t="n">
        <v>248</v>
      </c>
      <c r="E347" s="7" t="n">
        <v>1000</v>
      </c>
    </row>
    <row r="348" spans="1:9">
      <c r="A348" t="s">
        <v>4</v>
      </c>
      <c r="B348" s="4" t="s">
        <v>5</v>
      </c>
      <c r="C348" s="4" t="s">
        <v>13</v>
      </c>
      <c r="D348" s="4" t="s">
        <v>13</v>
      </c>
    </row>
    <row r="349" spans="1:9">
      <c r="A349" t="n">
        <v>5456</v>
      </c>
      <c r="B349" s="11" t="n">
        <v>74</v>
      </c>
      <c r="C349" s="7" t="n">
        <v>14</v>
      </c>
      <c r="D349" s="7" t="n">
        <v>0</v>
      </c>
    </row>
    <row r="350" spans="1:9">
      <c r="A350" t="s">
        <v>4</v>
      </c>
      <c r="B350" s="4" t="s">
        <v>5</v>
      </c>
      <c r="C350" s="4" t="s">
        <v>10</v>
      </c>
    </row>
    <row r="351" spans="1:9">
      <c r="A351" t="n">
        <v>5459</v>
      </c>
      <c r="B351" s="30" t="n">
        <v>16</v>
      </c>
      <c r="C351" s="7" t="n">
        <v>1000</v>
      </c>
    </row>
    <row r="352" spans="1:9">
      <c r="A352" t="s">
        <v>4</v>
      </c>
      <c r="B352" s="4" t="s">
        <v>5</v>
      </c>
      <c r="C352" s="4" t="s">
        <v>13</v>
      </c>
      <c r="D352" s="4" t="s">
        <v>10</v>
      </c>
      <c r="E352" s="4" t="s">
        <v>32</v>
      </c>
      <c r="F352" s="4" t="s">
        <v>10</v>
      </c>
      <c r="G352" s="4" t="s">
        <v>9</v>
      </c>
      <c r="H352" s="4" t="s">
        <v>9</v>
      </c>
      <c r="I352" s="4" t="s">
        <v>10</v>
      </c>
      <c r="J352" s="4" t="s">
        <v>10</v>
      </c>
      <c r="K352" s="4" t="s">
        <v>9</v>
      </c>
      <c r="L352" s="4" t="s">
        <v>9</v>
      </c>
      <c r="M352" s="4" t="s">
        <v>9</v>
      </c>
      <c r="N352" s="4" t="s">
        <v>9</v>
      </c>
      <c r="O352" s="4" t="s">
        <v>6</v>
      </c>
    </row>
    <row r="353" spans="1:15">
      <c r="A353" t="n">
        <v>5462</v>
      </c>
      <c r="B353" s="14" t="n">
        <v>50</v>
      </c>
      <c r="C353" s="7" t="n">
        <v>0</v>
      </c>
      <c r="D353" s="7" t="n">
        <v>12010</v>
      </c>
      <c r="E353" s="7" t="n">
        <v>1</v>
      </c>
      <c r="F353" s="7" t="n">
        <v>0</v>
      </c>
      <c r="G353" s="7" t="n">
        <v>0</v>
      </c>
      <c r="H353" s="7" t="n">
        <v>0</v>
      </c>
      <c r="I353" s="7" t="n">
        <v>0</v>
      </c>
      <c r="J353" s="7" t="n">
        <v>65533</v>
      </c>
      <c r="K353" s="7" t="n">
        <v>0</v>
      </c>
      <c r="L353" s="7" t="n">
        <v>0</v>
      </c>
      <c r="M353" s="7" t="n">
        <v>0</v>
      </c>
      <c r="N353" s="7" t="n">
        <v>0</v>
      </c>
      <c r="O353" s="7" t="s">
        <v>19</v>
      </c>
    </row>
    <row r="354" spans="1:15">
      <c r="A354" t="s">
        <v>4</v>
      </c>
      <c r="B354" s="4" t="s">
        <v>5</v>
      </c>
      <c r="C354" s="4" t="s">
        <v>13</v>
      </c>
      <c r="D354" s="4" t="s">
        <v>10</v>
      </c>
      <c r="E354" s="4" t="s">
        <v>10</v>
      </c>
      <c r="F354" s="4" t="s">
        <v>10</v>
      </c>
      <c r="G354" s="4" t="s">
        <v>10</v>
      </c>
      <c r="H354" s="4" t="s">
        <v>13</v>
      </c>
    </row>
    <row r="355" spans="1:15">
      <c r="A355" t="n">
        <v>5501</v>
      </c>
      <c r="B355" s="31" t="n">
        <v>25</v>
      </c>
      <c r="C355" s="7" t="n">
        <v>5</v>
      </c>
      <c r="D355" s="7" t="n">
        <v>65535</v>
      </c>
      <c r="E355" s="7" t="n">
        <v>65535</v>
      </c>
      <c r="F355" s="7" t="n">
        <v>65535</v>
      </c>
      <c r="G355" s="7" t="n">
        <v>65535</v>
      </c>
      <c r="H355" s="7" t="n">
        <v>0</v>
      </c>
    </row>
    <row r="356" spans="1:15">
      <c r="A356" t="s">
        <v>4</v>
      </c>
      <c r="B356" s="4" t="s">
        <v>5</v>
      </c>
      <c r="C356" s="4" t="s">
        <v>10</v>
      </c>
      <c r="D356" s="4" t="s">
        <v>13</v>
      </c>
      <c r="E356" s="4" t="s">
        <v>13</v>
      </c>
      <c r="F356" s="4" t="s">
        <v>100</v>
      </c>
      <c r="G356" s="4" t="s">
        <v>13</v>
      </c>
      <c r="H356" s="4" t="s">
        <v>13</v>
      </c>
    </row>
    <row r="357" spans="1:15">
      <c r="A357" t="n">
        <v>5512</v>
      </c>
      <c r="B357" s="32" t="n">
        <v>24</v>
      </c>
      <c r="C357" s="7" t="n">
        <v>65534</v>
      </c>
      <c r="D357" s="7" t="n">
        <v>6</v>
      </c>
      <c r="E357" s="7" t="n">
        <v>12</v>
      </c>
      <c r="F357" s="7" t="s">
        <v>101</v>
      </c>
      <c r="G357" s="7" t="n">
        <v>2</v>
      </c>
      <c r="H357" s="7" t="n">
        <v>0</v>
      </c>
    </row>
    <row r="358" spans="1:15">
      <c r="A358" t="s">
        <v>4</v>
      </c>
      <c r="B358" s="4" t="s">
        <v>5</v>
      </c>
    </row>
    <row r="359" spans="1:15">
      <c r="A359" t="n">
        <v>5556</v>
      </c>
      <c r="B359" s="33" t="n">
        <v>28</v>
      </c>
    </row>
    <row r="360" spans="1:15">
      <c r="A360" t="s">
        <v>4</v>
      </c>
      <c r="B360" s="4" t="s">
        <v>5</v>
      </c>
      <c r="C360" s="4" t="s">
        <v>13</v>
      </c>
    </row>
    <row r="361" spans="1:15">
      <c r="A361" t="n">
        <v>5557</v>
      </c>
      <c r="B361" s="34" t="n">
        <v>27</v>
      </c>
      <c r="C361" s="7" t="n">
        <v>0</v>
      </c>
    </row>
    <row r="362" spans="1:15">
      <c r="A362" t="s">
        <v>4</v>
      </c>
      <c r="B362" s="4" t="s">
        <v>5</v>
      </c>
      <c r="C362" s="4" t="s">
        <v>13</v>
      </c>
      <c r="D362" s="4" t="s">
        <v>6</v>
      </c>
    </row>
    <row r="363" spans="1:15">
      <c r="A363" t="n">
        <v>5559</v>
      </c>
      <c r="B363" s="8" t="n">
        <v>2</v>
      </c>
      <c r="C363" s="7" t="n">
        <v>10</v>
      </c>
      <c r="D363" s="7" t="s">
        <v>102</v>
      </c>
    </row>
    <row r="364" spans="1:15">
      <c r="A364" t="s">
        <v>4</v>
      </c>
      <c r="B364" s="4" t="s">
        <v>5</v>
      </c>
      <c r="C364" s="4" t="s">
        <v>10</v>
      </c>
    </row>
    <row r="365" spans="1:15">
      <c r="A365" t="n">
        <v>5582</v>
      </c>
      <c r="B365" s="30" t="n">
        <v>16</v>
      </c>
      <c r="C365" s="7" t="n">
        <v>0</v>
      </c>
    </row>
    <row r="366" spans="1:15">
      <c r="A366" t="s">
        <v>4</v>
      </c>
      <c r="B366" s="4" t="s">
        <v>5</v>
      </c>
      <c r="C366" s="4" t="s">
        <v>13</v>
      </c>
      <c r="D366" s="4" t="s">
        <v>6</v>
      </c>
    </row>
    <row r="367" spans="1:15">
      <c r="A367" t="n">
        <v>5585</v>
      </c>
      <c r="B367" s="8" t="n">
        <v>2</v>
      </c>
      <c r="C367" s="7" t="n">
        <v>10</v>
      </c>
      <c r="D367" s="7" t="s">
        <v>103</v>
      </c>
    </row>
    <row r="368" spans="1:15">
      <c r="A368" t="s">
        <v>4</v>
      </c>
      <c r="B368" s="4" t="s">
        <v>5</v>
      </c>
      <c r="C368" s="4" t="s">
        <v>10</v>
      </c>
    </row>
    <row r="369" spans="1:15">
      <c r="A369" t="n">
        <v>5603</v>
      </c>
      <c r="B369" s="30" t="n">
        <v>16</v>
      </c>
      <c r="C369" s="7" t="n">
        <v>0</v>
      </c>
    </row>
    <row r="370" spans="1:15">
      <c r="A370" t="s">
        <v>4</v>
      </c>
      <c r="B370" s="4" t="s">
        <v>5</v>
      </c>
      <c r="C370" s="4" t="s">
        <v>13</v>
      </c>
      <c r="D370" s="4" t="s">
        <v>6</v>
      </c>
    </row>
    <row r="371" spans="1:15">
      <c r="A371" t="n">
        <v>5606</v>
      </c>
      <c r="B371" s="8" t="n">
        <v>2</v>
      </c>
      <c r="C371" s="7" t="n">
        <v>10</v>
      </c>
      <c r="D371" s="7" t="s">
        <v>104</v>
      </c>
    </row>
    <row r="372" spans="1:15">
      <c r="A372" t="s">
        <v>4</v>
      </c>
      <c r="B372" s="4" t="s">
        <v>5</v>
      </c>
      <c r="C372" s="4" t="s">
        <v>10</v>
      </c>
    </row>
    <row r="373" spans="1:15">
      <c r="A373" t="n">
        <v>5625</v>
      </c>
      <c r="B373" s="30" t="n">
        <v>16</v>
      </c>
      <c r="C373" s="7" t="n">
        <v>0</v>
      </c>
    </row>
    <row r="374" spans="1:15">
      <c r="A374" t="s">
        <v>4</v>
      </c>
      <c r="B374" s="4" t="s">
        <v>5</v>
      </c>
      <c r="C374" s="4" t="s">
        <v>13</v>
      </c>
    </row>
    <row r="375" spans="1:15">
      <c r="A375" t="n">
        <v>5628</v>
      </c>
      <c r="B375" s="35" t="n">
        <v>23</v>
      </c>
      <c r="C375" s="7" t="n">
        <v>20</v>
      </c>
    </row>
    <row r="376" spans="1:15">
      <c r="A376" t="s">
        <v>4</v>
      </c>
      <c r="B376" s="4" t="s">
        <v>5</v>
      </c>
    </row>
    <row r="377" spans="1:15">
      <c r="A377" t="n">
        <v>5630</v>
      </c>
      <c r="B377" s="5" t="n">
        <v>1</v>
      </c>
    </row>
    <row r="378" spans="1:15" s="3" customFormat="1" customHeight="0">
      <c r="A378" s="3" t="s">
        <v>2</v>
      </c>
      <c r="B378" s="3" t="s">
        <v>105</v>
      </c>
    </row>
    <row r="379" spans="1:15">
      <c r="A379" t="s">
        <v>4</v>
      </c>
      <c r="B379" s="4" t="s">
        <v>5</v>
      </c>
      <c r="C379" s="4" t="s">
        <v>13</v>
      </c>
      <c r="D379" s="4" t="s">
        <v>10</v>
      </c>
    </row>
    <row r="380" spans="1:15">
      <c r="A380" t="n">
        <v>5632</v>
      </c>
      <c r="B380" s="28" t="n">
        <v>22</v>
      </c>
      <c r="C380" s="7" t="n">
        <v>20</v>
      </c>
      <c r="D380" s="7" t="n">
        <v>0</v>
      </c>
    </row>
    <row r="381" spans="1:15">
      <c r="A381" t="s">
        <v>4</v>
      </c>
      <c r="B381" s="4" t="s">
        <v>5</v>
      </c>
      <c r="C381" s="4" t="s">
        <v>10</v>
      </c>
    </row>
    <row r="382" spans="1:15">
      <c r="A382" t="n">
        <v>5636</v>
      </c>
      <c r="B382" s="30" t="n">
        <v>16</v>
      </c>
      <c r="C382" s="7" t="n">
        <v>500</v>
      </c>
    </row>
    <row r="383" spans="1:15">
      <c r="A383" t="s">
        <v>4</v>
      </c>
      <c r="B383" s="4" t="s">
        <v>5</v>
      </c>
      <c r="C383" s="4" t="s">
        <v>6</v>
      </c>
      <c r="D383" s="4" t="s">
        <v>6</v>
      </c>
    </row>
    <row r="384" spans="1:15">
      <c r="A384" t="n">
        <v>5639</v>
      </c>
      <c r="B384" s="23" t="n">
        <v>70</v>
      </c>
      <c r="C384" s="7" t="s">
        <v>36</v>
      </c>
      <c r="D384" s="7" t="s">
        <v>106</v>
      </c>
    </row>
    <row r="385" spans="1:4">
      <c r="A385" t="s">
        <v>4</v>
      </c>
      <c r="B385" s="4" t="s">
        <v>5</v>
      </c>
      <c r="C385" s="4" t="s">
        <v>10</v>
      </c>
    </row>
    <row r="386" spans="1:4">
      <c r="A386" t="n">
        <v>5652</v>
      </c>
      <c r="B386" s="30" t="n">
        <v>16</v>
      </c>
      <c r="C386" s="7" t="n">
        <v>1000</v>
      </c>
    </row>
    <row r="387" spans="1:4">
      <c r="A387" t="s">
        <v>4</v>
      </c>
      <c r="B387" s="4" t="s">
        <v>5</v>
      </c>
      <c r="C387" s="4" t="s">
        <v>13</v>
      </c>
      <c r="D387" s="4" t="s">
        <v>9</v>
      </c>
      <c r="E387" s="4" t="s">
        <v>13</v>
      </c>
      <c r="F387" s="4" t="s">
        <v>13</v>
      </c>
      <c r="G387" s="4" t="s">
        <v>9</v>
      </c>
      <c r="H387" s="4" t="s">
        <v>13</v>
      </c>
      <c r="I387" s="4" t="s">
        <v>9</v>
      </c>
      <c r="J387" s="4" t="s">
        <v>13</v>
      </c>
    </row>
    <row r="388" spans="1:4">
      <c r="A388" t="n">
        <v>5655</v>
      </c>
      <c r="B388" s="36" t="n">
        <v>33</v>
      </c>
      <c r="C388" s="7" t="n">
        <v>0</v>
      </c>
      <c r="D388" s="7" t="n">
        <v>2</v>
      </c>
      <c r="E388" s="7" t="n">
        <v>0</v>
      </c>
      <c r="F388" s="7" t="n">
        <v>0</v>
      </c>
      <c r="G388" s="7" t="n">
        <v>-1</v>
      </c>
      <c r="H388" s="7" t="n">
        <v>0</v>
      </c>
      <c r="I388" s="7" t="n">
        <v>-1</v>
      </c>
      <c r="J388" s="7" t="n">
        <v>0</v>
      </c>
    </row>
    <row r="389" spans="1:4">
      <c r="A389" t="s">
        <v>4</v>
      </c>
      <c r="B389" s="4" t="s">
        <v>5</v>
      </c>
    </row>
    <row r="390" spans="1:4">
      <c r="A390" t="n">
        <v>5673</v>
      </c>
      <c r="B390" s="5" t="n">
        <v>1</v>
      </c>
    </row>
    <row r="391" spans="1:4" s="3" customFormat="1" customHeight="0">
      <c r="A391" s="3" t="s">
        <v>2</v>
      </c>
      <c r="B391" s="3" t="s">
        <v>107</v>
      </c>
    </row>
    <row r="392" spans="1:4">
      <c r="A392" t="s">
        <v>4</v>
      </c>
      <c r="B392" s="4" t="s">
        <v>5</v>
      </c>
      <c r="C392" s="4" t="s">
        <v>13</v>
      </c>
      <c r="D392" s="4" t="s">
        <v>10</v>
      </c>
    </row>
    <row r="393" spans="1:4">
      <c r="A393" t="n">
        <v>5676</v>
      </c>
      <c r="B393" s="28" t="n">
        <v>22</v>
      </c>
      <c r="C393" s="7" t="n">
        <v>0</v>
      </c>
      <c r="D393" s="7" t="n">
        <v>0</v>
      </c>
    </row>
    <row r="394" spans="1:4">
      <c r="A394" t="s">
        <v>4</v>
      </c>
      <c r="B394" s="4" t="s">
        <v>5</v>
      </c>
      <c r="C394" s="4" t="s">
        <v>13</v>
      </c>
      <c r="D394" s="4" t="s">
        <v>10</v>
      </c>
      <c r="E394" s="4" t="s">
        <v>32</v>
      </c>
    </row>
    <row r="395" spans="1:4">
      <c r="A395" t="n">
        <v>5680</v>
      </c>
      <c r="B395" s="37" t="n">
        <v>58</v>
      </c>
      <c r="C395" s="7" t="n">
        <v>0</v>
      </c>
      <c r="D395" s="7" t="n">
        <v>0</v>
      </c>
      <c r="E395" s="7" t="n">
        <v>1</v>
      </c>
    </row>
    <row r="396" spans="1:4">
      <c r="A396" t="s">
        <v>4</v>
      </c>
      <c r="B396" s="4" t="s">
        <v>5</v>
      </c>
      <c r="C396" s="4" t="s">
        <v>13</v>
      </c>
    </row>
    <row r="397" spans="1:4">
      <c r="A397" t="n">
        <v>5688</v>
      </c>
      <c r="B397" s="38" t="n">
        <v>64</v>
      </c>
      <c r="C397" s="7" t="n">
        <v>7</v>
      </c>
    </row>
    <row r="398" spans="1:4">
      <c r="A398" t="s">
        <v>4</v>
      </c>
      <c r="B398" s="4" t="s">
        <v>5</v>
      </c>
      <c r="C398" s="4" t="s">
        <v>6</v>
      </c>
      <c r="D398" s="4" t="s">
        <v>6</v>
      </c>
    </row>
    <row r="399" spans="1:4">
      <c r="A399" t="n">
        <v>5690</v>
      </c>
      <c r="B399" s="23" t="n">
        <v>70</v>
      </c>
      <c r="C399" s="7" t="s">
        <v>36</v>
      </c>
      <c r="D399" s="7" t="s">
        <v>108</v>
      </c>
    </row>
    <row r="400" spans="1:4">
      <c r="A400" t="s">
        <v>4</v>
      </c>
      <c r="B400" s="4" t="s">
        <v>5</v>
      </c>
      <c r="C400" s="4" t="s">
        <v>13</v>
      </c>
      <c r="D400" s="4" t="s">
        <v>10</v>
      </c>
      <c r="E400" s="4" t="s">
        <v>32</v>
      </c>
    </row>
    <row r="401" spans="1:10">
      <c r="A401" t="n">
        <v>5705</v>
      </c>
      <c r="B401" s="37" t="n">
        <v>58</v>
      </c>
      <c r="C401" s="7" t="n">
        <v>100</v>
      </c>
      <c r="D401" s="7" t="n">
        <v>1000</v>
      </c>
      <c r="E401" s="7" t="n">
        <v>1</v>
      </c>
    </row>
    <row r="402" spans="1:10">
      <c r="A402" t="s">
        <v>4</v>
      </c>
      <c r="B402" s="4" t="s">
        <v>5</v>
      </c>
      <c r="C402" s="4" t="s">
        <v>13</v>
      </c>
      <c r="D402" s="4" t="s">
        <v>10</v>
      </c>
    </row>
    <row r="403" spans="1:10">
      <c r="A403" t="n">
        <v>5713</v>
      </c>
      <c r="B403" s="37" t="n">
        <v>58</v>
      </c>
      <c r="C403" s="7" t="n">
        <v>255</v>
      </c>
      <c r="D403" s="7" t="n">
        <v>0</v>
      </c>
    </row>
    <row r="404" spans="1:10">
      <c r="A404" t="s">
        <v>4</v>
      </c>
      <c r="B404" s="4" t="s">
        <v>5</v>
      </c>
      <c r="C404" s="4" t="s">
        <v>13</v>
      </c>
      <c r="D404" s="4" t="s">
        <v>10</v>
      </c>
      <c r="E404" s="4" t="s">
        <v>9</v>
      </c>
    </row>
    <row r="405" spans="1:10">
      <c r="A405" t="n">
        <v>5717</v>
      </c>
      <c r="B405" s="29" t="n">
        <v>101</v>
      </c>
      <c r="C405" s="7" t="n">
        <v>0</v>
      </c>
      <c r="D405" s="7" t="n">
        <v>3627</v>
      </c>
      <c r="E405" s="7" t="n">
        <v>1</v>
      </c>
    </row>
    <row r="406" spans="1:10">
      <c r="A406" t="s">
        <v>4</v>
      </c>
      <c r="B406" s="4" t="s">
        <v>5</v>
      </c>
      <c r="C406" s="4" t="s">
        <v>10</v>
      </c>
    </row>
    <row r="407" spans="1:10">
      <c r="A407" t="n">
        <v>5725</v>
      </c>
      <c r="B407" s="30" t="n">
        <v>16</v>
      </c>
      <c r="C407" s="7" t="n">
        <v>500</v>
      </c>
    </row>
    <row r="408" spans="1:10">
      <c r="A408" t="s">
        <v>4</v>
      </c>
      <c r="B408" s="4" t="s">
        <v>5</v>
      </c>
      <c r="C408" s="4" t="s">
        <v>13</v>
      </c>
      <c r="D408" s="4" t="s">
        <v>10</v>
      </c>
      <c r="E408" s="4" t="s">
        <v>32</v>
      </c>
      <c r="F408" s="4" t="s">
        <v>10</v>
      </c>
      <c r="G408" s="4" t="s">
        <v>9</v>
      </c>
      <c r="H408" s="4" t="s">
        <v>9</v>
      </c>
      <c r="I408" s="4" t="s">
        <v>10</v>
      </c>
      <c r="J408" s="4" t="s">
        <v>10</v>
      </c>
      <c r="K408" s="4" t="s">
        <v>9</v>
      </c>
      <c r="L408" s="4" t="s">
        <v>9</v>
      </c>
      <c r="M408" s="4" t="s">
        <v>9</v>
      </c>
      <c r="N408" s="4" t="s">
        <v>9</v>
      </c>
      <c r="O408" s="4" t="s">
        <v>6</v>
      </c>
    </row>
    <row r="409" spans="1:10">
      <c r="A409" t="n">
        <v>5728</v>
      </c>
      <c r="B409" s="14" t="n">
        <v>50</v>
      </c>
      <c r="C409" s="7" t="n">
        <v>0</v>
      </c>
      <c r="D409" s="7" t="n">
        <v>12010</v>
      </c>
      <c r="E409" s="7" t="n">
        <v>1</v>
      </c>
      <c r="F409" s="7" t="n">
        <v>0</v>
      </c>
      <c r="G409" s="7" t="n">
        <v>0</v>
      </c>
      <c r="H409" s="7" t="n">
        <v>0</v>
      </c>
      <c r="I409" s="7" t="n">
        <v>0</v>
      </c>
      <c r="J409" s="7" t="n">
        <v>65533</v>
      </c>
      <c r="K409" s="7" t="n">
        <v>0</v>
      </c>
      <c r="L409" s="7" t="n">
        <v>0</v>
      </c>
      <c r="M409" s="7" t="n">
        <v>0</v>
      </c>
      <c r="N409" s="7" t="n">
        <v>0</v>
      </c>
      <c r="O409" s="7" t="s">
        <v>19</v>
      </c>
    </row>
    <row r="410" spans="1:10">
      <c r="A410" t="s">
        <v>4</v>
      </c>
      <c r="B410" s="4" t="s">
        <v>5</v>
      </c>
      <c r="C410" s="4" t="s">
        <v>13</v>
      </c>
      <c r="D410" s="4" t="s">
        <v>10</v>
      </c>
      <c r="E410" s="4" t="s">
        <v>10</v>
      </c>
      <c r="F410" s="4" t="s">
        <v>10</v>
      </c>
      <c r="G410" s="4" t="s">
        <v>10</v>
      </c>
      <c r="H410" s="4" t="s">
        <v>13</v>
      </c>
    </row>
    <row r="411" spans="1:10">
      <c r="A411" t="n">
        <v>5767</v>
      </c>
      <c r="B411" s="31" t="n">
        <v>25</v>
      </c>
      <c r="C411" s="7" t="n">
        <v>5</v>
      </c>
      <c r="D411" s="7" t="n">
        <v>65535</v>
      </c>
      <c r="E411" s="7" t="n">
        <v>65535</v>
      </c>
      <c r="F411" s="7" t="n">
        <v>65535</v>
      </c>
      <c r="G411" s="7" t="n">
        <v>65535</v>
      </c>
      <c r="H411" s="7" t="n">
        <v>0</v>
      </c>
    </row>
    <row r="412" spans="1:10">
      <c r="A412" t="s">
        <v>4</v>
      </c>
      <c r="B412" s="4" t="s">
        <v>5</v>
      </c>
      <c r="C412" s="4" t="s">
        <v>10</v>
      </c>
      <c r="D412" s="4" t="s">
        <v>13</v>
      </c>
      <c r="E412" s="4" t="s">
        <v>100</v>
      </c>
      <c r="F412" s="4" t="s">
        <v>13</v>
      </c>
      <c r="G412" s="4" t="s">
        <v>13</v>
      </c>
      <c r="H412" s="4" t="s">
        <v>10</v>
      </c>
      <c r="I412" s="4" t="s">
        <v>13</v>
      </c>
      <c r="J412" s="4" t="s">
        <v>100</v>
      </c>
      <c r="K412" s="4" t="s">
        <v>13</v>
      </c>
      <c r="L412" s="4" t="s">
        <v>13</v>
      </c>
    </row>
    <row r="413" spans="1:10">
      <c r="A413" t="n">
        <v>5778</v>
      </c>
      <c r="B413" s="32" t="n">
        <v>24</v>
      </c>
      <c r="C413" s="7" t="n">
        <v>65534</v>
      </c>
      <c r="D413" s="7" t="n">
        <v>6</v>
      </c>
      <c r="E413" s="7" t="s">
        <v>109</v>
      </c>
      <c r="F413" s="7" t="n">
        <v>12</v>
      </c>
      <c r="G413" s="7" t="n">
        <v>16</v>
      </c>
      <c r="H413" s="7" t="n">
        <v>3627</v>
      </c>
      <c r="I413" s="7" t="n">
        <v>7</v>
      </c>
      <c r="J413" s="7" t="s">
        <v>110</v>
      </c>
      <c r="K413" s="7" t="n">
        <v>2</v>
      </c>
      <c r="L413" s="7" t="n">
        <v>0</v>
      </c>
    </row>
    <row r="414" spans="1:10">
      <c r="A414" t="s">
        <v>4</v>
      </c>
      <c r="B414" s="4" t="s">
        <v>5</v>
      </c>
    </row>
    <row r="415" spans="1:10">
      <c r="A415" t="n">
        <v>5799</v>
      </c>
      <c r="B415" s="33" t="n">
        <v>28</v>
      </c>
    </row>
    <row r="416" spans="1:10">
      <c r="A416" t="s">
        <v>4</v>
      </c>
      <c r="B416" s="4" t="s">
        <v>5</v>
      </c>
      <c r="C416" s="4" t="s">
        <v>13</v>
      </c>
    </row>
    <row r="417" spans="1:15">
      <c r="A417" t="n">
        <v>5800</v>
      </c>
      <c r="B417" s="34" t="n">
        <v>27</v>
      </c>
      <c r="C417" s="7" t="n">
        <v>0</v>
      </c>
    </row>
    <row r="418" spans="1:15">
      <c r="A418" t="s">
        <v>4</v>
      </c>
      <c r="B418" s="4" t="s">
        <v>5</v>
      </c>
      <c r="C418" s="4" t="s">
        <v>13</v>
      </c>
    </row>
    <row r="419" spans="1:15">
      <c r="A419" t="n">
        <v>5802</v>
      </c>
      <c r="B419" s="35" t="n">
        <v>23</v>
      </c>
      <c r="C419" s="7" t="n">
        <v>0</v>
      </c>
    </row>
    <row r="420" spans="1:15">
      <c r="A420" t="s">
        <v>4</v>
      </c>
      <c r="B420" s="4" t="s">
        <v>5</v>
      </c>
    </row>
    <row r="421" spans="1:15">
      <c r="A421" t="n">
        <v>5804</v>
      </c>
      <c r="B421" s="5" t="n">
        <v>1</v>
      </c>
    </row>
    <row r="422" spans="1:15" s="3" customFormat="1" customHeight="0">
      <c r="A422" s="3" t="s">
        <v>2</v>
      </c>
      <c r="B422" s="3" t="s">
        <v>111</v>
      </c>
    </row>
    <row r="423" spans="1:15">
      <c r="A423" t="s">
        <v>4</v>
      </c>
      <c r="B423" s="4" t="s">
        <v>5</v>
      </c>
      <c r="C423" s="4" t="s">
        <v>13</v>
      </c>
      <c r="D423" s="4" t="s">
        <v>10</v>
      </c>
    </row>
    <row r="424" spans="1:15">
      <c r="A424" t="n">
        <v>5808</v>
      </c>
      <c r="B424" s="28" t="n">
        <v>22</v>
      </c>
      <c r="C424" s="7" t="n">
        <v>20</v>
      </c>
      <c r="D424" s="7" t="n">
        <v>0</v>
      </c>
    </row>
    <row r="425" spans="1:15">
      <c r="A425" t="s">
        <v>4</v>
      </c>
      <c r="B425" s="4" t="s">
        <v>5</v>
      </c>
      <c r="C425" s="4" t="s">
        <v>13</v>
      </c>
      <c r="D425" s="4" t="s">
        <v>13</v>
      </c>
      <c r="E425" s="4" t="s">
        <v>9</v>
      </c>
      <c r="F425" s="4" t="s">
        <v>13</v>
      </c>
      <c r="G425" s="4" t="s">
        <v>13</v>
      </c>
    </row>
    <row r="426" spans="1:15">
      <c r="A426" t="n">
        <v>5812</v>
      </c>
      <c r="B426" s="39" t="n">
        <v>18</v>
      </c>
      <c r="C426" s="7" t="n">
        <v>1</v>
      </c>
      <c r="D426" s="7" t="n">
        <v>0</v>
      </c>
      <c r="E426" s="7" t="n">
        <v>1</v>
      </c>
      <c r="F426" s="7" t="n">
        <v>19</v>
      </c>
      <c r="G426" s="7" t="n">
        <v>1</v>
      </c>
    </row>
    <row r="427" spans="1:15">
      <c r="A427" t="s">
        <v>4</v>
      </c>
      <c r="B427" s="4" t="s">
        <v>5</v>
      </c>
      <c r="C427" s="4" t="s">
        <v>13</v>
      </c>
      <c r="D427" s="4" t="s">
        <v>13</v>
      </c>
      <c r="E427" s="4" t="s">
        <v>9</v>
      </c>
      <c r="F427" s="4" t="s">
        <v>13</v>
      </c>
      <c r="G427" s="4" t="s">
        <v>13</v>
      </c>
    </row>
    <row r="428" spans="1:15">
      <c r="A428" t="n">
        <v>5821</v>
      </c>
      <c r="B428" s="39" t="n">
        <v>18</v>
      </c>
      <c r="C428" s="7" t="n">
        <v>2</v>
      </c>
      <c r="D428" s="7" t="n">
        <v>0</v>
      </c>
      <c r="E428" s="7" t="n">
        <v>2</v>
      </c>
      <c r="F428" s="7" t="n">
        <v>19</v>
      </c>
      <c r="G428" s="7" t="n">
        <v>1</v>
      </c>
    </row>
    <row r="429" spans="1:15">
      <c r="A429" t="s">
        <v>4</v>
      </c>
      <c r="B429" s="4" t="s">
        <v>5</v>
      </c>
      <c r="C429" s="4" t="s">
        <v>13</v>
      </c>
      <c r="D429" s="4" t="s">
        <v>6</v>
      </c>
    </row>
    <row r="430" spans="1:15">
      <c r="A430" t="n">
        <v>5830</v>
      </c>
      <c r="B430" s="8" t="n">
        <v>2</v>
      </c>
      <c r="C430" s="7" t="n">
        <v>10</v>
      </c>
      <c r="D430" s="7" t="s">
        <v>112</v>
      </c>
    </row>
    <row r="431" spans="1:15">
      <c r="A431" t="s">
        <v>4</v>
      </c>
      <c r="B431" s="4" t="s">
        <v>5</v>
      </c>
      <c r="C431" s="4" t="s">
        <v>13</v>
      </c>
      <c r="D431" s="4" t="s">
        <v>6</v>
      </c>
    </row>
    <row r="432" spans="1:15">
      <c r="A432" t="n">
        <v>5846</v>
      </c>
      <c r="B432" s="8" t="n">
        <v>2</v>
      </c>
      <c r="C432" s="7" t="n">
        <v>10</v>
      </c>
      <c r="D432" s="7" t="s">
        <v>102</v>
      </c>
    </row>
    <row r="433" spans="1:7">
      <c r="A433" t="s">
        <v>4</v>
      </c>
      <c r="B433" s="4" t="s">
        <v>5</v>
      </c>
      <c r="C433" s="4" t="s">
        <v>10</v>
      </c>
    </row>
    <row r="434" spans="1:7">
      <c r="A434" t="n">
        <v>5869</v>
      </c>
      <c r="B434" s="30" t="n">
        <v>16</v>
      </c>
      <c r="C434" s="7" t="n">
        <v>0</v>
      </c>
    </row>
    <row r="435" spans="1:7">
      <c r="A435" t="s">
        <v>4</v>
      </c>
      <c r="B435" s="4" t="s">
        <v>5</v>
      </c>
      <c r="C435" s="4" t="s">
        <v>13</v>
      </c>
      <c r="D435" s="4" t="s">
        <v>6</v>
      </c>
    </row>
    <row r="436" spans="1:7">
      <c r="A436" t="n">
        <v>5872</v>
      </c>
      <c r="B436" s="8" t="n">
        <v>2</v>
      </c>
      <c r="C436" s="7" t="n">
        <v>10</v>
      </c>
      <c r="D436" s="7" t="s">
        <v>103</v>
      </c>
    </row>
    <row r="437" spans="1:7">
      <c r="A437" t="s">
        <v>4</v>
      </c>
      <c r="B437" s="4" t="s">
        <v>5</v>
      </c>
      <c r="C437" s="4" t="s">
        <v>10</v>
      </c>
    </row>
    <row r="438" spans="1:7">
      <c r="A438" t="n">
        <v>5890</v>
      </c>
      <c r="B438" s="30" t="n">
        <v>16</v>
      </c>
      <c r="C438" s="7" t="n">
        <v>0</v>
      </c>
    </row>
    <row r="439" spans="1:7">
      <c r="A439" t="s">
        <v>4</v>
      </c>
      <c r="B439" s="4" t="s">
        <v>5</v>
      </c>
      <c r="C439" s="4" t="s">
        <v>13</v>
      </c>
      <c r="D439" s="4" t="s">
        <v>6</v>
      </c>
    </row>
    <row r="440" spans="1:7">
      <c r="A440" t="n">
        <v>5893</v>
      </c>
      <c r="B440" s="8" t="n">
        <v>2</v>
      </c>
      <c r="C440" s="7" t="n">
        <v>10</v>
      </c>
      <c r="D440" s="7" t="s">
        <v>104</v>
      </c>
    </row>
    <row r="441" spans="1:7">
      <c r="A441" t="s">
        <v>4</v>
      </c>
      <c r="B441" s="4" t="s">
        <v>5</v>
      </c>
      <c r="C441" s="4" t="s">
        <v>10</v>
      </c>
    </row>
    <row r="442" spans="1:7">
      <c r="A442" t="n">
        <v>5912</v>
      </c>
      <c r="B442" s="30" t="n">
        <v>16</v>
      </c>
      <c r="C442" s="7" t="n">
        <v>0</v>
      </c>
    </row>
    <row r="443" spans="1:7">
      <c r="A443" t="s">
        <v>4</v>
      </c>
      <c r="B443" s="4" t="s">
        <v>5</v>
      </c>
      <c r="C443" s="4" t="s">
        <v>13</v>
      </c>
    </row>
    <row r="444" spans="1:7">
      <c r="A444" t="n">
        <v>5915</v>
      </c>
      <c r="B444" s="35" t="n">
        <v>23</v>
      </c>
      <c r="C444" s="7" t="n">
        <v>20</v>
      </c>
    </row>
    <row r="445" spans="1:7">
      <c r="A445" t="s">
        <v>4</v>
      </c>
      <c r="B445" s="4" t="s">
        <v>5</v>
      </c>
    </row>
    <row r="446" spans="1:7">
      <c r="A446" t="n">
        <v>5917</v>
      </c>
      <c r="B446" s="5" t="n">
        <v>1</v>
      </c>
    </row>
    <row r="447" spans="1:7" s="3" customFormat="1" customHeight="0">
      <c r="A447" s="3" t="s">
        <v>2</v>
      </c>
      <c r="B447" s="3" t="s">
        <v>113</v>
      </c>
    </row>
    <row r="448" spans="1:7">
      <c r="A448" t="s">
        <v>4</v>
      </c>
      <c r="B448" s="4" t="s">
        <v>5</v>
      </c>
      <c r="C448" s="4" t="s">
        <v>13</v>
      </c>
      <c r="D448" s="4" t="s">
        <v>10</v>
      </c>
      <c r="E448" s="4" t="s">
        <v>32</v>
      </c>
    </row>
    <row r="449" spans="1:5">
      <c r="A449" t="n">
        <v>5920</v>
      </c>
      <c r="B449" s="37" t="n">
        <v>58</v>
      </c>
      <c r="C449" s="7" t="n">
        <v>0</v>
      </c>
      <c r="D449" s="7" t="n">
        <v>1000</v>
      </c>
      <c r="E449" s="7" t="n">
        <v>1</v>
      </c>
    </row>
    <row r="450" spans="1:5">
      <c r="A450" t="s">
        <v>4</v>
      </c>
      <c r="B450" s="4" t="s">
        <v>5</v>
      </c>
      <c r="C450" s="4" t="s">
        <v>13</v>
      </c>
      <c r="D450" s="4" t="s">
        <v>10</v>
      </c>
    </row>
    <row r="451" spans="1:5">
      <c r="A451" t="n">
        <v>5928</v>
      </c>
      <c r="B451" s="37" t="n">
        <v>58</v>
      </c>
      <c r="C451" s="7" t="n">
        <v>255</v>
      </c>
      <c r="D451" s="7" t="n">
        <v>0</v>
      </c>
    </row>
    <row r="452" spans="1:5">
      <c r="A452" t="s">
        <v>4</v>
      </c>
      <c r="B452" s="4" t="s">
        <v>5</v>
      </c>
      <c r="C452" s="4" t="s">
        <v>13</v>
      </c>
    </row>
    <row r="453" spans="1:5">
      <c r="A453" t="n">
        <v>5932</v>
      </c>
      <c r="B453" s="40" t="n">
        <v>176</v>
      </c>
      <c r="C453" s="7" t="n">
        <v>10</v>
      </c>
    </row>
    <row r="454" spans="1:5">
      <c r="A454" t="s">
        <v>4</v>
      </c>
      <c r="B454" s="4" t="s">
        <v>5</v>
      </c>
      <c r="C454" s="4" t="s">
        <v>13</v>
      </c>
    </row>
    <row r="455" spans="1:5">
      <c r="A455" t="n">
        <v>5934</v>
      </c>
      <c r="B455" s="40" t="n">
        <v>176</v>
      </c>
      <c r="C455" s="7" t="n">
        <v>11</v>
      </c>
    </row>
    <row r="456" spans="1:5">
      <c r="A456" t="s">
        <v>4</v>
      </c>
      <c r="B456" s="4" t="s">
        <v>5</v>
      </c>
      <c r="C456" s="4" t="s">
        <v>13</v>
      </c>
      <c r="D456" s="4" t="s">
        <v>10</v>
      </c>
      <c r="E456" s="4" t="s">
        <v>32</v>
      </c>
    </row>
    <row r="457" spans="1:5">
      <c r="A457" t="n">
        <v>5936</v>
      </c>
      <c r="B457" s="37" t="n">
        <v>58</v>
      </c>
      <c r="C457" s="7" t="n">
        <v>100</v>
      </c>
      <c r="D457" s="7" t="n">
        <v>1000</v>
      </c>
      <c r="E457" s="7" t="n">
        <v>1</v>
      </c>
    </row>
    <row r="458" spans="1:5">
      <c r="A458" t="s">
        <v>4</v>
      </c>
      <c r="B458" s="4" t="s">
        <v>5</v>
      </c>
      <c r="C458" s="4" t="s">
        <v>13</v>
      </c>
      <c r="D458" s="4" t="s">
        <v>10</v>
      </c>
    </row>
    <row r="459" spans="1:5">
      <c r="A459" t="n">
        <v>5944</v>
      </c>
      <c r="B459" s="37" t="n">
        <v>58</v>
      </c>
      <c r="C459" s="7" t="n">
        <v>255</v>
      </c>
      <c r="D459" s="7" t="n">
        <v>0</v>
      </c>
    </row>
    <row r="460" spans="1:5">
      <c r="A460" t="s">
        <v>4</v>
      </c>
      <c r="B460" s="4" t="s">
        <v>5</v>
      </c>
    </row>
    <row r="461" spans="1:5">
      <c r="A461" t="n">
        <v>5948</v>
      </c>
      <c r="B461" s="5" t="n">
        <v>1</v>
      </c>
    </row>
    <row r="462" spans="1:5" s="3" customFormat="1" customHeight="0">
      <c r="A462" s="3" t="s">
        <v>2</v>
      </c>
      <c r="B462" s="3" t="s">
        <v>114</v>
      </c>
    </row>
    <row r="463" spans="1:5">
      <c r="A463" t="s">
        <v>4</v>
      </c>
      <c r="B463" s="4" t="s">
        <v>5</v>
      </c>
      <c r="C463" s="4" t="s">
        <v>13</v>
      </c>
      <c r="D463" s="4" t="s">
        <v>13</v>
      </c>
      <c r="E463" s="4" t="s">
        <v>13</v>
      </c>
      <c r="F463" s="4" t="s">
        <v>13</v>
      </c>
    </row>
    <row r="464" spans="1:5">
      <c r="A464" t="n">
        <v>5952</v>
      </c>
      <c r="B464" s="41" t="n">
        <v>14</v>
      </c>
      <c r="C464" s="7" t="n">
        <v>2</v>
      </c>
      <c r="D464" s="7" t="n">
        <v>0</v>
      </c>
      <c r="E464" s="7" t="n">
        <v>0</v>
      </c>
      <c r="F464" s="7" t="n">
        <v>0</v>
      </c>
    </row>
    <row r="465" spans="1:6">
      <c r="A465" t="s">
        <v>4</v>
      </c>
      <c r="B465" s="4" t="s">
        <v>5</v>
      </c>
      <c r="C465" s="4" t="s">
        <v>13</v>
      </c>
      <c r="D465" s="4" t="s">
        <v>10</v>
      </c>
      <c r="E465" s="4" t="s">
        <v>32</v>
      </c>
    </row>
    <row r="466" spans="1:6">
      <c r="A466" t="n">
        <v>5957</v>
      </c>
      <c r="B466" s="37" t="n">
        <v>58</v>
      </c>
      <c r="C466" s="7" t="n">
        <v>0</v>
      </c>
      <c r="D466" s="7" t="n">
        <v>300</v>
      </c>
      <c r="E466" s="7" t="n">
        <v>1</v>
      </c>
    </row>
    <row r="467" spans="1:6">
      <c r="A467" t="s">
        <v>4</v>
      </c>
      <c r="B467" s="4" t="s">
        <v>5</v>
      </c>
      <c r="C467" s="4" t="s">
        <v>13</v>
      </c>
      <c r="D467" s="4" t="s">
        <v>10</v>
      </c>
    </row>
    <row r="468" spans="1:6">
      <c r="A468" t="n">
        <v>5965</v>
      </c>
      <c r="B468" s="37" t="n">
        <v>58</v>
      </c>
      <c r="C468" s="7" t="n">
        <v>255</v>
      </c>
      <c r="D468" s="7" t="n">
        <v>0</v>
      </c>
    </row>
    <row r="469" spans="1:6">
      <c r="A469" t="s">
        <v>4</v>
      </c>
      <c r="B469" s="4" t="s">
        <v>5</v>
      </c>
      <c r="C469" s="4" t="s">
        <v>13</v>
      </c>
      <c r="D469" s="4" t="s">
        <v>10</v>
      </c>
    </row>
    <row r="470" spans="1:6">
      <c r="A470" t="n">
        <v>5969</v>
      </c>
      <c r="B470" s="28" t="n">
        <v>22</v>
      </c>
      <c r="C470" s="7" t="n">
        <v>0</v>
      </c>
      <c r="D470" s="7" t="n">
        <v>0</v>
      </c>
    </row>
    <row r="471" spans="1:6">
      <c r="A471" t="s">
        <v>4</v>
      </c>
      <c r="B471" s="4" t="s">
        <v>5</v>
      </c>
      <c r="C471" s="4" t="s">
        <v>13</v>
      </c>
      <c r="D471" s="4" t="s">
        <v>10</v>
      </c>
      <c r="E471" s="4" t="s">
        <v>13</v>
      </c>
      <c r="F471" s="4" t="s">
        <v>6</v>
      </c>
    </row>
    <row r="472" spans="1:6">
      <c r="A472" t="n">
        <v>5973</v>
      </c>
      <c r="B472" s="10" t="n">
        <v>39</v>
      </c>
      <c r="C472" s="7" t="n">
        <v>10</v>
      </c>
      <c r="D472" s="7" t="n">
        <v>65533</v>
      </c>
      <c r="E472" s="7" t="n">
        <v>201</v>
      </c>
      <c r="F472" s="7" t="s">
        <v>115</v>
      </c>
    </row>
    <row r="473" spans="1:6">
      <c r="A473" t="s">
        <v>4</v>
      </c>
      <c r="B473" s="4" t="s">
        <v>5</v>
      </c>
      <c r="C473" s="4" t="s">
        <v>13</v>
      </c>
      <c r="D473" s="4" t="s">
        <v>10</v>
      </c>
      <c r="E473" s="4" t="s">
        <v>13</v>
      </c>
      <c r="F473" s="4" t="s">
        <v>6</v>
      </c>
    </row>
    <row r="474" spans="1:6">
      <c r="A474" t="n">
        <v>5997</v>
      </c>
      <c r="B474" s="10" t="n">
        <v>39</v>
      </c>
      <c r="C474" s="7" t="n">
        <v>10</v>
      </c>
      <c r="D474" s="7" t="n">
        <v>65533</v>
      </c>
      <c r="E474" s="7" t="n">
        <v>202</v>
      </c>
      <c r="F474" s="7" t="s">
        <v>116</v>
      </c>
    </row>
    <row r="475" spans="1:6">
      <c r="A475" t="s">
        <v>4</v>
      </c>
      <c r="B475" s="4" t="s">
        <v>5</v>
      </c>
      <c r="C475" s="4" t="s">
        <v>13</v>
      </c>
    </row>
    <row r="476" spans="1:6">
      <c r="A476" t="n">
        <v>6021</v>
      </c>
      <c r="B476" s="38" t="n">
        <v>64</v>
      </c>
      <c r="C476" s="7" t="n">
        <v>3</v>
      </c>
    </row>
    <row r="477" spans="1:6">
      <c r="A477" t="s">
        <v>4</v>
      </c>
      <c r="B477" s="4" t="s">
        <v>5</v>
      </c>
      <c r="C477" s="4" t="s">
        <v>13</v>
      </c>
      <c r="D477" s="4" t="s">
        <v>13</v>
      </c>
      <c r="E477" s="4" t="s">
        <v>32</v>
      </c>
      <c r="F477" s="4" t="s">
        <v>32</v>
      </c>
      <c r="G477" s="4" t="s">
        <v>32</v>
      </c>
      <c r="H477" s="4" t="s">
        <v>10</v>
      </c>
    </row>
    <row r="478" spans="1:6">
      <c r="A478" t="n">
        <v>6023</v>
      </c>
      <c r="B478" s="42" t="n">
        <v>45</v>
      </c>
      <c r="C478" s="7" t="n">
        <v>2</v>
      </c>
      <c r="D478" s="7" t="n">
        <v>3</v>
      </c>
      <c r="E478" s="7" t="n">
        <v>-95.5699996948242</v>
      </c>
      <c r="F478" s="7" t="n">
        <v>8.18000030517578</v>
      </c>
      <c r="G478" s="7" t="n">
        <v>97.4100036621094</v>
      </c>
      <c r="H478" s="7" t="n">
        <v>0</v>
      </c>
    </row>
    <row r="479" spans="1:6">
      <c r="A479" t="s">
        <v>4</v>
      </c>
      <c r="B479" s="4" t="s">
        <v>5</v>
      </c>
      <c r="C479" s="4" t="s">
        <v>13</v>
      </c>
      <c r="D479" s="4" t="s">
        <v>13</v>
      </c>
      <c r="E479" s="4" t="s">
        <v>32</v>
      </c>
      <c r="F479" s="4" t="s">
        <v>32</v>
      </c>
      <c r="G479" s="4" t="s">
        <v>32</v>
      </c>
      <c r="H479" s="4" t="s">
        <v>10</v>
      </c>
      <c r="I479" s="4" t="s">
        <v>13</v>
      </c>
    </row>
    <row r="480" spans="1:6">
      <c r="A480" t="n">
        <v>6040</v>
      </c>
      <c r="B480" s="42" t="n">
        <v>45</v>
      </c>
      <c r="C480" s="7" t="n">
        <v>4</v>
      </c>
      <c r="D480" s="7" t="n">
        <v>3</v>
      </c>
      <c r="E480" s="7" t="n">
        <v>20.7399997711182</v>
      </c>
      <c r="F480" s="7" t="n">
        <v>147.369995117188</v>
      </c>
      <c r="G480" s="7" t="n">
        <v>0</v>
      </c>
      <c r="H480" s="7" t="n">
        <v>0</v>
      </c>
      <c r="I480" s="7" t="n">
        <v>1</v>
      </c>
    </row>
    <row r="481" spans="1:9">
      <c r="A481" t="s">
        <v>4</v>
      </c>
      <c r="B481" s="4" t="s">
        <v>5</v>
      </c>
      <c r="C481" s="4" t="s">
        <v>13</v>
      </c>
      <c r="D481" s="4" t="s">
        <v>13</v>
      </c>
      <c r="E481" s="4" t="s">
        <v>32</v>
      </c>
      <c r="F481" s="4" t="s">
        <v>10</v>
      </c>
    </row>
    <row r="482" spans="1:9">
      <c r="A482" t="n">
        <v>6058</v>
      </c>
      <c r="B482" s="42" t="n">
        <v>45</v>
      </c>
      <c r="C482" s="7" t="n">
        <v>5</v>
      </c>
      <c r="D482" s="7" t="n">
        <v>3</v>
      </c>
      <c r="E482" s="7" t="n">
        <v>4.69999980926514</v>
      </c>
      <c r="F482" s="7" t="n">
        <v>0</v>
      </c>
    </row>
    <row r="483" spans="1:9">
      <c r="A483" t="s">
        <v>4</v>
      </c>
      <c r="B483" s="4" t="s">
        <v>5</v>
      </c>
      <c r="C483" s="4" t="s">
        <v>13</v>
      </c>
      <c r="D483" s="4" t="s">
        <v>13</v>
      </c>
      <c r="E483" s="4" t="s">
        <v>32</v>
      </c>
      <c r="F483" s="4" t="s">
        <v>10</v>
      </c>
    </row>
    <row r="484" spans="1:9">
      <c r="A484" t="n">
        <v>6067</v>
      </c>
      <c r="B484" s="42" t="n">
        <v>45</v>
      </c>
      <c r="C484" s="7" t="n">
        <v>11</v>
      </c>
      <c r="D484" s="7" t="n">
        <v>3</v>
      </c>
      <c r="E484" s="7" t="n">
        <v>47</v>
      </c>
      <c r="F484" s="7" t="n">
        <v>0</v>
      </c>
    </row>
    <row r="485" spans="1:9">
      <c r="A485" t="s">
        <v>4</v>
      </c>
      <c r="B485" s="4" t="s">
        <v>5</v>
      </c>
      <c r="C485" s="4" t="s">
        <v>13</v>
      </c>
      <c r="D485" s="4" t="s">
        <v>10</v>
      </c>
      <c r="E485" s="4" t="s">
        <v>32</v>
      </c>
    </row>
    <row r="486" spans="1:9">
      <c r="A486" t="n">
        <v>6076</v>
      </c>
      <c r="B486" s="37" t="n">
        <v>58</v>
      </c>
      <c r="C486" s="7" t="n">
        <v>100</v>
      </c>
      <c r="D486" s="7" t="n">
        <v>300</v>
      </c>
      <c r="E486" s="7" t="n">
        <v>1</v>
      </c>
    </row>
    <row r="487" spans="1:9">
      <c r="A487" t="s">
        <v>4</v>
      </c>
      <c r="B487" s="4" t="s">
        <v>5</v>
      </c>
      <c r="C487" s="4" t="s">
        <v>13</v>
      </c>
      <c r="D487" s="4" t="s">
        <v>10</v>
      </c>
    </row>
    <row r="488" spans="1:9">
      <c r="A488" t="n">
        <v>6084</v>
      </c>
      <c r="B488" s="37" t="n">
        <v>58</v>
      </c>
      <c r="C488" s="7" t="n">
        <v>255</v>
      </c>
      <c r="D488" s="7" t="n">
        <v>0</v>
      </c>
    </row>
    <row r="489" spans="1:9">
      <c r="A489" t="s">
        <v>4</v>
      </c>
      <c r="B489" s="4" t="s">
        <v>5</v>
      </c>
      <c r="C489" s="4" t="s">
        <v>10</v>
      </c>
    </row>
    <row r="490" spans="1:9">
      <c r="A490" t="n">
        <v>6088</v>
      </c>
      <c r="B490" s="17" t="n">
        <v>12</v>
      </c>
      <c r="C490" s="7" t="n">
        <v>11152</v>
      </c>
    </row>
    <row r="491" spans="1:9">
      <c r="A491" t="s">
        <v>4</v>
      </c>
      <c r="B491" s="4" t="s">
        <v>5</v>
      </c>
      <c r="C491" s="4" t="s">
        <v>10</v>
      </c>
    </row>
    <row r="492" spans="1:9">
      <c r="A492" t="n">
        <v>6091</v>
      </c>
      <c r="B492" s="17" t="n">
        <v>12</v>
      </c>
      <c r="C492" s="7" t="n">
        <v>11153</v>
      </c>
    </row>
    <row r="493" spans="1:9">
      <c r="A493" t="s">
        <v>4</v>
      </c>
      <c r="B493" s="4" t="s">
        <v>5</v>
      </c>
      <c r="C493" s="4" t="s">
        <v>10</v>
      </c>
    </row>
    <row r="494" spans="1:9">
      <c r="A494" t="n">
        <v>6094</v>
      </c>
      <c r="B494" s="17" t="n">
        <v>12</v>
      </c>
      <c r="C494" s="7" t="n">
        <v>11154</v>
      </c>
    </row>
    <row r="495" spans="1:9">
      <c r="A495" t="s">
        <v>4</v>
      </c>
      <c r="B495" s="4" t="s">
        <v>5</v>
      </c>
      <c r="C495" s="4" t="s">
        <v>13</v>
      </c>
      <c r="D495" s="4" t="s">
        <v>13</v>
      </c>
      <c r="E495" s="4" t="s">
        <v>9</v>
      </c>
      <c r="F495" s="4" t="s">
        <v>13</v>
      </c>
      <c r="G495" s="4" t="s">
        <v>13</v>
      </c>
    </row>
    <row r="496" spans="1:9">
      <c r="A496" t="n">
        <v>6097</v>
      </c>
      <c r="B496" s="39" t="n">
        <v>18</v>
      </c>
      <c r="C496" s="7" t="n">
        <v>0</v>
      </c>
      <c r="D496" s="7" t="n">
        <v>0</v>
      </c>
      <c r="E496" s="7" t="n">
        <v>0</v>
      </c>
      <c r="F496" s="7" t="n">
        <v>19</v>
      </c>
      <c r="G496" s="7" t="n">
        <v>1</v>
      </c>
    </row>
    <row r="497" spans="1:7">
      <c r="A497" t="s">
        <v>4</v>
      </c>
      <c r="B497" s="4" t="s">
        <v>5</v>
      </c>
      <c r="C497" s="4" t="s">
        <v>13</v>
      </c>
      <c r="D497" s="4" t="s">
        <v>13</v>
      </c>
      <c r="E497" s="4" t="s">
        <v>10</v>
      </c>
      <c r="F497" s="4" t="s">
        <v>32</v>
      </c>
    </row>
    <row r="498" spans="1:7">
      <c r="A498" t="n">
        <v>6106</v>
      </c>
      <c r="B498" s="43" t="n">
        <v>107</v>
      </c>
      <c r="C498" s="7" t="n">
        <v>0</v>
      </c>
      <c r="D498" s="7" t="n">
        <v>0</v>
      </c>
      <c r="E498" s="7" t="n">
        <v>0</v>
      </c>
      <c r="F498" s="7" t="n">
        <v>32</v>
      </c>
    </row>
    <row r="499" spans="1:7">
      <c r="A499" t="s">
        <v>4</v>
      </c>
      <c r="B499" s="4" t="s">
        <v>5</v>
      </c>
      <c r="C499" s="4" t="s">
        <v>13</v>
      </c>
      <c r="D499" s="4" t="s">
        <v>10</v>
      </c>
      <c r="E499" s="4" t="s">
        <v>13</v>
      </c>
      <c r="F499" s="4" t="s">
        <v>33</v>
      </c>
    </row>
    <row r="500" spans="1:7">
      <c r="A500" t="n">
        <v>6115</v>
      </c>
      <c r="B500" s="12" t="n">
        <v>5</v>
      </c>
      <c r="C500" s="7" t="n">
        <v>30</v>
      </c>
      <c r="D500" s="7" t="n">
        <v>11152</v>
      </c>
      <c r="E500" s="7" t="n">
        <v>1</v>
      </c>
      <c r="F500" s="13" t="n">
        <f t="normal" ca="1">A504</f>
        <v>0</v>
      </c>
    </row>
    <row r="501" spans="1:7">
      <c r="A501" t="s">
        <v>4</v>
      </c>
      <c r="B501" s="4" t="s">
        <v>5</v>
      </c>
      <c r="C501" s="4" t="s">
        <v>13</v>
      </c>
      <c r="D501" s="4" t="s">
        <v>13</v>
      </c>
      <c r="E501" s="4" t="s">
        <v>6</v>
      </c>
      <c r="F501" s="4" t="s">
        <v>10</v>
      </c>
    </row>
    <row r="502" spans="1:7">
      <c r="A502" t="n">
        <v>6124</v>
      </c>
      <c r="B502" s="43" t="n">
        <v>107</v>
      </c>
      <c r="C502" s="7" t="n">
        <v>1</v>
      </c>
      <c r="D502" s="7" t="n">
        <v>0</v>
      </c>
      <c r="E502" s="7" t="s">
        <v>117</v>
      </c>
      <c r="F502" s="7" t="n">
        <v>1</v>
      </c>
    </row>
    <row r="503" spans="1:7">
      <c r="A503" t="s">
        <v>4</v>
      </c>
      <c r="B503" s="4" t="s">
        <v>5</v>
      </c>
      <c r="C503" s="4" t="s">
        <v>13</v>
      </c>
      <c r="D503" s="4" t="s">
        <v>10</v>
      </c>
      <c r="E503" s="4" t="s">
        <v>13</v>
      </c>
      <c r="F503" s="4" t="s">
        <v>33</v>
      </c>
    </row>
    <row r="504" spans="1:7">
      <c r="A504" t="n">
        <v>6162</v>
      </c>
      <c r="B504" s="12" t="n">
        <v>5</v>
      </c>
      <c r="C504" s="7" t="n">
        <v>30</v>
      </c>
      <c r="D504" s="7" t="n">
        <v>11153</v>
      </c>
      <c r="E504" s="7" t="n">
        <v>1</v>
      </c>
      <c r="F504" s="13" t="n">
        <f t="normal" ca="1">A508</f>
        <v>0</v>
      </c>
    </row>
    <row r="505" spans="1:7">
      <c r="A505" t="s">
        <v>4</v>
      </c>
      <c r="B505" s="4" t="s">
        <v>5</v>
      </c>
      <c r="C505" s="4" t="s">
        <v>13</v>
      </c>
      <c r="D505" s="4" t="s">
        <v>13</v>
      </c>
      <c r="E505" s="4" t="s">
        <v>6</v>
      </c>
      <c r="F505" s="4" t="s">
        <v>10</v>
      </c>
    </row>
    <row r="506" spans="1:7">
      <c r="A506" t="n">
        <v>6171</v>
      </c>
      <c r="B506" s="43" t="n">
        <v>107</v>
      </c>
      <c r="C506" s="7" t="n">
        <v>1</v>
      </c>
      <c r="D506" s="7" t="n">
        <v>0</v>
      </c>
      <c r="E506" s="7" t="s">
        <v>118</v>
      </c>
      <c r="F506" s="7" t="n">
        <v>2</v>
      </c>
    </row>
    <row r="507" spans="1:7">
      <c r="A507" t="s">
        <v>4</v>
      </c>
      <c r="B507" s="4" t="s">
        <v>5</v>
      </c>
      <c r="C507" s="4" t="s">
        <v>13</v>
      </c>
      <c r="D507" s="4" t="s">
        <v>10</v>
      </c>
      <c r="E507" s="4" t="s">
        <v>13</v>
      </c>
      <c r="F507" s="4" t="s">
        <v>33</v>
      </c>
    </row>
    <row r="508" spans="1:7">
      <c r="A508" t="n">
        <v>6204</v>
      </c>
      <c r="B508" s="12" t="n">
        <v>5</v>
      </c>
      <c r="C508" s="7" t="n">
        <v>30</v>
      </c>
      <c r="D508" s="7" t="n">
        <v>11155</v>
      </c>
      <c r="E508" s="7" t="n">
        <v>1</v>
      </c>
      <c r="F508" s="13" t="n">
        <f t="normal" ca="1">A512</f>
        <v>0</v>
      </c>
    </row>
    <row r="509" spans="1:7">
      <c r="A509" t="s">
        <v>4</v>
      </c>
      <c r="B509" s="4" t="s">
        <v>5</v>
      </c>
      <c r="C509" s="4" t="s">
        <v>13</v>
      </c>
      <c r="D509" s="4" t="s">
        <v>13</v>
      </c>
      <c r="E509" s="4" t="s">
        <v>6</v>
      </c>
      <c r="F509" s="4" t="s">
        <v>10</v>
      </c>
    </row>
    <row r="510" spans="1:7">
      <c r="A510" t="n">
        <v>6213</v>
      </c>
      <c r="B510" s="43" t="n">
        <v>107</v>
      </c>
      <c r="C510" s="7" t="n">
        <v>1</v>
      </c>
      <c r="D510" s="7" t="n">
        <v>0</v>
      </c>
      <c r="E510" s="7" t="s">
        <v>119</v>
      </c>
      <c r="F510" s="7" t="n">
        <v>4</v>
      </c>
    </row>
    <row r="511" spans="1:7">
      <c r="A511" t="s">
        <v>4</v>
      </c>
      <c r="B511" s="4" t="s">
        <v>5</v>
      </c>
      <c r="C511" s="4" t="s">
        <v>13</v>
      </c>
      <c r="D511" s="4" t="s">
        <v>10</v>
      </c>
      <c r="E511" s="4" t="s">
        <v>13</v>
      </c>
      <c r="F511" s="4" t="s">
        <v>33</v>
      </c>
    </row>
    <row r="512" spans="1:7">
      <c r="A512" t="n">
        <v>6246</v>
      </c>
      <c r="B512" s="12" t="n">
        <v>5</v>
      </c>
      <c r="C512" s="7" t="n">
        <v>30</v>
      </c>
      <c r="D512" s="7" t="n">
        <v>11156</v>
      </c>
      <c r="E512" s="7" t="n">
        <v>1</v>
      </c>
      <c r="F512" s="13" t="n">
        <f t="normal" ca="1">A516</f>
        <v>0</v>
      </c>
    </row>
    <row r="513" spans="1:6">
      <c r="A513" t="s">
        <v>4</v>
      </c>
      <c r="B513" s="4" t="s">
        <v>5</v>
      </c>
      <c r="C513" s="4" t="s">
        <v>13</v>
      </c>
      <c r="D513" s="4" t="s">
        <v>13</v>
      </c>
      <c r="E513" s="4" t="s">
        <v>6</v>
      </c>
      <c r="F513" s="4" t="s">
        <v>10</v>
      </c>
    </row>
    <row r="514" spans="1:6">
      <c r="A514" t="n">
        <v>6255</v>
      </c>
      <c r="B514" s="43" t="n">
        <v>107</v>
      </c>
      <c r="C514" s="7" t="n">
        <v>1</v>
      </c>
      <c r="D514" s="7" t="n">
        <v>0</v>
      </c>
      <c r="E514" s="7" t="s">
        <v>120</v>
      </c>
      <c r="F514" s="7" t="n">
        <v>5</v>
      </c>
    </row>
    <row r="515" spans="1:6">
      <c r="A515" t="s">
        <v>4</v>
      </c>
      <c r="B515" s="4" t="s">
        <v>5</v>
      </c>
      <c r="C515" s="4" t="s">
        <v>13</v>
      </c>
      <c r="D515" s="4" t="s">
        <v>10</v>
      </c>
      <c r="E515" s="4" t="s">
        <v>13</v>
      </c>
      <c r="F515" s="4" t="s">
        <v>33</v>
      </c>
    </row>
    <row r="516" spans="1:6">
      <c r="A516" t="n">
        <v>6290</v>
      </c>
      <c r="B516" s="12" t="n">
        <v>5</v>
      </c>
      <c r="C516" s="7" t="n">
        <v>30</v>
      </c>
      <c r="D516" s="7" t="n">
        <v>11157</v>
      </c>
      <c r="E516" s="7" t="n">
        <v>1</v>
      </c>
      <c r="F516" s="13" t="n">
        <f t="normal" ca="1">A520</f>
        <v>0</v>
      </c>
    </row>
    <row r="517" spans="1:6">
      <c r="A517" t="s">
        <v>4</v>
      </c>
      <c r="B517" s="4" t="s">
        <v>5</v>
      </c>
      <c r="C517" s="4" t="s">
        <v>13</v>
      </c>
      <c r="D517" s="4" t="s">
        <v>13</v>
      </c>
      <c r="E517" s="4" t="s">
        <v>6</v>
      </c>
      <c r="F517" s="4" t="s">
        <v>10</v>
      </c>
    </row>
    <row r="518" spans="1:6">
      <c r="A518" t="n">
        <v>6299</v>
      </c>
      <c r="B518" s="43" t="n">
        <v>107</v>
      </c>
      <c r="C518" s="7" t="n">
        <v>1</v>
      </c>
      <c r="D518" s="7" t="n">
        <v>0</v>
      </c>
      <c r="E518" s="7" t="s">
        <v>121</v>
      </c>
      <c r="F518" s="7" t="n">
        <v>6</v>
      </c>
    </row>
    <row r="519" spans="1:6">
      <c r="A519" t="s">
        <v>4</v>
      </c>
      <c r="B519" s="4" t="s">
        <v>5</v>
      </c>
      <c r="C519" s="4" t="s">
        <v>13</v>
      </c>
      <c r="D519" s="4" t="s">
        <v>10</v>
      </c>
      <c r="E519" s="4" t="s">
        <v>13</v>
      </c>
      <c r="F519" s="4" t="s">
        <v>33</v>
      </c>
    </row>
    <row r="520" spans="1:6">
      <c r="A520" t="n">
        <v>6332</v>
      </c>
      <c r="B520" s="12" t="n">
        <v>5</v>
      </c>
      <c r="C520" s="7" t="n">
        <v>30</v>
      </c>
      <c r="D520" s="7" t="n">
        <v>11158</v>
      </c>
      <c r="E520" s="7" t="n">
        <v>1</v>
      </c>
      <c r="F520" s="13" t="n">
        <f t="normal" ca="1">A524</f>
        <v>0</v>
      </c>
    </row>
    <row r="521" spans="1:6">
      <c r="A521" t="s">
        <v>4</v>
      </c>
      <c r="B521" s="4" t="s">
        <v>5</v>
      </c>
      <c r="C521" s="4" t="s">
        <v>13</v>
      </c>
      <c r="D521" s="4" t="s">
        <v>13</v>
      </c>
      <c r="E521" s="4" t="s">
        <v>6</v>
      </c>
      <c r="F521" s="4" t="s">
        <v>10</v>
      </c>
    </row>
    <row r="522" spans="1:6">
      <c r="A522" t="n">
        <v>6341</v>
      </c>
      <c r="B522" s="43" t="n">
        <v>107</v>
      </c>
      <c r="C522" s="7" t="n">
        <v>1</v>
      </c>
      <c r="D522" s="7" t="n">
        <v>0</v>
      </c>
      <c r="E522" s="7" t="s">
        <v>122</v>
      </c>
      <c r="F522" s="7" t="n">
        <v>7</v>
      </c>
    </row>
    <row r="523" spans="1:6">
      <c r="A523" t="s">
        <v>4</v>
      </c>
      <c r="B523" s="4" t="s">
        <v>5</v>
      </c>
      <c r="C523" s="4" t="s">
        <v>13</v>
      </c>
      <c r="D523" s="4" t="s">
        <v>10</v>
      </c>
      <c r="E523" s="4" t="s">
        <v>13</v>
      </c>
      <c r="F523" s="4" t="s">
        <v>33</v>
      </c>
    </row>
    <row r="524" spans="1:6">
      <c r="A524" t="n">
        <v>6380</v>
      </c>
      <c r="B524" s="12" t="n">
        <v>5</v>
      </c>
      <c r="C524" s="7" t="n">
        <v>30</v>
      </c>
      <c r="D524" s="7" t="n">
        <v>11159</v>
      </c>
      <c r="E524" s="7" t="n">
        <v>1</v>
      </c>
      <c r="F524" s="13" t="n">
        <f t="normal" ca="1">A528</f>
        <v>0</v>
      </c>
    </row>
    <row r="525" spans="1:6">
      <c r="A525" t="s">
        <v>4</v>
      </c>
      <c r="B525" s="4" t="s">
        <v>5</v>
      </c>
      <c r="C525" s="4" t="s">
        <v>13</v>
      </c>
      <c r="D525" s="4" t="s">
        <v>13</v>
      </c>
      <c r="E525" s="4" t="s">
        <v>6</v>
      </c>
      <c r="F525" s="4" t="s">
        <v>10</v>
      </c>
    </row>
    <row r="526" spans="1:6">
      <c r="A526" t="n">
        <v>6389</v>
      </c>
      <c r="B526" s="43" t="n">
        <v>107</v>
      </c>
      <c r="C526" s="7" t="n">
        <v>1</v>
      </c>
      <c r="D526" s="7" t="n">
        <v>0</v>
      </c>
      <c r="E526" s="7" t="s">
        <v>123</v>
      </c>
      <c r="F526" s="7" t="n">
        <v>8</v>
      </c>
    </row>
    <row r="527" spans="1:6">
      <c r="A527" t="s">
        <v>4</v>
      </c>
      <c r="B527" s="4" t="s">
        <v>5</v>
      </c>
      <c r="C527" s="4" t="s">
        <v>13</v>
      </c>
      <c r="D527" s="4" t="s">
        <v>13</v>
      </c>
      <c r="E527" s="4" t="s">
        <v>6</v>
      </c>
      <c r="F527" s="4" t="s">
        <v>10</v>
      </c>
    </row>
    <row r="528" spans="1:6">
      <c r="A528" t="n">
        <v>6426</v>
      </c>
      <c r="B528" s="43" t="n">
        <v>107</v>
      </c>
      <c r="C528" s="7" t="n">
        <v>1</v>
      </c>
      <c r="D528" s="7" t="n">
        <v>0</v>
      </c>
      <c r="E528" s="7" t="s">
        <v>124</v>
      </c>
      <c r="F528" s="7" t="n">
        <v>0</v>
      </c>
    </row>
    <row r="529" spans="1:6">
      <c r="A529" t="s">
        <v>4</v>
      </c>
      <c r="B529" s="4" t="s">
        <v>5</v>
      </c>
      <c r="C529" s="4" t="s">
        <v>13</v>
      </c>
      <c r="D529" s="4" t="s">
        <v>13</v>
      </c>
      <c r="E529" s="4" t="s">
        <v>13</v>
      </c>
      <c r="F529" s="4" t="s">
        <v>10</v>
      </c>
      <c r="G529" s="4" t="s">
        <v>10</v>
      </c>
      <c r="H529" s="4" t="s">
        <v>13</v>
      </c>
    </row>
    <row r="530" spans="1:6">
      <c r="A530" t="n">
        <v>6438</v>
      </c>
      <c r="B530" s="43" t="n">
        <v>107</v>
      </c>
      <c r="C530" s="7" t="n">
        <v>2</v>
      </c>
      <c r="D530" s="7" t="n">
        <v>0</v>
      </c>
      <c r="E530" s="7" t="n">
        <v>1</v>
      </c>
      <c r="F530" s="7" t="n">
        <v>65535</v>
      </c>
      <c r="G530" s="7" t="n">
        <v>65535</v>
      </c>
      <c r="H530" s="7" t="n">
        <v>0</v>
      </c>
    </row>
    <row r="531" spans="1:6">
      <c r="A531" t="s">
        <v>4</v>
      </c>
      <c r="B531" s="4" t="s">
        <v>5</v>
      </c>
      <c r="C531" s="4" t="s">
        <v>13</v>
      </c>
      <c r="D531" s="4" t="s">
        <v>13</v>
      </c>
      <c r="E531" s="4" t="s">
        <v>13</v>
      </c>
    </row>
    <row r="532" spans="1:6">
      <c r="A532" t="n">
        <v>6447</v>
      </c>
      <c r="B532" s="43" t="n">
        <v>107</v>
      </c>
      <c r="C532" s="7" t="n">
        <v>4</v>
      </c>
      <c r="D532" s="7" t="n">
        <v>0</v>
      </c>
      <c r="E532" s="7" t="n">
        <v>0</v>
      </c>
    </row>
    <row r="533" spans="1:6">
      <c r="A533" t="s">
        <v>4</v>
      </c>
      <c r="B533" s="4" t="s">
        <v>5</v>
      </c>
      <c r="C533" s="4" t="s">
        <v>13</v>
      </c>
      <c r="D533" s="4" t="s">
        <v>13</v>
      </c>
    </row>
    <row r="534" spans="1:6">
      <c r="A534" t="n">
        <v>6451</v>
      </c>
      <c r="B534" s="43" t="n">
        <v>107</v>
      </c>
      <c r="C534" s="7" t="n">
        <v>3</v>
      </c>
      <c r="D534" s="7" t="n">
        <v>0</v>
      </c>
    </row>
    <row r="535" spans="1:6">
      <c r="A535" t="s">
        <v>4</v>
      </c>
      <c r="B535" s="4" t="s">
        <v>5</v>
      </c>
      <c r="C535" s="4" t="s">
        <v>13</v>
      </c>
      <c r="D535" s="4" t="s">
        <v>13</v>
      </c>
      <c r="E535" s="4" t="s">
        <v>13</v>
      </c>
      <c r="F535" s="4" t="s">
        <v>9</v>
      </c>
      <c r="G535" s="4" t="s">
        <v>13</v>
      </c>
      <c r="H535" s="4" t="s">
        <v>13</v>
      </c>
      <c r="I535" s="4" t="s">
        <v>33</v>
      </c>
    </row>
    <row r="536" spans="1:6">
      <c r="A536" t="n">
        <v>6454</v>
      </c>
      <c r="B536" s="12" t="n">
        <v>5</v>
      </c>
      <c r="C536" s="7" t="n">
        <v>35</v>
      </c>
      <c r="D536" s="7" t="n">
        <v>0</v>
      </c>
      <c r="E536" s="7" t="n">
        <v>0</v>
      </c>
      <c r="F536" s="7" t="n">
        <v>0</v>
      </c>
      <c r="G536" s="7" t="n">
        <v>5</v>
      </c>
      <c r="H536" s="7" t="n">
        <v>1</v>
      </c>
      <c r="I536" s="13" t="n">
        <f t="normal" ca="1">A620</f>
        <v>0</v>
      </c>
    </row>
    <row r="537" spans="1:6">
      <c r="A537" t="s">
        <v>4</v>
      </c>
      <c r="B537" s="4" t="s">
        <v>5</v>
      </c>
      <c r="C537" s="4" t="s">
        <v>13</v>
      </c>
      <c r="D537" s="4" t="s">
        <v>10</v>
      </c>
      <c r="E537" s="4" t="s">
        <v>10</v>
      </c>
      <c r="F537" s="4" t="s">
        <v>10</v>
      </c>
      <c r="G537" s="4" t="s">
        <v>10</v>
      </c>
      <c r="H537" s="4" t="s">
        <v>10</v>
      </c>
      <c r="I537" s="4" t="s">
        <v>6</v>
      </c>
      <c r="J537" s="4" t="s">
        <v>32</v>
      </c>
      <c r="K537" s="4" t="s">
        <v>32</v>
      </c>
      <c r="L537" s="4" t="s">
        <v>32</v>
      </c>
      <c r="M537" s="4" t="s">
        <v>9</v>
      </c>
      <c r="N537" s="4" t="s">
        <v>9</v>
      </c>
      <c r="O537" s="4" t="s">
        <v>32</v>
      </c>
      <c r="P537" s="4" t="s">
        <v>32</v>
      </c>
      <c r="Q537" s="4" t="s">
        <v>32</v>
      </c>
      <c r="R537" s="4" t="s">
        <v>32</v>
      </c>
      <c r="S537" s="4" t="s">
        <v>13</v>
      </c>
    </row>
    <row r="538" spans="1:6">
      <c r="A538" t="n">
        <v>6468</v>
      </c>
      <c r="B538" s="10" t="n">
        <v>39</v>
      </c>
      <c r="C538" s="7" t="n">
        <v>12</v>
      </c>
      <c r="D538" s="7" t="n">
        <v>65533</v>
      </c>
      <c r="E538" s="7" t="n">
        <v>201</v>
      </c>
      <c r="F538" s="7" t="n">
        <v>0</v>
      </c>
      <c r="G538" s="7" t="n">
        <v>65533</v>
      </c>
      <c r="H538" s="7" t="n">
        <v>3</v>
      </c>
      <c r="I538" s="7" t="s">
        <v>19</v>
      </c>
      <c r="J538" s="7" t="n">
        <v>-96.0579986572266</v>
      </c>
      <c r="K538" s="7" t="n">
        <v>6.22100019454956</v>
      </c>
      <c r="L538" s="7" t="n">
        <v>98.359001159668</v>
      </c>
      <c r="M538" s="7" t="n">
        <v>0</v>
      </c>
      <c r="N538" s="7" t="n">
        <v>0</v>
      </c>
      <c r="O538" s="7" t="n">
        <v>0</v>
      </c>
      <c r="P538" s="7" t="n">
        <v>1</v>
      </c>
      <c r="Q538" s="7" t="n">
        <v>1</v>
      </c>
      <c r="R538" s="7" t="n">
        <v>1</v>
      </c>
      <c r="S538" s="7" t="n">
        <v>255</v>
      </c>
    </row>
    <row r="539" spans="1:6">
      <c r="A539" t="s">
        <v>4</v>
      </c>
      <c r="B539" s="4" t="s">
        <v>5</v>
      </c>
      <c r="C539" s="4" t="s">
        <v>13</v>
      </c>
      <c r="D539" s="4" t="s">
        <v>10</v>
      </c>
      <c r="E539" s="4" t="s">
        <v>32</v>
      </c>
      <c r="F539" s="4" t="s">
        <v>10</v>
      </c>
      <c r="G539" s="4" t="s">
        <v>9</v>
      </c>
      <c r="H539" s="4" t="s">
        <v>9</v>
      </c>
      <c r="I539" s="4" t="s">
        <v>10</v>
      </c>
      <c r="J539" s="4" t="s">
        <v>10</v>
      </c>
      <c r="K539" s="4" t="s">
        <v>9</v>
      </c>
      <c r="L539" s="4" t="s">
        <v>9</v>
      </c>
      <c r="M539" s="4" t="s">
        <v>9</v>
      </c>
      <c r="N539" s="4" t="s">
        <v>9</v>
      </c>
      <c r="O539" s="4" t="s">
        <v>6</v>
      </c>
    </row>
    <row r="540" spans="1:6">
      <c r="A540" t="n">
        <v>6518</v>
      </c>
      <c r="B540" s="14" t="n">
        <v>50</v>
      </c>
      <c r="C540" s="7" t="n">
        <v>0</v>
      </c>
      <c r="D540" s="7" t="n">
        <v>13257</v>
      </c>
      <c r="E540" s="7" t="n">
        <v>1</v>
      </c>
      <c r="F540" s="7" t="n">
        <v>0</v>
      </c>
      <c r="G540" s="7" t="n">
        <v>0</v>
      </c>
      <c r="H540" s="7" t="n">
        <v>0</v>
      </c>
      <c r="I540" s="7" t="n">
        <v>0</v>
      </c>
      <c r="J540" s="7" t="n">
        <v>65533</v>
      </c>
      <c r="K540" s="7" t="n">
        <v>0</v>
      </c>
      <c r="L540" s="7" t="n">
        <v>0</v>
      </c>
      <c r="M540" s="7" t="n">
        <v>0</v>
      </c>
      <c r="N540" s="7" t="n">
        <v>0</v>
      </c>
      <c r="O540" s="7" t="s">
        <v>19</v>
      </c>
    </row>
    <row r="541" spans="1:6">
      <c r="A541" t="s">
        <v>4</v>
      </c>
      <c r="B541" s="4" t="s">
        <v>5</v>
      </c>
      <c r="C541" s="4" t="s">
        <v>10</v>
      </c>
    </row>
    <row r="542" spans="1:6">
      <c r="A542" t="n">
        <v>6557</v>
      </c>
      <c r="B542" s="30" t="n">
        <v>16</v>
      </c>
      <c r="C542" s="7" t="n">
        <v>0</v>
      </c>
    </row>
    <row r="543" spans="1:6">
      <c r="A543" t="s">
        <v>4</v>
      </c>
      <c r="B543" s="4" t="s">
        <v>5</v>
      </c>
      <c r="C543" s="4" t="s">
        <v>13</v>
      </c>
      <c r="D543" s="4" t="s">
        <v>13</v>
      </c>
      <c r="E543" s="4" t="s">
        <v>32</v>
      </c>
      <c r="F543" s="4" t="s">
        <v>10</v>
      </c>
    </row>
    <row r="544" spans="1:6">
      <c r="A544" t="n">
        <v>6560</v>
      </c>
      <c r="B544" s="42" t="n">
        <v>45</v>
      </c>
      <c r="C544" s="7" t="n">
        <v>5</v>
      </c>
      <c r="D544" s="7" t="n">
        <v>3</v>
      </c>
      <c r="E544" s="7" t="n">
        <v>6.69999980926514</v>
      </c>
      <c r="F544" s="7" t="n">
        <v>5000</v>
      </c>
    </row>
    <row r="545" spans="1:19">
      <c r="A545" t="s">
        <v>4</v>
      </c>
      <c r="B545" s="4" t="s">
        <v>5</v>
      </c>
      <c r="C545" s="4" t="s">
        <v>10</v>
      </c>
    </row>
    <row r="546" spans="1:19">
      <c r="A546" t="n">
        <v>6569</v>
      </c>
      <c r="B546" s="30" t="n">
        <v>16</v>
      </c>
      <c r="C546" s="7" t="n">
        <v>2000</v>
      </c>
    </row>
    <row r="547" spans="1:19">
      <c r="A547" t="s">
        <v>4</v>
      </c>
      <c r="B547" s="4" t="s">
        <v>5</v>
      </c>
      <c r="C547" s="4" t="s">
        <v>13</v>
      </c>
      <c r="D547" s="4" t="s">
        <v>10</v>
      </c>
      <c r="E547" s="4" t="s">
        <v>10</v>
      </c>
      <c r="F547" s="4" t="s">
        <v>10</v>
      </c>
      <c r="G547" s="4" t="s">
        <v>10</v>
      </c>
      <c r="H547" s="4" t="s">
        <v>10</v>
      </c>
      <c r="I547" s="4" t="s">
        <v>6</v>
      </c>
      <c r="J547" s="4" t="s">
        <v>32</v>
      </c>
      <c r="K547" s="4" t="s">
        <v>32</v>
      </c>
      <c r="L547" s="4" t="s">
        <v>32</v>
      </c>
      <c r="M547" s="4" t="s">
        <v>9</v>
      </c>
      <c r="N547" s="4" t="s">
        <v>9</v>
      </c>
      <c r="O547" s="4" t="s">
        <v>32</v>
      </c>
      <c r="P547" s="4" t="s">
        <v>32</v>
      </c>
      <c r="Q547" s="4" t="s">
        <v>32</v>
      </c>
      <c r="R547" s="4" t="s">
        <v>32</v>
      </c>
      <c r="S547" s="4" t="s">
        <v>13</v>
      </c>
    </row>
    <row r="548" spans="1:19">
      <c r="A548" t="n">
        <v>6572</v>
      </c>
      <c r="B548" s="10" t="n">
        <v>39</v>
      </c>
      <c r="C548" s="7" t="n">
        <v>12</v>
      </c>
      <c r="D548" s="7" t="n">
        <v>65533</v>
      </c>
      <c r="E548" s="7" t="n">
        <v>202</v>
      </c>
      <c r="F548" s="7" t="n">
        <v>0</v>
      </c>
      <c r="G548" s="7" t="n">
        <v>61456</v>
      </c>
      <c r="H548" s="7" t="n">
        <v>3</v>
      </c>
      <c r="I548" s="7" t="s">
        <v>19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1</v>
      </c>
      <c r="Q548" s="7" t="n">
        <v>1</v>
      </c>
      <c r="R548" s="7" t="n">
        <v>1</v>
      </c>
      <c r="S548" s="7" t="n">
        <v>255</v>
      </c>
    </row>
    <row r="549" spans="1:19">
      <c r="A549" t="s">
        <v>4</v>
      </c>
      <c r="B549" s="4" t="s">
        <v>5</v>
      </c>
      <c r="C549" s="4" t="s">
        <v>10</v>
      </c>
    </row>
    <row r="550" spans="1:19">
      <c r="A550" t="n">
        <v>6622</v>
      </c>
      <c r="B550" s="30" t="n">
        <v>16</v>
      </c>
      <c r="C550" s="7" t="n">
        <v>500</v>
      </c>
    </row>
    <row r="551" spans="1:19">
      <c r="A551" t="s">
        <v>4</v>
      </c>
      <c r="B551" s="4" t="s">
        <v>5</v>
      </c>
      <c r="C551" s="4" t="s">
        <v>10</v>
      </c>
      <c r="D551" s="4" t="s">
        <v>9</v>
      </c>
    </row>
    <row r="552" spans="1:19">
      <c r="A552" t="n">
        <v>6625</v>
      </c>
      <c r="B552" s="44" t="n">
        <v>43</v>
      </c>
      <c r="C552" s="7" t="n">
        <v>61456</v>
      </c>
      <c r="D552" s="7" t="n">
        <v>1</v>
      </c>
    </row>
    <row r="553" spans="1:19">
      <c r="A553" t="s">
        <v>4</v>
      </c>
      <c r="B553" s="4" t="s">
        <v>5</v>
      </c>
      <c r="C553" s="4" t="s">
        <v>10</v>
      </c>
    </row>
    <row r="554" spans="1:19">
      <c r="A554" t="n">
        <v>6632</v>
      </c>
      <c r="B554" s="30" t="n">
        <v>16</v>
      </c>
      <c r="C554" s="7" t="n">
        <v>1000</v>
      </c>
    </row>
    <row r="555" spans="1:19">
      <c r="A555" t="s">
        <v>4</v>
      </c>
      <c r="B555" s="4" t="s">
        <v>5</v>
      </c>
      <c r="C555" s="4" t="s">
        <v>13</v>
      </c>
      <c r="D555" s="4" t="s">
        <v>10</v>
      </c>
      <c r="E555" s="4" t="s">
        <v>32</v>
      </c>
    </row>
    <row r="556" spans="1:19">
      <c r="A556" t="n">
        <v>6635</v>
      </c>
      <c r="B556" s="37" t="n">
        <v>58</v>
      </c>
      <c r="C556" s="7" t="n">
        <v>0</v>
      </c>
      <c r="D556" s="7" t="n">
        <v>2000</v>
      </c>
      <c r="E556" s="7" t="n">
        <v>1</v>
      </c>
    </row>
    <row r="557" spans="1:19">
      <c r="A557" t="s">
        <v>4</v>
      </c>
      <c r="B557" s="4" t="s">
        <v>5</v>
      </c>
      <c r="C557" s="4" t="s">
        <v>13</v>
      </c>
      <c r="D557" s="4" t="s">
        <v>10</v>
      </c>
      <c r="E557" s="4" t="s">
        <v>10</v>
      </c>
    </row>
    <row r="558" spans="1:19">
      <c r="A558" t="n">
        <v>6643</v>
      </c>
      <c r="B558" s="14" t="n">
        <v>50</v>
      </c>
      <c r="C558" s="7" t="n">
        <v>1</v>
      </c>
      <c r="D558" s="7" t="n">
        <v>8200</v>
      </c>
      <c r="E558" s="7" t="n">
        <v>1000</v>
      </c>
    </row>
    <row r="559" spans="1:19">
      <c r="A559" t="s">
        <v>4</v>
      </c>
      <c r="B559" s="4" t="s">
        <v>5</v>
      </c>
      <c r="C559" s="4" t="s">
        <v>13</v>
      </c>
      <c r="D559" s="4" t="s">
        <v>10</v>
      </c>
    </row>
    <row r="560" spans="1:19">
      <c r="A560" t="n">
        <v>6649</v>
      </c>
      <c r="B560" s="37" t="n">
        <v>58</v>
      </c>
      <c r="C560" s="7" t="n">
        <v>255</v>
      </c>
      <c r="D560" s="7" t="n">
        <v>0</v>
      </c>
    </row>
    <row r="561" spans="1:19">
      <c r="A561" t="s">
        <v>4</v>
      </c>
      <c r="B561" s="4" t="s">
        <v>5</v>
      </c>
      <c r="C561" s="4" t="s">
        <v>10</v>
      </c>
      <c r="D561" s="4" t="s">
        <v>9</v>
      </c>
    </row>
    <row r="562" spans="1:19">
      <c r="A562" t="n">
        <v>6653</v>
      </c>
      <c r="B562" s="45" t="n">
        <v>44</v>
      </c>
      <c r="C562" s="7" t="n">
        <v>61456</v>
      </c>
      <c r="D562" s="7" t="n">
        <v>1</v>
      </c>
    </row>
    <row r="563" spans="1:19">
      <c r="A563" t="s">
        <v>4</v>
      </c>
      <c r="B563" s="4" t="s">
        <v>5</v>
      </c>
      <c r="C563" s="4" t="s">
        <v>13</v>
      </c>
      <c r="D563" s="4" t="s">
        <v>10</v>
      </c>
      <c r="E563" s="4" t="s">
        <v>13</v>
      </c>
    </row>
    <row r="564" spans="1:19">
      <c r="A564" t="n">
        <v>6660</v>
      </c>
      <c r="B564" s="10" t="n">
        <v>39</v>
      </c>
      <c r="C564" s="7" t="n">
        <v>11</v>
      </c>
      <c r="D564" s="7" t="n">
        <v>65533</v>
      </c>
      <c r="E564" s="7" t="n">
        <v>201</v>
      </c>
    </row>
    <row r="565" spans="1:19">
      <c r="A565" t="s">
        <v>4</v>
      </c>
      <c r="B565" s="4" t="s">
        <v>5</v>
      </c>
      <c r="C565" s="4" t="s">
        <v>13</v>
      </c>
      <c r="D565" s="4" t="s">
        <v>10</v>
      </c>
      <c r="E565" s="4" t="s">
        <v>13</v>
      </c>
    </row>
    <row r="566" spans="1:19">
      <c r="A566" t="n">
        <v>6665</v>
      </c>
      <c r="B566" s="10" t="n">
        <v>39</v>
      </c>
      <c r="C566" s="7" t="n">
        <v>11</v>
      </c>
      <c r="D566" s="7" t="n">
        <v>65533</v>
      </c>
      <c r="E566" s="7" t="n">
        <v>202</v>
      </c>
    </row>
    <row r="567" spans="1:19">
      <c r="A567" t="s">
        <v>4</v>
      </c>
      <c r="B567" s="4" t="s">
        <v>5</v>
      </c>
      <c r="C567" s="4" t="s">
        <v>10</v>
      </c>
    </row>
    <row r="568" spans="1:19">
      <c r="A568" t="n">
        <v>6670</v>
      </c>
      <c r="B568" s="17" t="n">
        <v>12</v>
      </c>
      <c r="C568" s="7" t="n">
        <v>6753</v>
      </c>
    </row>
    <row r="569" spans="1:19">
      <c r="A569" t="s">
        <v>4</v>
      </c>
      <c r="B569" s="4" t="s">
        <v>5</v>
      </c>
      <c r="C569" s="4" t="s">
        <v>13</v>
      </c>
      <c r="D569" s="4" t="s">
        <v>13</v>
      </c>
      <c r="E569" s="4" t="s">
        <v>13</v>
      </c>
      <c r="F569" s="4" t="s">
        <v>9</v>
      </c>
      <c r="G569" s="4" t="s">
        <v>13</v>
      </c>
      <c r="H569" s="4" t="s">
        <v>13</v>
      </c>
      <c r="I569" s="4" t="s">
        <v>33</v>
      </c>
    </row>
    <row r="570" spans="1:19">
      <c r="A570" t="n">
        <v>6673</v>
      </c>
      <c r="B570" s="12" t="n">
        <v>5</v>
      </c>
      <c r="C570" s="7" t="n">
        <v>35</v>
      </c>
      <c r="D570" s="7" t="n">
        <v>0</v>
      </c>
      <c r="E570" s="7" t="n">
        <v>0</v>
      </c>
      <c r="F570" s="7" t="n">
        <v>1</v>
      </c>
      <c r="G570" s="7" t="n">
        <v>2</v>
      </c>
      <c r="H570" s="7" t="n">
        <v>1</v>
      </c>
      <c r="I570" s="13" t="n">
        <f t="normal" ca="1">A576</f>
        <v>0</v>
      </c>
    </row>
    <row r="571" spans="1:19">
      <c r="A571" t="s">
        <v>4</v>
      </c>
      <c r="B571" s="4" t="s">
        <v>5</v>
      </c>
      <c r="C571" s="4" t="s">
        <v>6</v>
      </c>
      <c r="D571" s="4" t="s">
        <v>6</v>
      </c>
      <c r="E571" s="4" t="s">
        <v>13</v>
      </c>
    </row>
    <row r="572" spans="1:19">
      <c r="A572" t="n">
        <v>6687</v>
      </c>
      <c r="B572" s="46" t="n">
        <v>30</v>
      </c>
      <c r="C572" s="7" t="s">
        <v>125</v>
      </c>
      <c r="D572" s="7" t="s">
        <v>19</v>
      </c>
      <c r="E572" s="7" t="n">
        <v>0</v>
      </c>
    </row>
    <row r="573" spans="1:19">
      <c r="A573" t="s">
        <v>4</v>
      </c>
      <c r="B573" s="4" t="s">
        <v>5</v>
      </c>
      <c r="C573" s="4" t="s">
        <v>33</v>
      </c>
    </row>
    <row r="574" spans="1:19">
      <c r="A574" t="n">
        <v>6696</v>
      </c>
      <c r="B574" s="21" t="n">
        <v>3</v>
      </c>
      <c r="C574" s="13" t="n">
        <f t="normal" ca="1">A618</f>
        <v>0</v>
      </c>
    </row>
    <row r="575" spans="1:19">
      <c r="A575" t="s">
        <v>4</v>
      </c>
      <c r="B575" s="4" t="s">
        <v>5</v>
      </c>
      <c r="C575" s="4" t="s">
        <v>13</v>
      </c>
      <c r="D575" s="4" t="s">
        <v>13</v>
      </c>
      <c r="E575" s="4" t="s">
        <v>13</v>
      </c>
      <c r="F575" s="4" t="s">
        <v>9</v>
      </c>
      <c r="G575" s="4" t="s">
        <v>13</v>
      </c>
      <c r="H575" s="4" t="s">
        <v>13</v>
      </c>
      <c r="I575" s="4" t="s">
        <v>33</v>
      </c>
    </row>
    <row r="576" spans="1:19">
      <c r="A576" t="n">
        <v>6701</v>
      </c>
      <c r="B576" s="12" t="n">
        <v>5</v>
      </c>
      <c r="C576" s="7" t="n">
        <v>35</v>
      </c>
      <c r="D576" s="7" t="n">
        <v>0</v>
      </c>
      <c r="E576" s="7" t="n">
        <v>0</v>
      </c>
      <c r="F576" s="7" t="n">
        <v>2</v>
      </c>
      <c r="G576" s="7" t="n">
        <v>2</v>
      </c>
      <c r="H576" s="7" t="n">
        <v>1</v>
      </c>
      <c r="I576" s="13" t="n">
        <f t="normal" ca="1">A582</f>
        <v>0</v>
      </c>
    </row>
    <row r="577" spans="1:9">
      <c r="A577" t="s">
        <v>4</v>
      </c>
      <c r="B577" s="4" t="s">
        <v>5</v>
      </c>
      <c r="C577" s="4" t="s">
        <v>6</v>
      </c>
      <c r="D577" s="4" t="s">
        <v>6</v>
      </c>
      <c r="E577" s="4" t="s">
        <v>13</v>
      </c>
    </row>
    <row r="578" spans="1:9">
      <c r="A578" t="n">
        <v>6715</v>
      </c>
      <c r="B578" s="46" t="n">
        <v>30</v>
      </c>
      <c r="C578" s="7" t="s">
        <v>126</v>
      </c>
      <c r="D578" s="7" t="s">
        <v>19</v>
      </c>
      <c r="E578" s="7" t="n">
        <v>0</v>
      </c>
    </row>
    <row r="579" spans="1:9">
      <c r="A579" t="s">
        <v>4</v>
      </c>
      <c r="B579" s="4" t="s">
        <v>5</v>
      </c>
      <c r="C579" s="4" t="s">
        <v>33</v>
      </c>
    </row>
    <row r="580" spans="1:9">
      <c r="A580" t="n">
        <v>6724</v>
      </c>
      <c r="B580" s="21" t="n">
        <v>3</v>
      </c>
      <c r="C580" s="13" t="n">
        <f t="normal" ca="1">A618</f>
        <v>0</v>
      </c>
    </row>
    <row r="581" spans="1:9">
      <c r="A581" t="s">
        <v>4</v>
      </c>
      <c r="B581" s="4" t="s">
        <v>5</v>
      </c>
      <c r="C581" s="4" t="s">
        <v>13</v>
      </c>
      <c r="D581" s="4" t="s">
        <v>13</v>
      </c>
      <c r="E581" s="4" t="s">
        <v>13</v>
      </c>
      <c r="F581" s="4" t="s">
        <v>9</v>
      </c>
      <c r="G581" s="4" t="s">
        <v>13</v>
      </c>
      <c r="H581" s="4" t="s">
        <v>13</v>
      </c>
      <c r="I581" s="4" t="s">
        <v>33</v>
      </c>
    </row>
    <row r="582" spans="1:9">
      <c r="A582" t="n">
        <v>6729</v>
      </c>
      <c r="B582" s="12" t="n">
        <v>5</v>
      </c>
      <c r="C582" s="7" t="n">
        <v>35</v>
      </c>
      <c r="D582" s="7" t="n">
        <v>0</v>
      </c>
      <c r="E582" s="7" t="n">
        <v>0</v>
      </c>
      <c r="F582" s="7" t="n">
        <v>3</v>
      </c>
      <c r="G582" s="7" t="n">
        <v>2</v>
      </c>
      <c r="H582" s="7" t="n">
        <v>1</v>
      </c>
      <c r="I582" s="13" t="n">
        <f t="normal" ca="1">A588</f>
        <v>0</v>
      </c>
    </row>
    <row r="583" spans="1:9">
      <c r="A583" t="s">
        <v>4</v>
      </c>
      <c r="B583" s="4" t="s">
        <v>5</v>
      </c>
      <c r="C583" s="4" t="s">
        <v>6</v>
      </c>
      <c r="D583" s="4" t="s">
        <v>6</v>
      </c>
      <c r="E583" s="4" t="s">
        <v>13</v>
      </c>
    </row>
    <row r="584" spans="1:9">
      <c r="A584" t="n">
        <v>6743</v>
      </c>
      <c r="B584" s="46" t="n">
        <v>30</v>
      </c>
      <c r="C584" s="7" t="s">
        <v>127</v>
      </c>
      <c r="D584" s="7" t="s">
        <v>19</v>
      </c>
      <c r="E584" s="7" t="n">
        <v>0</v>
      </c>
    </row>
    <row r="585" spans="1:9">
      <c r="A585" t="s">
        <v>4</v>
      </c>
      <c r="B585" s="4" t="s">
        <v>5</v>
      </c>
      <c r="C585" s="4" t="s">
        <v>33</v>
      </c>
    </row>
    <row r="586" spans="1:9">
      <c r="A586" t="n">
        <v>6752</v>
      </c>
      <c r="B586" s="21" t="n">
        <v>3</v>
      </c>
      <c r="C586" s="13" t="n">
        <f t="normal" ca="1">A618</f>
        <v>0</v>
      </c>
    </row>
    <row r="587" spans="1:9">
      <c r="A587" t="s">
        <v>4</v>
      </c>
      <c r="B587" s="4" t="s">
        <v>5</v>
      </c>
      <c r="C587" s="4" t="s">
        <v>13</v>
      </c>
      <c r="D587" s="4" t="s">
        <v>13</v>
      </c>
      <c r="E587" s="4" t="s">
        <v>13</v>
      </c>
      <c r="F587" s="4" t="s">
        <v>9</v>
      </c>
      <c r="G587" s="4" t="s">
        <v>13</v>
      </c>
      <c r="H587" s="4" t="s">
        <v>13</v>
      </c>
      <c r="I587" s="4" t="s">
        <v>33</v>
      </c>
    </row>
    <row r="588" spans="1:9">
      <c r="A588" t="n">
        <v>6757</v>
      </c>
      <c r="B588" s="12" t="n">
        <v>5</v>
      </c>
      <c r="C588" s="7" t="n">
        <v>35</v>
      </c>
      <c r="D588" s="7" t="n">
        <v>0</v>
      </c>
      <c r="E588" s="7" t="n">
        <v>0</v>
      </c>
      <c r="F588" s="7" t="n">
        <v>4</v>
      </c>
      <c r="G588" s="7" t="n">
        <v>2</v>
      </c>
      <c r="H588" s="7" t="n">
        <v>1</v>
      </c>
      <c r="I588" s="13" t="n">
        <f t="normal" ca="1">A594</f>
        <v>0</v>
      </c>
    </row>
    <row r="589" spans="1:9">
      <c r="A589" t="s">
        <v>4</v>
      </c>
      <c r="B589" s="4" t="s">
        <v>5</v>
      </c>
      <c r="C589" s="4" t="s">
        <v>6</v>
      </c>
      <c r="D589" s="4" t="s">
        <v>6</v>
      </c>
      <c r="E589" s="4" t="s">
        <v>13</v>
      </c>
    </row>
    <row r="590" spans="1:9">
      <c r="A590" t="n">
        <v>6771</v>
      </c>
      <c r="B590" s="46" t="n">
        <v>30</v>
      </c>
      <c r="C590" s="7" t="s">
        <v>128</v>
      </c>
      <c r="D590" s="7" t="s">
        <v>19</v>
      </c>
      <c r="E590" s="7" t="n">
        <v>0</v>
      </c>
    </row>
    <row r="591" spans="1:9">
      <c r="A591" t="s">
        <v>4</v>
      </c>
      <c r="B591" s="4" t="s">
        <v>5</v>
      </c>
      <c r="C591" s="4" t="s">
        <v>33</v>
      </c>
    </row>
    <row r="592" spans="1:9">
      <c r="A592" t="n">
        <v>6780</v>
      </c>
      <c r="B592" s="21" t="n">
        <v>3</v>
      </c>
      <c r="C592" s="13" t="n">
        <f t="normal" ca="1">A618</f>
        <v>0</v>
      </c>
    </row>
    <row r="593" spans="1:9">
      <c r="A593" t="s">
        <v>4</v>
      </c>
      <c r="B593" s="4" t="s">
        <v>5</v>
      </c>
      <c r="C593" s="4" t="s">
        <v>13</v>
      </c>
      <c r="D593" s="4" t="s">
        <v>13</v>
      </c>
      <c r="E593" s="4" t="s">
        <v>13</v>
      </c>
      <c r="F593" s="4" t="s">
        <v>9</v>
      </c>
      <c r="G593" s="4" t="s">
        <v>13</v>
      </c>
      <c r="H593" s="4" t="s">
        <v>13</v>
      </c>
      <c r="I593" s="4" t="s">
        <v>33</v>
      </c>
    </row>
    <row r="594" spans="1:9">
      <c r="A594" t="n">
        <v>6785</v>
      </c>
      <c r="B594" s="12" t="n">
        <v>5</v>
      </c>
      <c r="C594" s="7" t="n">
        <v>35</v>
      </c>
      <c r="D594" s="7" t="n">
        <v>0</v>
      </c>
      <c r="E594" s="7" t="n">
        <v>0</v>
      </c>
      <c r="F594" s="7" t="n">
        <v>5</v>
      </c>
      <c r="G594" s="7" t="n">
        <v>2</v>
      </c>
      <c r="H594" s="7" t="n">
        <v>1</v>
      </c>
      <c r="I594" s="13" t="n">
        <f t="normal" ca="1">A600</f>
        <v>0</v>
      </c>
    </row>
    <row r="595" spans="1:9">
      <c r="A595" t="s">
        <v>4</v>
      </c>
      <c r="B595" s="4" t="s">
        <v>5</v>
      </c>
      <c r="C595" s="4" t="s">
        <v>6</v>
      </c>
      <c r="D595" s="4" t="s">
        <v>6</v>
      </c>
      <c r="E595" s="4" t="s">
        <v>13</v>
      </c>
    </row>
    <row r="596" spans="1:9">
      <c r="A596" t="n">
        <v>6799</v>
      </c>
      <c r="B596" s="46" t="n">
        <v>30</v>
      </c>
      <c r="C596" s="7" t="s">
        <v>129</v>
      </c>
      <c r="D596" s="7" t="s">
        <v>19</v>
      </c>
      <c r="E596" s="7" t="n">
        <v>0</v>
      </c>
    </row>
    <row r="597" spans="1:9">
      <c r="A597" t="s">
        <v>4</v>
      </c>
      <c r="B597" s="4" t="s">
        <v>5</v>
      </c>
      <c r="C597" s="4" t="s">
        <v>33</v>
      </c>
    </row>
    <row r="598" spans="1:9">
      <c r="A598" t="n">
        <v>6808</v>
      </c>
      <c r="B598" s="21" t="n">
        <v>3</v>
      </c>
      <c r="C598" s="13" t="n">
        <f t="normal" ca="1">A618</f>
        <v>0</v>
      </c>
    </row>
    <row r="599" spans="1:9">
      <c r="A599" t="s">
        <v>4</v>
      </c>
      <c r="B599" s="4" t="s">
        <v>5</v>
      </c>
      <c r="C599" s="4" t="s">
        <v>13</v>
      </c>
      <c r="D599" s="4" t="s">
        <v>13</v>
      </c>
      <c r="E599" s="4" t="s">
        <v>13</v>
      </c>
      <c r="F599" s="4" t="s">
        <v>9</v>
      </c>
      <c r="G599" s="4" t="s">
        <v>13</v>
      </c>
      <c r="H599" s="4" t="s">
        <v>13</v>
      </c>
      <c r="I599" s="4" t="s">
        <v>33</v>
      </c>
    </row>
    <row r="600" spans="1:9">
      <c r="A600" t="n">
        <v>6813</v>
      </c>
      <c r="B600" s="12" t="n">
        <v>5</v>
      </c>
      <c r="C600" s="7" t="n">
        <v>35</v>
      </c>
      <c r="D600" s="7" t="n">
        <v>0</v>
      </c>
      <c r="E600" s="7" t="n">
        <v>0</v>
      </c>
      <c r="F600" s="7" t="n">
        <v>6</v>
      </c>
      <c r="G600" s="7" t="n">
        <v>2</v>
      </c>
      <c r="H600" s="7" t="n">
        <v>1</v>
      </c>
      <c r="I600" s="13" t="n">
        <f t="normal" ca="1">A606</f>
        <v>0</v>
      </c>
    </row>
    <row r="601" spans="1:9">
      <c r="A601" t="s">
        <v>4</v>
      </c>
      <c r="B601" s="4" t="s">
        <v>5</v>
      </c>
      <c r="C601" s="4" t="s">
        <v>6</v>
      </c>
      <c r="D601" s="4" t="s">
        <v>6</v>
      </c>
      <c r="E601" s="4" t="s">
        <v>13</v>
      </c>
    </row>
    <row r="602" spans="1:9">
      <c r="A602" t="n">
        <v>6827</v>
      </c>
      <c r="B602" s="46" t="n">
        <v>30</v>
      </c>
      <c r="C602" s="7" t="s">
        <v>130</v>
      </c>
      <c r="D602" s="7" t="s">
        <v>19</v>
      </c>
      <c r="E602" s="7" t="n">
        <v>0</v>
      </c>
    </row>
    <row r="603" spans="1:9">
      <c r="A603" t="s">
        <v>4</v>
      </c>
      <c r="B603" s="4" t="s">
        <v>5</v>
      </c>
      <c r="C603" s="4" t="s">
        <v>33</v>
      </c>
    </row>
    <row r="604" spans="1:9">
      <c r="A604" t="n">
        <v>6836</v>
      </c>
      <c r="B604" s="21" t="n">
        <v>3</v>
      </c>
      <c r="C604" s="13" t="n">
        <f t="normal" ca="1">A618</f>
        <v>0</v>
      </c>
    </row>
    <row r="605" spans="1:9">
      <c r="A605" t="s">
        <v>4</v>
      </c>
      <c r="B605" s="4" t="s">
        <v>5</v>
      </c>
      <c r="C605" s="4" t="s">
        <v>13</v>
      </c>
      <c r="D605" s="4" t="s">
        <v>13</v>
      </c>
      <c r="E605" s="4" t="s">
        <v>13</v>
      </c>
      <c r="F605" s="4" t="s">
        <v>9</v>
      </c>
      <c r="G605" s="4" t="s">
        <v>13</v>
      </c>
      <c r="H605" s="4" t="s">
        <v>13</v>
      </c>
      <c r="I605" s="4" t="s">
        <v>33</v>
      </c>
    </row>
    <row r="606" spans="1:9">
      <c r="A606" t="n">
        <v>6841</v>
      </c>
      <c r="B606" s="12" t="n">
        <v>5</v>
      </c>
      <c r="C606" s="7" t="n">
        <v>35</v>
      </c>
      <c r="D606" s="7" t="n">
        <v>0</v>
      </c>
      <c r="E606" s="7" t="n">
        <v>0</v>
      </c>
      <c r="F606" s="7" t="n">
        <v>7</v>
      </c>
      <c r="G606" s="7" t="n">
        <v>2</v>
      </c>
      <c r="H606" s="7" t="n">
        <v>1</v>
      </c>
      <c r="I606" s="13" t="n">
        <f t="normal" ca="1">A612</f>
        <v>0</v>
      </c>
    </row>
    <row r="607" spans="1:9">
      <c r="A607" t="s">
        <v>4</v>
      </c>
      <c r="B607" s="4" t="s">
        <v>5</v>
      </c>
      <c r="C607" s="4" t="s">
        <v>6</v>
      </c>
      <c r="D607" s="4" t="s">
        <v>6</v>
      </c>
      <c r="E607" s="4" t="s">
        <v>13</v>
      </c>
    </row>
    <row r="608" spans="1:9">
      <c r="A608" t="n">
        <v>6855</v>
      </c>
      <c r="B608" s="46" t="n">
        <v>30</v>
      </c>
      <c r="C608" s="7" t="s">
        <v>131</v>
      </c>
      <c r="D608" s="7" t="s">
        <v>19</v>
      </c>
      <c r="E608" s="7" t="n">
        <v>0</v>
      </c>
    </row>
    <row r="609" spans="1:9">
      <c r="A609" t="s">
        <v>4</v>
      </c>
      <c r="B609" s="4" t="s">
        <v>5</v>
      </c>
      <c r="C609" s="4" t="s">
        <v>33</v>
      </c>
    </row>
    <row r="610" spans="1:9">
      <c r="A610" t="n">
        <v>6864</v>
      </c>
      <c r="B610" s="21" t="n">
        <v>3</v>
      </c>
      <c r="C610" s="13" t="n">
        <f t="normal" ca="1">A618</f>
        <v>0</v>
      </c>
    </row>
    <row r="611" spans="1:9">
      <c r="A611" t="s">
        <v>4</v>
      </c>
      <c r="B611" s="4" t="s">
        <v>5</v>
      </c>
      <c r="C611" s="4" t="s">
        <v>13</v>
      </c>
      <c r="D611" s="4" t="s">
        <v>13</v>
      </c>
      <c r="E611" s="4" t="s">
        <v>13</v>
      </c>
      <c r="F611" s="4" t="s">
        <v>9</v>
      </c>
      <c r="G611" s="4" t="s">
        <v>13</v>
      </c>
      <c r="H611" s="4" t="s">
        <v>13</v>
      </c>
      <c r="I611" s="4" t="s">
        <v>33</v>
      </c>
    </row>
    <row r="612" spans="1:9">
      <c r="A612" t="n">
        <v>6869</v>
      </c>
      <c r="B612" s="12" t="n">
        <v>5</v>
      </c>
      <c r="C612" s="7" t="n">
        <v>35</v>
      </c>
      <c r="D612" s="7" t="n">
        <v>0</v>
      </c>
      <c r="E612" s="7" t="n">
        <v>0</v>
      </c>
      <c r="F612" s="7" t="n">
        <v>8</v>
      </c>
      <c r="G612" s="7" t="n">
        <v>2</v>
      </c>
      <c r="H612" s="7" t="n">
        <v>1</v>
      </c>
      <c r="I612" s="13" t="n">
        <f t="normal" ca="1">A618</f>
        <v>0</v>
      </c>
    </row>
    <row r="613" spans="1:9">
      <c r="A613" t="s">
        <v>4</v>
      </c>
      <c r="B613" s="4" t="s">
        <v>5</v>
      </c>
      <c r="C613" s="4" t="s">
        <v>10</v>
      </c>
    </row>
    <row r="614" spans="1:9">
      <c r="A614" t="n">
        <v>6883</v>
      </c>
      <c r="B614" s="17" t="n">
        <v>12</v>
      </c>
      <c r="C614" s="7" t="n">
        <v>6754</v>
      </c>
    </row>
    <row r="615" spans="1:9">
      <c r="A615" t="s">
        <v>4</v>
      </c>
      <c r="B615" s="4" t="s">
        <v>5</v>
      </c>
      <c r="C615" s="4" t="s">
        <v>6</v>
      </c>
      <c r="D615" s="4" t="s">
        <v>6</v>
      </c>
      <c r="E615" s="4" t="s">
        <v>13</v>
      </c>
    </row>
    <row r="616" spans="1:9">
      <c r="A616" t="n">
        <v>6886</v>
      </c>
      <c r="B616" s="46" t="n">
        <v>30</v>
      </c>
      <c r="C616" s="7" t="s">
        <v>131</v>
      </c>
      <c r="D616" s="7" t="s">
        <v>19</v>
      </c>
      <c r="E616" s="7" t="n">
        <v>0</v>
      </c>
    </row>
    <row r="617" spans="1:9">
      <c r="A617" t="s">
        <v>4</v>
      </c>
      <c r="B617" s="4" t="s">
        <v>5</v>
      </c>
      <c r="C617" s="4" t="s">
        <v>33</v>
      </c>
    </row>
    <row r="618" spans="1:9">
      <c r="A618" t="n">
        <v>6895</v>
      </c>
      <c r="B618" s="21" t="n">
        <v>3</v>
      </c>
      <c r="C618" s="13" t="n">
        <f t="normal" ca="1">A632</f>
        <v>0</v>
      </c>
    </row>
    <row r="619" spans="1:9">
      <c r="A619" t="s">
        <v>4</v>
      </c>
      <c r="B619" s="4" t="s">
        <v>5</v>
      </c>
      <c r="C619" s="4" t="s">
        <v>13</v>
      </c>
      <c r="D619" s="4" t="s">
        <v>10</v>
      </c>
      <c r="E619" s="4" t="s">
        <v>13</v>
      </c>
    </row>
    <row r="620" spans="1:9">
      <c r="A620" t="n">
        <v>6900</v>
      </c>
      <c r="B620" s="10" t="n">
        <v>39</v>
      </c>
      <c r="C620" s="7" t="n">
        <v>11</v>
      </c>
      <c r="D620" s="7" t="n">
        <v>65533</v>
      </c>
      <c r="E620" s="7" t="n">
        <v>201</v>
      </c>
    </row>
    <row r="621" spans="1:9">
      <c r="A621" t="s">
        <v>4</v>
      </c>
      <c r="B621" s="4" t="s">
        <v>5</v>
      </c>
      <c r="C621" s="4" t="s">
        <v>13</v>
      </c>
      <c r="D621" s="4" t="s">
        <v>10</v>
      </c>
      <c r="E621" s="4" t="s">
        <v>13</v>
      </c>
    </row>
    <row r="622" spans="1:9">
      <c r="A622" t="n">
        <v>6905</v>
      </c>
      <c r="B622" s="10" t="n">
        <v>39</v>
      </c>
      <c r="C622" s="7" t="n">
        <v>11</v>
      </c>
      <c r="D622" s="7" t="n">
        <v>65533</v>
      </c>
      <c r="E622" s="7" t="n">
        <v>202</v>
      </c>
    </row>
    <row r="623" spans="1:9">
      <c r="A623" t="s">
        <v>4</v>
      </c>
      <c r="B623" s="4" t="s">
        <v>5</v>
      </c>
      <c r="C623" s="4" t="s">
        <v>13</v>
      </c>
      <c r="D623" s="4" t="s">
        <v>10</v>
      </c>
      <c r="E623" s="4" t="s">
        <v>32</v>
      </c>
    </row>
    <row r="624" spans="1:9">
      <c r="A624" t="n">
        <v>6910</v>
      </c>
      <c r="B624" s="37" t="n">
        <v>58</v>
      </c>
      <c r="C624" s="7" t="n">
        <v>101</v>
      </c>
      <c r="D624" s="7" t="n">
        <v>500</v>
      </c>
      <c r="E624" s="7" t="n">
        <v>1</v>
      </c>
    </row>
    <row r="625" spans="1:9">
      <c r="A625" t="s">
        <v>4</v>
      </c>
      <c r="B625" s="4" t="s">
        <v>5</v>
      </c>
      <c r="C625" s="4" t="s">
        <v>13</v>
      </c>
      <c r="D625" s="4" t="s">
        <v>10</v>
      </c>
    </row>
    <row r="626" spans="1:9">
      <c r="A626" t="n">
        <v>6918</v>
      </c>
      <c r="B626" s="37" t="n">
        <v>58</v>
      </c>
      <c r="C626" s="7" t="n">
        <v>254</v>
      </c>
      <c r="D626" s="7" t="n">
        <v>0</v>
      </c>
    </row>
    <row r="627" spans="1:9">
      <c r="A627" t="s">
        <v>4</v>
      </c>
      <c r="B627" s="4" t="s">
        <v>5</v>
      </c>
      <c r="C627" s="4" t="s">
        <v>13</v>
      </c>
      <c r="D627" s="4" t="s">
        <v>13</v>
      </c>
      <c r="E627" s="4" t="s">
        <v>10</v>
      </c>
    </row>
    <row r="628" spans="1:9">
      <c r="A628" t="n">
        <v>6922</v>
      </c>
      <c r="B628" s="42" t="n">
        <v>45</v>
      </c>
      <c r="C628" s="7" t="n">
        <v>8</v>
      </c>
      <c r="D628" s="7" t="n">
        <v>1</v>
      </c>
      <c r="E628" s="7" t="n">
        <v>0</v>
      </c>
    </row>
    <row r="629" spans="1:9">
      <c r="A629" t="s">
        <v>4</v>
      </c>
      <c r="B629" s="4" t="s">
        <v>5</v>
      </c>
      <c r="C629" s="4" t="s">
        <v>13</v>
      </c>
    </row>
    <row r="630" spans="1:9">
      <c r="A630" t="n">
        <v>6927</v>
      </c>
      <c r="B630" s="35" t="n">
        <v>23</v>
      </c>
      <c r="C630" s="7" t="n">
        <v>0</v>
      </c>
    </row>
    <row r="631" spans="1:9">
      <c r="A631" t="s">
        <v>4</v>
      </c>
      <c r="B631" s="4" t="s">
        <v>5</v>
      </c>
    </row>
    <row r="632" spans="1:9">
      <c r="A632" t="n">
        <v>6929</v>
      </c>
      <c r="B632" s="5" t="n">
        <v>1</v>
      </c>
    </row>
    <row r="633" spans="1:9" s="3" customFormat="1" customHeight="0">
      <c r="A633" s="3" t="s">
        <v>2</v>
      </c>
      <c r="B633" s="3" t="s">
        <v>132</v>
      </c>
    </row>
    <row r="634" spans="1:9">
      <c r="A634" t="s">
        <v>4</v>
      </c>
      <c r="B634" s="4" t="s">
        <v>5</v>
      </c>
      <c r="C634" s="4" t="s">
        <v>13</v>
      </c>
      <c r="D634" s="4" t="s">
        <v>10</v>
      </c>
    </row>
    <row r="635" spans="1:9">
      <c r="A635" t="n">
        <v>6932</v>
      </c>
      <c r="B635" s="28" t="n">
        <v>22</v>
      </c>
      <c r="C635" s="7" t="n">
        <v>0</v>
      </c>
      <c r="D635" s="7" t="n">
        <v>0</v>
      </c>
    </row>
    <row r="636" spans="1:9">
      <c r="A636" t="s">
        <v>4</v>
      </c>
      <c r="B636" s="4" t="s">
        <v>5</v>
      </c>
      <c r="C636" s="4" t="s">
        <v>13</v>
      </c>
      <c r="D636" s="4" t="s">
        <v>10</v>
      </c>
      <c r="E636" s="4" t="s">
        <v>32</v>
      </c>
    </row>
    <row r="637" spans="1:9">
      <c r="A637" t="n">
        <v>6936</v>
      </c>
      <c r="B637" s="37" t="n">
        <v>58</v>
      </c>
      <c r="C637" s="7" t="n">
        <v>0</v>
      </c>
      <c r="D637" s="7" t="n">
        <v>0</v>
      </c>
      <c r="E637" s="7" t="n">
        <v>1</v>
      </c>
    </row>
    <row r="638" spans="1:9">
      <c r="A638" t="s">
        <v>4</v>
      </c>
      <c r="B638" s="4" t="s">
        <v>5</v>
      </c>
      <c r="C638" s="4" t="s">
        <v>13</v>
      </c>
    </row>
    <row r="639" spans="1:9">
      <c r="A639" t="n">
        <v>6944</v>
      </c>
      <c r="B639" s="38" t="n">
        <v>64</v>
      </c>
      <c r="C639" s="7" t="n">
        <v>7</v>
      </c>
    </row>
    <row r="640" spans="1:9">
      <c r="A640" t="s">
        <v>4</v>
      </c>
      <c r="B640" s="4" t="s">
        <v>5</v>
      </c>
      <c r="C640" s="4" t="s">
        <v>13</v>
      </c>
      <c r="D640" s="4" t="s">
        <v>10</v>
      </c>
      <c r="E640" s="4" t="s">
        <v>13</v>
      </c>
      <c r="F640" s="4" t="s">
        <v>6</v>
      </c>
    </row>
    <row r="641" spans="1:6">
      <c r="A641" t="n">
        <v>6946</v>
      </c>
      <c r="B641" s="10" t="n">
        <v>39</v>
      </c>
      <c r="C641" s="7" t="n">
        <v>10</v>
      </c>
      <c r="D641" s="7" t="n">
        <v>65533</v>
      </c>
      <c r="E641" s="7" t="n">
        <v>201</v>
      </c>
      <c r="F641" s="7" t="s">
        <v>133</v>
      </c>
    </row>
    <row r="642" spans="1:6">
      <c r="A642" t="s">
        <v>4</v>
      </c>
      <c r="B642" s="4" t="s">
        <v>5</v>
      </c>
      <c r="C642" s="4" t="s">
        <v>13</v>
      </c>
      <c r="D642" s="4" t="s">
        <v>13</v>
      </c>
      <c r="E642" s="4" t="s">
        <v>32</v>
      </c>
      <c r="F642" s="4" t="s">
        <v>32</v>
      </c>
      <c r="G642" s="4" t="s">
        <v>32</v>
      </c>
      <c r="H642" s="4" t="s">
        <v>10</v>
      </c>
    </row>
    <row r="643" spans="1:6">
      <c r="A643" t="n">
        <v>6970</v>
      </c>
      <c r="B643" s="42" t="n">
        <v>45</v>
      </c>
      <c r="C643" s="7" t="n">
        <v>2</v>
      </c>
      <c r="D643" s="7" t="n">
        <v>3</v>
      </c>
      <c r="E643" s="7" t="n">
        <v>-95.9499969482422</v>
      </c>
      <c r="F643" s="7" t="n">
        <v>8.18000030517578</v>
      </c>
      <c r="G643" s="7" t="n">
        <v>98.5800018310547</v>
      </c>
      <c r="H643" s="7" t="n">
        <v>0</v>
      </c>
    </row>
    <row r="644" spans="1:6">
      <c r="A644" t="s">
        <v>4</v>
      </c>
      <c r="B644" s="4" t="s">
        <v>5</v>
      </c>
      <c r="C644" s="4" t="s">
        <v>13</v>
      </c>
      <c r="D644" s="4" t="s">
        <v>13</v>
      </c>
      <c r="E644" s="4" t="s">
        <v>32</v>
      </c>
      <c r="F644" s="4" t="s">
        <v>32</v>
      </c>
      <c r="G644" s="4" t="s">
        <v>32</v>
      </c>
      <c r="H644" s="4" t="s">
        <v>10</v>
      </c>
      <c r="I644" s="4" t="s">
        <v>13</v>
      </c>
    </row>
    <row r="645" spans="1:6">
      <c r="A645" t="n">
        <v>6987</v>
      </c>
      <c r="B645" s="42" t="n">
        <v>45</v>
      </c>
      <c r="C645" s="7" t="n">
        <v>4</v>
      </c>
      <c r="D645" s="7" t="n">
        <v>3</v>
      </c>
      <c r="E645" s="7" t="n">
        <v>7.8899998664856</v>
      </c>
      <c r="F645" s="7" t="n">
        <v>201.600006103516</v>
      </c>
      <c r="G645" s="7" t="n">
        <v>0</v>
      </c>
      <c r="H645" s="7" t="n">
        <v>0</v>
      </c>
      <c r="I645" s="7" t="n">
        <v>1</v>
      </c>
    </row>
    <row r="646" spans="1:6">
      <c r="A646" t="s">
        <v>4</v>
      </c>
      <c r="B646" s="4" t="s">
        <v>5</v>
      </c>
      <c r="C646" s="4" t="s">
        <v>13</v>
      </c>
      <c r="D646" s="4" t="s">
        <v>13</v>
      </c>
      <c r="E646" s="4" t="s">
        <v>32</v>
      </c>
      <c r="F646" s="4" t="s">
        <v>10</v>
      </c>
    </row>
    <row r="647" spans="1:6">
      <c r="A647" t="n">
        <v>7005</v>
      </c>
      <c r="B647" s="42" t="n">
        <v>45</v>
      </c>
      <c r="C647" s="7" t="n">
        <v>5</v>
      </c>
      <c r="D647" s="7" t="n">
        <v>3</v>
      </c>
      <c r="E647" s="7" t="n">
        <v>6</v>
      </c>
      <c r="F647" s="7" t="n">
        <v>0</v>
      </c>
    </row>
    <row r="648" spans="1:6">
      <c r="A648" t="s">
        <v>4</v>
      </c>
      <c r="B648" s="4" t="s">
        <v>5</v>
      </c>
      <c r="C648" s="4" t="s">
        <v>13</v>
      </c>
      <c r="D648" s="4" t="s">
        <v>13</v>
      </c>
      <c r="E648" s="4" t="s">
        <v>32</v>
      </c>
      <c r="F648" s="4" t="s">
        <v>10</v>
      </c>
    </row>
    <row r="649" spans="1:6">
      <c r="A649" t="n">
        <v>7014</v>
      </c>
      <c r="B649" s="42" t="n">
        <v>45</v>
      </c>
      <c r="C649" s="7" t="n">
        <v>11</v>
      </c>
      <c r="D649" s="7" t="n">
        <v>3</v>
      </c>
      <c r="E649" s="7" t="n">
        <v>47</v>
      </c>
      <c r="F649" s="7" t="n">
        <v>0</v>
      </c>
    </row>
    <row r="650" spans="1:6">
      <c r="A650" t="s">
        <v>4</v>
      </c>
      <c r="B650" s="4" t="s">
        <v>5</v>
      </c>
      <c r="C650" s="4" t="s">
        <v>10</v>
      </c>
      <c r="D650" s="4" t="s">
        <v>32</v>
      </c>
      <c r="E650" s="4" t="s">
        <v>32</v>
      </c>
      <c r="F650" s="4" t="s">
        <v>32</v>
      </c>
      <c r="G650" s="4" t="s">
        <v>32</v>
      </c>
    </row>
    <row r="651" spans="1:6">
      <c r="A651" t="n">
        <v>7023</v>
      </c>
      <c r="B651" s="47" t="n">
        <v>46</v>
      </c>
      <c r="C651" s="7" t="n">
        <v>61456</v>
      </c>
      <c r="D651" s="7" t="n">
        <v>-96.0579986572266</v>
      </c>
      <c r="E651" s="7" t="n">
        <v>6.22100019454956</v>
      </c>
      <c r="F651" s="7" t="n">
        <v>98.359001159668</v>
      </c>
      <c r="G651" s="7" t="n">
        <v>180</v>
      </c>
    </row>
    <row r="652" spans="1:6">
      <c r="A652" t="s">
        <v>4</v>
      </c>
      <c r="B652" s="4" t="s">
        <v>5</v>
      </c>
      <c r="C652" s="4" t="s">
        <v>10</v>
      </c>
      <c r="D652" s="4" t="s">
        <v>9</v>
      </c>
    </row>
    <row r="653" spans="1:6">
      <c r="A653" t="n">
        <v>7042</v>
      </c>
      <c r="B653" s="44" t="n">
        <v>43</v>
      </c>
      <c r="C653" s="7" t="n">
        <v>61456</v>
      </c>
      <c r="D653" s="7" t="n">
        <v>1</v>
      </c>
    </row>
    <row r="654" spans="1:6">
      <c r="A654" t="s">
        <v>4</v>
      </c>
      <c r="B654" s="4" t="s">
        <v>5</v>
      </c>
      <c r="C654" s="4" t="s">
        <v>13</v>
      </c>
      <c r="D654" s="4" t="s">
        <v>13</v>
      </c>
      <c r="E654" s="4" t="s">
        <v>10</v>
      </c>
    </row>
    <row r="655" spans="1:6">
      <c r="A655" t="n">
        <v>7049</v>
      </c>
      <c r="B655" s="42" t="n">
        <v>45</v>
      </c>
      <c r="C655" s="7" t="n">
        <v>8</v>
      </c>
      <c r="D655" s="7" t="n">
        <v>1</v>
      </c>
      <c r="E655" s="7" t="n">
        <v>0</v>
      </c>
    </row>
    <row r="656" spans="1:6">
      <c r="A656" t="s">
        <v>4</v>
      </c>
      <c r="B656" s="4" t="s">
        <v>5</v>
      </c>
      <c r="C656" s="4" t="s">
        <v>13</v>
      </c>
      <c r="D656" s="4" t="s">
        <v>10</v>
      </c>
      <c r="E656" s="4" t="s">
        <v>32</v>
      </c>
    </row>
    <row r="657" spans="1:9">
      <c r="A657" t="n">
        <v>7054</v>
      </c>
      <c r="B657" s="37" t="n">
        <v>58</v>
      </c>
      <c r="C657" s="7" t="n">
        <v>100</v>
      </c>
      <c r="D657" s="7" t="n">
        <v>2000</v>
      </c>
      <c r="E657" s="7" t="n">
        <v>1</v>
      </c>
    </row>
    <row r="658" spans="1:9">
      <c r="A658" t="s">
        <v>4</v>
      </c>
      <c r="B658" s="4" t="s">
        <v>5</v>
      </c>
      <c r="C658" s="4" t="s">
        <v>10</v>
      </c>
    </row>
    <row r="659" spans="1:9">
      <c r="A659" t="n">
        <v>7062</v>
      </c>
      <c r="B659" s="30" t="n">
        <v>16</v>
      </c>
      <c r="C659" s="7" t="n">
        <v>1000</v>
      </c>
    </row>
    <row r="660" spans="1:9">
      <c r="A660" t="s">
        <v>4</v>
      </c>
      <c r="B660" s="4" t="s">
        <v>5</v>
      </c>
      <c r="C660" s="4" t="s">
        <v>13</v>
      </c>
      <c r="D660" s="4" t="s">
        <v>10</v>
      </c>
      <c r="E660" s="4" t="s">
        <v>10</v>
      </c>
      <c r="F660" s="4" t="s">
        <v>10</v>
      </c>
      <c r="G660" s="4" t="s">
        <v>10</v>
      </c>
      <c r="H660" s="4" t="s">
        <v>10</v>
      </c>
      <c r="I660" s="4" t="s">
        <v>6</v>
      </c>
      <c r="J660" s="4" t="s">
        <v>32</v>
      </c>
      <c r="K660" s="4" t="s">
        <v>32</v>
      </c>
      <c r="L660" s="4" t="s">
        <v>32</v>
      </c>
      <c r="M660" s="4" t="s">
        <v>9</v>
      </c>
      <c r="N660" s="4" t="s">
        <v>9</v>
      </c>
      <c r="O660" s="4" t="s">
        <v>32</v>
      </c>
      <c r="P660" s="4" t="s">
        <v>32</v>
      </c>
      <c r="Q660" s="4" t="s">
        <v>32</v>
      </c>
      <c r="R660" s="4" t="s">
        <v>32</v>
      </c>
      <c r="S660" s="4" t="s">
        <v>13</v>
      </c>
    </row>
    <row r="661" spans="1:9">
      <c r="A661" t="n">
        <v>7065</v>
      </c>
      <c r="B661" s="10" t="n">
        <v>39</v>
      </c>
      <c r="C661" s="7" t="n">
        <v>12</v>
      </c>
      <c r="D661" s="7" t="n">
        <v>65533</v>
      </c>
      <c r="E661" s="7" t="n">
        <v>201</v>
      </c>
      <c r="F661" s="7" t="n">
        <v>0</v>
      </c>
      <c r="G661" s="7" t="n">
        <v>61456</v>
      </c>
      <c r="H661" s="7" t="n">
        <v>3</v>
      </c>
      <c r="I661" s="7" t="s">
        <v>19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1</v>
      </c>
      <c r="Q661" s="7" t="n">
        <v>1</v>
      </c>
      <c r="R661" s="7" t="n">
        <v>1</v>
      </c>
      <c r="S661" s="7" t="n">
        <v>255</v>
      </c>
    </row>
    <row r="662" spans="1:9">
      <c r="A662" t="s">
        <v>4</v>
      </c>
      <c r="B662" s="4" t="s">
        <v>5</v>
      </c>
      <c r="C662" s="4" t="s">
        <v>10</v>
      </c>
    </row>
    <row r="663" spans="1:9">
      <c r="A663" t="n">
        <v>7115</v>
      </c>
      <c r="B663" s="30" t="n">
        <v>16</v>
      </c>
      <c r="C663" s="7" t="n">
        <v>500</v>
      </c>
    </row>
    <row r="664" spans="1:9">
      <c r="A664" t="s">
        <v>4</v>
      </c>
      <c r="B664" s="4" t="s">
        <v>5</v>
      </c>
      <c r="C664" s="4" t="s">
        <v>10</v>
      </c>
      <c r="D664" s="4" t="s">
        <v>9</v>
      </c>
    </row>
    <row r="665" spans="1:9">
      <c r="A665" t="n">
        <v>7118</v>
      </c>
      <c r="B665" s="45" t="n">
        <v>44</v>
      </c>
      <c r="C665" s="7" t="n">
        <v>61456</v>
      </c>
      <c r="D665" s="7" t="n">
        <v>1</v>
      </c>
    </row>
    <row r="666" spans="1:9">
      <c r="A666" t="s">
        <v>4</v>
      </c>
      <c r="B666" s="4" t="s">
        <v>5</v>
      </c>
      <c r="C666" s="4" t="s">
        <v>10</v>
      </c>
    </row>
    <row r="667" spans="1:9">
      <c r="A667" t="n">
        <v>7125</v>
      </c>
      <c r="B667" s="30" t="n">
        <v>16</v>
      </c>
      <c r="C667" s="7" t="n">
        <v>1000</v>
      </c>
    </row>
    <row r="668" spans="1:9">
      <c r="A668" t="s">
        <v>4</v>
      </c>
      <c r="B668" s="4" t="s">
        <v>5</v>
      </c>
      <c r="C668" s="4" t="s">
        <v>13</v>
      </c>
      <c r="D668" s="4" t="s">
        <v>10</v>
      </c>
    </row>
    <row r="669" spans="1:9">
      <c r="A669" t="n">
        <v>7128</v>
      </c>
      <c r="B669" s="37" t="n">
        <v>58</v>
      </c>
      <c r="C669" s="7" t="n">
        <v>255</v>
      </c>
      <c r="D669" s="7" t="n">
        <v>0</v>
      </c>
    </row>
    <row r="670" spans="1:9">
      <c r="A670" t="s">
        <v>4</v>
      </c>
      <c r="B670" s="4" t="s">
        <v>5</v>
      </c>
      <c r="C670" s="4" t="s">
        <v>13</v>
      </c>
      <c r="D670" s="4" t="s">
        <v>10</v>
      </c>
      <c r="E670" s="4" t="s">
        <v>13</v>
      </c>
    </row>
    <row r="671" spans="1:9">
      <c r="A671" t="n">
        <v>7132</v>
      </c>
      <c r="B671" s="10" t="n">
        <v>39</v>
      </c>
      <c r="C671" s="7" t="n">
        <v>11</v>
      </c>
      <c r="D671" s="7" t="n">
        <v>65533</v>
      </c>
      <c r="E671" s="7" t="n">
        <v>201</v>
      </c>
    </row>
    <row r="672" spans="1:9">
      <c r="A672" t="s">
        <v>4</v>
      </c>
      <c r="B672" s="4" t="s">
        <v>5</v>
      </c>
      <c r="C672" s="4" t="s">
        <v>13</v>
      </c>
    </row>
    <row r="673" spans="1:19">
      <c r="A673" t="n">
        <v>7137</v>
      </c>
      <c r="B673" s="35" t="n">
        <v>23</v>
      </c>
      <c r="C673" s="7" t="n">
        <v>0</v>
      </c>
    </row>
    <row r="674" spans="1:19">
      <c r="A674" t="s">
        <v>4</v>
      </c>
      <c r="B674" s="4" t="s">
        <v>5</v>
      </c>
    </row>
    <row r="675" spans="1:19">
      <c r="A675" t="n">
        <v>7139</v>
      </c>
      <c r="B675" s="5" t="n">
        <v>1</v>
      </c>
    </row>
    <row r="676" spans="1:19" s="3" customFormat="1" customHeight="0">
      <c r="A676" s="3" t="s">
        <v>2</v>
      </c>
      <c r="B676" s="3" t="s">
        <v>134</v>
      </c>
    </row>
    <row r="677" spans="1:19">
      <c r="A677" t="s">
        <v>4</v>
      </c>
      <c r="B677" s="4" t="s">
        <v>5</v>
      </c>
      <c r="C677" s="4" t="s">
        <v>13</v>
      </c>
      <c r="D677" s="4" t="s">
        <v>13</v>
      </c>
      <c r="E677" s="4" t="s">
        <v>13</v>
      </c>
      <c r="F677" s="4" t="s">
        <v>13</v>
      </c>
    </row>
    <row r="678" spans="1:19">
      <c r="A678" t="n">
        <v>7140</v>
      </c>
      <c r="B678" s="41" t="n">
        <v>14</v>
      </c>
      <c r="C678" s="7" t="n">
        <v>2</v>
      </c>
      <c r="D678" s="7" t="n">
        <v>0</v>
      </c>
      <c r="E678" s="7" t="n">
        <v>0</v>
      </c>
      <c r="F678" s="7" t="n">
        <v>0</v>
      </c>
    </row>
    <row r="679" spans="1:19">
      <c r="A679" t="s">
        <v>4</v>
      </c>
      <c r="B679" s="4" t="s">
        <v>5</v>
      </c>
      <c r="C679" s="4" t="s">
        <v>13</v>
      </c>
      <c r="D679" s="48" t="s">
        <v>135</v>
      </c>
      <c r="E679" s="4" t="s">
        <v>5</v>
      </c>
      <c r="F679" s="4" t="s">
        <v>13</v>
      </c>
      <c r="G679" s="4" t="s">
        <v>10</v>
      </c>
      <c r="H679" s="48" t="s">
        <v>136</v>
      </c>
      <c r="I679" s="4" t="s">
        <v>13</v>
      </c>
      <c r="J679" s="4" t="s">
        <v>9</v>
      </c>
      <c r="K679" s="4" t="s">
        <v>13</v>
      </c>
      <c r="L679" s="4" t="s">
        <v>13</v>
      </c>
      <c r="M679" s="48" t="s">
        <v>135</v>
      </c>
      <c r="N679" s="4" t="s">
        <v>5</v>
      </c>
      <c r="O679" s="4" t="s">
        <v>13</v>
      </c>
      <c r="P679" s="4" t="s">
        <v>10</v>
      </c>
      <c r="Q679" s="48" t="s">
        <v>136</v>
      </c>
      <c r="R679" s="4" t="s">
        <v>13</v>
      </c>
      <c r="S679" s="4" t="s">
        <v>9</v>
      </c>
      <c r="T679" s="4" t="s">
        <v>13</v>
      </c>
      <c r="U679" s="4" t="s">
        <v>13</v>
      </c>
      <c r="V679" s="4" t="s">
        <v>13</v>
      </c>
      <c r="W679" s="4" t="s">
        <v>33</v>
      </c>
    </row>
    <row r="680" spans="1:19">
      <c r="A680" t="n">
        <v>7145</v>
      </c>
      <c r="B680" s="12" t="n">
        <v>5</v>
      </c>
      <c r="C680" s="7" t="n">
        <v>28</v>
      </c>
      <c r="D680" s="48" t="s">
        <v>3</v>
      </c>
      <c r="E680" s="9" t="n">
        <v>162</v>
      </c>
      <c r="F680" s="7" t="n">
        <v>3</v>
      </c>
      <c r="G680" s="7" t="n">
        <v>16440</v>
      </c>
      <c r="H680" s="48" t="s">
        <v>3</v>
      </c>
      <c r="I680" s="7" t="n">
        <v>0</v>
      </c>
      <c r="J680" s="7" t="n">
        <v>1</v>
      </c>
      <c r="K680" s="7" t="n">
        <v>2</v>
      </c>
      <c r="L680" s="7" t="n">
        <v>28</v>
      </c>
      <c r="M680" s="48" t="s">
        <v>3</v>
      </c>
      <c r="N680" s="9" t="n">
        <v>162</v>
      </c>
      <c r="O680" s="7" t="n">
        <v>3</v>
      </c>
      <c r="P680" s="7" t="n">
        <v>16440</v>
      </c>
      <c r="Q680" s="48" t="s">
        <v>3</v>
      </c>
      <c r="R680" s="7" t="n">
        <v>0</v>
      </c>
      <c r="S680" s="7" t="n">
        <v>2</v>
      </c>
      <c r="T680" s="7" t="n">
        <v>2</v>
      </c>
      <c r="U680" s="7" t="n">
        <v>11</v>
      </c>
      <c r="V680" s="7" t="n">
        <v>1</v>
      </c>
      <c r="W680" s="13" t="n">
        <f t="normal" ca="1">A684</f>
        <v>0</v>
      </c>
    </row>
    <row r="681" spans="1:19">
      <c r="A681" t="s">
        <v>4</v>
      </c>
      <c r="B681" s="4" t="s">
        <v>5</v>
      </c>
      <c r="C681" s="4" t="s">
        <v>13</v>
      </c>
      <c r="D681" s="4" t="s">
        <v>10</v>
      </c>
      <c r="E681" s="4" t="s">
        <v>32</v>
      </c>
    </row>
    <row r="682" spans="1:19">
      <c r="A682" t="n">
        <v>7174</v>
      </c>
      <c r="B682" s="37" t="n">
        <v>58</v>
      </c>
      <c r="C682" s="7" t="n">
        <v>0</v>
      </c>
      <c r="D682" s="7" t="n">
        <v>0</v>
      </c>
      <c r="E682" s="7" t="n">
        <v>1</v>
      </c>
    </row>
    <row r="683" spans="1:19">
      <c r="A683" t="s">
        <v>4</v>
      </c>
      <c r="B683" s="4" t="s">
        <v>5</v>
      </c>
      <c r="C683" s="4" t="s">
        <v>13</v>
      </c>
      <c r="D683" s="48" t="s">
        <v>135</v>
      </c>
      <c r="E683" s="4" t="s">
        <v>5</v>
      </c>
      <c r="F683" s="4" t="s">
        <v>13</v>
      </c>
      <c r="G683" s="4" t="s">
        <v>10</v>
      </c>
      <c r="H683" s="48" t="s">
        <v>136</v>
      </c>
      <c r="I683" s="4" t="s">
        <v>13</v>
      </c>
      <c r="J683" s="4" t="s">
        <v>9</v>
      </c>
      <c r="K683" s="4" t="s">
        <v>13</v>
      </c>
      <c r="L683" s="4" t="s">
        <v>13</v>
      </c>
      <c r="M683" s="48" t="s">
        <v>135</v>
      </c>
      <c r="N683" s="4" t="s">
        <v>5</v>
      </c>
      <c r="O683" s="4" t="s">
        <v>13</v>
      </c>
      <c r="P683" s="4" t="s">
        <v>10</v>
      </c>
      <c r="Q683" s="48" t="s">
        <v>136</v>
      </c>
      <c r="R683" s="4" t="s">
        <v>13</v>
      </c>
      <c r="S683" s="4" t="s">
        <v>9</v>
      </c>
      <c r="T683" s="4" t="s">
        <v>13</v>
      </c>
      <c r="U683" s="4" t="s">
        <v>13</v>
      </c>
      <c r="V683" s="4" t="s">
        <v>13</v>
      </c>
      <c r="W683" s="4" t="s">
        <v>33</v>
      </c>
    </row>
    <row r="684" spans="1:19">
      <c r="A684" t="n">
        <v>7182</v>
      </c>
      <c r="B684" s="12" t="n">
        <v>5</v>
      </c>
      <c r="C684" s="7" t="n">
        <v>28</v>
      </c>
      <c r="D684" s="48" t="s">
        <v>3</v>
      </c>
      <c r="E684" s="9" t="n">
        <v>162</v>
      </c>
      <c r="F684" s="7" t="n">
        <v>3</v>
      </c>
      <c r="G684" s="7" t="n">
        <v>16440</v>
      </c>
      <c r="H684" s="48" t="s">
        <v>3</v>
      </c>
      <c r="I684" s="7" t="n">
        <v>0</v>
      </c>
      <c r="J684" s="7" t="n">
        <v>1</v>
      </c>
      <c r="K684" s="7" t="n">
        <v>3</v>
      </c>
      <c r="L684" s="7" t="n">
        <v>28</v>
      </c>
      <c r="M684" s="48" t="s">
        <v>3</v>
      </c>
      <c r="N684" s="9" t="n">
        <v>162</v>
      </c>
      <c r="O684" s="7" t="n">
        <v>3</v>
      </c>
      <c r="P684" s="7" t="n">
        <v>16440</v>
      </c>
      <c r="Q684" s="48" t="s">
        <v>3</v>
      </c>
      <c r="R684" s="7" t="n">
        <v>0</v>
      </c>
      <c r="S684" s="7" t="n">
        <v>2</v>
      </c>
      <c r="T684" s="7" t="n">
        <v>3</v>
      </c>
      <c r="U684" s="7" t="n">
        <v>9</v>
      </c>
      <c r="V684" s="7" t="n">
        <v>1</v>
      </c>
      <c r="W684" s="13" t="n">
        <f t="normal" ca="1">A694</f>
        <v>0</v>
      </c>
    </row>
    <row r="685" spans="1:19">
      <c r="A685" t="s">
        <v>4</v>
      </c>
      <c r="B685" s="4" t="s">
        <v>5</v>
      </c>
      <c r="C685" s="4" t="s">
        <v>13</v>
      </c>
      <c r="D685" s="48" t="s">
        <v>135</v>
      </c>
      <c r="E685" s="4" t="s">
        <v>5</v>
      </c>
      <c r="F685" s="4" t="s">
        <v>10</v>
      </c>
      <c r="G685" s="4" t="s">
        <v>13</v>
      </c>
      <c r="H685" s="4" t="s">
        <v>13</v>
      </c>
      <c r="I685" s="4" t="s">
        <v>6</v>
      </c>
      <c r="J685" s="48" t="s">
        <v>136</v>
      </c>
      <c r="K685" s="4" t="s">
        <v>13</v>
      </c>
      <c r="L685" s="4" t="s">
        <v>13</v>
      </c>
      <c r="M685" s="48" t="s">
        <v>135</v>
      </c>
      <c r="N685" s="4" t="s">
        <v>5</v>
      </c>
      <c r="O685" s="4" t="s">
        <v>13</v>
      </c>
      <c r="P685" s="48" t="s">
        <v>136</v>
      </c>
      <c r="Q685" s="4" t="s">
        <v>13</v>
      </c>
      <c r="R685" s="4" t="s">
        <v>9</v>
      </c>
      <c r="S685" s="4" t="s">
        <v>13</v>
      </c>
      <c r="T685" s="4" t="s">
        <v>13</v>
      </c>
      <c r="U685" s="4" t="s">
        <v>13</v>
      </c>
      <c r="V685" s="48" t="s">
        <v>135</v>
      </c>
      <c r="W685" s="4" t="s">
        <v>5</v>
      </c>
      <c r="X685" s="4" t="s">
        <v>13</v>
      </c>
      <c r="Y685" s="48" t="s">
        <v>136</v>
      </c>
      <c r="Z685" s="4" t="s">
        <v>13</v>
      </c>
      <c r="AA685" s="4" t="s">
        <v>9</v>
      </c>
      <c r="AB685" s="4" t="s">
        <v>13</v>
      </c>
      <c r="AC685" s="4" t="s">
        <v>13</v>
      </c>
      <c r="AD685" s="4" t="s">
        <v>13</v>
      </c>
      <c r="AE685" s="4" t="s">
        <v>33</v>
      </c>
    </row>
    <row r="686" spans="1:19">
      <c r="A686" t="n">
        <v>7211</v>
      </c>
      <c r="B686" s="12" t="n">
        <v>5</v>
      </c>
      <c r="C686" s="7" t="n">
        <v>28</v>
      </c>
      <c r="D686" s="48" t="s">
        <v>3</v>
      </c>
      <c r="E686" s="49" t="n">
        <v>47</v>
      </c>
      <c r="F686" s="7" t="n">
        <v>61456</v>
      </c>
      <c r="G686" s="7" t="n">
        <v>2</v>
      </c>
      <c r="H686" s="7" t="n">
        <v>0</v>
      </c>
      <c r="I686" s="7" t="s">
        <v>137</v>
      </c>
      <c r="J686" s="48" t="s">
        <v>3</v>
      </c>
      <c r="K686" s="7" t="n">
        <v>8</v>
      </c>
      <c r="L686" s="7" t="n">
        <v>28</v>
      </c>
      <c r="M686" s="48" t="s">
        <v>3</v>
      </c>
      <c r="N686" s="11" t="n">
        <v>74</v>
      </c>
      <c r="O686" s="7" t="n">
        <v>65</v>
      </c>
      <c r="P686" s="48" t="s">
        <v>3</v>
      </c>
      <c r="Q686" s="7" t="n">
        <v>0</v>
      </c>
      <c r="R686" s="7" t="n">
        <v>1</v>
      </c>
      <c r="S686" s="7" t="n">
        <v>3</v>
      </c>
      <c r="T686" s="7" t="n">
        <v>9</v>
      </c>
      <c r="U686" s="7" t="n">
        <v>28</v>
      </c>
      <c r="V686" s="48" t="s">
        <v>3</v>
      </c>
      <c r="W686" s="11" t="n">
        <v>74</v>
      </c>
      <c r="X686" s="7" t="n">
        <v>65</v>
      </c>
      <c r="Y686" s="48" t="s">
        <v>3</v>
      </c>
      <c r="Z686" s="7" t="n">
        <v>0</v>
      </c>
      <c r="AA686" s="7" t="n">
        <v>2</v>
      </c>
      <c r="AB686" s="7" t="n">
        <v>3</v>
      </c>
      <c r="AC686" s="7" t="n">
        <v>9</v>
      </c>
      <c r="AD686" s="7" t="n">
        <v>1</v>
      </c>
      <c r="AE686" s="13" t="n">
        <f t="normal" ca="1">A690</f>
        <v>0</v>
      </c>
    </row>
    <row r="687" spans="1:19">
      <c r="A687" t="s">
        <v>4</v>
      </c>
      <c r="B687" s="4" t="s">
        <v>5</v>
      </c>
      <c r="C687" s="4" t="s">
        <v>10</v>
      </c>
      <c r="D687" s="4" t="s">
        <v>13</v>
      </c>
      <c r="E687" s="4" t="s">
        <v>13</v>
      </c>
      <c r="F687" s="4" t="s">
        <v>6</v>
      </c>
    </row>
    <row r="688" spans="1:19">
      <c r="A688" t="n">
        <v>7259</v>
      </c>
      <c r="B688" s="49" t="n">
        <v>47</v>
      </c>
      <c r="C688" s="7" t="n">
        <v>61456</v>
      </c>
      <c r="D688" s="7" t="n">
        <v>0</v>
      </c>
      <c r="E688" s="7" t="n">
        <v>0</v>
      </c>
      <c r="F688" s="7" t="s">
        <v>138</v>
      </c>
    </row>
    <row r="689" spans="1:31">
      <c r="A689" t="s">
        <v>4</v>
      </c>
      <c r="B689" s="4" t="s">
        <v>5</v>
      </c>
      <c r="C689" s="4" t="s">
        <v>13</v>
      </c>
      <c r="D689" s="4" t="s">
        <v>10</v>
      </c>
      <c r="E689" s="4" t="s">
        <v>32</v>
      </c>
    </row>
    <row r="690" spans="1:31">
      <c r="A690" t="n">
        <v>7272</v>
      </c>
      <c r="B690" s="37" t="n">
        <v>58</v>
      </c>
      <c r="C690" s="7" t="n">
        <v>0</v>
      </c>
      <c r="D690" s="7" t="n">
        <v>300</v>
      </c>
      <c r="E690" s="7" t="n">
        <v>1</v>
      </c>
    </row>
    <row r="691" spans="1:31">
      <c r="A691" t="s">
        <v>4</v>
      </c>
      <c r="B691" s="4" t="s">
        <v>5</v>
      </c>
      <c r="C691" s="4" t="s">
        <v>13</v>
      </c>
      <c r="D691" s="4" t="s">
        <v>10</v>
      </c>
    </row>
    <row r="692" spans="1:31">
      <c r="A692" t="n">
        <v>7280</v>
      </c>
      <c r="B692" s="37" t="n">
        <v>58</v>
      </c>
      <c r="C692" s="7" t="n">
        <v>255</v>
      </c>
      <c r="D692" s="7" t="n">
        <v>0</v>
      </c>
    </row>
    <row r="693" spans="1:31">
      <c r="A693" t="s">
        <v>4</v>
      </c>
      <c r="B693" s="4" t="s">
        <v>5</v>
      </c>
      <c r="C693" s="4" t="s">
        <v>13</v>
      </c>
      <c r="D693" s="4" t="s">
        <v>13</v>
      </c>
      <c r="E693" s="4" t="s">
        <v>13</v>
      </c>
      <c r="F693" s="4" t="s">
        <v>13</v>
      </c>
    </row>
    <row r="694" spans="1:31">
      <c r="A694" t="n">
        <v>7284</v>
      </c>
      <c r="B694" s="41" t="n">
        <v>14</v>
      </c>
      <c r="C694" s="7" t="n">
        <v>0</v>
      </c>
      <c r="D694" s="7" t="n">
        <v>0</v>
      </c>
      <c r="E694" s="7" t="n">
        <v>0</v>
      </c>
      <c r="F694" s="7" t="n">
        <v>64</v>
      </c>
    </row>
    <row r="695" spans="1:31">
      <c r="A695" t="s">
        <v>4</v>
      </c>
      <c r="B695" s="4" t="s">
        <v>5</v>
      </c>
      <c r="C695" s="4" t="s">
        <v>13</v>
      </c>
      <c r="D695" s="4" t="s">
        <v>10</v>
      </c>
    </row>
    <row r="696" spans="1:31">
      <c r="A696" t="n">
        <v>7289</v>
      </c>
      <c r="B696" s="28" t="n">
        <v>22</v>
      </c>
      <c r="C696" s="7" t="n">
        <v>0</v>
      </c>
      <c r="D696" s="7" t="n">
        <v>16440</v>
      </c>
    </row>
    <row r="697" spans="1:31">
      <c r="A697" t="s">
        <v>4</v>
      </c>
      <c r="B697" s="4" t="s">
        <v>5</v>
      </c>
      <c r="C697" s="4" t="s">
        <v>13</v>
      </c>
      <c r="D697" s="4" t="s">
        <v>10</v>
      </c>
    </row>
    <row r="698" spans="1:31">
      <c r="A698" t="n">
        <v>7293</v>
      </c>
      <c r="B698" s="37" t="n">
        <v>58</v>
      </c>
      <c r="C698" s="7" t="n">
        <v>5</v>
      </c>
      <c r="D698" s="7" t="n">
        <v>300</v>
      </c>
    </row>
    <row r="699" spans="1:31">
      <c r="A699" t="s">
        <v>4</v>
      </c>
      <c r="B699" s="4" t="s">
        <v>5</v>
      </c>
      <c r="C699" s="4" t="s">
        <v>32</v>
      </c>
      <c r="D699" s="4" t="s">
        <v>10</v>
      </c>
    </row>
    <row r="700" spans="1:31">
      <c r="A700" t="n">
        <v>7297</v>
      </c>
      <c r="B700" s="50" t="n">
        <v>103</v>
      </c>
      <c r="C700" s="7" t="n">
        <v>0</v>
      </c>
      <c r="D700" s="7" t="n">
        <v>300</v>
      </c>
    </row>
    <row r="701" spans="1:31">
      <c r="A701" t="s">
        <v>4</v>
      </c>
      <c r="B701" s="4" t="s">
        <v>5</v>
      </c>
      <c r="C701" s="4" t="s">
        <v>13</v>
      </c>
    </row>
    <row r="702" spans="1:31">
      <c r="A702" t="n">
        <v>7304</v>
      </c>
      <c r="B702" s="38" t="n">
        <v>64</v>
      </c>
      <c r="C702" s="7" t="n">
        <v>7</v>
      </c>
    </row>
    <row r="703" spans="1:31">
      <c r="A703" t="s">
        <v>4</v>
      </c>
      <c r="B703" s="4" t="s">
        <v>5</v>
      </c>
      <c r="C703" s="4" t="s">
        <v>13</v>
      </c>
      <c r="D703" s="4" t="s">
        <v>10</v>
      </c>
    </row>
    <row r="704" spans="1:31">
      <c r="A704" t="n">
        <v>7306</v>
      </c>
      <c r="B704" s="51" t="n">
        <v>72</v>
      </c>
      <c r="C704" s="7" t="n">
        <v>5</v>
      </c>
      <c r="D704" s="7" t="n">
        <v>0</v>
      </c>
    </row>
    <row r="705" spans="1:6">
      <c r="A705" t="s">
        <v>4</v>
      </c>
      <c r="B705" s="4" t="s">
        <v>5</v>
      </c>
      <c r="C705" s="4" t="s">
        <v>13</v>
      </c>
      <c r="D705" s="48" t="s">
        <v>135</v>
      </c>
      <c r="E705" s="4" t="s">
        <v>5</v>
      </c>
      <c r="F705" s="4" t="s">
        <v>13</v>
      </c>
      <c r="G705" s="4" t="s">
        <v>10</v>
      </c>
      <c r="H705" s="48" t="s">
        <v>136</v>
      </c>
      <c r="I705" s="4" t="s">
        <v>13</v>
      </c>
      <c r="J705" s="4" t="s">
        <v>9</v>
      </c>
      <c r="K705" s="4" t="s">
        <v>13</v>
      </c>
      <c r="L705" s="4" t="s">
        <v>13</v>
      </c>
      <c r="M705" s="4" t="s">
        <v>33</v>
      </c>
    </row>
    <row r="706" spans="1:6">
      <c r="A706" t="n">
        <v>7310</v>
      </c>
      <c r="B706" s="12" t="n">
        <v>5</v>
      </c>
      <c r="C706" s="7" t="n">
        <v>28</v>
      </c>
      <c r="D706" s="48" t="s">
        <v>3</v>
      </c>
      <c r="E706" s="9" t="n">
        <v>162</v>
      </c>
      <c r="F706" s="7" t="n">
        <v>4</v>
      </c>
      <c r="G706" s="7" t="n">
        <v>16440</v>
      </c>
      <c r="H706" s="48" t="s">
        <v>3</v>
      </c>
      <c r="I706" s="7" t="n">
        <v>0</v>
      </c>
      <c r="J706" s="7" t="n">
        <v>1</v>
      </c>
      <c r="K706" s="7" t="n">
        <v>2</v>
      </c>
      <c r="L706" s="7" t="n">
        <v>1</v>
      </c>
      <c r="M706" s="13" t="n">
        <f t="normal" ca="1">A712</f>
        <v>0</v>
      </c>
    </row>
    <row r="707" spans="1:6">
      <c r="A707" t="s">
        <v>4</v>
      </c>
      <c r="B707" s="4" t="s">
        <v>5</v>
      </c>
      <c r="C707" s="4" t="s">
        <v>13</v>
      </c>
      <c r="D707" s="4" t="s">
        <v>6</v>
      </c>
    </row>
    <row r="708" spans="1:6">
      <c r="A708" t="n">
        <v>7327</v>
      </c>
      <c r="B708" s="8" t="n">
        <v>2</v>
      </c>
      <c r="C708" s="7" t="n">
        <v>10</v>
      </c>
      <c r="D708" s="7" t="s">
        <v>139</v>
      </c>
    </row>
    <row r="709" spans="1:6">
      <c r="A709" t="s">
        <v>4</v>
      </c>
      <c r="B709" s="4" t="s">
        <v>5</v>
      </c>
      <c r="C709" s="4" t="s">
        <v>10</v>
      </c>
    </row>
    <row r="710" spans="1:6">
      <c r="A710" t="n">
        <v>7344</v>
      </c>
      <c r="B710" s="30" t="n">
        <v>16</v>
      </c>
      <c r="C710" s="7" t="n">
        <v>0</v>
      </c>
    </row>
    <row r="711" spans="1:6">
      <c r="A711" t="s">
        <v>4</v>
      </c>
      <c r="B711" s="4" t="s">
        <v>5</v>
      </c>
      <c r="C711" s="4" t="s">
        <v>10</v>
      </c>
      <c r="D711" s="4" t="s">
        <v>6</v>
      </c>
      <c r="E711" s="4" t="s">
        <v>6</v>
      </c>
      <c r="F711" s="4" t="s">
        <v>6</v>
      </c>
      <c r="G711" s="4" t="s">
        <v>13</v>
      </c>
      <c r="H711" s="4" t="s">
        <v>9</v>
      </c>
      <c r="I711" s="4" t="s">
        <v>32</v>
      </c>
      <c r="J711" s="4" t="s">
        <v>32</v>
      </c>
      <c r="K711" s="4" t="s">
        <v>32</v>
      </c>
      <c r="L711" s="4" t="s">
        <v>32</v>
      </c>
      <c r="M711" s="4" t="s">
        <v>32</v>
      </c>
      <c r="N711" s="4" t="s">
        <v>32</v>
      </c>
      <c r="O711" s="4" t="s">
        <v>32</v>
      </c>
      <c r="P711" s="4" t="s">
        <v>6</v>
      </c>
      <c r="Q711" s="4" t="s">
        <v>6</v>
      </c>
      <c r="R711" s="4" t="s">
        <v>9</v>
      </c>
      <c r="S711" s="4" t="s">
        <v>13</v>
      </c>
      <c r="T711" s="4" t="s">
        <v>9</v>
      </c>
      <c r="U711" s="4" t="s">
        <v>9</v>
      </c>
      <c r="V711" s="4" t="s">
        <v>10</v>
      </c>
    </row>
    <row r="712" spans="1:6">
      <c r="A712" t="n">
        <v>7347</v>
      </c>
      <c r="B712" s="16" t="n">
        <v>19</v>
      </c>
      <c r="C712" s="7" t="n">
        <v>7032</v>
      </c>
      <c r="D712" s="7" t="s">
        <v>140</v>
      </c>
      <c r="E712" s="7" t="s">
        <v>141</v>
      </c>
      <c r="F712" s="7" t="s">
        <v>19</v>
      </c>
      <c r="G712" s="7" t="n">
        <v>0</v>
      </c>
      <c r="H712" s="7" t="n">
        <v>1</v>
      </c>
      <c r="I712" s="7" t="n">
        <v>-31.1900005340576</v>
      </c>
      <c r="J712" s="7" t="n">
        <v>-96.3600006103516</v>
      </c>
      <c r="K712" s="7" t="n">
        <v>88.4700012207031</v>
      </c>
      <c r="L712" s="7" t="n">
        <v>270</v>
      </c>
      <c r="M712" s="7" t="n">
        <v>1</v>
      </c>
      <c r="N712" s="7" t="n">
        <v>1.60000002384186</v>
      </c>
      <c r="O712" s="7" t="n">
        <v>0.0900000035762787</v>
      </c>
      <c r="P712" s="7" t="s">
        <v>19</v>
      </c>
      <c r="Q712" s="7" t="s">
        <v>19</v>
      </c>
      <c r="R712" s="7" t="n">
        <v>-1</v>
      </c>
      <c r="S712" s="7" t="n">
        <v>0</v>
      </c>
      <c r="T712" s="7" t="n">
        <v>0</v>
      </c>
      <c r="U712" s="7" t="n">
        <v>0</v>
      </c>
      <c r="V712" s="7" t="n">
        <v>0</v>
      </c>
    </row>
    <row r="713" spans="1:6">
      <c r="A713" t="s">
        <v>4</v>
      </c>
      <c r="B713" s="4" t="s">
        <v>5</v>
      </c>
      <c r="C713" s="4" t="s">
        <v>10</v>
      </c>
      <c r="D713" s="4" t="s">
        <v>13</v>
      </c>
      <c r="E713" s="4" t="s">
        <v>13</v>
      </c>
      <c r="F713" s="4" t="s">
        <v>6</v>
      </c>
    </row>
    <row r="714" spans="1:6">
      <c r="A714" t="n">
        <v>7417</v>
      </c>
      <c r="B714" s="25" t="n">
        <v>20</v>
      </c>
      <c r="C714" s="7" t="n">
        <v>0</v>
      </c>
      <c r="D714" s="7" t="n">
        <v>3</v>
      </c>
      <c r="E714" s="7" t="n">
        <v>10</v>
      </c>
      <c r="F714" s="7" t="s">
        <v>142</v>
      </c>
    </row>
    <row r="715" spans="1:6">
      <c r="A715" t="s">
        <v>4</v>
      </c>
      <c r="B715" s="4" t="s">
        <v>5</v>
      </c>
      <c r="C715" s="4" t="s">
        <v>10</v>
      </c>
    </row>
    <row r="716" spans="1:6">
      <c r="A716" t="n">
        <v>7435</v>
      </c>
      <c r="B716" s="30" t="n">
        <v>16</v>
      </c>
      <c r="C716" s="7" t="n">
        <v>0</v>
      </c>
    </row>
    <row r="717" spans="1:6">
      <c r="A717" t="s">
        <v>4</v>
      </c>
      <c r="B717" s="4" t="s">
        <v>5</v>
      </c>
      <c r="C717" s="4" t="s">
        <v>10</v>
      </c>
      <c r="D717" s="4" t="s">
        <v>13</v>
      </c>
      <c r="E717" s="4" t="s">
        <v>13</v>
      </c>
      <c r="F717" s="4" t="s">
        <v>6</v>
      </c>
    </row>
    <row r="718" spans="1:6">
      <c r="A718" t="n">
        <v>7438</v>
      </c>
      <c r="B718" s="25" t="n">
        <v>20</v>
      </c>
      <c r="C718" s="7" t="n">
        <v>61491</v>
      </c>
      <c r="D718" s="7" t="n">
        <v>3</v>
      </c>
      <c r="E718" s="7" t="n">
        <v>10</v>
      </c>
      <c r="F718" s="7" t="s">
        <v>142</v>
      </c>
    </row>
    <row r="719" spans="1:6">
      <c r="A719" t="s">
        <v>4</v>
      </c>
      <c r="B719" s="4" t="s">
        <v>5</v>
      </c>
      <c r="C719" s="4" t="s">
        <v>10</v>
      </c>
    </row>
    <row r="720" spans="1:6">
      <c r="A720" t="n">
        <v>7456</v>
      </c>
      <c r="B720" s="30" t="n">
        <v>16</v>
      </c>
      <c r="C720" s="7" t="n">
        <v>0</v>
      </c>
    </row>
    <row r="721" spans="1:22">
      <c r="A721" t="s">
        <v>4</v>
      </c>
      <c r="B721" s="4" t="s">
        <v>5</v>
      </c>
      <c r="C721" s="4" t="s">
        <v>10</v>
      </c>
      <c r="D721" s="4" t="s">
        <v>13</v>
      </c>
      <c r="E721" s="4" t="s">
        <v>13</v>
      </c>
      <c r="F721" s="4" t="s">
        <v>6</v>
      </c>
    </row>
    <row r="722" spans="1:22">
      <c r="A722" t="n">
        <v>7459</v>
      </c>
      <c r="B722" s="25" t="n">
        <v>20</v>
      </c>
      <c r="C722" s="7" t="n">
        <v>61492</v>
      </c>
      <c r="D722" s="7" t="n">
        <v>3</v>
      </c>
      <c r="E722" s="7" t="n">
        <v>10</v>
      </c>
      <c r="F722" s="7" t="s">
        <v>142</v>
      </c>
    </row>
    <row r="723" spans="1:22">
      <c r="A723" t="s">
        <v>4</v>
      </c>
      <c r="B723" s="4" t="s">
        <v>5</v>
      </c>
      <c r="C723" s="4" t="s">
        <v>10</v>
      </c>
    </row>
    <row r="724" spans="1:22">
      <c r="A724" t="n">
        <v>7477</v>
      </c>
      <c r="B724" s="30" t="n">
        <v>16</v>
      </c>
      <c r="C724" s="7" t="n">
        <v>0</v>
      </c>
    </row>
    <row r="725" spans="1:22">
      <c r="A725" t="s">
        <v>4</v>
      </c>
      <c r="B725" s="4" t="s">
        <v>5</v>
      </c>
      <c r="C725" s="4" t="s">
        <v>10</v>
      </c>
      <c r="D725" s="4" t="s">
        <v>13</v>
      </c>
      <c r="E725" s="4" t="s">
        <v>13</v>
      </c>
      <c r="F725" s="4" t="s">
        <v>6</v>
      </c>
    </row>
    <row r="726" spans="1:22">
      <c r="A726" t="n">
        <v>7480</v>
      </c>
      <c r="B726" s="25" t="n">
        <v>20</v>
      </c>
      <c r="C726" s="7" t="n">
        <v>61493</v>
      </c>
      <c r="D726" s="7" t="n">
        <v>3</v>
      </c>
      <c r="E726" s="7" t="n">
        <v>10</v>
      </c>
      <c r="F726" s="7" t="s">
        <v>142</v>
      </c>
    </row>
    <row r="727" spans="1:22">
      <c r="A727" t="s">
        <v>4</v>
      </c>
      <c r="B727" s="4" t="s">
        <v>5</v>
      </c>
      <c r="C727" s="4" t="s">
        <v>10</v>
      </c>
    </row>
    <row r="728" spans="1:22">
      <c r="A728" t="n">
        <v>7498</v>
      </c>
      <c r="B728" s="30" t="n">
        <v>16</v>
      </c>
      <c r="C728" s="7" t="n">
        <v>0</v>
      </c>
    </row>
    <row r="729" spans="1:22">
      <c r="A729" t="s">
        <v>4</v>
      </c>
      <c r="B729" s="4" t="s">
        <v>5</v>
      </c>
      <c r="C729" s="4" t="s">
        <v>10</v>
      </c>
      <c r="D729" s="4" t="s">
        <v>13</v>
      </c>
      <c r="E729" s="4" t="s">
        <v>13</v>
      </c>
      <c r="F729" s="4" t="s">
        <v>6</v>
      </c>
    </row>
    <row r="730" spans="1:22">
      <c r="A730" t="n">
        <v>7501</v>
      </c>
      <c r="B730" s="25" t="n">
        <v>20</v>
      </c>
      <c r="C730" s="7" t="n">
        <v>61494</v>
      </c>
      <c r="D730" s="7" t="n">
        <v>3</v>
      </c>
      <c r="E730" s="7" t="n">
        <v>10</v>
      </c>
      <c r="F730" s="7" t="s">
        <v>142</v>
      </c>
    </row>
    <row r="731" spans="1:22">
      <c r="A731" t="s">
        <v>4</v>
      </c>
      <c r="B731" s="4" t="s">
        <v>5</v>
      </c>
      <c r="C731" s="4" t="s">
        <v>10</v>
      </c>
    </row>
    <row r="732" spans="1:22">
      <c r="A732" t="n">
        <v>7519</v>
      </c>
      <c r="B732" s="30" t="n">
        <v>16</v>
      </c>
      <c r="C732" s="7" t="n">
        <v>0</v>
      </c>
    </row>
    <row r="733" spans="1:22">
      <c r="A733" t="s">
        <v>4</v>
      </c>
      <c r="B733" s="4" t="s">
        <v>5</v>
      </c>
      <c r="C733" s="4" t="s">
        <v>10</v>
      </c>
      <c r="D733" s="4" t="s">
        <v>13</v>
      </c>
      <c r="E733" s="4" t="s">
        <v>13</v>
      </c>
      <c r="F733" s="4" t="s">
        <v>6</v>
      </c>
    </row>
    <row r="734" spans="1:22">
      <c r="A734" t="n">
        <v>7522</v>
      </c>
      <c r="B734" s="25" t="n">
        <v>20</v>
      </c>
      <c r="C734" s="7" t="n">
        <v>61495</v>
      </c>
      <c r="D734" s="7" t="n">
        <v>3</v>
      </c>
      <c r="E734" s="7" t="n">
        <v>10</v>
      </c>
      <c r="F734" s="7" t="s">
        <v>142</v>
      </c>
    </row>
    <row r="735" spans="1:22">
      <c r="A735" t="s">
        <v>4</v>
      </c>
      <c r="B735" s="4" t="s">
        <v>5</v>
      </c>
      <c r="C735" s="4" t="s">
        <v>10</v>
      </c>
    </row>
    <row r="736" spans="1:22">
      <c r="A736" t="n">
        <v>7540</v>
      </c>
      <c r="B736" s="30" t="n">
        <v>16</v>
      </c>
      <c r="C736" s="7" t="n">
        <v>0</v>
      </c>
    </row>
    <row r="737" spans="1:6">
      <c r="A737" t="s">
        <v>4</v>
      </c>
      <c r="B737" s="4" t="s">
        <v>5</v>
      </c>
      <c r="C737" s="4" t="s">
        <v>10</v>
      </c>
      <c r="D737" s="4" t="s">
        <v>13</v>
      </c>
      <c r="E737" s="4" t="s">
        <v>13</v>
      </c>
      <c r="F737" s="4" t="s">
        <v>6</v>
      </c>
    </row>
    <row r="738" spans="1:6">
      <c r="A738" t="n">
        <v>7543</v>
      </c>
      <c r="B738" s="25" t="n">
        <v>20</v>
      </c>
      <c r="C738" s="7" t="n">
        <v>61496</v>
      </c>
      <c r="D738" s="7" t="n">
        <v>3</v>
      </c>
      <c r="E738" s="7" t="n">
        <v>10</v>
      </c>
      <c r="F738" s="7" t="s">
        <v>142</v>
      </c>
    </row>
    <row r="739" spans="1:6">
      <c r="A739" t="s">
        <v>4</v>
      </c>
      <c r="B739" s="4" t="s">
        <v>5</v>
      </c>
      <c r="C739" s="4" t="s">
        <v>10</v>
      </c>
    </row>
    <row r="740" spans="1:6">
      <c r="A740" t="n">
        <v>7561</v>
      </c>
      <c r="B740" s="30" t="n">
        <v>16</v>
      </c>
      <c r="C740" s="7" t="n">
        <v>0</v>
      </c>
    </row>
    <row r="741" spans="1:6">
      <c r="A741" t="s">
        <v>4</v>
      </c>
      <c r="B741" s="4" t="s">
        <v>5</v>
      </c>
      <c r="C741" s="4" t="s">
        <v>10</v>
      </c>
      <c r="D741" s="4" t="s">
        <v>13</v>
      </c>
      <c r="E741" s="4" t="s">
        <v>13</v>
      </c>
      <c r="F741" s="4" t="s">
        <v>6</v>
      </c>
    </row>
    <row r="742" spans="1:6">
      <c r="A742" t="n">
        <v>7564</v>
      </c>
      <c r="B742" s="25" t="n">
        <v>20</v>
      </c>
      <c r="C742" s="7" t="n">
        <v>7032</v>
      </c>
      <c r="D742" s="7" t="n">
        <v>3</v>
      </c>
      <c r="E742" s="7" t="n">
        <v>10</v>
      </c>
      <c r="F742" s="7" t="s">
        <v>142</v>
      </c>
    </row>
    <row r="743" spans="1:6">
      <c r="A743" t="s">
        <v>4</v>
      </c>
      <c r="B743" s="4" t="s">
        <v>5</v>
      </c>
      <c r="C743" s="4" t="s">
        <v>10</v>
      </c>
    </row>
    <row r="744" spans="1:6">
      <c r="A744" t="n">
        <v>7582</v>
      </c>
      <c r="B744" s="30" t="n">
        <v>16</v>
      </c>
      <c r="C744" s="7" t="n">
        <v>0</v>
      </c>
    </row>
    <row r="745" spans="1:6">
      <c r="A745" t="s">
        <v>4</v>
      </c>
      <c r="B745" s="4" t="s">
        <v>5</v>
      </c>
      <c r="C745" s="4" t="s">
        <v>10</v>
      </c>
      <c r="D745" s="4" t="s">
        <v>9</v>
      </c>
    </row>
    <row r="746" spans="1:6">
      <c r="A746" t="n">
        <v>7585</v>
      </c>
      <c r="B746" s="44" t="n">
        <v>43</v>
      </c>
      <c r="C746" s="7" t="n">
        <v>0</v>
      </c>
      <c r="D746" s="7" t="n">
        <v>2304</v>
      </c>
    </row>
    <row r="747" spans="1:6">
      <c r="A747" t="s">
        <v>4</v>
      </c>
      <c r="B747" s="4" t="s">
        <v>5</v>
      </c>
      <c r="C747" s="4" t="s">
        <v>10</v>
      </c>
      <c r="D747" s="4" t="s">
        <v>9</v>
      </c>
    </row>
    <row r="748" spans="1:6">
      <c r="A748" t="n">
        <v>7592</v>
      </c>
      <c r="B748" s="44" t="n">
        <v>43</v>
      </c>
      <c r="C748" s="7" t="n">
        <v>61491</v>
      </c>
      <c r="D748" s="7" t="n">
        <v>2304</v>
      </c>
    </row>
    <row r="749" spans="1:6">
      <c r="A749" t="s">
        <v>4</v>
      </c>
      <c r="B749" s="4" t="s">
        <v>5</v>
      </c>
      <c r="C749" s="4" t="s">
        <v>10</v>
      </c>
      <c r="D749" s="4" t="s">
        <v>9</v>
      </c>
    </row>
    <row r="750" spans="1:6">
      <c r="A750" t="n">
        <v>7599</v>
      </c>
      <c r="B750" s="44" t="n">
        <v>43</v>
      </c>
      <c r="C750" s="7" t="n">
        <v>61492</v>
      </c>
      <c r="D750" s="7" t="n">
        <v>2304</v>
      </c>
    </row>
    <row r="751" spans="1:6">
      <c r="A751" t="s">
        <v>4</v>
      </c>
      <c r="B751" s="4" t="s">
        <v>5</v>
      </c>
      <c r="C751" s="4" t="s">
        <v>10</v>
      </c>
      <c r="D751" s="4" t="s">
        <v>9</v>
      </c>
    </row>
    <row r="752" spans="1:6">
      <c r="A752" t="n">
        <v>7606</v>
      </c>
      <c r="B752" s="44" t="n">
        <v>43</v>
      </c>
      <c r="C752" s="7" t="n">
        <v>61493</v>
      </c>
      <c r="D752" s="7" t="n">
        <v>2304</v>
      </c>
    </row>
    <row r="753" spans="1:6">
      <c r="A753" t="s">
        <v>4</v>
      </c>
      <c r="B753" s="4" t="s">
        <v>5</v>
      </c>
      <c r="C753" s="4" t="s">
        <v>10</v>
      </c>
      <c r="D753" s="4" t="s">
        <v>9</v>
      </c>
    </row>
    <row r="754" spans="1:6">
      <c r="A754" t="n">
        <v>7613</v>
      </c>
      <c r="B754" s="44" t="n">
        <v>43</v>
      </c>
      <c r="C754" s="7" t="n">
        <v>61494</v>
      </c>
      <c r="D754" s="7" t="n">
        <v>2304</v>
      </c>
    </row>
    <row r="755" spans="1:6">
      <c r="A755" t="s">
        <v>4</v>
      </c>
      <c r="B755" s="4" t="s">
        <v>5</v>
      </c>
      <c r="C755" s="4" t="s">
        <v>10</v>
      </c>
      <c r="D755" s="4" t="s">
        <v>9</v>
      </c>
    </row>
    <row r="756" spans="1:6">
      <c r="A756" t="n">
        <v>7620</v>
      </c>
      <c r="B756" s="44" t="n">
        <v>43</v>
      </c>
      <c r="C756" s="7" t="n">
        <v>61495</v>
      </c>
      <c r="D756" s="7" t="n">
        <v>2304</v>
      </c>
    </row>
    <row r="757" spans="1:6">
      <c r="A757" t="s">
        <v>4</v>
      </c>
      <c r="B757" s="4" t="s">
        <v>5</v>
      </c>
      <c r="C757" s="4" t="s">
        <v>10</v>
      </c>
      <c r="D757" s="4" t="s">
        <v>9</v>
      </c>
    </row>
    <row r="758" spans="1:6">
      <c r="A758" t="n">
        <v>7627</v>
      </c>
      <c r="B758" s="44" t="n">
        <v>43</v>
      </c>
      <c r="C758" s="7" t="n">
        <v>61496</v>
      </c>
      <c r="D758" s="7" t="n">
        <v>2304</v>
      </c>
    </row>
    <row r="759" spans="1:6">
      <c r="A759" t="s">
        <v>4</v>
      </c>
      <c r="B759" s="4" t="s">
        <v>5</v>
      </c>
      <c r="C759" s="4" t="s">
        <v>10</v>
      </c>
      <c r="D759" s="4" t="s">
        <v>9</v>
      </c>
    </row>
    <row r="760" spans="1:6">
      <c r="A760" t="n">
        <v>7634</v>
      </c>
      <c r="B760" s="44" t="n">
        <v>43</v>
      </c>
      <c r="C760" s="7" t="n">
        <v>7032</v>
      </c>
      <c r="D760" s="7" t="n">
        <v>2304</v>
      </c>
    </row>
    <row r="761" spans="1:6">
      <c r="A761" t="s">
        <v>4</v>
      </c>
      <c r="B761" s="4" t="s">
        <v>5</v>
      </c>
      <c r="C761" s="4" t="s">
        <v>13</v>
      </c>
      <c r="D761" s="4" t="s">
        <v>10</v>
      </c>
      <c r="E761" s="4" t="s">
        <v>6</v>
      </c>
      <c r="F761" s="4" t="s">
        <v>6</v>
      </c>
      <c r="G761" s="4" t="s">
        <v>6</v>
      </c>
      <c r="H761" s="4" t="s">
        <v>6</v>
      </c>
    </row>
    <row r="762" spans="1:6">
      <c r="A762" t="n">
        <v>7641</v>
      </c>
      <c r="B762" s="52" t="n">
        <v>51</v>
      </c>
      <c r="C762" s="7" t="n">
        <v>3</v>
      </c>
      <c r="D762" s="7" t="n">
        <v>61440</v>
      </c>
      <c r="E762" s="7" t="s">
        <v>143</v>
      </c>
      <c r="F762" s="7" t="s">
        <v>144</v>
      </c>
      <c r="G762" s="7" t="s">
        <v>145</v>
      </c>
      <c r="H762" s="7" t="s">
        <v>146</v>
      </c>
    </row>
    <row r="763" spans="1:6">
      <c r="A763" t="s">
        <v>4</v>
      </c>
      <c r="B763" s="4" t="s">
        <v>5</v>
      </c>
      <c r="C763" s="4" t="s">
        <v>13</v>
      </c>
      <c r="D763" s="4" t="s">
        <v>10</v>
      </c>
      <c r="E763" s="4" t="s">
        <v>6</v>
      </c>
      <c r="F763" s="4" t="s">
        <v>6</v>
      </c>
      <c r="G763" s="4" t="s">
        <v>6</v>
      </c>
      <c r="H763" s="4" t="s">
        <v>6</v>
      </c>
    </row>
    <row r="764" spans="1:6">
      <c r="A764" t="n">
        <v>7654</v>
      </c>
      <c r="B764" s="52" t="n">
        <v>51</v>
      </c>
      <c r="C764" s="7" t="n">
        <v>3</v>
      </c>
      <c r="D764" s="7" t="n">
        <v>61441</v>
      </c>
      <c r="E764" s="7" t="s">
        <v>143</v>
      </c>
      <c r="F764" s="7" t="s">
        <v>144</v>
      </c>
      <c r="G764" s="7" t="s">
        <v>145</v>
      </c>
      <c r="H764" s="7" t="s">
        <v>146</v>
      </c>
    </row>
    <row r="765" spans="1:6">
      <c r="A765" t="s">
        <v>4</v>
      </c>
      <c r="B765" s="4" t="s">
        <v>5</v>
      </c>
      <c r="C765" s="4" t="s">
        <v>13</v>
      </c>
      <c r="D765" s="4" t="s">
        <v>10</v>
      </c>
      <c r="E765" s="4" t="s">
        <v>6</v>
      </c>
      <c r="F765" s="4" t="s">
        <v>6</v>
      </c>
      <c r="G765" s="4" t="s">
        <v>6</v>
      </c>
      <c r="H765" s="4" t="s">
        <v>6</v>
      </c>
    </row>
    <row r="766" spans="1:6">
      <c r="A766" t="n">
        <v>7667</v>
      </c>
      <c r="B766" s="52" t="n">
        <v>51</v>
      </c>
      <c r="C766" s="7" t="n">
        <v>3</v>
      </c>
      <c r="D766" s="7" t="n">
        <v>61442</v>
      </c>
      <c r="E766" s="7" t="s">
        <v>143</v>
      </c>
      <c r="F766" s="7" t="s">
        <v>144</v>
      </c>
      <c r="G766" s="7" t="s">
        <v>145</v>
      </c>
      <c r="H766" s="7" t="s">
        <v>146</v>
      </c>
    </row>
    <row r="767" spans="1:6">
      <c r="A767" t="s">
        <v>4</v>
      </c>
      <c r="B767" s="4" t="s">
        <v>5</v>
      </c>
      <c r="C767" s="4" t="s">
        <v>13</v>
      </c>
      <c r="D767" s="4" t="s">
        <v>10</v>
      </c>
      <c r="E767" s="4" t="s">
        <v>6</v>
      </c>
      <c r="F767" s="4" t="s">
        <v>6</v>
      </c>
      <c r="G767" s="4" t="s">
        <v>6</v>
      </c>
      <c r="H767" s="4" t="s">
        <v>6</v>
      </c>
    </row>
    <row r="768" spans="1:6">
      <c r="A768" t="n">
        <v>7680</v>
      </c>
      <c r="B768" s="52" t="n">
        <v>51</v>
      </c>
      <c r="C768" s="7" t="n">
        <v>3</v>
      </c>
      <c r="D768" s="7" t="n">
        <v>61443</v>
      </c>
      <c r="E768" s="7" t="s">
        <v>143</v>
      </c>
      <c r="F768" s="7" t="s">
        <v>144</v>
      </c>
      <c r="G768" s="7" t="s">
        <v>145</v>
      </c>
      <c r="H768" s="7" t="s">
        <v>146</v>
      </c>
    </row>
    <row r="769" spans="1:8">
      <c r="A769" t="s">
        <v>4</v>
      </c>
      <c r="B769" s="4" t="s">
        <v>5</v>
      </c>
      <c r="C769" s="4" t="s">
        <v>13</v>
      </c>
      <c r="D769" s="4" t="s">
        <v>10</v>
      </c>
      <c r="E769" s="4" t="s">
        <v>6</v>
      </c>
      <c r="F769" s="4" t="s">
        <v>6</v>
      </c>
      <c r="G769" s="4" t="s">
        <v>6</v>
      </c>
      <c r="H769" s="4" t="s">
        <v>6</v>
      </c>
    </row>
    <row r="770" spans="1:8">
      <c r="A770" t="n">
        <v>7693</v>
      </c>
      <c r="B770" s="52" t="n">
        <v>51</v>
      </c>
      <c r="C770" s="7" t="n">
        <v>3</v>
      </c>
      <c r="D770" s="7" t="n">
        <v>61444</v>
      </c>
      <c r="E770" s="7" t="s">
        <v>143</v>
      </c>
      <c r="F770" s="7" t="s">
        <v>144</v>
      </c>
      <c r="G770" s="7" t="s">
        <v>145</v>
      </c>
      <c r="H770" s="7" t="s">
        <v>146</v>
      </c>
    </row>
    <row r="771" spans="1:8">
      <c r="A771" t="s">
        <v>4</v>
      </c>
      <c r="B771" s="4" t="s">
        <v>5</v>
      </c>
      <c r="C771" s="4" t="s">
        <v>13</v>
      </c>
      <c r="D771" s="4" t="s">
        <v>10</v>
      </c>
      <c r="E771" s="4" t="s">
        <v>6</v>
      </c>
      <c r="F771" s="4" t="s">
        <v>6</v>
      </c>
      <c r="G771" s="4" t="s">
        <v>6</v>
      </c>
      <c r="H771" s="4" t="s">
        <v>6</v>
      </c>
    </row>
    <row r="772" spans="1:8">
      <c r="A772" t="n">
        <v>7706</v>
      </c>
      <c r="B772" s="52" t="n">
        <v>51</v>
      </c>
      <c r="C772" s="7" t="n">
        <v>3</v>
      </c>
      <c r="D772" s="7" t="n">
        <v>61445</v>
      </c>
      <c r="E772" s="7" t="s">
        <v>143</v>
      </c>
      <c r="F772" s="7" t="s">
        <v>144</v>
      </c>
      <c r="G772" s="7" t="s">
        <v>145</v>
      </c>
      <c r="H772" s="7" t="s">
        <v>146</v>
      </c>
    </row>
    <row r="773" spans="1:8">
      <c r="A773" t="s">
        <v>4</v>
      </c>
      <c r="B773" s="4" t="s">
        <v>5</v>
      </c>
      <c r="C773" s="4" t="s">
        <v>13</v>
      </c>
      <c r="D773" s="4" t="s">
        <v>10</v>
      </c>
      <c r="E773" s="4" t="s">
        <v>6</v>
      </c>
      <c r="F773" s="4" t="s">
        <v>6</v>
      </c>
      <c r="G773" s="4" t="s">
        <v>6</v>
      </c>
      <c r="H773" s="4" t="s">
        <v>6</v>
      </c>
    </row>
    <row r="774" spans="1:8">
      <c r="A774" t="n">
        <v>7719</v>
      </c>
      <c r="B774" s="52" t="n">
        <v>51</v>
      </c>
      <c r="C774" s="7" t="n">
        <v>3</v>
      </c>
      <c r="D774" s="7" t="n">
        <v>61446</v>
      </c>
      <c r="E774" s="7" t="s">
        <v>143</v>
      </c>
      <c r="F774" s="7" t="s">
        <v>144</v>
      </c>
      <c r="G774" s="7" t="s">
        <v>145</v>
      </c>
      <c r="H774" s="7" t="s">
        <v>146</v>
      </c>
    </row>
    <row r="775" spans="1:8">
      <c r="A775" t="s">
        <v>4</v>
      </c>
      <c r="B775" s="4" t="s">
        <v>5</v>
      </c>
      <c r="C775" s="4" t="s">
        <v>13</v>
      </c>
      <c r="D775" s="4" t="s">
        <v>10</v>
      </c>
      <c r="E775" s="4" t="s">
        <v>6</v>
      </c>
      <c r="F775" s="4" t="s">
        <v>6</v>
      </c>
      <c r="G775" s="4" t="s">
        <v>6</v>
      </c>
      <c r="H775" s="4" t="s">
        <v>6</v>
      </c>
    </row>
    <row r="776" spans="1:8">
      <c r="A776" t="n">
        <v>7732</v>
      </c>
      <c r="B776" s="52" t="n">
        <v>51</v>
      </c>
      <c r="C776" s="7" t="n">
        <v>3</v>
      </c>
      <c r="D776" s="7" t="n">
        <v>7032</v>
      </c>
      <c r="E776" s="7" t="s">
        <v>143</v>
      </c>
      <c r="F776" s="7" t="s">
        <v>144</v>
      </c>
      <c r="G776" s="7" t="s">
        <v>145</v>
      </c>
      <c r="H776" s="7" t="s">
        <v>146</v>
      </c>
    </row>
    <row r="777" spans="1:8">
      <c r="A777" t="s">
        <v>4</v>
      </c>
      <c r="B777" s="4" t="s">
        <v>5</v>
      </c>
      <c r="C777" s="4" t="s">
        <v>10</v>
      </c>
      <c r="D777" s="4" t="s">
        <v>32</v>
      </c>
      <c r="E777" s="4" t="s">
        <v>32</v>
      </c>
      <c r="F777" s="4" t="s">
        <v>32</v>
      </c>
      <c r="G777" s="4" t="s">
        <v>32</v>
      </c>
    </row>
    <row r="778" spans="1:8">
      <c r="A778" t="n">
        <v>7745</v>
      </c>
      <c r="B778" s="47" t="n">
        <v>46</v>
      </c>
      <c r="C778" s="7" t="n">
        <v>0</v>
      </c>
      <c r="D778" s="7" t="n">
        <v>-31.7999992370605</v>
      </c>
      <c r="E778" s="7" t="n">
        <v>-3</v>
      </c>
      <c r="F778" s="7" t="n">
        <v>88</v>
      </c>
      <c r="G778" s="7" t="n">
        <v>270</v>
      </c>
    </row>
    <row r="779" spans="1:8">
      <c r="A779" t="s">
        <v>4</v>
      </c>
      <c r="B779" s="4" t="s">
        <v>5</v>
      </c>
      <c r="C779" s="4" t="s">
        <v>10</v>
      </c>
      <c r="D779" s="4" t="s">
        <v>32</v>
      </c>
      <c r="E779" s="4" t="s">
        <v>32</v>
      </c>
      <c r="F779" s="4" t="s">
        <v>32</v>
      </c>
      <c r="G779" s="4" t="s">
        <v>32</v>
      </c>
    </row>
    <row r="780" spans="1:8">
      <c r="A780" t="n">
        <v>7764</v>
      </c>
      <c r="B780" s="47" t="n">
        <v>46</v>
      </c>
      <c r="C780" s="7" t="n">
        <v>61491</v>
      </c>
      <c r="D780" s="7" t="n">
        <v>-31.0799999237061</v>
      </c>
      <c r="E780" s="7" t="n">
        <v>-3</v>
      </c>
      <c r="F780" s="7" t="n">
        <v>89.3000030517578</v>
      </c>
      <c r="G780" s="7" t="n">
        <v>270</v>
      </c>
    </row>
    <row r="781" spans="1:8">
      <c r="A781" t="s">
        <v>4</v>
      </c>
      <c r="B781" s="4" t="s">
        <v>5</v>
      </c>
      <c r="C781" s="4" t="s">
        <v>10</v>
      </c>
      <c r="D781" s="4" t="s">
        <v>32</v>
      </c>
      <c r="E781" s="4" t="s">
        <v>32</v>
      </c>
      <c r="F781" s="4" t="s">
        <v>32</v>
      </c>
      <c r="G781" s="4" t="s">
        <v>32</v>
      </c>
    </row>
    <row r="782" spans="1:8">
      <c r="A782" t="n">
        <v>7783</v>
      </c>
      <c r="B782" s="47" t="n">
        <v>46</v>
      </c>
      <c r="C782" s="7" t="n">
        <v>61492</v>
      </c>
      <c r="D782" s="7" t="n">
        <v>-31.0400009155273</v>
      </c>
      <c r="E782" s="7" t="n">
        <v>-3</v>
      </c>
      <c r="F782" s="7" t="n">
        <v>86.6999969482422</v>
      </c>
      <c r="G782" s="7" t="n">
        <v>270</v>
      </c>
    </row>
    <row r="783" spans="1:8">
      <c r="A783" t="s">
        <v>4</v>
      </c>
      <c r="B783" s="4" t="s">
        <v>5</v>
      </c>
      <c r="C783" s="4" t="s">
        <v>10</v>
      </c>
      <c r="D783" s="4" t="s">
        <v>32</v>
      </c>
      <c r="E783" s="4" t="s">
        <v>32</v>
      </c>
      <c r="F783" s="4" t="s">
        <v>32</v>
      </c>
      <c r="G783" s="4" t="s">
        <v>32</v>
      </c>
    </row>
    <row r="784" spans="1:8">
      <c r="A784" t="n">
        <v>7802</v>
      </c>
      <c r="B784" s="47" t="n">
        <v>46</v>
      </c>
      <c r="C784" s="7" t="n">
        <v>61493</v>
      </c>
      <c r="D784" s="7" t="n">
        <v>-29.25</v>
      </c>
      <c r="E784" s="7" t="n">
        <v>-3</v>
      </c>
      <c r="F784" s="7" t="n">
        <v>89.3000030517578</v>
      </c>
      <c r="G784" s="7" t="n">
        <v>270</v>
      </c>
    </row>
    <row r="785" spans="1:8">
      <c r="A785" t="s">
        <v>4</v>
      </c>
      <c r="B785" s="4" t="s">
        <v>5</v>
      </c>
      <c r="C785" s="4" t="s">
        <v>10</v>
      </c>
      <c r="D785" s="4" t="s">
        <v>32</v>
      </c>
      <c r="E785" s="4" t="s">
        <v>32</v>
      </c>
      <c r="F785" s="4" t="s">
        <v>32</v>
      </c>
      <c r="G785" s="4" t="s">
        <v>32</v>
      </c>
    </row>
    <row r="786" spans="1:8">
      <c r="A786" t="n">
        <v>7821</v>
      </c>
      <c r="B786" s="47" t="n">
        <v>46</v>
      </c>
      <c r="C786" s="7" t="n">
        <v>61494</v>
      </c>
      <c r="D786" s="7" t="n">
        <v>-30.25</v>
      </c>
      <c r="E786" s="7" t="n">
        <v>-3</v>
      </c>
      <c r="F786" s="7" t="n">
        <v>88</v>
      </c>
      <c r="G786" s="7" t="n">
        <v>270</v>
      </c>
    </row>
    <row r="787" spans="1:8">
      <c r="A787" t="s">
        <v>4</v>
      </c>
      <c r="B787" s="4" t="s">
        <v>5</v>
      </c>
      <c r="C787" s="4" t="s">
        <v>10</v>
      </c>
      <c r="D787" s="4" t="s">
        <v>32</v>
      </c>
      <c r="E787" s="4" t="s">
        <v>32</v>
      </c>
      <c r="F787" s="4" t="s">
        <v>32</v>
      </c>
      <c r="G787" s="4" t="s">
        <v>32</v>
      </c>
    </row>
    <row r="788" spans="1:8">
      <c r="A788" t="n">
        <v>7840</v>
      </c>
      <c r="B788" s="47" t="n">
        <v>46</v>
      </c>
      <c r="C788" s="7" t="n">
        <v>61495</v>
      </c>
      <c r="D788" s="7" t="n">
        <v>-29.3199996948242</v>
      </c>
      <c r="E788" s="7" t="n">
        <v>-3</v>
      </c>
      <c r="F788" s="7" t="n">
        <v>86.6999969482422</v>
      </c>
      <c r="G788" s="7" t="n">
        <v>270</v>
      </c>
    </row>
    <row r="789" spans="1:8">
      <c r="A789" t="s">
        <v>4</v>
      </c>
      <c r="B789" s="4" t="s">
        <v>5</v>
      </c>
      <c r="C789" s="4" t="s">
        <v>10</v>
      </c>
      <c r="D789" s="4" t="s">
        <v>32</v>
      </c>
      <c r="E789" s="4" t="s">
        <v>32</v>
      </c>
      <c r="F789" s="4" t="s">
        <v>32</v>
      </c>
      <c r="G789" s="4" t="s">
        <v>32</v>
      </c>
    </row>
    <row r="790" spans="1:8">
      <c r="A790" t="n">
        <v>7859</v>
      </c>
      <c r="B790" s="47" t="n">
        <v>46</v>
      </c>
      <c r="C790" s="7" t="n">
        <v>61496</v>
      </c>
      <c r="D790" s="7" t="n">
        <v>-28.4500007629395</v>
      </c>
      <c r="E790" s="7" t="n">
        <v>-3</v>
      </c>
      <c r="F790" s="7" t="n">
        <v>88</v>
      </c>
      <c r="G790" s="7" t="n">
        <v>270</v>
      </c>
    </row>
    <row r="791" spans="1:8">
      <c r="A791" t="s">
        <v>4</v>
      </c>
      <c r="B791" s="4" t="s">
        <v>5</v>
      </c>
      <c r="C791" s="4" t="s">
        <v>10</v>
      </c>
      <c r="D791" s="4" t="s">
        <v>32</v>
      </c>
      <c r="E791" s="4" t="s">
        <v>32</v>
      </c>
      <c r="F791" s="4" t="s">
        <v>32</v>
      </c>
      <c r="G791" s="4" t="s">
        <v>32</v>
      </c>
    </row>
    <row r="792" spans="1:8">
      <c r="A792" t="n">
        <v>7878</v>
      </c>
      <c r="B792" s="47" t="n">
        <v>46</v>
      </c>
      <c r="C792" s="7" t="n">
        <v>7032</v>
      </c>
      <c r="D792" s="7" t="n">
        <v>-31.1900005340576</v>
      </c>
      <c r="E792" s="7" t="n">
        <v>-3</v>
      </c>
      <c r="F792" s="7" t="n">
        <v>88.5</v>
      </c>
      <c r="G792" s="7" t="n">
        <v>270</v>
      </c>
    </row>
    <row r="793" spans="1:8">
      <c r="A793" t="s">
        <v>4</v>
      </c>
      <c r="B793" s="4" t="s">
        <v>5</v>
      </c>
      <c r="C793" s="4" t="s">
        <v>13</v>
      </c>
      <c r="D793" s="4" t="s">
        <v>6</v>
      </c>
      <c r="E793" s="4" t="s">
        <v>10</v>
      </c>
    </row>
    <row r="794" spans="1:8">
      <c r="A794" t="n">
        <v>7897</v>
      </c>
      <c r="B794" s="22" t="n">
        <v>94</v>
      </c>
      <c r="C794" s="7" t="n">
        <v>1</v>
      </c>
      <c r="D794" s="7" t="s">
        <v>72</v>
      </c>
      <c r="E794" s="7" t="n">
        <v>2</v>
      </c>
    </row>
    <row r="795" spans="1:8">
      <c r="A795" t="s">
        <v>4</v>
      </c>
      <c r="B795" s="4" t="s">
        <v>5</v>
      </c>
      <c r="C795" s="4" t="s">
        <v>6</v>
      </c>
      <c r="D795" s="4" t="s">
        <v>6</v>
      </c>
    </row>
    <row r="796" spans="1:8">
      <c r="A796" t="n">
        <v>7905</v>
      </c>
      <c r="B796" s="23" t="n">
        <v>70</v>
      </c>
      <c r="C796" s="7" t="s">
        <v>147</v>
      </c>
      <c r="D796" s="7" t="s">
        <v>148</v>
      </c>
    </row>
    <row r="797" spans="1:8">
      <c r="A797" t="s">
        <v>4</v>
      </c>
      <c r="B797" s="4" t="s">
        <v>5</v>
      </c>
      <c r="C797" s="4" t="s">
        <v>13</v>
      </c>
      <c r="D797" s="4" t="s">
        <v>10</v>
      </c>
      <c r="E797" s="4" t="s">
        <v>32</v>
      </c>
      <c r="F797" s="4" t="s">
        <v>10</v>
      </c>
      <c r="G797" s="4" t="s">
        <v>9</v>
      </c>
      <c r="H797" s="4" t="s">
        <v>9</v>
      </c>
      <c r="I797" s="4" t="s">
        <v>10</v>
      </c>
      <c r="J797" s="4" t="s">
        <v>10</v>
      </c>
      <c r="K797" s="4" t="s">
        <v>9</v>
      </c>
      <c r="L797" s="4" t="s">
        <v>9</v>
      </c>
      <c r="M797" s="4" t="s">
        <v>9</v>
      </c>
      <c r="N797" s="4" t="s">
        <v>9</v>
      </c>
      <c r="O797" s="4" t="s">
        <v>6</v>
      </c>
    </row>
    <row r="798" spans="1:8">
      <c r="A798" t="n">
        <v>7919</v>
      </c>
      <c r="B798" s="14" t="n">
        <v>50</v>
      </c>
      <c r="C798" s="7" t="n">
        <v>0</v>
      </c>
      <c r="D798" s="7" t="n">
        <v>8210</v>
      </c>
      <c r="E798" s="7" t="n">
        <v>1</v>
      </c>
      <c r="F798" s="7" t="n">
        <v>1000</v>
      </c>
      <c r="G798" s="7" t="n">
        <v>0</v>
      </c>
      <c r="H798" s="7" t="n">
        <v>-1055916032</v>
      </c>
      <c r="I798" s="7" t="n">
        <v>0</v>
      </c>
      <c r="J798" s="7" t="n">
        <v>65533</v>
      </c>
      <c r="K798" s="7" t="n">
        <v>0</v>
      </c>
      <c r="L798" s="7" t="n">
        <v>0</v>
      </c>
      <c r="M798" s="7" t="n">
        <v>0</v>
      </c>
      <c r="N798" s="7" t="n">
        <v>0</v>
      </c>
      <c r="O798" s="7" t="s">
        <v>19</v>
      </c>
    </row>
    <row r="799" spans="1:8">
      <c r="A799" t="s">
        <v>4</v>
      </c>
      <c r="B799" s="4" t="s">
        <v>5</v>
      </c>
      <c r="C799" s="4" t="s">
        <v>13</v>
      </c>
      <c r="D799" s="4" t="s">
        <v>10</v>
      </c>
      <c r="E799" s="4" t="s">
        <v>32</v>
      </c>
      <c r="F799" s="4" t="s">
        <v>10</v>
      </c>
      <c r="G799" s="4" t="s">
        <v>9</v>
      </c>
      <c r="H799" s="4" t="s">
        <v>9</v>
      </c>
      <c r="I799" s="4" t="s">
        <v>10</v>
      </c>
      <c r="J799" s="4" t="s">
        <v>10</v>
      </c>
      <c r="K799" s="4" t="s">
        <v>9</v>
      </c>
      <c r="L799" s="4" t="s">
        <v>9</v>
      </c>
      <c r="M799" s="4" t="s">
        <v>9</v>
      </c>
      <c r="N799" s="4" t="s">
        <v>9</v>
      </c>
      <c r="O799" s="4" t="s">
        <v>6</v>
      </c>
    </row>
    <row r="800" spans="1:8">
      <c r="A800" t="n">
        <v>7958</v>
      </c>
      <c r="B800" s="14" t="n">
        <v>50</v>
      </c>
      <c r="C800" s="7" t="n">
        <v>0</v>
      </c>
      <c r="D800" s="7" t="n">
        <v>5041</v>
      </c>
      <c r="E800" s="7" t="n">
        <v>1</v>
      </c>
      <c r="F800" s="7" t="n">
        <v>1000</v>
      </c>
      <c r="G800" s="7" t="n">
        <v>0</v>
      </c>
      <c r="H800" s="7" t="n">
        <v>1065353216</v>
      </c>
      <c r="I800" s="7" t="n">
        <v>0</v>
      </c>
      <c r="J800" s="7" t="n">
        <v>65533</v>
      </c>
      <c r="K800" s="7" t="n">
        <v>0</v>
      </c>
      <c r="L800" s="7" t="n">
        <v>0</v>
      </c>
      <c r="M800" s="7" t="n">
        <v>0</v>
      </c>
      <c r="N800" s="7" t="n">
        <v>0</v>
      </c>
      <c r="O800" s="7" t="s">
        <v>19</v>
      </c>
    </row>
    <row r="801" spans="1:15">
      <c r="A801" t="s">
        <v>4</v>
      </c>
      <c r="B801" s="4" t="s">
        <v>5</v>
      </c>
      <c r="C801" s="4" t="s">
        <v>13</v>
      </c>
      <c r="D801" s="4" t="s">
        <v>10</v>
      </c>
      <c r="E801" s="4" t="s">
        <v>32</v>
      </c>
    </row>
    <row r="802" spans="1:15">
      <c r="A802" t="n">
        <v>7997</v>
      </c>
      <c r="B802" s="37" t="n">
        <v>58</v>
      </c>
      <c r="C802" s="7" t="n">
        <v>100</v>
      </c>
      <c r="D802" s="7" t="n">
        <v>2000</v>
      </c>
      <c r="E802" s="7" t="n">
        <v>1</v>
      </c>
    </row>
    <row r="803" spans="1:15">
      <c r="A803" t="s">
        <v>4</v>
      </c>
      <c r="B803" s="4" t="s">
        <v>5</v>
      </c>
      <c r="C803" s="4" t="s">
        <v>13</v>
      </c>
      <c r="D803" s="4" t="s">
        <v>13</v>
      </c>
      <c r="E803" s="4" t="s">
        <v>32</v>
      </c>
      <c r="F803" s="4" t="s">
        <v>32</v>
      </c>
      <c r="G803" s="4" t="s">
        <v>32</v>
      </c>
      <c r="H803" s="4" t="s">
        <v>10</v>
      </c>
    </row>
    <row r="804" spans="1:15">
      <c r="A804" t="n">
        <v>8005</v>
      </c>
      <c r="B804" s="42" t="n">
        <v>45</v>
      </c>
      <c r="C804" s="7" t="n">
        <v>2</v>
      </c>
      <c r="D804" s="7" t="n">
        <v>3</v>
      </c>
      <c r="E804" s="7" t="n">
        <v>-30.1100006103516</v>
      </c>
      <c r="F804" s="7" t="n">
        <v>4.46999979019165</v>
      </c>
      <c r="G804" s="7" t="n">
        <v>88.0599975585938</v>
      </c>
      <c r="H804" s="7" t="n">
        <v>0</v>
      </c>
    </row>
    <row r="805" spans="1:15">
      <c r="A805" t="s">
        <v>4</v>
      </c>
      <c r="B805" s="4" t="s">
        <v>5</v>
      </c>
      <c r="C805" s="4" t="s">
        <v>13</v>
      </c>
      <c r="D805" s="4" t="s">
        <v>13</v>
      </c>
      <c r="E805" s="4" t="s">
        <v>32</v>
      </c>
      <c r="F805" s="4" t="s">
        <v>32</v>
      </c>
      <c r="G805" s="4" t="s">
        <v>32</v>
      </c>
      <c r="H805" s="4" t="s">
        <v>10</v>
      </c>
      <c r="I805" s="4" t="s">
        <v>13</v>
      </c>
    </row>
    <row r="806" spans="1:15">
      <c r="A806" t="n">
        <v>8022</v>
      </c>
      <c r="B806" s="42" t="n">
        <v>45</v>
      </c>
      <c r="C806" s="7" t="n">
        <v>4</v>
      </c>
      <c r="D806" s="7" t="n">
        <v>3</v>
      </c>
      <c r="E806" s="7" t="n">
        <v>22.2299995422363</v>
      </c>
      <c r="F806" s="7" t="n">
        <v>290.220001220703</v>
      </c>
      <c r="G806" s="7" t="n">
        <v>0</v>
      </c>
      <c r="H806" s="7" t="n">
        <v>0</v>
      </c>
      <c r="I806" s="7" t="n">
        <v>1</v>
      </c>
    </row>
    <row r="807" spans="1:15">
      <c r="A807" t="s">
        <v>4</v>
      </c>
      <c r="B807" s="4" t="s">
        <v>5</v>
      </c>
      <c r="C807" s="4" t="s">
        <v>13</v>
      </c>
      <c r="D807" s="4" t="s">
        <v>13</v>
      </c>
      <c r="E807" s="4" t="s">
        <v>32</v>
      </c>
      <c r="F807" s="4" t="s">
        <v>10</v>
      </c>
    </row>
    <row r="808" spans="1:15">
      <c r="A808" t="n">
        <v>8040</v>
      </c>
      <c r="B808" s="42" t="n">
        <v>45</v>
      </c>
      <c r="C808" s="7" t="n">
        <v>5</v>
      </c>
      <c r="D808" s="7" t="n">
        <v>3</v>
      </c>
      <c r="E808" s="7" t="n">
        <v>13.8999996185303</v>
      </c>
      <c r="F808" s="7" t="n">
        <v>0</v>
      </c>
    </row>
    <row r="809" spans="1:15">
      <c r="A809" t="s">
        <v>4</v>
      </c>
      <c r="B809" s="4" t="s">
        <v>5</v>
      </c>
      <c r="C809" s="4" t="s">
        <v>13</v>
      </c>
      <c r="D809" s="4" t="s">
        <v>13</v>
      </c>
      <c r="E809" s="4" t="s">
        <v>32</v>
      </c>
      <c r="F809" s="4" t="s">
        <v>10</v>
      </c>
    </row>
    <row r="810" spans="1:15">
      <c r="A810" t="n">
        <v>8049</v>
      </c>
      <c r="B810" s="42" t="n">
        <v>45</v>
      </c>
      <c r="C810" s="7" t="n">
        <v>11</v>
      </c>
      <c r="D810" s="7" t="n">
        <v>3</v>
      </c>
      <c r="E810" s="7" t="n">
        <v>28.3999996185303</v>
      </c>
      <c r="F810" s="7" t="n">
        <v>0</v>
      </c>
    </row>
    <row r="811" spans="1:15">
      <c r="A811" t="s">
        <v>4</v>
      </c>
      <c r="B811" s="4" t="s">
        <v>5</v>
      </c>
      <c r="C811" s="4" t="s">
        <v>13</v>
      </c>
      <c r="D811" s="4" t="s">
        <v>13</v>
      </c>
      <c r="E811" s="4" t="s">
        <v>32</v>
      </c>
      <c r="F811" s="4" t="s">
        <v>32</v>
      </c>
      <c r="G811" s="4" t="s">
        <v>32</v>
      </c>
      <c r="H811" s="4" t="s">
        <v>10</v>
      </c>
    </row>
    <row r="812" spans="1:15">
      <c r="A812" t="n">
        <v>8058</v>
      </c>
      <c r="B812" s="42" t="n">
        <v>45</v>
      </c>
      <c r="C812" s="7" t="n">
        <v>2</v>
      </c>
      <c r="D812" s="7" t="n">
        <v>3</v>
      </c>
      <c r="E812" s="7" t="n">
        <v>-30.1100006103516</v>
      </c>
      <c r="F812" s="7" t="n">
        <v>4.15999984741211</v>
      </c>
      <c r="G812" s="7" t="n">
        <v>88.0599975585938</v>
      </c>
      <c r="H812" s="7" t="n">
        <v>6000</v>
      </c>
    </row>
    <row r="813" spans="1:15">
      <c r="A813" t="s">
        <v>4</v>
      </c>
      <c r="B813" s="4" t="s">
        <v>5</v>
      </c>
      <c r="C813" s="4" t="s">
        <v>13</v>
      </c>
      <c r="D813" s="4" t="s">
        <v>13</v>
      </c>
      <c r="E813" s="4" t="s">
        <v>32</v>
      </c>
      <c r="F813" s="4" t="s">
        <v>32</v>
      </c>
      <c r="G813" s="4" t="s">
        <v>32</v>
      </c>
      <c r="H813" s="4" t="s">
        <v>10</v>
      </c>
      <c r="I813" s="4" t="s">
        <v>13</v>
      </c>
    </row>
    <row r="814" spans="1:15">
      <c r="A814" t="n">
        <v>8075</v>
      </c>
      <c r="B814" s="42" t="n">
        <v>45</v>
      </c>
      <c r="C814" s="7" t="n">
        <v>4</v>
      </c>
      <c r="D814" s="7" t="n">
        <v>3</v>
      </c>
      <c r="E814" s="7" t="n">
        <v>12.5500001907349</v>
      </c>
      <c r="F814" s="7" t="n">
        <v>290.220001220703</v>
      </c>
      <c r="G814" s="7" t="n">
        <v>0</v>
      </c>
      <c r="H814" s="7" t="n">
        <v>6000</v>
      </c>
      <c r="I814" s="7" t="n">
        <v>1</v>
      </c>
    </row>
    <row r="815" spans="1:15">
      <c r="A815" t="s">
        <v>4</v>
      </c>
      <c r="B815" s="4" t="s">
        <v>5</v>
      </c>
      <c r="C815" s="4" t="s">
        <v>13</v>
      </c>
      <c r="D815" s="4" t="s">
        <v>13</v>
      </c>
      <c r="E815" s="4" t="s">
        <v>32</v>
      </c>
      <c r="F815" s="4" t="s">
        <v>10</v>
      </c>
    </row>
    <row r="816" spans="1:15">
      <c r="A816" t="n">
        <v>8093</v>
      </c>
      <c r="B816" s="42" t="n">
        <v>45</v>
      </c>
      <c r="C816" s="7" t="n">
        <v>5</v>
      </c>
      <c r="D816" s="7" t="n">
        <v>3</v>
      </c>
      <c r="E816" s="7" t="n">
        <v>15.8999996185303</v>
      </c>
      <c r="F816" s="7" t="n">
        <v>6000</v>
      </c>
    </row>
    <row r="817" spans="1:9">
      <c r="A817" t="s">
        <v>4</v>
      </c>
      <c r="B817" s="4" t="s">
        <v>5</v>
      </c>
      <c r="C817" s="4" t="s">
        <v>10</v>
      </c>
    </row>
    <row r="818" spans="1:9">
      <c r="A818" t="n">
        <v>8102</v>
      </c>
      <c r="B818" s="30" t="n">
        <v>16</v>
      </c>
      <c r="C818" s="7" t="n">
        <v>2000</v>
      </c>
    </row>
    <row r="819" spans="1:9">
      <c r="A819" t="s">
        <v>4</v>
      </c>
      <c r="B819" s="4" t="s">
        <v>5</v>
      </c>
      <c r="C819" s="4" t="s">
        <v>13</v>
      </c>
      <c r="D819" s="4" t="s">
        <v>10</v>
      </c>
      <c r="E819" s="4" t="s">
        <v>10</v>
      </c>
    </row>
    <row r="820" spans="1:9">
      <c r="A820" t="n">
        <v>8105</v>
      </c>
      <c r="B820" s="14" t="n">
        <v>50</v>
      </c>
      <c r="C820" s="7" t="n">
        <v>1</v>
      </c>
      <c r="D820" s="7" t="n">
        <v>8210</v>
      </c>
      <c r="E820" s="7" t="n">
        <v>1000</v>
      </c>
    </row>
    <row r="821" spans="1:9">
      <c r="A821" t="s">
        <v>4</v>
      </c>
      <c r="B821" s="4" t="s">
        <v>5</v>
      </c>
      <c r="C821" s="4" t="s">
        <v>13</v>
      </c>
      <c r="D821" s="4" t="s">
        <v>10</v>
      </c>
      <c r="E821" s="4" t="s">
        <v>10</v>
      </c>
    </row>
    <row r="822" spans="1:9">
      <c r="A822" t="n">
        <v>8111</v>
      </c>
      <c r="B822" s="14" t="n">
        <v>50</v>
      </c>
      <c r="C822" s="7" t="n">
        <v>1</v>
      </c>
      <c r="D822" s="7" t="n">
        <v>5041</v>
      </c>
      <c r="E822" s="7" t="n">
        <v>1000</v>
      </c>
    </row>
    <row r="823" spans="1:9">
      <c r="A823" t="s">
        <v>4</v>
      </c>
      <c r="B823" s="4" t="s">
        <v>5</v>
      </c>
      <c r="C823" s="4" t="s">
        <v>13</v>
      </c>
      <c r="D823" s="4" t="s">
        <v>10</v>
      </c>
      <c r="E823" s="4" t="s">
        <v>32</v>
      </c>
      <c r="F823" s="4" t="s">
        <v>10</v>
      </c>
      <c r="G823" s="4" t="s">
        <v>9</v>
      </c>
      <c r="H823" s="4" t="s">
        <v>9</v>
      </c>
      <c r="I823" s="4" t="s">
        <v>10</v>
      </c>
      <c r="J823" s="4" t="s">
        <v>10</v>
      </c>
      <c r="K823" s="4" t="s">
        <v>9</v>
      </c>
      <c r="L823" s="4" t="s">
        <v>9</v>
      </c>
      <c r="M823" s="4" t="s">
        <v>9</v>
      </c>
      <c r="N823" s="4" t="s">
        <v>9</v>
      </c>
      <c r="O823" s="4" t="s">
        <v>6</v>
      </c>
    </row>
    <row r="824" spans="1:9">
      <c r="A824" t="n">
        <v>8117</v>
      </c>
      <c r="B824" s="14" t="n">
        <v>50</v>
      </c>
      <c r="C824" s="7" t="n">
        <v>0</v>
      </c>
      <c r="D824" s="7" t="n">
        <v>13250</v>
      </c>
      <c r="E824" s="7" t="n">
        <v>1</v>
      </c>
      <c r="F824" s="7" t="n">
        <v>0</v>
      </c>
      <c r="G824" s="7" t="n">
        <v>0</v>
      </c>
      <c r="H824" s="7" t="n">
        <v>0</v>
      </c>
      <c r="I824" s="7" t="n">
        <v>0</v>
      </c>
      <c r="J824" s="7" t="n">
        <v>65533</v>
      </c>
      <c r="K824" s="7" t="n">
        <v>0</v>
      </c>
      <c r="L824" s="7" t="n">
        <v>0</v>
      </c>
      <c r="M824" s="7" t="n">
        <v>0</v>
      </c>
      <c r="N824" s="7" t="n">
        <v>0</v>
      </c>
      <c r="O824" s="7" t="s">
        <v>19</v>
      </c>
    </row>
    <row r="825" spans="1:9">
      <c r="A825" t="s">
        <v>4</v>
      </c>
      <c r="B825" s="4" t="s">
        <v>5</v>
      </c>
      <c r="C825" s="4" t="s">
        <v>10</v>
      </c>
    </row>
    <row r="826" spans="1:9">
      <c r="A826" t="n">
        <v>8156</v>
      </c>
      <c r="B826" s="30" t="n">
        <v>16</v>
      </c>
      <c r="C826" s="7" t="n">
        <v>2000</v>
      </c>
    </row>
    <row r="827" spans="1:9">
      <c r="A827" t="s">
        <v>4</v>
      </c>
      <c r="B827" s="4" t="s">
        <v>5</v>
      </c>
      <c r="C827" s="4" t="s">
        <v>10</v>
      </c>
      <c r="D827" s="4" t="s">
        <v>10</v>
      </c>
      <c r="E827" s="4" t="s">
        <v>32</v>
      </c>
      <c r="F827" s="4" t="s">
        <v>32</v>
      </c>
      <c r="G827" s="4" t="s">
        <v>32</v>
      </c>
      <c r="H827" s="4" t="s">
        <v>32</v>
      </c>
      <c r="I827" s="4" t="s">
        <v>13</v>
      </c>
      <c r="J827" s="4" t="s">
        <v>10</v>
      </c>
    </row>
    <row r="828" spans="1:9">
      <c r="A828" t="n">
        <v>8159</v>
      </c>
      <c r="B828" s="53" t="n">
        <v>55</v>
      </c>
      <c r="C828" s="7" t="n">
        <v>0</v>
      </c>
      <c r="D828" s="7" t="n">
        <v>65024</v>
      </c>
      <c r="E828" s="7" t="n">
        <v>0</v>
      </c>
      <c r="F828" s="7" t="n">
        <v>0</v>
      </c>
      <c r="G828" s="7" t="n">
        <v>5</v>
      </c>
      <c r="H828" s="7" t="n">
        <v>1.20000004768372</v>
      </c>
      <c r="I828" s="7" t="n">
        <v>1</v>
      </c>
      <c r="J828" s="7" t="n">
        <v>0</v>
      </c>
    </row>
    <row r="829" spans="1:9">
      <c r="A829" t="s">
        <v>4</v>
      </c>
      <c r="B829" s="4" t="s">
        <v>5</v>
      </c>
      <c r="C829" s="4" t="s">
        <v>10</v>
      </c>
    </row>
    <row r="830" spans="1:9">
      <c r="A830" t="n">
        <v>8183</v>
      </c>
      <c r="B830" s="30" t="n">
        <v>16</v>
      </c>
      <c r="C830" s="7" t="n">
        <v>100</v>
      </c>
    </row>
    <row r="831" spans="1:9">
      <c r="A831" t="s">
        <v>4</v>
      </c>
      <c r="B831" s="4" t="s">
        <v>5</v>
      </c>
      <c r="C831" s="4" t="s">
        <v>10</v>
      </c>
      <c r="D831" s="4" t="s">
        <v>10</v>
      </c>
      <c r="E831" s="4" t="s">
        <v>32</v>
      </c>
      <c r="F831" s="4" t="s">
        <v>32</v>
      </c>
      <c r="G831" s="4" t="s">
        <v>32</v>
      </c>
      <c r="H831" s="4" t="s">
        <v>32</v>
      </c>
      <c r="I831" s="4" t="s">
        <v>13</v>
      </c>
      <c r="J831" s="4" t="s">
        <v>10</v>
      </c>
    </row>
    <row r="832" spans="1:9">
      <c r="A832" t="n">
        <v>8186</v>
      </c>
      <c r="B832" s="53" t="n">
        <v>55</v>
      </c>
      <c r="C832" s="7" t="n">
        <v>61491</v>
      </c>
      <c r="D832" s="7" t="n">
        <v>65024</v>
      </c>
      <c r="E832" s="7" t="n">
        <v>0</v>
      </c>
      <c r="F832" s="7" t="n">
        <v>0</v>
      </c>
      <c r="G832" s="7" t="n">
        <v>5</v>
      </c>
      <c r="H832" s="7" t="n">
        <v>1.20000004768372</v>
      </c>
      <c r="I832" s="7" t="n">
        <v>1</v>
      </c>
      <c r="J832" s="7" t="n">
        <v>0</v>
      </c>
    </row>
    <row r="833" spans="1:15">
      <c r="A833" t="s">
        <v>4</v>
      </c>
      <c r="B833" s="4" t="s">
        <v>5</v>
      </c>
      <c r="C833" s="4" t="s">
        <v>10</v>
      </c>
    </row>
    <row r="834" spans="1:15">
      <c r="A834" t="n">
        <v>8210</v>
      </c>
      <c r="B834" s="30" t="n">
        <v>16</v>
      </c>
      <c r="C834" s="7" t="n">
        <v>100</v>
      </c>
    </row>
    <row r="835" spans="1:15">
      <c r="A835" t="s">
        <v>4</v>
      </c>
      <c r="B835" s="4" t="s">
        <v>5</v>
      </c>
      <c r="C835" s="4" t="s">
        <v>10</v>
      </c>
      <c r="D835" s="4" t="s">
        <v>10</v>
      </c>
      <c r="E835" s="4" t="s">
        <v>32</v>
      </c>
      <c r="F835" s="4" t="s">
        <v>32</v>
      </c>
      <c r="G835" s="4" t="s">
        <v>32</v>
      </c>
      <c r="H835" s="4" t="s">
        <v>32</v>
      </c>
      <c r="I835" s="4" t="s">
        <v>13</v>
      </c>
      <c r="J835" s="4" t="s">
        <v>10</v>
      </c>
    </row>
    <row r="836" spans="1:15">
      <c r="A836" t="n">
        <v>8213</v>
      </c>
      <c r="B836" s="53" t="n">
        <v>55</v>
      </c>
      <c r="C836" s="7" t="n">
        <v>61492</v>
      </c>
      <c r="D836" s="7" t="n">
        <v>65024</v>
      </c>
      <c r="E836" s="7" t="n">
        <v>0</v>
      </c>
      <c r="F836" s="7" t="n">
        <v>0</v>
      </c>
      <c r="G836" s="7" t="n">
        <v>5</v>
      </c>
      <c r="H836" s="7" t="n">
        <v>1.20000004768372</v>
      </c>
      <c r="I836" s="7" t="n">
        <v>1</v>
      </c>
      <c r="J836" s="7" t="n">
        <v>0</v>
      </c>
    </row>
    <row r="837" spans="1:15">
      <c r="A837" t="s">
        <v>4</v>
      </c>
      <c r="B837" s="4" t="s">
        <v>5</v>
      </c>
      <c r="C837" s="4" t="s">
        <v>10</v>
      </c>
    </row>
    <row r="838" spans="1:15">
      <c r="A838" t="n">
        <v>8237</v>
      </c>
      <c r="B838" s="30" t="n">
        <v>16</v>
      </c>
      <c r="C838" s="7" t="n">
        <v>100</v>
      </c>
    </row>
    <row r="839" spans="1:15">
      <c r="A839" t="s">
        <v>4</v>
      </c>
      <c r="B839" s="4" t="s">
        <v>5</v>
      </c>
      <c r="C839" s="4" t="s">
        <v>10</v>
      </c>
      <c r="D839" s="4" t="s">
        <v>10</v>
      </c>
      <c r="E839" s="4" t="s">
        <v>32</v>
      </c>
      <c r="F839" s="4" t="s">
        <v>32</v>
      </c>
      <c r="G839" s="4" t="s">
        <v>32</v>
      </c>
      <c r="H839" s="4" t="s">
        <v>32</v>
      </c>
      <c r="I839" s="4" t="s">
        <v>13</v>
      </c>
      <c r="J839" s="4" t="s">
        <v>10</v>
      </c>
    </row>
    <row r="840" spans="1:15">
      <c r="A840" t="n">
        <v>8240</v>
      </c>
      <c r="B840" s="53" t="n">
        <v>55</v>
      </c>
      <c r="C840" s="7" t="n">
        <v>61493</v>
      </c>
      <c r="D840" s="7" t="n">
        <v>65024</v>
      </c>
      <c r="E840" s="7" t="n">
        <v>0</v>
      </c>
      <c r="F840" s="7" t="n">
        <v>0</v>
      </c>
      <c r="G840" s="7" t="n">
        <v>5</v>
      </c>
      <c r="H840" s="7" t="n">
        <v>1.20000004768372</v>
      </c>
      <c r="I840" s="7" t="n">
        <v>1</v>
      </c>
      <c r="J840" s="7" t="n">
        <v>0</v>
      </c>
    </row>
    <row r="841" spans="1:15">
      <c r="A841" t="s">
        <v>4</v>
      </c>
      <c r="B841" s="4" t="s">
        <v>5</v>
      </c>
      <c r="C841" s="4" t="s">
        <v>10</v>
      </c>
    </row>
    <row r="842" spans="1:15">
      <c r="A842" t="n">
        <v>8264</v>
      </c>
      <c r="B842" s="30" t="n">
        <v>16</v>
      </c>
      <c r="C842" s="7" t="n">
        <v>100</v>
      </c>
    </row>
    <row r="843" spans="1:15">
      <c r="A843" t="s">
        <v>4</v>
      </c>
      <c r="B843" s="4" t="s">
        <v>5</v>
      </c>
      <c r="C843" s="4" t="s">
        <v>10</v>
      </c>
      <c r="D843" s="4" t="s">
        <v>10</v>
      </c>
      <c r="E843" s="4" t="s">
        <v>32</v>
      </c>
      <c r="F843" s="4" t="s">
        <v>32</v>
      </c>
      <c r="G843" s="4" t="s">
        <v>32</v>
      </c>
      <c r="H843" s="4" t="s">
        <v>32</v>
      </c>
      <c r="I843" s="4" t="s">
        <v>13</v>
      </c>
      <c r="J843" s="4" t="s">
        <v>10</v>
      </c>
    </row>
    <row r="844" spans="1:15">
      <c r="A844" t="n">
        <v>8267</v>
      </c>
      <c r="B844" s="53" t="n">
        <v>55</v>
      </c>
      <c r="C844" s="7" t="n">
        <v>61494</v>
      </c>
      <c r="D844" s="7" t="n">
        <v>65024</v>
      </c>
      <c r="E844" s="7" t="n">
        <v>0</v>
      </c>
      <c r="F844" s="7" t="n">
        <v>0</v>
      </c>
      <c r="G844" s="7" t="n">
        <v>5</v>
      </c>
      <c r="H844" s="7" t="n">
        <v>1.20000004768372</v>
      </c>
      <c r="I844" s="7" t="n">
        <v>1</v>
      </c>
      <c r="J844" s="7" t="n">
        <v>0</v>
      </c>
    </row>
    <row r="845" spans="1:15">
      <c r="A845" t="s">
        <v>4</v>
      </c>
      <c r="B845" s="4" t="s">
        <v>5</v>
      </c>
      <c r="C845" s="4" t="s">
        <v>10</v>
      </c>
    </row>
    <row r="846" spans="1:15">
      <c r="A846" t="n">
        <v>8291</v>
      </c>
      <c r="B846" s="30" t="n">
        <v>16</v>
      </c>
      <c r="C846" s="7" t="n">
        <v>100</v>
      </c>
    </row>
    <row r="847" spans="1:15">
      <c r="A847" t="s">
        <v>4</v>
      </c>
      <c r="B847" s="4" t="s">
        <v>5</v>
      </c>
      <c r="C847" s="4" t="s">
        <v>10</v>
      </c>
      <c r="D847" s="4" t="s">
        <v>10</v>
      </c>
      <c r="E847" s="4" t="s">
        <v>32</v>
      </c>
      <c r="F847" s="4" t="s">
        <v>32</v>
      </c>
      <c r="G847" s="4" t="s">
        <v>32</v>
      </c>
      <c r="H847" s="4" t="s">
        <v>32</v>
      </c>
      <c r="I847" s="4" t="s">
        <v>13</v>
      </c>
      <c r="J847" s="4" t="s">
        <v>10</v>
      </c>
    </row>
    <row r="848" spans="1:15">
      <c r="A848" t="n">
        <v>8294</v>
      </c>
      <c r="B848" s="53" t="n">
        <v>55</v>
      </c>
      <c r="C848" s="7" t="n">
        <v>61495</v>
      </c>
      <c r="D848" s="7" t="n">
        <v>65024</v>
      </c>
      <c r="E848" s="7" t="n">
        <v>0</v>
      </c>
      <c r="F848" s="7" t="n">
        <v>0</v>
      </c>
      <c r="G848" s="7" t="n">
        <v>5</v>
      </c>
      <c r="H848" s="7" t="n">
        <v>1.20000004768372</v>
      </c>
      <c r="I848" s="7" t="n">
        <v>1</v>
      </c>
      <c r="J848" s="7" t="n">
        <v>0</v>
      </c>
    </row>
    <row r="849" spans="1:10">
      <c r="A849" t="s">
        <v>4</v>
      </c>
      <c r="B849" s="4" t="s">
        <v>5</v>
      </c>
      <c r="C849" s="4" t="s">
        <v>10</v>
      </c>
    </row>
    <row r="850" spans="1:10">
      <c r="A850" t="n">
        <v>8318</v>
      </c>
      <c r="B850" s="30" t="n">
        <v>16</v>
      </c>
      <c r="C850" s="7" t="n">
        <v>100</v>
      </c>
    </row>
    <row r="851" spans="1:10">
      <c r="A851" t="s">
        <v>4</v>
      </c>
      <c r="B851" s="4" t="s">
        <v>5</v>
      </c>
      <c r="C851" s="4" t="s">
        <v>10</v>
      </c>
      <c r="D851" s="4" t="s">
        <v>10</v>
      </c>
      <c r="E851" s="4" t="s">
        <v>32</v>
      </c>
      <c r="F851" s="4" t="s">
        <v>32</v>
      </c>
      <c r="G851" s="4" t="s">
        <v>32</v>
      </c>
      <c r="H851" s="4" t="s">
        <v>32</v>
      </c>
      <c r="I851" s="4" t="s">
        <v>13</v>
      </c>
      <c r="J851" s="4" t="s">
        <v>10</v>
      </c>
    </row>
    <row r="852" spans="1:10">
      <c r="A852" t="n">
        <v>8321</v>
      </c>
      <c r="B852" s="53" t="n">
        <v>55</v>
      </c>
      <c r="C852" s="7" t="n">
        <v>61496</v>
      </c>
      <c r="D852" s="7" t="n">
        <v>65024</v>
      </c>
      <c r="E852" s="7" t="n">
        <v>0</v>
      </c>
      <c r="F852" s="7" t="n">
        <v>0</v>
      </c>
      <c r="G852" s="7" t="n">
        <v>5</v>
      </c>
      <c r="H852" s="7" t="n">
        <v>1.20000004768372</v>
      </c>
      <c r="I852" s="7" t="n">
        <v>1</v>
      </c>
      <c r="J852" s="7" t="n">
        <v>0</v>
      </c>
    </row>
    <row r="853" spans="1:10">
      <c r="A853" t="s">
        <v>4</v>
      </c>
      <c r="B853" s="4" t="s">
        <v>5</v>
      </c>
      <c r="C853" s="4" t="s">
        <v>10</v>
      </c>
    </row>
    <row r="854" spans="1:10">
      <c r="A854" t="n">
        <v>8345</v>
      </c>
      <c r="B854" s="30" t="n">
        <v>16</v>
      </c>
      <c r="C854" s="7" t="n">
        <v>100</v>
      </c>
    </row>
    <row r="855" spans="1:10">
      <c r="A855" t="s">
        <v>4</v>
      </c>
      <c r="B855" s="4" t="s">
        <v>5</v>
      </c>
      <c r="C855" s="4" t="s">
        <v>10</v>
      </c>
      <c r="D855" s="4" t="s">
        <v>10</v>
      </c>
      <c r="E855" s="4" t="s">
        <v>32</v>
      </c>
      <c r="F855" s="4" t="s">
        <v>32</v>
      </c>
      <c r="G855" s="4" t="s">
        <v>32</v>
      </c>
      <c r="H855" s="4" t="s">
        <v>32</v>
      </c>
      <c r="I855" s="4" t="s">
        <v>13</v>
      </c>
      <c r="J855" s="4" t="s">
        <v>10</v>
      </c>
    </row>
    <row r="856" spans="1:10">
      <c r="A856" t="n">
        <v>8348</v>
      </c>
      <c r="B856" s="53" t="n">
        <v>55</v>
      </c>
      <c r="C856" s="7" t="n">
        <v>7032</v>
      </c>
      <c r="D856" s="7" t="n">
        <v>65024</v>
      </c>
      <c r="E856" s="7" t="n">
        <v>0</v>
      </c>
      <c r="F856" s="7" t="n">
        <v>0</v>
      </c>
      <c r="G856" s="7" t="n">
        <v>5</v>
      </c>
      <c r="H856" s="7" t="n">
        <v>1.20000004768372</v>
      </c>
      <c r="I856" s="7" t="n">
        <v>1</v>
      </c>
      <c r="J856" s="7" t="n">
        <v>0</v>
      </c>
    </row>
    <row r="857" spans="1:10">
      <c r="A857" t="s">
        <v>4</v>
      </c>
      <c r="B857" s="4" t="s">
        <v>5</v>
      </c>
      <c r="C857" s="4" t="s">
        <v>13</v>
      </c>
      <c r="D857" s="4" t="s">
        <v>10</v>
      </c>
    </row>
    <row r="858" spans="1:10">
      <c r="A858" t="n">
        <v>8372</v>
      </c>
      <c r="B858" s="42" t="n">
        <v>45</v>
      </c>
      <c r="C858" s="7" t="n">
        <v>7</v>
      </c>
      <c r="D858" s="7" t="n">
        <v>255</v>
      </c>
    </row>
    <row r="859" spans="1:10">
      <c r="A859" t="s">
        <v>4</v>
      </c>
      <c r="B859" s="4" t="s">
        <v>5</v>
      </c>
      <c r="C859" s="4" t="s">
        <v>13</v>
      </c>
      <c r="D859" s="4" t="s">
        <v>13</v>
      </c>
      <c r="E859" s="4" t="s">
        <v>32</v>
      </c>
      <c r="F859" s="4" t="s">
        <v>32</v>
      </c>
      <c r="G859" s="4" t="s">
        <v>32</v>
      </c>
      <c r="H859" s="4" t="s">
        <v>10</v>
      </c>
    </row>
    <row r="860" spans="1:10">
      <c r="A860" t="n">
        <v>8376</v>
      </c>
      <c r="B860" s="42" t="n">
        <v>45</v>
      </c>
      <c r="C860" s="7" t="n">
        <v>2</v>
      </c>
      <c r="D860" s="7" t="n">
        <v>3</v>
      </c>
      <c r="E860" s="7" t="n">
        <v>-30.5900001525879</v>
      </c>
      <c r="F860" s="7" t="n">
        <v>6.13000011444092</v>
      </c>
      <c r="G860" s="7" t="n">
        <v>88.0199966430664</v>
      </c>
      <c r="H860" s="7" t="n">
        <v>0</v>
      </c>
    </row>
    <row r="861" spans="1:10">
      <c r="A861" t="s">
        <v>4</v>
      </c>
      <c r="B861" s="4" t="s">
        <v>5</v>
      </c>
      <c r="C861" s="4" t="s">
        <v>13</v>
      </c>
      <c r="D861" s="4" t="s">
        <v>13</v>
      </c>
      <c r="E861" s="4" t="s">
        <v>32</v>
      </c>
      <c r="F861" s="4" t="s">
        <v>32</v>
      </c>
      <c r="G861" s="4" t="s">
        <v>32</v>
      </c>
      <c r="H861" s="4" t="s">
        <v>10</v>
      </c>
      <c r="I861" s="4" t="s">
        <v>13</v>
      </c>
    </row>
    <row r="862" spans="1:10">
      <c r="A862" t="n">
        <v>8393</v>
      </c>
      <c r="B862" s="42" t="n">
        <v>45</v>
      </c>
      <c r="C862" s="7" t="n">
        <v>4</v>
      </c>
      <c r="D862" s="7" t="n">
        <v>3</v>
      </c>
      <c r="E862" s="7" t="n">
        <v>9.80000019073486</v>
      </c>
      <c r="F862" s="7" t="n">
        <v>90.870002746582</v>
      </c>
      <c r="G862" s="7" t="n">
        <v>0</v>
      </c>
      <c r="H862" s="7" t="n">
        <v>0</v>
      </c>
      <c r="I862" s="7" t="n">
        <v>1</v>
      </c>
    </row>
    <row r="863" spans="1:10">
      <c r="A863" t="s">
        <v>4</v>
      </c>
      <c r="B863" s="4" t="s">
        <v>5</v>
      </c>
      <c r="C863" s="4" t="s">
        <v>13</v>
      </c>
      <c r="D863" s="4" t="s">
        <v>13</v>
      </c>
      <c r="E863" s="4" t="s">
        <v>32</v>
      </c>
      <c r="F863" s="4" t="s">
        <v>10</v>
      </c>
    </row>
    <row r="864" spans="1:10">
      <c r="A864" t="n">
        <v>8411</v>
      </c>
      <c r="B864" s="42" t="n">
        <v>45</v>
      </c>
      <c r="C864" s="7" t="n">
        <v>5</v>
      </c>
      <c r="D864" s="7" t="n">
        <v>3</v>
      </c>
      <c r="E864" s="7" t="n">
        <v>8</v>
      </c>
      <c r="F864" s="7" t="n">
        <v>0</v>
      </c>
    </row>
    <row r="865" spans="1:10">
      <c r="A865" t="s">
        <v>4</v>
      </c>
      <c r="B865" s="4" t="s">
        <v>5</v>
      </c>
      <c r="C865" s="4" t="s">
        <v>13</v>
      </c>
      <c r="D865" s="4" t="s">
        <v>13</v>
      </c>
      <c r="E865" s="4" t="s">
        <v>32</v>
      </c>
      <c r="F865" s="4" t="s">
        <v>10</v>
      </c>
    </row>
    <row r="866" spans="1:10">
      <c r="A866" t="n">
        <v>8420</v>
      </c>
      <c r="B866" s="42" t="n">
        <v>45</v>
      </c>
      <c r="C866" s="7" t="n">
        <v>11</v>
      </c>
      <c r="D866" s="7" t="n">
        <v>3</v>
      </c>
      <c r="E866" s="7" t="n">
        <v>45</v>
      </c>
      <c r="F866" s="7" t="n">
        <v>0</v>
      </c>
    </row>
    <row r="867" spans="1:10">
      <c r="A867" t="s">
        <v>4</v>
      </c>
      <c r="B867" s="4" t="s">
        <v>5</v>
      </c>
      <c r="C867" s="4" t="s">
        <v>13</v>
      </c>
      <c r="D867" s="4" t="s">
        <v>13</v>
      </c>
      <c r="E867" s="4" t="s">
        <v>32</v>
      </c>
      <c r="F867" s="4" t="s">
        <v>32</v>
      </c>
      <c r="G867" s="4" t="s">
        <v>32</v>
      </c>
      <c r="H867" s="4" t="s">
        <v>10</v>
      </c>
    </row>
    <row r="868" spans="1:10">
      <c r="A868" t="n">
        <v>8429</v>
      </c>
      <c r="B868" s="42" t="n">
        <v>45</v>
      </c>
      <c r="C868" s="7" t="n">
        <v>2</v>
      </c>
      <c r="D868" s="7" t="n">
        <v>3</v>
      </c>
      <c r="E868" s="7" t="n">
        <v>-71.1399993896484</v>
      </c>
      <c r="F868" s="7" t="n">
        <v>8.60999965667725</v>
      </c>
      <c r="G868" s="7" t="n">
        <v>88.0999984741211</v>
      </c>
      <c r="H868" s="7" t="n">
        <v>6000</v>
      </c>
    </row>
    <row r="869" spans="1:10">
      <c r="A869" t="s">
        <v>4</v>
      </c>
      <c r="B869" s="4" t="s">
        <v>5</v>
      </c>
      <c r="C869" s="4" t="s">
        <v>13</v>
      </c>
      <c r="D869" s="4" t="s">
        <v>13</v>
      </c>
      <c r="E869" s="4" t="s">
        <v>32</v>
      </c>
      <c r="F869" s="4" t="s">
        <v>32</v>
      </c>
      <c r="G869" s="4" t="s">
        <v>32</v>
      </c>
      <c r="H869" s="4" t="s">
        <v>10</v>
      </c>
      <c r="I869" s="4" t="s">
        <v>13</v>
      </c>
    </row>
    <row r="870" spans="1:10">
      <c r="A870" t="n">
        <v>8446</v>
      </c>
      <c r="B870" s="42" t="n">
        <v>45</v>
      </c>
      <c r="C870" s="7" t="n">
        <v>4</v>
      </c>
      <c r="D870" s="7" t="n">
        <v>3</v>
      </c>
      <c r="E870" s="7" t="n">
        <v>356.440002441406</v>
      </c>
      <c r="F870" s="7" t="n">
        <v>89.6500015258789</v>
      </c>
      <c r="G870" s="7" t="n">
        <v>0</v>
      </c>
      <c r="H870" s="7" t="n">
        <v>6000</v>
      </c>
      <c r="I870" s="7" t="n">
        <v>1</v>
      </c>
    </row>
    <row r="871" spans="1:10">
      <c r="A871" t="s">
        <v>4</v>
      </c>
      <c r="B871" s="4" t="s">
        <v>5</v>
      </c>
      <c r="C871" s="4" t="s">
        <v>13</v>
      </c>
      <c r="D871" s="4" t="s">
        <v>13</v>
      </c>
      <c r="E871" s="4" t="s">
        <v>32</v>
      </c>
      <c r="F871" s="4" t="s">
        <v>10</v>
      </c>
    </row>
    <row r="872" spans="1:10">
      <c r="A872" t="n">
        <v>8464</v>
      </c>
      <c r="B872" s="42" t="n">
        <v>45</v>
      </c>
      <c r="C872" s="7" t="n">
        <v>5</v>
      </c>
      <c r="D872" s="7" t="n">
        <v>3</v>
      </c>
      <c r="E872" s="7" t="n">
        <v>8</v>
      </c>
      <c r="F872" s="7" t="n">
        <v>6000</v>
      </c>
    </row>
    <row r="873" spans="1:10">
      <c r="A873" t="s">
        <v>4</v>
      </c>
      <c r="B873" s="4" t="s">
        <v>5</v>
      </c>
      <c r="C873" s="4" t="s">
        <v>13</v>
      </c>
      <c r="D873" s="4" t="s">
        <v>13</v>
      </c>
      <c r="E873" s="4" t="s">
        <v>32</v>
      </c>
      <c r="F873" s="4" t="s">
        <v>10</v>
      </c>
    </row>
    <row r="874" spans="1:10">
      <c r="A874" t="n">
        <v>8473</v>
      </c>
      <c r="B874" s="42" t="n">
        <v>45</v>
      </c>
      <c r="C874" s="7" t="n">
        <v>11</v>
      </c>
      <c r="D874" s="7" t="n">
        <v>3</v>
      </c>
      <c r="E874" s="7" t="n">
        <v>45</v>
      </c>
      <c r="F874" s="7" t="n">
        <v>6000</v>
      </c>
    </row>
    <row r="875" spans="1:10">
      <c r="A875" t="s">
        <v>4</v>
      </c>
      <c r="B875" s="4" t="s">
        <v>5</v>
      </c>
      <c r="C875" s="4" t="s">
        <v>10</v>
      </c>
    </row>
    <row r="876" spans="1:10">
      <c r="A876" t="n">
        <v>8482</v>
      </c>
      <c r="B876" s="30" t="n">
        <v>16</v>
      </c>
      <c r="C876" s="7" t="n">
        <v>6000</v>
      </c>
    </row>
    <row r="877" spans="1:10">
      <c r="A877" t="s">
        <v>4</v>
      </c>
      <c r="B877" s="4" t="s">
        <v>5</v>
      </c>
      <c r="C877" s="4" t="s">
        <v>13</v>
      </c>
      <c r="D877" s="4" t="s">
        <v>10</v>
      </c>
      <c r="E877" s="4" t="s">
        <v>32</v>
      </c>
    </row>
    <row r="878" spans="1:10">
      <c r="A878" t="n">
        <v>8485</v>
      </c>
      <c r="B878" s="37" t="n">
        <v>58</v>
      </c>
      <c r="C878" s="7" t="n">
        <v>101</v>
      </c>
      <c r="D878" s="7" t="n">
        <v>1000</v>
      </c>
      <c r="E878" s="7" t="n">
        <v>1</v>
      </c>
    </row>
    <row r="879" spans="1:10">
      <c r="A879" t="s">
        <v>4</v>
      </c>
      <c r="B879" s="4" t="s">
        <v>5</v>
      </c>
      <c r="C879" s="4" t="s">
        <v>13</v>
      </c>
      <c r="D879" s="4" t="s">
        <v>10</v>
      </c>
    </row>
    <row r="880" spans="1:10">
      <c r="A880" t="n">
        <v>8493</v>
      </c>
      <c r="B880" s="37" t="n">
        <v>58</v>
      </c>
      <c r="C880" s="7" t="n">
        <v>254</v>
      </c>
      <c r="D880" s="7" t="n">
        <v>0</v>
      </c>
    </row>
    <row r="881" spans="1:9">
      <c r="A881" t="s">
        <v>4</v>
      </c>
      <c r="B881" s="4" t="s">
        <v>5</v>
      </c>
      <c r="C881" s="4" t="s">
        <v>13</v>
      </c>
      <c r="D881" s="4" t="s">
        <v>13</v>
      </c>
      <c r="E881" s="4" t="s">
        <v>32</v>
      </c>
      <c r="F881" s="4" t="s">
        <v>32</v>
      </c>
      <c r="G881" s="4" t="s">
        <v>32</v>
      </c>
      <c r="H881" s="4" t="s">
        <v>10</v>
      </c>
    </row>
    <row r="882" spans="1:9">
      <c r="A882" t="n">
        <v>8497</v>
      </c>
      <c r="B882" s="42" t="n">
        <v>45</v>
      </c>
      <c r="C882" s="7" t="n">
        <v>2</v>
      </c>
      <c r="D882" s="7" t="n">
        <v>3</v>
      </c>
      <c r="E882" s="7" t="n">
        <v>-94.8399963378906</v>
      </c>
      <c r="F882" s="7" t="n">
        <v>12.210000038147</v>
      </c>
      <c r="G882" s="7" t="n">
        <v>64.4400024414063</v>
      </c>
      <c r="H882" s="7" t="n">
        <v>0</v>
      </c>
    </row>
    <row r="883" spans="1:9">
      <c r="A883" t="s">
        <v>4</v>
      </c>
      <c r="B883" s="4" t="s">
        <v>5</v>
      </c>
      <c r="C883" s="4" t="s">
        <v>13</v>
      </c>
      <c r="D883" s="4" t="s">
        <v>13</v>
      </c>
      <c r="E883" s="4" t="s">
        <v>32</v>
      </c>
      <c r="F883" s="4" t="s">
        <v>32</v>
      </c>
      <c r="G883" s="4" t="s">
        <v>32</v>
      </c>
      <c r="H883" s="4" t="s">
        <v>10</v>
      </c>
      <c r="I883" s="4" t="s">
        <v>13</v>
      </c>
    </row>
    <row r="884" spans="1:9">
      <c r="A884" t="n">
        <v>8514</v>
      </c>
      <c r="B884" s="42" t="n">
        <v>45</v>
      </c>
      <c r="C884" s="7" t="n">
        <v>4</v>
      </c>
      <c r="D884" s="7" t="n">
        <v>3</v>
      </c>
      <c r="E884" s="7" t="n">
        <v>-6.15000009536743</v>
      </c>
      <c r="F884" s="7" t="n">
        <v>352.920013427734</v>
      </c>
      <c r="G884" s="7" t="n">
        <v>0</v>
      </c>
      <c r="H884" s="7" t="n">
        <v>0</v>
      </c>
      <c r="I884" s="7" t="n">
        <v>1</v>
      </c>
    </row>
    <row r="885" spans="1:9">
      <c r="A885" t="s">
        <v>4</v>
      </c>
      <c r="B885" s="4" t="s">
        <v>5</v>
      </c>
      <c r="C885" s="4" t="s">
        <v>13</v>
      </c>
      <c r="D885" s="4" t="s">
        <v>13</v>
      </c>
      <c r="E885" s="4" t="s">
        <v>32</v>
      </c>
      <c r="F885" s="4" t="s">
        <v>10</v>
      </c>
    </row>
    <row r="886" spans="1:9">
      <c r="A886" t="n">
        <v>8532</v>
      </c>
      <c r="B886" s="42" t="n">
        <v>45</v>
      </c>
      <c r="C886" s="7" t="n">
        <v>5</v>
      </c>
      <c r="D886" s="7" t="n">
        <v>3</v>
      </c>
      <c r="E886" s="7" t="n">
        <v>8</v>
      </c>
      <c r="F886" s="7" t="n">
        <v>0</v>
      </c>
    </row>
    <row r="887" spans="1:9">
      <c r="A887" t="s">
        <v>4</v>
      </c>
      <c r="B887" s="4" t="s">
        <v>5</v>
      </c>
      <c r="C887" s="4" t="s">
        <v>13</v>
      </c>
      <c r="D887" s="4" t="s">
        <v>13</v>
      </c>
      <c r="E887" s="4" t="s">
        <v>32</v>
      </c>
      <c r="F887" s="4" t="s">
        <v>10</v>
      </c>
    </row>
    <row r="888" spans="1:9">
      <c r="A888" t="n">
        <v>8541</v>
      </c>
      <c r="B888" s="42" t="n">
        <v>45</v>
      </c>
      <c r="C888" s="7" t="n">
        <v>11</v>
      </c>
      <c r="D888" s="7" t="n">
        <v>3</v>
      </c>
      <c r="E888" s="7" t="n">
        <v>45</v>
      </c>
      <c r="F888" s="7" t="n">
        <v>0</v>
      </c>
    </row>
    <row r="889" spans="1:9">
      <c r="A889" t="s">
        <v>4</v>
      </c>
      <c r="B889" s="4" t="s">
        <v>5</v>
      </c>
      <c r="C889" s="4" t="s">
        <v>13</v>
      </c>
      <c r="D889" s="4" t="s">
        <v>13</v>
      </c>
      <c r="E889" s="4" t="s">
        <v>32</v>
      </c>
      <c r="F889" s="4" t="s">
        <v>32</v>
      </c>
      <c r="G889" s="4" t="s">
        <v>32</v>
      </c>
      <c r="H889" s="4" t="s">
        <v>10</v>
      </c>
    </row>
    <row r="890" spans="1:9">
      <c r="A890" t="n">
        <v>8550</v>
      </c>
      <c r="B890" s="42" t="n">
        <v>45</v>
      </c>
      <c r="C890" s="7" t="n">
        <v>2</v>
      </c>
      <c r="D890" s="7" t="n">
        <v>3</v>
      </c>
      <c r="E890" s="7" t="n">
        <v>-93.5699996948242</v>
      </c>
      <c r="F890" s="7" t="n">
        <v>17.3099994659424</v>
      </c>
      <c r="G890" s="7" t="n">
        <v>45.3199996948242</v>
      </c>
      <c r="H890" s="7" t="n">
        <v>7000</v>
      </c>
    </row>
    <row r="891" spans="1:9">
      <c r="A891" t="s">
        <v>4</v>
      </c>
      <c r="B891" s="4" t="s">
        <v>5</v>
      </c>
      <c r="C891" s="4" t="s">
        <v>13</v>
      </c>
      <c r="D891" s="4" t="s">
        <v>13</v>
      </c>
      <c r="E891" s="4" t="s">
        <v>32</v>
      </c>
      <c r="F891" s="4" t="s">
        <v>32</v>
      </c>
      <c r="G891" s="4" t="s">
        <v>32</v>
      </c>
      <c r="H891" s="4" t="s">
        <v>10</v>
      </c>
      <c r="I891" s="4" t="s">
        <v>13</v>
      </c>
    </row>
    <row r="892" spans="1:9">
      <c r="A892" t="n">
        <v>8567</v>
      </c>
      <c r="B892" s="42" t="n">
        <v>45</v>
      </c>
      <c r="C892" s="7" t="n">
        <v>4</v>
      </c>
      <c r="D892" s="7" t="n">
        <v>3</v>
      </c>
      <c r="E892" s="7" t="n">
        <v>3.55999994277954</v>
      </c>
      <c r="F892" s="7" t="n">
        <v>10</v>
      </c>
      <c r="G892" s="7" t="n">
        <v>-5</v>
      </c>
      <c r="H892" s="7" t="n">
        <v>7000</v>
      </c>
      <c r="I892" s="7" t="n">
        <v>1</v>
      </c>
    </row>
    <row r="893" spans="1:9">
      <c r="A893" t="s">
        <v>4</v>
      </c>
      <c r="B893" s="4" t="s">
        <v>5</v>
      </c>
      <c r="C893" s="4" t="s">
        <v>13</v>
      </c>
      <c r="D893" s="4" t="s">
        <v>13</v>
      </c>
      <c r="E893" s="4" t="s">
        <v>32</v>
      </c>
      <c r="F893" s="4" t="s">
        <v>10</v>
      </c>
    </row>
    <row r="894" spans="1:9">
      <c r="A894" t="n">
        <v>8585</v>
      </c>
      <c r="B894" s="42" t="n">
        <v>45</v>
      </c>
      <c r="C894" s="7" t="n">
        <v>5</v>
      </c>
      <c r="D894" s="7" t="n">
        <v>3</v>
      </c>
      <c r="E894" s="7" t="n">
        <v>8</v>
      </c>
      <c r="F894" s="7" t="n">
        <v>7000</v>
      </c>
    </row>
    <row r="895" spans="1:9">
      <c r="A895" t="s">
        <v>4</v>
      </c>
      <c r="B895" s="4" t="s">
        <v>5</v>
      </c>
      <c r="C895" s="4" t="s">
        <v>13</v>
      </c>
      <c r="D895" s="4" t="s">
        <v>13</v>
      </c>
      <c r="E895" s="4" t="s">
        <v>32</v>
      </c>
      <c r="F895" s="4" t="s">
        <v>10</v>
      </c>
    </row>
    <row r="896" spans="1:9">
      <c r="A896" t="n">
        <v>8594</v>
      </c>
      <c r="B896" s="42" t="n">
        <v>45</v>
      </c>
      <c r="C896" s="7" t="n">
        <v>11</v>
      </c>
      <c r="D896" s="7" t="n">
        <v>3</v>
      </c>
      <c r="E896" s="7" t="n">
        <v>45</v>
      </c>
      <c r="F896" s="7" t="n">
        <v>7000</v>
      </c>
    </row>
    <row r="897" spans="1:9">
      <c r="A897" t="s">
        <v>4</v>
      </c>
      <c r="B897" s="4" t="s">
        <v>5</v>
      </c>
      <c r="C897" s="4" t="s">
        <v>10</v>
      </c>
    </row>
    <row r="898" spans="1:9">
      <c r="A898" t="n">
        <v>8603</v>
      </c>
      <c r="B898" s="30" t="n">
        <v>16</v>
      </c>
      <c r="C898" s="7" t="n">
        <v>1000</v>
      </c>
    </row>
    <row r="899" spans="1:9">
      <c r="A899" t="s">
        <v>4</v>
      </c>
      <c r="B899" s="4" t="s">
        <v>5</v>
      </c>
      <c r="C899" s="4" t="s">
        <v>10</v>
      </c>
      <c r="D899" s="4" t="s">
        <v>10</v>
      </c>
      <c r="E899" s="4" t="s">
        <v>6</v>
      </c>
      <c r="F899" s="4" t="s">
        <v>13</v>
      </c>
      <c r="G899" s="4" t="s">
        <v>10</v>
      </c>
    </row>
    <row r="900" spans="1:9">
      <c r="A900" t="n">
        <v>8606</v>
      </c>
      <c r="B900" s="54" t="n">
        <v>80</v>
      </c>
      <c r="C900" s="7" t="n">
        <v>340</v>
      </c>
      <c r="D900" s="7" t="n">
        <v>82</v>
      </c>
      <c r="E900" s="7" t="s">
        <v>149</v>
      </c>
      <c r="F900" s="7" t="n">
        <v>0</v>
      </c>
      <c r="G900" s="7" t="n">
        <v>0</v>
      </c>
    </row>
    <row r="901" spans="1:9">
      <c r="A901" t="s">
        <v>4</v>
      </c>
      <c r="B901" s="4" t="s">
        <v>5</v>
      </c>
      <c r="C901" s="4" t="s">
        <v>13</v>
      </c>
      <c r="D901" s="4" t="s">
        <v>10</v>
      </c>
    </row>
    <row r="902" spans="1:9">
      <c r="A902" t="n">
        <v>8627</v>
      </c>
      <c r="B902" s="42" t="n">
        <v>45</v>
      </c>
      <c r="C902" s="7" t="n">
        <v>7</v>
      </c>
      <c r="D902" s="7" t="n">
        <v>255</v>
      </c>
    </row>
    <row r="903" spans="1:9">
      <c r="A903" t="s">
        <v>4</v>
      </c>
      <c r="B903" s="4" t="s">
        <v>5</v>
      </c>
      <c r="C903" s="4" t="s">
        <v>13</v>
      </c>
      <c r="D903" s="4" t="s">
        <v>10</v>
      </c>
      <c r="E903" s="4" t="s">
        <v>32</v>
      </c>
    </row>
    <row r="904" spans="1:9">
      <c r="A904" t="n">
        <v>8631</v>
      </c>
      <c r="B904" s="37" t="n">
        <v>58</v>
      </c>
      <c r="C904" s="7" t="n">
        <v>101</v>
      </c>
      <c r="D904" s="7" t="n">
        <v>300</v>
      </c>
      <c r="E904" s="7" t="n">
        <v>1</v>
      </c>
    </row>
    <row r="905" spans="1:9">
      <c r="A905" t="s">
        <v>4</v>
      </c>
      <c r="B905" s="4" t="s">
        <v>5</v>
      </c>
      <c r="C905" s="4" t="s">
        <v>13</v>
      </c>
      <c r="D905" s="4" t="s">
        <v>10</v>
      </c>
    </row>
    <row r="906" spans="1:9">
      <c r="A906" t="n">
        <v>8639</v>
      </c>
      <c r="B906" s="37" t="n">
        <v>58</v>
      </c>
      <c r="C906" s="7" t="n">
        <v>254</v>
      </c>
      <c r="D906" s="7" t="n">
        <v>0</v>
      </c>
    </row>
    <row r="907" spans="1:9">
      <c r="A907" t="s">
        <v>4</v>
      </c>
      <c r="B907" s="4" t="s">
        <v>5</v>
      </c>
      <c r="C907" s="4" t="s">
        <v>13</v>
      </c>
      <c r="D907" s="4" t="s">
        <v>13</v>
      </c>
      <c r="E907" s="4" t="s">
        <v>32</v>
      </c>
      <c r="F907" s="4" t="s">
        <v>32</v>
      </c>
      <c r="G907" s="4" t="s">
        <v>32</v>
      </c>
      <c r="H907" s="4" t="s">
        <v>10</v>
      </c>
    </row>
    <row r="908" spans="1:9">
      <c r="A908" t="n">
        <v>8643</v>
      </c>
      <c r="B908" s="42" t="n">
        <v>45</v>
      </c>
      <c r="C908" s="7" t="n">
        <v>2</v>
      </c>
      <c r="D908" s="7" t="n">
        <v>3</v>
      </c>
      <c r="E908" s="7" t="n">
        <v>-52.060001373291</v>
      </c>
      <c r="F908" s="7" t="n">
        <v>1.39999997615814</v>
      </c>
      <c r="G908" s="7" t="n">
        <v>87.8899993896484</v>
      </c>
      <c r="H908" s="7" t="n">
        <v>0</v>
      </c>
    </row>
    <row r="909" spans="1:9">
      <c r="A909" t="s">
        <v>4</v>
      </c>
      <c r="B909" s="4" t="s">
        <v>5</v>
      </c>
      <c r="C909" s="4" t="s">
        <v>13</v>
      </c>
      <c r="D909" s="4" t="s">
        <v>13</v>
      </c>
      <c r="E909" s="4" t="s">
        <v>32</v>
      </c>
      <c r="F909" s="4" t="s">
        <v>32</v>
      </c>
      <c r="G909" s="4" t="s">
        <v>32</v>
      </c>
      <c r="H909" s="4" t="s">
        <v>10</v>
      </c>
      <c r="I909" s="4" t="s">
        <v>13</v>
      </c>
    </row>
    <row r="910" spans="1:9">
      <c r="A910" t="n">
        <v>8660</v>
      </c>
      <c r="B910" s="42" t="n">
        <v>45</v>
      </c>
      <c r="C910" s="7" t="n">
        <v>4</v>
      </c>
      <c r="D910" s="7" t="n">
        <v>3</v>
      </c>
      <c r="E910" s="7" t="n">
        <v>5.86999988555908</v>
      </c>
      <c r="F910" s="7" t="n">
        <v>299.260009765625</v>
      </c>
      <c r="G910" s="7" t="n">
        <v>0</v>
      </c>
      <c r="H910" s="7" t="n">
        <v>0</v>
      </c>
      <c r="I910" s="7" t="n">
        <v>1</v>
      </c>
    </row>
    <row r="911" spans="1:9">
      <c r="A911" t="s">
        <v>4</v>
      </c>
      <c r="B911" s="4" t="s">
        <v>5</v>
      </c>
      <c r="C911" s="4" t="s">
        <v>13</v>
      </c>
      <c r="D911" s="4" t="s">
        <v>13</v>
      </c>
      <c r="E911" s="4" t="s">
        <v>32</v>
      </c>
      <c r="F911" s="4" t="s">
        <v>10</v>
      </c>
    </row>
    <row r="912" spans="1:9">
      <c r="A912" t="n">
        <v>8678</v>
      </c>
      <c r="B912" s="42" t="n">
        <v>45</v>
      </c>
      <c r="C912" s="7" t="n">
        <v>5</v>
      </c>
      <c r="D912" s="7" t="n">
        <v>3</v>
      </c>
      <c r="E912" s="7" t="n">
        <v>7</v>
      </c>
      <c r="F912" s="7" t="n">
        <v>0</v>
      </c>
    </row>
    <row r="913" spans="1:9">
      <c r="A913" t="s">
        <v>4</v>
      </c>
      <c r="B913" s="4" t="s">
        <v>5</v>
      </c>
      <c r="C913" s="4" t="s">
        <v>13</v>
      </c>
      <c r="D913" s="4" t="s">
        <v>13</v>
      </c>
      <c r="E913" s="4" t="s">
        <v>32</v>
      </c>
      <c r="F913" s="4" t="s">
        <v>10</v>
      </c>
    </row>
    <row r="914" spans="1:9">
      <c r="A914" t="n">
        <v>8687</v>
      </c>
      <c r="B914" s="42" t="n">
        <v>45</v>
      </c>
      <c r="C914" s="7" t="n">
        <v>11</v>
      </c>
      <c r="D914" s="7" t="n">
        <v>3</v>
      </c>
      <c r="E914" s="7" t="n">
        <v>25.5</v>
      </c>
      <c r="F914" s="7" t="n">
        <v>0</v>
      </c>
    </row>
    <row r="915" spans="1:9">
      <c r="A915" t="s">
        <v>4</v>
      </c>
      <c r="B915" s="4" t="s">
        <v>5</v>
      </c>
      <c r="C915" s="4" t="s">
        <v>13</v>
      </c>
      <c r="D915" s="4" t="s">
        <v>13</v>
      </c>
      <c r="E915" s="4" t="s">
        <v>32</v>
      </c>
      <c r="F915" s="4" t="s">
        <v>32</v>
      </c>
      <c r="G915" s="4" t="s">
        <v>32</v>
      </c>
      <c r="H915" s="4" t="s">
        <v>10</v>
      </c>
      <c r="I915" s="4" t="s">
        <v>13</v>
      </c>
    </row>
    <row r="916" spans="1:9">
      <c r="A916" t="n">
        <v>8696</v>
      </c>
      <c r="B916" s="42" t="n">
        <v>45</v>
      </c>
      <c r="C916" s="7" t="n">
        <v>4</v>
      </c>
      <c r="D916" s="7" t="n">
        <v>3</v>
      </c>
      <c r="E916" s="7" t="n">
        <v>6.92000007629395</v>
      </c>
      <c r="F916" s="7" t="n">
        <v>303.369995117188</v>
      </c>
      <c r="G916" s="7" t="n">
        <v>0</v>
      </c>
      <c r="H916" s="7" t="n">
        <v>20000</v>
      </c>
      <c r="I916" s="7" t="n">
        <v>1</v>
      </c>
    </row>
    <row r="917" spans="1:9">
      <c r="A917" t="s">
        <v>4</v>
      </c>
      <c r="B917" s="4" t="s">
        <v>5</v>
      </c>
      <c r="C917" s="4" t="s">
        <v>13</v>
      </c>
      <c r="D917" s="4" t="s">
        <v>13</v>
      </c>
      <c r="E917" s="4" t="s">
        <v>32</v>
      </c>
      <c r="F917" s="4" t="s">
        <v>10</v>
      </c>
    </row>
    <row r="918" spans="1:9">
      <c r="A918" t="n">
        <v>8714</v>
      </c>
      <c r="B918" s="42" t="n">
        <v>45</v>
      </c>
      <c r="C918" s="7" t="n">
        <v>5</v>
      </c>
      <c r="D918" s="7" t="n">
        <v>3</v>
      </c>
      <c r="E918" s="7" t="n">
        <v>6.5</v>
      </c>
      <c r="F918" s="7" t="n">
        <v>20000</v>
      </c>
    </row>
    <row r="919" spans="1:9">
      <c r="A919" t="s">
        <v>4</v>
      </c>
      <c r="B919" s="4" t="s">
        <v>5</v>
      </c>
      <c r="C919" s="4" t="s">
        <v>13</v>
      </c>
    </row>
    <row r="920" spans="1:9">
      <c r="A920" t="n">
        <v>8723</v>
      </c>
      <c r="B920" s="55" t="n">
        <v>116</v>
      </c>
      <c r="C920" s="7" t="n">
        <v>0</v>
      </c>
    </row>
    <row r="921" spans="1:9">
      <c r="A921" t="s">
        <v>4</v>
      </c>
      <c r="B921" s="4" t="s">
        <v>5</v>
      </c>
      <c r="C921" s="4" t="s">
        <v>13</v>
      </c>
      <c r="D921" s="4" t="s">
        <v>10</v>
      </c>
    </row>
    <row r="922" spans="1:9">
      <c r="A922" t="n">
        <v>8725</v>
      </c>
      <c r="B922" s="55" t="n">
        <v>116</v>
      </c>
      <c r="C922" s="7" t="n">
        <v>2</v>
      </c>
      <c r="D922" s="7" t="n">
        <v>1</v>
      </c>
    </row>
    <row r="923" spans="1:9">
      <c r="A923" t="s">
        <v>4</v>
      </c>
      <c r="B923" s="4" t="s">
        <v>5</v>
      </c>
      <c r="C923" s="4" t="s">
        <v>13</v>
      </c>
      <c r="D923" s="4" t="s">
        <v>9</v>
      </c>
    </row>
    <row r="924" spans="1:9">
      <c r="A924" t="n">
        <v>8729</v>
      </c>
      <c r="B924" s="55" t="n">
        <v>116</v>
      </c>
      <c r="C924" s="7" t="n">
        <v>5</v>
      </c>
      <c r="D924" s="7" t="n">
        <v>1101004800</v>
      </c>
    </row>
    <row r="925" spans="1:9">
      <c r="A925" t="s">
        <v>4</v>
      </c>
      <c r="B925" s="4" t="s">
        <v>5</v>
      </c>
      <c r="C925" s="4" t="s">
        <v>13</v>
      </c>
      <c r="D925" s="4" t="s">
        <v>10</v>
      </c>
    </row>
    <row r="926" spans="1:9">
      <c r="A926" t="n">
        <v>8735</v>
      </c>
      <c r="B926" s="55" t="n">
        <v>116</v>
      </c>
      <c r="C926" s="7" t="n">
        <v>6</v>
      </c>
      <c r="D926" s="7" t="n">
        <v>1</v>
      </c>
    </row>
    <row r="927" spans="1:9">
      <c r="A927" t="s">
        <v>4</v>
      </c>
      <c r="B927" s="4" t="s">
        <v>5</v>
      </c>
      <c r="C927" s="4" t="s">
        <v>10</v>
      </c>
      <c r="D927" s="4" t="s">
        <v>13</v>
      </c>
    </row>
    <row r="928" spans="1:9">
      <c r="A928" t="n">
        <v>8739</v>
      </c>
      <c r="B928" s="56" t="n">
        <v>56</v>
      </c>
      <c r="C928" s="7" t="n">
        <v>0</v>
      </c>
      <c r="D928" s="7" t="n">
        <v>1</v>
      </c>
    </row>
    <row r="929" spans="1:9">
      <c r="A929" t="s">
        <v>4</v>
      </c>
      <c r="B929" s="4" t="s">
        <v>5</v>
      </c>
      <c r="C929" s="4" t="s">
        <v>10</v>
      </c>
      <c r="D929" s="4" t="s">
        <v>13</v>
      </c>
    </row>
    <row r="930" spans="1:9">
      <c r="A930" t="n">
        <v>8743</v>
      </c>
      <c r="B930" s="56" t="n">
        <v>56</v>
      </c>
      <c r="C930" s="7" t="n">
        <v>61491</v>
      </c>
      <c r="D930" s="7" t="n">
        <v>1</v>
      </c>
    </row>
    <row r="931" spans="1:9">
      <c r="A931" t="s">
        <v>4</v>
      </c>
      <c r="B931" s="4" t="s">
        <v>5</v>
      </c>
      <c r="C931" s="4" t="s">
        <v>10</v>
      </c>
      <c r="D931" s="4" t="s">
        <v>13</v>
      </c>
    </row>
    <row r="932" spans="1:9">
      <c r="A932" t="n">
        <v>8747</v>
      </c>
      <c r="B932" s="56" t="n">
        <v>56</v>
      </c>
      <c r="C932" s="7" t="n">
        <v>61492</v>
      </c>
      <c r="D932" s="7" t="n">
        <v>1</v>
      </c>
    </row>
    <row r="933" spans="1:9">
      <c r="A933" t="s">
        <v>4</v>
      </c>
      <c r="B933" s="4" t="s">
        <v>5</v>
      </c>
      <c r="C933" s="4" t="s">
        <v>10</v>
      </c>
      <c r="D933" s="4" t="s">
        <v>13</v>
      </c>
    </row>
    <row r="934" spans="1:9">
      <c r="A934" t="n">
        <v>8751</v>
      </c>
      <c r="B934" s="56" t="n">
        <v>56</v>
      </c>
      <c r="C934" s="7" t="n">
        <v>61493</v>
      </c>
      <c r="D934" s="7" t="n">
        <v>1</v>
      </c>
    </row>
    <row r="935" spans="1:9">
      <c r="A935" t="s">
        <v>4</v>
      </c>
      <c r="B935" s="4" t="s">
        <v>5</v>
      </c>
      <c r="C935" s="4" t="s">
        <v>10</v>
      </c>
      <c r="D935" s="4" t="s">
        <v>13</v>
      </c>
    </row>
    <row r="936" spans="1:9">
      <c r="A936" t="n">
        <v>8755</v>
      </c>
      <c r="B936" s="56" t="n">
        <v>56</v>
      </c>
      <c r="C936" s="7" t="n">
        <v>61494</v>
      </c>
      <c r="D936" s="7" t="n">
        <v>1</v>
      </c>
    </row>
    <row r="937" spans="1:9">
      <c r="A937" t="s">
        <v>4</v>
      </c>
      <c r="B937" s="4" t="s">
        <v>5</v>
      </c>
      <c r="C937" s="4" t="s">
        <v>10</v>
      </c>
      <c r="D937" s="4" t="s">
        <v>13</v>
      </c>
    </row>
    <row r="938" spans="1:9">
      <c r="A938" t="n">
        <v>8759</v>
      </c>
      <c r="B938" s="56" t="n">
        <v>56</v>
      </c>
      <c r="C938" s="7" t="n">
        <v>61495</v>
      </c>
      <c r="D938" s="7" t="n">
        <v>1</v>
      </c>
    </row>
    <row r="939" spans="1:9">
      <c r="A939" t="s">
        <v>4</v>
      </c>
      <c r="B939" s="4" t="s">
        <v>5</v>
      </c>
      <c r="C939" s="4" t="s">
        <v>10</v>
      </c>
      <c r="D939" s="4" t="s">
        <v>13</v>
      </c>
    </row>
    <row r="940" spans="1:9">
      <c r="A940" t="n">
        <v>8763</v>
      </c>
      <c r="B940" s="56" t="n">
        <v>56</v>
      </c>
      <c r="C940" s="7" t="n">
        <v>61496</v>
      </c>
      <c r="D940" s="7" t="n">
        <v>1</v>
      </c>
    </row>
    <row r="941" spans="1:9">
      <c r="A941" t="s">
        <v>4</v>
      </c>
      <c r="B941" s="4" t="s">
        <v>5</v>
      </c>
      <c r="C941" s="4" t="s">
        <v>10</v>
      </c>
      <c r="D941" s="4" t="s">
        <v>13</v>
      </c>
    </row>
    <row r="942" spans="1:9">
      <c r="A942" t="n">
        <v>8767</v>
      </c>
      <c r="B942" s="56" t="n">
        <v>56</v>
      </c>
      <c r="C942" s="7" t="n">
        <v>7032</v>
      </c>
      <c r="D942" s="7" t="n">
        <v>1</v>
      </c>
    </row>
    <row r="943" spans="1:9">
      <c r="A943" t="s">
        <v>4</v>
      </c>
      <c r="B943" s="4" t="s">
        <v>5</v>
      </c>
      <c r="C943" s="4" t="s">
        <v>10</v>
      </c>
      <c r="D943" s="4" t="s">
        <v>32</v>
      </c>
      <c r="E943" s="4" t="s">
        <v>32</v>
      </c>
      <c r="F943" s="4" t="s">
        <v>32</v>
      </c>
      <c r="G943" s="4" t="s">
        <v>32</v>
      </c>
    </row>
    <row r="944" spans="1:9">
      <c r="A944" t="n">
        <v>8771</v>
      </c>
      <c r="B944" s="47" t="n">
        <v>46</v>
      </c>
      <c r="C944" s="7" t="n">
        <v>0</v>
      </c>
      <c r="D944" s="7" t="n">
        <v>-53.7999992370605</v>
      </c>
      <c r="E944" s="7" t="n">
        <v>0</v>
      </c>
      <c r="F944" s="7" t="n">
        <v>88</v>
      </c>
      <c r="G944" s="7" t="n">
        <v>270</v>
      </c>
    </row>
    <row r="945" spans="1:7">
      <c r="A945" t="s">
        <v>4</v>
      </c>
      <c r="B945" s="4" t="s">
        <v>5</v>
      </c>
      <c r="C945" s="4" t="s">
        <v>10</v>
      </c>
      <c r="D945" s="4" t="s">
        <v>32</v>
      </c>
      <c r="E945" s="4" t="s">
        <v>32</v>
      </c>
      <c r="F945" s="4" t="s">
        <v>32</v>
      </c>
      <c r="G945" s="4" t="s">
        <v>32</v>
      </c>
    </row>
    <row r="946" spans="1:7">
      <c r="A946" t="n">
        <v>8790</v>
      </c>
      <c r="B946" s="47" t="n">
        <v>46</v>
      </c>
      <c r="C946" s="7" t="n">
        <v>61491</v>
      </c>
      <c r="D946" s="7" t="n">
        <v>-53.0800018310547</v>
      </c>
      <c r="E946" s="7" t="n">
        <v>0</v>
      </c>
      <c r="F946" s="7" t="n">
        <v>89.3000030517578</v>
      </c>
      <c r="G946" s="7" t="n">
        <v>270</v>
      </c>
    </row>
    <row r="947" spans="1:7">
      <c r="A947" t="s">
        <v>4</v>
      </c>
      <c r="B947" s="4" t="s">
        <v>5</v>
      </c>
      <c r="C947" s="4" t="s">
        <v>10</v>
      </c>
      <c r="D947" s="4" t="s">
        <v>32</v>
      </c>
      <c r="E947" s="4" t="s">
        <v>32</v>
      </c>
      <c r="F947" s="4" t="s">
        <v>32</v>
      </c>
      <c r="G947" s="4" t="s">
        <v>32</v>
      </c>
    </row>
    <row r="948" spans="1:7">
      <c r="A948" t="n">
        <v>8809</v>
      </c>
      <c r="B948" s="47" t="n">
        <v>46</v>
      </c>
      <c r="C948" s="7" t="n">
        <v>61492</v>
      </c>
      <c r="D948" s="7" t="n">
        <v>-53.0400009155273</v>
      </c>
      <c r="E948" s="7" t="n">
        <v>0</v>
      </c>
      <c r="F948" s="7" t="n">
        <v>86.6999969482422</v>
      </c>
      <c r="G948" s="7" t="n">
        <v>270</v>
      </c>
    </row>
    <row r="949" spans="1:7">
      <c r="A949" t="s">
        <v>4</v>
      </c>
      <c r="B949" s="4" t="s">
        <v>5</v>
      </c>
      <c r="C949" s="4" t="s">
        <v>10</v>
      </c>
      <c r="D949" s="4" t="s">
        <v>32</v>
      </c>
      <c r="E949" s="4" t="s">
        <v>32</v>
      </c>
      <c r="F949" s="4" t="s">
        <v>32</v>
      </c>
      <c r="G949" s="4" t="s">
        <v>32</v>
      </c>
    </row>
    <row r="950" spans="1:7">
      <c r="A950" t="n">
        <v>8828</v>
      </c>
      <c r="B950" s="47" t="n">
        <v>46</v>
      </c>
      <c r="C950" s="7" t="n">
        <v>61493</v>
      </c>
      <c r="D950" s="7" t="n">
        <v>-51.25</v>
      </c>
      <c r="E950" s="7" t="n">
        <v>0</v>
      </c>
      <c r="F950" s="7" t="n">
        <v>89.3000030517578</v>
      </c>
      <c r="G950" s="7" t="n">
        <v>270</v>
      </c>
    </row>
    <row r="951" spans="1:7">
      <c r="A951" t="s">
        <v>4</v>
      </c>
      <c r="B951" s="4" t="s">
        <v>5</v>
      </c>
      <c r="C951" s="4" t="s">
        <v>10</v>
      </c>
      <c r="D951" s="4" t="s">
        <v>32</v>
      </c>
      <c r="E951" s="4" t="s">
        <v>32</v>
      </c>
      <c r="F951" s="4" t="s">
        <v>32</v>
      </c>
      <c r="G951" s="4" t="s">
        <v>32</v>
      </c>
    </row>
    <row r="952" spans="1:7">
      <c r="A952" t="n">
        <v>8847</v>
      </c>
      <c r="B952" s="47" t="n">
        <v>46</v>
      </c>
      <c r="C952" s="7" t="n">
        <v>61494</v>
      </c>
      <c r="D952" s="7" t="n">
        <v>-52.25</v>
      </c>
      <c r="E952" s="7" t="n">
        <v>0</v>
      </c>
      <c r="F952" s="7" t="n">
        <v>88</v>
      </c>
      <c r="G952" s="7" t="n">
        <v>270</v>
      </c>
    </row>
    <row r="953" spans="1:7">
      <c r="A953" t="s">
        <v>4</v>
      </c>
      <c r="B953" s="4" t="s">
        <v>5</v>
      </c>
      <c r="C953" s="4" t="s">
        <v>10</v>
      </c>
      <c r="D953" s="4" t="s">
        <v>32</v>
      </c>
      <c r="E953" s="4" t="s">
        <v>32</v>
      </c>
      <c r="F953" s="4" t="s">
        <v>32</v>
      </c>
      <c r="G953" s="4" t="s">
        <v>32</v>
      </c>
    </row>
    <row r="954" spans="1:7">
      <c r="A954" t="n">
        <v>8866</v>
      </c>
      <c r="B954" s="47" t="n">
        <v>46</v>
      </c>
      <c r="C954" s="7" t="n">
        <v>61495</v>
      </c>
      <c r="D954" s="7" t="n">
        <v>-51.3199996948242</v>
      </c>
      <c r="E954" s="7" t="n">
        <v>0</v>
      </c>
      <c r="F954" s="7" t="n">
        <v>86.6999969482422</v>
      </c>
      <c r="G954" s="7" t="n">
        <v>270</v>
      </c>
    </row>
    <row r="955" spans="1:7">
      <c r="A955" t="s">
        <v>4</v>
      </c>
      <c r="B955" s="4" t="s">
        <v>5</v>
      </c>
      <c r="C955" s="4" t="s">
        <v>10</v>
      </c>
      <c r="D955" s="4" t="s">
        <v>32</v>
      </c>
      <c r="E955" s="4" t="s">
        <v>32</v>
      </c>
      <c r="F955" s="4" t="s">
        <v>32</v>
      </c>
      <c r="G955" s="4" t="s">
        <v>32</v>
      </c>
    </row>
    <row r="956" spans="1:7">
      <c r="A956" t="n">
        <v>8885</v>
      </c>
      <c r="B956" s="47" t="n">
        <v>46</v>
      </c>
      <c r="C956" s="7" t="n">
        <v>61496</v>
      </c>
      <c r="D956" s="7" t="n">
        <v>-50.4500007629395</v>
      </c>
      <c r="E956" s="7" t="n">
        <v>0</v>
      </c>
      <c r="F956" s="7" t="n">
        <v>88</v>
      </c>
      <c r="G956" s="7" t="n">
        <v>270</v>
      </c>
    </row>
    <row r="957" spans="1:7">
      <c r="A957" t="s">
        <v>4</v>
      </c>
      <c r="B957" s="4" t="s">
        <v>5</v>
      </c>
      <c r="C957" s="4" t="s">
        <v>10</v>
      </c>
      <c r="D957" s="4" t="s">
        <v>32</v>
      </c>
      <c r="E957" s="4" t="s">
        <v>32</v>
      </c>
      <c r="F957" s="4" t="s">
        <v>32</v>
      </c>
      <c r="G957" s="4" t="s">
        <v>32</v>
      </c>
    </row>
    <row r="958" spans="1:7">
      <c r="A958" t="n">
        <v>8904</v>
      </c>
      <c r="B958" s="47" t="n">
        <v>46</v>
      </c>
      <c r="C958" s="7" t="n">
        <v>7032</v>
      </c>
      <c r="D958" s="7" t="n">
        <v>-53.189998626709</v>
      </c>
      <c r="E958" s="7" t="n">
        <v>0</v>
      </c>
      <c r="F958" s="7" t="n">
        <v>88.5</v>
      </c>
      <c r="G958" s="7" t="n">
        <v>270</v>
      </c>
    </row>
    <row r="959" spans="1:7">
      <c r="A959" t="s">
        <v>4</v>
      </c>
      <c r="B959" s="4" t="s">
        <v>5</v>
      </c>
      <c r="C959" s="4" t="s">
        <v>13</v>
      </c>
      <c r="D959" s="4" t="s">
        <v>10</v>
      </c>
    </row>
    <row r="960" spans="1:7">
      <c r="A960" t="n">
        <v>8923</v>
      </c>
      <c r="B960" s="37" t="n">
        <v>58</v>
      </c>
      <c r="C960" s="7" t="n">
        <v>255</v>
      </c>
      <c r="D960" s="7" t="n">
        <v>0</v>
      </c>
    </row>
    <row r="961" spans="1:7">
      <c r="A961" t="s">
        <v>4</v>
      </c>
      <c r="B961" s="4" t="s">
        <v>5</v>
      </c>
      <c r="C961" s="4" t="s">
        <v>13</v>
      </c>
      <c r="D961" s="4" t="s">
        <v>6</v>
      </c>
      <c r="E961" s="4" t="s">
        <v>10</v>
      </c>
    </row>
    <row r="962" spans="1:7">
      <c r="A962" t="n">
        <v>8927</v>
      </c>
      <c r="B962" s="22" t="n">
        <v>94</v>
      </c>
      <c r="C962" s="7" t="n">
        <v>0</v>
      </c>
      <c r="D962" s="7" t="s">
        <v>72</v>
      </c>
      <c r="E962" s="7" t="n">
        <v>2</v>
      </c>
    </row>
    <row r="963" spans="1:7">
      <c r="A963" t="s">
        <v>4</v>
      </c>
      <c r="B963" s="4" t="s">
        <v>5</v>
      </c>
      <c r="C963" s="4" t="s">
        <v>13</v>
      </c>
      <c r="D963" s="48" t="s">
        <v>135</v>
      </c>
      <c r="E963" s="4" t="s">
        <v>5</v>
      </c>
      <c r="F963" s="4" t="s">
        <v>13</v>
      </c>
      <c r="G963" s="4" t="s">
        <v>10</v>
      </c>
      <c r="H963" s="48" t="s">
        <v>136</v>
      </c>
      <c r="I963" s="4" t="s">
        <v>13</v>
      </c>
      <c r="J963" s="4" t="s">
        <v>33</v>
      </c>
    </row>
    <row r="964" spans="1:7">
      <c r="A964" t="n">
        <v>8935</v>
      </c>
      <c r="B964" s="12" t="n">
        <v>5</v>
      </c>
      <c r="C964" s="7" t="n">
        <v>28</v>
      </c>
      <c r="D964" s="48" t="s">
        <v>3</v>
      </c>
      <c r="E964" s="38" t="n">
        <v>64</v>
      </c>
      <c r="F964" s="7" t="n">
        <v>5</v>
      </c>
      <c r="G964" s="7" t="n">
        <v>2</v>
      </c>
      <c r="H964" s="48" t="s">
        <v>3</v>
      </c>
      <c r="I964" s="7" t="n">
        <v>1</v>
      </c>
      <c r="J964" s="13" t="n">
        <f t="normal" ca="1">A976</f>
        <v>0</v>
      </c>
    </row>
    <row r="965" spans="1:7">
      <c r="A965" t="s">
        <v>4</v>
      </c>
      <c r="B965" s="4" t="s">
        <v>5</v>
      </c>
      <c r="C965" s="4" t="s">
        <v>13</v>
      </c>
      <c r="D965" s="4" t="s">
        <v>10</v>
      </c>
      <c r="E965" s="4" t="s">
        <v>6</v>
      </c>
    </row>
    <row r="966" spans="1:7">
      <c r="A966" t="n">
        <v>8946</v>
      </c>
      <c r="B966" s="52" t="n">
        <v>51</v>
      </c>
      <c r="C966" s="7" t="n">
        <v>4</v>
      </c>
      <c r="D966" s="7" t="n">
        <v>2</v>
      </c>
      <c r="E966" s="7" t="s">
        <v>150</v>
      </c>
    </row>
    <row r="967" spans="1:7">
      <c r="A967" t="s">
        <v>4</v>
      </c>
      <c r="B967" s="4" t="s">
        <v>5</v>
      </c>
      <c r="C967" s="4" t="s">
        <v>10</v>
      </c>
    </row>
    <row r="968" spans="1:7">
      <c r="A968" t="n">
        <v>8959</v>
      </c>
      <c r="B968" s="30" t="n">
        <v>16</v>
      </c>
      <c r="C968" s="7" t="n">
        <v>0</v>
      </c>
    </row>
    <row r="969" spans="1:7">
      <c r="A969" t="s">
        <v>4</v>
      </c>
      <c r="B969" s="4" t="s">
        <v>5</v>
      </c>
      <c r="C969" s="4" t="s">
        <v>10</v>
      </c>
      <c r="D969" s="4" t="s">
        <v>100</v>
      </c>
      <c r="E969" s="4" t="s">
        <v>13</v>
      </c>
      <c r="F969" s="4" t="s">
        <v>13</v>
      </c>
    </row>
    <row r="970" spans="1:7">
      <c r="A970" t="n">
        <v>8962</v>
      </c>
      <c r="B970" s="57" t="n">
        <v>26</v>
      </c>
      <c r="C970" s="7" t="n">
        <v>2</v>
      </c>
      <c r="D970" s="7" t="s">
        <v>151</v>
      </c>
      <c r="E970" s="7" t="n">
        <v>2</v>
      </c>
      <c r="F970" s="7" t="n">
        <v>0</v>
      </c>
    </row>
    <row r="971" spans="1:7">
      <c r="A971" t="s">
        <v>4</v>
      </c>
      <c r="B971" s="4" t="s">
        <v>5</v>
      </c>
    </row>
    <row r="972" spans="1:7">
      <c r="A972" t="n">
        <v>9018</v>
      </c>
      <c r="B972" s="33" t="n">
        <v>28</v>
      </c>
    </row>
    <row r="973" spans="1:7">
      <c r="A973" t="s">
        <v>4</v>
      </c>
      <c r="B973" s="4" t="s">
        <v>5</v>
      </c>
      <c r="C973" s="4" t="s">
        <v>10</v>
      </c>
      <c r="D973" s="4" t="s">
        <v>13</v>
      </c>
    </row>
    <row r="974" spans="1:7">
      <c r="A974" t="n">
        <v>9019</v>
      </c>
      <c r="B974" s="58" t="n">
        <v>89</v>
      </c>
      <c r="C974" s="7" t="n">
        <v>65533</v>
      </c>
      <c r="D974" s="7" t="n">
        <v>1</v>
      </c>
    </row>
    <row r="975" spans="1:7">
      <c r="A975" t="s">
        <v>4</v>
      </c>
      <c r="B975" s="4" t="s">
        <v>5</v>
      </c>
      <c r="C975" s="4" t="s">
        <v>13</v>
      </c>
      <c r="D975" s="48" t="s">
        <v>135</v>
      </c>
      <c r="E975" s="4" t="s">
        <v>5</v>
      </c>
      <c r="F975" s="4" t="s">
        <v>13</v>
      </c>
      <c r="G975" s="4" t="s">
        <v>10</v>
      </c>
      <c r="H975" s="48" t="s">
        <v>136</v>
      </c>
      <c r="I975" s="4" t="s">
        <v>13</v>
      </c>
      <c r="J975" s="4" t="s">
        <v>33</v>
      </c>
    </row>
    <row r="976" spans="1:7">
      <c r="A976" t="n">
        <v>9023</v>
      </c>
      <c r="B976" s="12" t="n">
        <v>5</v>
      </c>
      <c r="C976" s="7" t="n">
        <v>28</v>
      </c>
      <c r="D976" s="48" t="s">
        <v>3</v>
      </c>
      <c r="E976" s="38" t="n">
        <v>64</v>
      </c>
      <c r="F976" s="7" t="n">
        <v>5</v>
      </c>
      <c r="G976" s="7" t="n">
        <v>4</v>
      </c>
      <c r="H976" s="48" t="s">
        <v>3</v>
      </c>
      <c r="I976" s="7" t="n">
        <v>1</v>
      </c>
      <c r="J976" s="13" t="n">
        <f t="normal" ca="1">A988</f>
        <v>0</v>
      </c>
    </row>
    <row r="977" spans="1:10">
      <c r="A977" t="s">
        <v>4</v>
      </c>
      <c r="B977" s="4" t="s">
        <v>5</v>
      </c>
      <c r="C977" s="4" t="s">
        <v>13</v>
      </c>
      <c r="D977" s="4" t="s">
        <v>10</v>
      </c>
      <c r="E977" s="4" t="s">
        <v>6</v>
      </c>
    </row>
    <row r="978" spans="1:10">
      <c r="A978" t="n">
        <v>9034</v>
      </c>
      <c r="B978" s="52" t="n">
        <v>51</v>
      </c>
      <c r="C978" s="7" t="n">
        <v>4</v>
      </c>
      <c r="D978" s="7" t="n">
        <v>4</v>
      </c>
      <c r="E978" s="7" t="s">
        <v>152</v>
      </c>
    </row>
    <row r="979" spans="1:10">
      <c r="A979" t="s">
        <v>4</v>
      </c>
      <c r="B979" s="4" t="s">
        <v>5</v>
      </c>
      <c r="C979" s="4" t="s">
        <v>10</v>
      </c>
    </row>
    <row r="980" spans="1:10">
      <c r="A980" t="n">
        <v>9047</v>
      </c>
      <c r="B980" s="30" t="n">
        <v>16</v>
      </c>
      <c r="C980" s="7" t="n">
        <v>0</v>
      </c>
    </row>
    <row r="981" spans="1:10">
      <c r="A981" t="s">
        <v>4</v>
      </c>
      <c r="B981" s="4" t="s">
        <v>5</v>
      </c>
      <c r="C981" s="4" t="s">
        <v>10</v>
      </c>
      <c r="D981" s="4" t="s">
        <v>100</v>
      </c>
      <c r="E981" s="4" t="s">
        <v>13</v>
      </c>
      <c r="F981" s="4" t="s">
        <v>13</v>
      </c>
    </row>
    <row r="982" spans="1:10">
      <c r="A982" t="n">
        <v>9050</v>
      </c>
      <c r="B982" s="57" t="n">
        <v>26</v>
      </c>
      <c r="C982" s="7" t="n">
        <v>4</v>
      </c>
      <c r="D982" s="7" t="s">
        <v>153</v>
      </c>
      <c r="E982" s="7" t="n">
        <v>2</v>
      </c>
      <c r="F982" s="7" t="n">
        <v>0</v>
      </c>
    </row>
    <row r="983" spans="1:10">
      <c r="A983" t="s">
        <v>4</v>
      </c>
      <c r="B983" s="4" t="s">
        <v>5</v>
      </c>
    </row>
    <row r="984" spans="1:10">
      <c r="A984" t="n">
        <v>9111</v>
      </c>
      <c r="B984" s="33" t="n">
        <v>28</v>
      </c>
    </row>
    <row r="985" spans="1:10">
      <c r="A985" t="s">
        <v>4</v>
      </c>
      <c r="B985" s="4" t="s">
        <v>5</v>
      </c>
      <c r="C985" s="4" t="s">
        <v>10</v>
      </c>
      <c r="D985" s="4" t="s">
        <v>13</v>
      </c>
    </row>
    <row r="986" spans="1:10">
      <c r="A986" t="n">
        <v>9112</v>
      </c>
      <c r="B986" s="58" t="n">
        <v>89</v>
      </c>
      <c r="C986" s="7" t="n">
        <v>65533</v>
      </c>
      <c r="D986" s="7" t="n">
        <v>1</v>
      </c>
    </row>
    <row r="987" spans="1:10">
      <c r="A987" t="s">
        <v>4</v>
      </c>
      <c r="B987" s="4" t="s">
        <v>5</v>
      </c>
      <c r="C987" s="4" t="s">
        <v>13</v>
      </c>
      <c r="D987" s="48" t="s">
        <v>135</v>
      </c>
      <c r="E987" s="4" t="s">
        <v>5</v>
      </c>
      <c r="F987" s="4" t="s">
        <v>13</v>
      </c>
      <c r="G987" s="4" t="s">
        <v>10</v>
      </c>
      <c r="H987" s="48" t="s">
        <v>136</v>
      </c>
      <c r="I987" s="4" t="s">
        <v>13</v>
      </c>
      <c r="J987" s="4" t="s">
        <v>33</v>
      </c>
    </row>
    <row r="988" spans="1:10">
      <c r="A988" t="n">
        <v>9116</v>
      </c>
      <c r="B988" s="12" t="n">
        <v>5</v>
      </c>
      <c r="C988" s="7" t="n">
        <v>28</v>
      </c>
      <c r="D988" s="48" t="s">
        <v>3</v>
      </c>
      <c r="E988" s="38" t="n">
        <v>64</v>
      </c>
      <c r="F988" s="7" t="n">
        <v>5</v>
      </c>
      <c r="G988" s="7" t="n">
        <v>3</v>
      </c>
      <c r="H988" s="48" t="s">
        <v>3</v>
      </c>
      <c r="I988" s="7" t="n">
        <v>1</v>
      </c>
      <c r="J988" s="13" t="n">
        <f t="normal" ca="1">A1000</f>
        <v>0</v>
      </c>
    </row>
    <row r="989" spans="1:10">
      <c r="A989" t="s">
        <v>4</v>
      </c>
      <c r="B989" s="4" t="s">
        <v>5</v>
      </c>
      <c r="C989" s="4" t="s">
        <v>13</v>
      </c>
      <c r="D989" s="4" t="s">
        <v>10</v>
      </c>
      <c r="E989" s="4" t="s">
        <v>6</v>
      </c>
    </row>
    <row r="990" spans="1:10">
      <c r="A990" t="n">
        <v>9127</v>
      </c>
      <c r="B990" s="52" t="n">
        <v>51</v>
      </c>
      <c r="C990" s="7" t="n">
        <v>4</v>
      </c>
      <c r="D990" s="7" t="n">
        <v>3</v>
      </c>
      <c r="E990" s="7" t="s">
        <v>154</v>
      </c>
    </row>
    <row r="991" spans="1:10">
      <c r="A991" t="s">
        <v>4</v>
      </c>
      <c r="B991" s="4" t="s">
        <v>5</v>
      </c>
      <c r="C991" s="4" t="s">
        <v>10</v>
      </c>
    </row>
    <row r="992" spans="1:10">
      <c r="A992" t="n">
        <v>9140</v>
      </c>
      <c r="B992" s="30" t="n">
        <v>16</v>
      </c>
      <c r="C992" s="7" t="n">
        <v>0</v>
      </c>
    </row>
    <row r="993" spans="1:10">
      <c r="A993" t="s">
        <v>4</v>
      </c>
      <c r="B993" s="4" t="s">
        <v>5</v>
      </c>
      <c r="C993" s="4" t="s">
        <v>10</v>
      </c>
      <c r="D993" s="4" t="s">
        <v>100</v>
      </c>
      <c r="E993" s="4" t="s">
        <v>13</v>
      </c>
      <c r="F993" s="4" t="s">
        <v>13</v>
      </c>
    </row>
    <row r="994" spans="1:10">
      <c r="A994" t="n">
        <v>9143</v>
      </c>
      <c r="B994" s="57" t="n">
        <v>26</v>
      </c>
      <c r="C994" s="7" t="n">
        <v>3</v>
      </c>
      <c r="D994" s="7" t="s">
        <v>155</v>
      </c>
      <c r="E994" s="7" t="n">
        <v>2</v>
      </c>
      <c r="F994" s="7" t="n">
        <v>0</v>
      </c>
    </row>
    <row r="995" spans="1:10">
      <c r="A995" t="s">
        <v>4</v>
      </c>
      <c r="B995" s="4" t="s">
        <v>5</v>
      </c>
    </row>
    <row r="996" spans="1:10">
      <c r="A996" t="n">
        <v>9212</v>
      </c>
      <c r="B996" s="33" t="n">
        <v>28</v>
      </c>
    </row>
    <row r="997" spans="1:10">
      <c r="A997" t="s">
        <v>4</v>
      </c>
      <c r="B997" s="4" t="s">
        <v>5</v>
      </c>
      <c r="C997" s="4" t="s">
        <v>10</v>
      </c>
      <c r="D997" s="4" t="s">
        <v>13</v>
      </c>
    </row>
    <row r="998" spans="1:10">
      <c r="A998" t="n">
        <v>9213</v>
      </c>
      <c r="B998" s="58" t="n">
        <v>89</v>
      </c>
      <c r="C998" s="7" t="n">
        <v>65533</v>
      </c>
      <c r="D998" s="7" t="n">
        <v>1</v>
      </c>
    </row>
    <row r="999" spans="1:10">
      <c r="A999" t="s">
        <v>4</v>
      </c>
      <c r="B999" s="4" t="s">
        <v>5</v>
      </c>
      <c r="C999" s="4" t="s">
        <v>13</v>
      </c>
      <c r="D999" s="48" t="s">
        <v>135</v>
      </c>
      <c r="E999" s="4" t="s">
        <v>5</v>
      </c>
      <c r="F999" s="4" t="s">
        <v>13</v>
      </c>
      <c r="G999" s="4" t="s">
        <v>10</v>
      </c>
      <c r="H999" s="48" t="s">
        <v>136</v>
      </c>
      <c r="I999" s="4" t="s">
        <v>13</v>
      </c>
      <c r="J999" s="4" t="s">
        <v>33</v>
      </c>
    </row>
    <row r="1000" spans="1:10">
      <c r="A1000" t="n">
        <v>9217</v>
      </c>
      <c r="B1000" s="12" t="n">
        <v>5</v>
      </c>
      <c r="C1000" s="7" t="n">
        <v>28</v>
      </c>
      <c r="D1000" s="48" t="s">
        <v>3</v>
      </c>
      <c r="E1000" s="38" t="n">
        <v>64</v>
      </c>
      <c r="F1000" s="7" t="n">
        <v>5</v>
      </c>
      <c r="G1000" s="7" t="n">
        <v>6</v>
      </c>
      <c r="H1000" s="48" t="s">
        <v>3</v>
      </c>
      <c r="I1000" s="7" t="n">
        <v>1</v>
      </c>
      <c r="J1000" s="13" t="n">
        <f t="normal" ca="1">A1012</f>
        <v>0</v>
      </c>
    </row>
    <row r="1001" spans="1:10">
      <c r="A1001" t="s">
        <v>4</v>
      </c>
      <c r="B1001" s="4" t="s">
        <v>5</v>
      </c>
      <c r="C1001" s="4" t="s">
        <v>13</v>
      </c>
      <c r="D1001" s="4" t="s">
        <v>10</v>
      </c>
      <c r="E1001" s="4" t="s">
        <v>6</v>
      </c>
    </row>
    <row r="1002" spans="1:10">
      <c r="A1002" t="n">
        <v>9228</v>
      </c>
      <c r="B1002" s="52" t="n">
        <v>51</v>
      </c>
      <c r="C1002" s="7" t="n">
        <v>4</v>
      </c>
      <c r="D1002" s="7" t="n">
        <v>6</v>
      </c>
      <c r="E1002" s="7" t="s">
        <v>156</v>
      </c>
    </row>
    <row r="1003" spans="1:10">
      <c r="A1003" t="s">
        <v>4</v>
      </c>
      <c r="B1003" s="4" t="s">
        <v>5</v>
      </c>
      <c r="C1003" s="4" t="s">
        <v>10</v>
      </c>
    </row>
    <row r="1004" spans="1:10">
      <c r="A1004" t="n">
        <v>9241</v>
      </c>
      <c r="B1004" s="30" t="n">
        <v>16</v>
      </c>
      <c r="C1004" s="7" t="n">
        <v>0</v>
      </c>
    </row>
    <row r="1005" spans="1:10">
      <c r="A1005" t="s">
        <v>4</v>
      </c>
      <c r="B1005" s="4" t="s">
        <v>5</v>
      </c>
      <c r="C1005" s="4" t="s">
        <v>10</v>
      </c>
      <c r="D1005" s="4" t="s">
        <v>100</v>
      </c>
      <c r="E1005" s="4" t="s">
        <v>13</v>
      </c>
      <c r="F1005" s="4" t="s">
        <v>13</v>
      </c>
    </row>
    <row r="1006" spans="1:10">
      <c r="A1006" t="n">
        <v>9244</v>
      </c>
      <c r="B1006" s="57" t="n">
        <v>26</v>
      </c>
      <c r="C1006" s="7" t="n">
        <v>6</v>
      </c>
      <c r="D1006" s="7" t="s">
        <v>157</v>
      </c>
      <c r="E1006" s="7" t="n">
        <v>2</v>
      </c>
      <c r="F1006" s="7" t="n">
        <v>0</v>
      </c>
    </row>
    <row r="1007" spans="1:10">
      <c r="A1007" t="s">
        <v>4</v>
      </c>
      <c r="B1007" s="4" t="s">
        <v>5</v>
      </c>
    </row>
    <row r="1008" spans="1:10">
      <c r="A1008" t="n">
        <v>9297</v>
      </c>
      <c r="B1008" s="33" t="n">
        <v>28</v>
      </c>
    </row>
    <row r="1009" spans="1:10">
      <c r="A1009" t="s">
        <v>4</v>
      </c>
      <c r="B1009" s="4" t="s">
        <v>5</v>
      </c>
      <c r="C1009" s="4" t="s">
        <v>10</v>
      </c>
      <c r="D1009" s="4" t="s">
        <v>13</v>
      </c>
    </row>
    <row r="1010" spans="1:10">
      <c r="A1010" t="n">
        <v>9298</v>
      </c>
      <c r="B1010" s="58" t="n">
        <v>89</v>
      </c>
      <c r="C1010" s="7" t="n">
        <v>65533</v>
      </c>
      <c r="D1010" s="7" t="n">
        <v>1</v>
      </c>
    </row>
    <row r="1011" spans="1:10">
      <c r="A1011" t="s">
        <v>4</v>
      </c>
      <c r="B1011" s="4" t="s">
        <v>5</v>
      </c>
      <c r="C1011" s="4" t="s">
        <v>13</v>
      </c>
      <c r="D1011" s="48" t="s">
        <v>135</v>
      </c>
      <c r="E1011" s="4" t="s">
        <v>5</v>
      </c>
      <c r="F1011" s="4" t="s">
        <v>13</v>
      </c>
      <c r="G1011" s="4" t="s">
        <v>10</v>
      </c>
      <c r="H1011" s="48" t="s">
        <v>136</v>
      </c>
      <c r="I1011" s="4" t="s">
        <v>13</v>
      </c>
      <c r="J1011" s="4" t="s">
        <v>33</v>
      </c>
    </row>
    <row r="1012" spans="1:10">
      <c r="A1012" t="n">
        <v>9302</v>
      </c>
      <c r="B1012" s="12" t="n">
        <v>5</v>
      </c>
      <c r="C1012" s="7" t="n">
        <v>28</v>
      </c>
      <c r="D1012" s="48" t="s">
        <v>3</v>
      </c>
      <c r="E1012" s="38" t="n">
        <v>64</v>
      </c>
      <c r="F1012" s="7" t="n">
        <v>5</v>
      </c>
      <c r="G1012" s="7" t="n">
        <v>8</v>
      </c>
      <c r="H1012" s="48" t="s">
        <v>3</v>
      </c>
      <c r="I1012" s="7" t="n">
        <v>1</v>
      </c>
      <c r="J1012" s="13" t="n">
        <f t="normal" ca="1">A1024</f>
        <v>0</v>
      </c>
    </row>
    <row r="1013" spans="1:10">
      <c r="A1013" t="s">
        <v>4</v>
      </c>
      <c r="B1013" s="4" t="s">
        <v>5</v>
      </c>
      <c r="C1013" s="4" t="s">
        <v>13</v>
      </c>
      <c r="D1013" s="4" t="s">
        <v>10</v>
      </c>
      <c r="E1013" s="4" t="s">
        <v>6</v>
      </c>
    </row>
    <row r="1014" spans="1:10">
      <c r="A1014" t="n">
        <v>9313</v>
      </c>
      <c r="B1014" s="52" t="n">
        <v>51</v>
      </c>
      <c r="C1014" s="7" t="n">
        <v>4</v>
      </c>
      <c r="D1014" s="7" t="n">
        <v>8</v>
      </c>
      <c r="E1014" s="7" t="s">
        <v>158</v>
      </c>
    </row>
    <row r="1015" spans="1:10">
      <c r="A1015" t="s">
        <v>4</v>
      </c>
      <c r="B1015" s="4" t="s">
        <v>5</v>
      </c>
      <c r="C1015" s="4" t="s">
        <v>10</v>
      </c>
    </row>
    <row r="1016" spans="1:10">
      <c r="A1016" t="n">
        <v>9327</v>
      </c>
      <c r="B1016" s="30" t="n">
        <v>16</v>
      </c>
      <c r="C1016" s="7" t="n">
        <v>0</v>
      </c>
    </row>
    <row r="1017" spans="1:10">
      <c r="A1017" t="s">
        <v>4</v>
      </c>
      <c r="B1017" s="4" t="s">
        <v>5</v>
      </c>
      <c r="C1017" s="4" t="s">
        <v>10</v>
      </c>
      <c r="D1017" s="4" t="s">
        <v>100</v>
      </c>
      <c r="E1017" s="4" t="s">
        <v>13</v>
      </c>
      <c r="F1017" s="4" t="s">
        <v>13</v>
      </c>
    </row>
    <row r="1018" spans="1:10">
      <c r="A1018" t="n">
        <v>9330</v>
      </c>
      <c r="B1018" s="57" t="n">
        <v>26</v>
      </c>
      <c r="C1018" s="7" t="n">
        <v>8</v>
      </c>
      <c r="D1018" s="7" t="s">
        <v>159</v>
      </c>
      <c r="E1018" s="7" t="n">
        <v>2</v>
      </c>
      <c r="F1018" s="7" t="n">
        <v>0</v>
      </c>
    </row>
    <row r="1019" spans="1:10">
      <c r="A1019" t="s">
        <v>4</v>
      </c>
      <c r="B1019" s="4" t="s">
        <v>5</v>
      </c>
    </row>
    <row r="1020" spans="1:10">
      <c r="A1020" t="n">
        <v>9400</v>
      </c>
      <c r="B1020" s="33" t="n">
        <v>28</v>
      </c>
    </row>
    <row r="1021" spans="1:10">
      <c r="A1021" t="s">
        <v>4</v>
      </c>
      <c r="B1021" s="4" t="s">
        <v>5</v>
      </c>
      <c r="C1021" s="4" t="s">
        <v>10</v>
      </c>
      <c r="D1021" s="4" t="s">
        <v>13</v>
      </c>
    </row>
    <row r="1022" spans="1:10">
      <c r="A1022" t="n">
        <v>9401</v>
      </c>
      <c r="B1022" s="58" t="n">
        <v>89</v>
      </c>
      <c r="C1022" s="7" t="n">
        <v>65533</v>
      </c>
      <c r="D1022" s="7" t="n">
        <v>1</v>
      </c>
    </row>
    <row r="1023" spans="1:10">
      <c r="A1023" t="s">
        <v>4</v>
      </c>
      <c r="B1023" s="4" t="s">
        <v>5</v>
      </c>
      <c r="C1023" s="4" t="s">
        <v>13</v>
      </c>
      <c r="D1023" s="48" t="s">
        <v>135</v>
      </c>
      <c r="E1023" s="4" t="s">
        <v>5</v>
      </c>
      <c r="F1023" s="4" t="s">
        <v>13</v>
      </c>
      <c r="G1023" s="4" t="s">
        <v>10</v>
      </c>
      <c r="H1023" s="48" t="s">
        <v>136</v>
      </c>
      <c r="I1023" s="4" t="s">
        <v>13</v>
      </c>
      <c r="J1023" s="4" t="s">
        <v>33</v>
      </c>
    </row>
    <row r="1024" spans="1:10">
      <c r="A1024" t="n">
        <v>9405</v>
      </c>
      <c r="B1024" s="12" t="n">
        <v>5</v>
      </c>
      <c r="C1024" s="7" t="n">
        <v>28</v>
      </c>
      <c r="D1024" s="48" t="s">
        <v>3</v>
      </c>
      <c r="E1024" s="38" t="n">
        <v>64</v>
      </c>
      <c r="F1024" s="7" t="n">
        <v>5</v>
      </c>
      <c r="G1024" s="7" t="n">
        <v>5</v>
      </c>
      <c r="H1024" s="48" t="s">
        <v>3</v>
      </c>
      <c r="I1024" s="7" t="n">
        <v>1</v>
      </c>
      <c r="J1024" s="13" t="n">
        <f t="normal" ca="1">A1038</f>
        <v>0</v>
      </c>
    </row>
    <row r="1025" spans="1:10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6</v>
      </c>
    </row>
    <row r="1026" spans="1:10">
      <c r="A1026" t="n">
        <v>9416</v>
      </c>
      <c r="B1026" s="52" t="n">
        <v>51</v>
      </c>
      <c r="C1026" s="7" t="n">
        <v>4</v>
      </c>
      <c r="D1026" s="7" t="n">
        <v>5</v>
      </c>
      <c r="E1026" s="7" t="s">
        <v>160</v>
      </c>
    </row>
    <row r="1027" spans="1:10">
      <c r="A1027" t="s">
        <v>4</v>
      </c>
      <c r="B1027" s="4" t="s">
        <v>5</v>
      </c>
      <c r="C1027" s="4" t="s">
        <v>10</v>
      </c>
    </row>
    <row r="1028" spans="1:10">
      <c r="A1028" t="n">
        <v>9430</v>
      </c>
      <c r="B1028" s="30" t="n">
        <v>16</v>
      </c>
      <c r="C1028" s="7" t="n">
        <v>0</v>
      </c>
    </row>
    <row r="1029" spans="1:10">
      <c r="A1029" t="s">
        <v>4</v>
      </c>
      <c r="B1029" s="4" t="s">
        <v>5</v>
      </c>
      <c r="C1029" s="4" t="s">
        <v>10</v>
      </c>
      <c r="D1029" s="4" t="s">
        <v>100</v>
      </c>
      <c r="E1029" s="4" t="s">
        <v>13</v>
      </c>
      <c r="F1029" s="4" t="s">
        <v>13</v>
      </c>
      <c r="G1029" s="4" t="s">
        <v>100</v>
      </c>
      <c r="H1029" s="4" t="s">
        <v>13</v>
      </c>
      <c r="I1029" s="4" t="s">
        <v>13</v>
      </c>
    </row>
    <row r="1030" spans="1:10">
      <c r="A1030" t="n">
        <v>9433</v>
      </c>
      <c r="B1030" s="57" t="n">
        <v>26</v>
      </c>
      <c r="C1030" s="7" t="n">
        <v>5</v>
      </c>
      <c r="D1030" s="7" t="s">
        <v>161</v>
      </c>
      <c r="E1030" s="7" t="n">
        <v>2</v>
      </c>
      <c r="F1030" s="7" t="n">
        <v>3</v>
      </c>
      <c r="G1030" s="7" t="s">
        <v>162</v>
      </c>
      <c r="H1030" s="7" t="n">
        <v>2</v>
      </c>
      <c r="I1030" s="7" t="n">
        <v>0</v>
      </c>
    </row>
    <row r="1031" spans="1:10">
      <c r="A1031" t="s">
        <v>4</v>
      </c>
      <c r="B1031" s="4" t="s">
        <v>5</v>
      </c>
    </row>
    <row r="1032" spans="1:10">
      <c r="A1032" t="n">
        <v>9566</v>
      </c>
      <c r="B1032" s="33" t="n">
        <v>28</v>
      </c>
    </row>
    <row r="1033" spans="1:10">
      <c r="A1033" t="s">
        <v>4</v>
      </c>
      <c r="B1033" s="4" t="s">
        <v>5</v>
      </c>
      <c r="C1033" s="4" t="s">
        <v>10</v>
      </c>
      <c r="D1033" s="4" t="s">
        <v>13</v>
      </c>
    </row>
    <row r="1034" spans="1:10">
      <c r="A1034" t="n">
        <v>9567</v>
      </c>
      <c r="B1034" s="58" t="n">
        <v>89</v>
      </c>
      <c r="C1034" s="7" t="n">
        <v>65533</v>
      </c>
      <c r="D1034" s="7" t="n">
        <v>1</v>
      </c>
    </row>
    <row r="1035" spans="1:10">
      <c r="A1035" t="s">
        <v>4</v>
      </c>
      <c r="B1035" s="4" t="s">
        <v>5</v>
      </c>
      <c r="C1035" s="4" t="s">
        <v>33</v>
      </c>
    </row>
    <row r="1036" spans="1:10">
      <c r="A1036" t="n">
        <v>9571</v>
      </c>
      <c r="B1036" s="21" t="n">
        <v>3</v>
      </c>
      <c r="C1036" s="13" t="n">
        <f t="normal" ca="1">A1048</f>
        <v>0</v>
      </c>
    </row>
    <row r="1037" spans="1:10">
      <c r="A1037" t="s">
        <v>4</v>
      </c>
      <c r="B1037" s="4" t="s">
        <v>5</v>
      </c>
      <c r="C1037" s="4" t="s">
        <v>13</v>
      </c>
      <c r="D1037" s="4" t="s">
        <v>10</v>
      </c>
      <c r="E1037" s="4" t="s">
        <v>6</v>
      </c>
    </row>
    <row r="1038" spans="1:10">
      <c r="A1038" t="n">
        <v>9576</v>
      </c>
      <c r="B1038" s="52" t="n">
        <v>51</v>
      </c>
      <c r="C1038" s="7" t="n">
        <v>4</v>
      </c>
      <c r="D1038" s="7" t="n">
        <v>7032</v>
      </c>
      <c r="E1038" s="7" t="s">
        <v>160</v>
      </c>
    </row>
    <row r="1039" spans="1:10">
      <c r="A1039" t="s">
        <v>4</v>
      </c>
      <c r="B1039" s="4" t="s">
        <v>5</v>
      </c>
      <c r="C1039" s="4" t="s">
        <v>10</v>
      </c>
    </row>
    <row r="1040" spans="1:10">
      <c r="A1040" t="n">
        <v>9590</v>
      </c>
      <c r="B1040" s="30" t="n">
        <v>16</v>
      </c>
      <c r="C1040" s="7" t="n">
        <v>0</v>
      </c>
    </row>
    <row r="1041" spans="1:9">
      <c r="A1041" t="s">
        <v>4</v>
      </c>
      <c r="B1041" s="4" t="s">
        <v>5</v>
      </c>
      <c r="C1041" s="4" t="s">
        <v>10</v>
      </c>
      <c r="D1041" s="4" t="s">
        <v>100</v>
      </c>
      <c r="E1041" s="4" t="s">
        <v>13</v>
      </c>
      <c r="F1041" s="4" t="s">
        <v>13</v>
      </c>
      <c r="G1041" s="4" t="s">
        <v>100</v>
      </c>
      <c r="H1041" s="4" t="s">
        <v>13</v>
      </c>
      <c r="I1041" s="4" t="s">
        <v>13</v>
      </c>
    </row>
    <row r="1042" spans="1:9">
      <c r="A1042" t="n">
        <v>9593</v>
      </c>
      <c r="B1042" s="57" t="n">
        <v>26</v>
      </c>
      <c r="C1042" s="7" t="n">
        <v>7032</v>
      </c>
      <c r="D1042" s="7" t="s">
        <v>161</v>
      </c>
      <c r="E1042" s="7" t="n">
        <v>2</v>
      </c>
      <c r="F1042" s="7" t="n">
        <v>3</v>
      </c>
      <c r="G1042" s="7" t="s">
        <v>162</v>
      </c>
      <c r="H1042" s="7" t="n">
        <v>2</v>
      </c>
      <c r="I1042" s="7" t="n">
        <v>0</v>
      </c>
    </row>
    <row r="1043" spans="1:9">
      <c r="A1043" t="s">
        <v>4</v>
      </c>
      <c r="B1043" s="4" t="s">
        <v>5</v>
      </c>
    </row>
    <row r="1044" spans="1:9">
      <c r="A1044" t="n">
        <v>9726</v>
      </c>
      <c r="B1044" s="33" t="n">
        <v>28</v>
      </c>
    </row>
    <row r="1045" spans="1:9">
      <c r="A1045" t="s">
        <v>4</v>
      </c>
      <c r="B1045" s="4" t="s">
        <v>5</v>
      </c>
      <c r="C1045" s="4" t="s">
        <v>10</v>
      </c>
      <c r="D1045" s="4" t="s">
        <v>13</v>
      </c>
    </row>
    <row r="1046" spans="1:9">
      <c r="A1046" t="n">
        <v>9727</v>
      </c>
      <c r="B1046" s="58" t="n">
        <v>89</v>
      </c>
      <c r="C1046" s="7" t="n">
        <v>65533</v>
      </c>
      <c r="D1046" s="7" t="n">
        <v>1</v>
      </c>
    </row>
    <row r="1047" spans="1:9">
      <c r="A1047" t="s">
        <v>4</v>
      </c>
      <c r="B1047" s="4" t="s">
        <v>5</v>
      </c>
      <c r="C1047" s="4" t="s">
        <v>13</v>
      </c>
      <c r="D1047" s="4" t="s">
        <v>10</v>
      </c>
      <c r="E1047" s="4" t="s">
        <v>6</v>
      </c>
    </row>
    <row r="1048" spans="1:9">
      <c r="A1048" t="n">
        <v>9731</v>
      </c>
      <c r="B1048" s="52" t="n">
        <v>51</v>
      </c>
      <c r="C1048" s="7" t="n">
        <v>4</v>
      </c>
      <c r="D1048" s="7" t="n">
        <v>0</v>
      </c>
      <c r="E1048" s="7" t="s">
        <v>154</v>
      </c>
    </row>
    <row r="1049" spans="1:9">
      <c r="A1049" t="s">
        <v>4</v>
      </c>
      <c r="B1049" s="4" t="s">
        <v>5</v>
      </c>
      <c r="C1049" s="4" t="s">
        <v>10</v>
      </c>
    </row>
    <row r="1050" spans="1:9">
      <c r="A1050" t="n">
        <v>9744</v>
      </c>
      <c r="B1050" s="30" t="n">
        <v>16</v>
      </c>
      <c r="C1050" s="7" t="n">
        <v>0</v>
      </c>
    </row>
    <row r="1051" spans="1:9">
      <c r="A1051" t="s">
        <v>4</v>
      </c>
      <c r="B1051" s="4" t="s">
        <v>5</v>
      </c>
      <c r="C1051" s="4" t="s">
        <v>10</v>
      </c>
      <c r="D1051" s="4" t="s">
        <v>100</v>
      </c>
      <c r="E1051" s="4" t="s">
        <v>13</v>
      </c>
      <c r="F1051" s="4" t="s">
        <v>13</v>
      </c>
      <c r="G1051" s="4" t="s">
        <v>100</v>
      </c>
      <c r="H1051" s="4" t="s">
        <v>13</v>
      </c>
      <c r="I1051" s="4" t="s">
        <v>13</v>
      </c>
      <c r="J1051" s="4" t="s">
        <v>100</v>
      </c>
      <c r="K1051" s="4" t="s">
        <v>13</v>
      </c>
      <c r="L1051" s="4" t="s">
        <v>13</v>
      </c>
    </row>
    <row r="1052" spans="1:9">
      <c r="A1052" t="n">
        <v>9747</v>
      </c>
      <c r="B1052" s="57" t="n">
        <v>26</v>
      </c>
      <c r="C1052" s="7" t="n">
        <v>0</v>
      </c>
      <c r="D1052" s="7" t="s">
        <v>163</v>
      </c>
      <c r="E1052" s="7" t="n">
        <v>2</v>
      </c>
      <c r="F1052" s="7" t="n">
        <v>3</v>
      </c>
      <c r="G1052" s="7" t="s">
        <v>164</v>
      </c>
      <c r="H1052" s="7" t="n">
        <v>2</v>
      </c>
      <c r="I1052" s="7" t="n">
        <v>3</v>
      </c>
      <c r="J1052" s="7" t="s">
        <v>165</v>
      </c>
      <c r="K1052" s="7" t="n">
        <v>2</v>
      </c>
      <c r="L1052" s="7" t="n">
        <v>0</v>
      </c>
    </row>
    <row r="1053" spans="1:9">
      <c r="A1053" t="s">
        <v>4</v>
      </c>
      <c r="B1053" s="4" t="s">
        <v>5</v>
      </c>
    </row>
    <row r="1054" spans="1:9">
      <c r="A1054" t="n">
        <v>9899</v>
      </c>
      <c r="B1054" s="33" t="n">
        <v>28</v>
      </c>
    </row>
    <row r="1055" spans="1:9">
      <c r="A1055" t="s">
        <v>4</v>
      </c>
      <c r="B1055" s="4" t="s">
        <v>5</v>
      </c>
      <c r="C1055" s="4" t="s">
        <v>13</v>
      </c>
      <c r="D1055" s="48" t="s">
        <v>135</v>
      </c>
      <c r="E1055" s="4" t="s">
        <v>5</v>
      </c>
      <c r="F1055" s="4" t="s">
        <v>13</v>
      </c>
      <c r="G1055" s="4" t="s">
        <v>10</v>
      </c>
      <c r="H1055" s="48" t="s">
        <v>136</v>
      </c>
      <c r="I1055" s="4" t="s">
        <v>13</v>
      </c>
      <c r="J1055" s="4" t="s">
        <v>33</v>
      </c>
    </row>
    <row r="1056" spans="1:9">
      <c r="A1056" t="n">
        <v>9900</v>
      </c>
      <c r="B1056" s="12" t="n">
        <v>5</v>
      </c>
      <c r="C1056" s="7" t="n">
        <v>28</v>
      </c>
      <c r="D1056" s="48" t="s">
        <v>3</v>
      </c>
      <c r="E1056" s="38" t="n">
        <v>64</v>
      </c>
      <c r="F1056" s="7" t="n">
        <v>5</v>
      </c>
      <c r="G1056" s="7" t="n">
        <v>11</v>
      </c>
      <c r="H1056" s="48" t="s">
        <v>3</v>
      </c>
      <c r="I1056" s="7" t="n">
        <v>1</v>
      </c>
      <c r="J1056" s="13" t="n">
        <f t="normal" ca="1">A1066</f>
        <v>0</v>
      </c>
    </row>
    <row r="1057" spans="1:12">
      <c r="A1057" t="s">
        <v>4</v>
      </c>
      <c r="B1057" s="4" t="s">
        <v>5</v>
      </c>
      <c r="C1057" s="4" t="s">
        <v>13</v>
      </c>
      <c r="D1057" s="4" t="s">
        <v>10</v>
      </c>
      <c r="E1057" s="4" t="s">
        <v>6</v>
      </c>
    </row>
    <row r="1058" spans="1:12">
      <c r="A1058" t="n">
        <v>9911</v>
      </c>
      <c r="B1058" s="52" t="n">
        <v>51</v>
      </c>
      <c r="C1058" s="7" t="n">
        <v>4</v>
      </c>
      <c r="D1058" s="7" t="n">
        <v>11</v>
      </c>
      <c r="E1058" s="7" t="s">
        <v>166</v>
      </c>
    </row>
    <row r="1059" spans="1:12">
      <c r="A1059" t="s">
        <v>4</v>
      </c>
      <c r="B1059" s="4" t="s">
        <v>5</v>
      </c>
      <c r="C1059" s="4" t="s">
        <v>10</v>
      </c>
    </row>
    <row r="1060" spans="1:12">
      <c r="A1060" t="n">
        <v>9924</v>
      </c>
      <c r="B1060" s="30" t="n">
        <v>16</v>
      </c>
      <c r="C1060" s="7" t="n">
        <v>0</v>
      </c>
    </row>
    <row r="1061" spans="1:12">
      <c r="A1061" t="s">
        <v>4</v>
      </c>
      <c r="B1061" s="4" t="s">
        <v>5</v>
      </c>
      <c r="C1061" s="4" t="s">
        <v>10</v>
      </c>
      <c r="D1061" s="4" t="s">
        <v>100</v>
      </c>
      <c r="E1061" s="4" t="s">
        <v>13</v>
      </c>
      <c r="F1061" s="4" t="s">
        <v>13</v>
      </c>
    </row>
    <row r="1062" spans="1:12">
      <c r="A1062" t="n">
        <v>9927</v>
      </c>
      <c r="B1062" s="57" t="n">
        <v>26</v>
      </c>
      <c r="C1062" s="7" t="n">
        <v>11</v>
      </c>
      <c r="D1062" s="7" t="s">
        <v>167</v>
      </c>
      <c r="E1062" s="7" t="n">
        <v>2</v>
      </c>
      <c r="F1062" s="7" t="n">
        <v>0</v>
      </c>
    </row>
    <row r="1063" spans="1:12">
      <c r="A1063" t="s">
        <v>4</v>
      </c>
      <c r="B1063" s="4" t="s">
        <v>5</v>
      </c>
    </row>
    <row r="1064" spans="1:12">
      <c r="A1064" t="n">
        <v>9955</v>
      </c>
      <c r="B1064" s="33" t="n">
        <v>28</v>
      </c>
    </row>
    <row r="1065" spans="1:12">
      <c r="A1065" t="s">
        <v>4</v>
      </c>
      <c r="B1065" s="4" t="s">
        <v>5</v>
      </c>
      <c r="C1065" s="4" t="s">
        <v>13</v>
      </c>
      <c r="D1065" s="48" t="s">
        <v>135</v>
      </c>
      <c r="E1065" s="4" t="s">
        <v>5</v>
      </c>
      <c r="F1065" s="4" t="s">
        <v>13</v>
      </c>
      <c r="G1065" s="4" t="s">
        <v>10</v>
      </c>
      <c r="H1065" s="48" t="s">
        <v>136</v>
      </c>
      <c r="I1065" s="4" t="s">
        <v>13</v>
      </c>
      <c r="J1065" s="4" t="s">
        <v>33</v>
      </c>
    </row>
    <row r="1066" spans="1:12">
      <c r="A1066" t="n">
        <v>9956</v>
      </c>
      <c r="B1066" s="12" t="n">
        <v>5</v>
      </c>
      <c r="C1066" s="7" t="n">
        <v>28</v>
      </c>
      <c r="D1066" s="48" t="s">
        <v>3</v>
      </c>
      <c r="E1066" s="38" t="n">
        <v>64</v>
      </c>
      <c r="F1066" s="7" t="n">
        <v>5</v>
      </c>
      <c r="G1066" s="7" t="n">
        <v>7</v>
      </c>
      <c r="H1066" s="48" t="s">
        <v>3</v>
      </c>
      <c r="I1066" s="7" t="n">
        <v>1</v>
      </c>
      <c r="J1066" s="13" t="n">
        <f t="normal" ca="1">A1076</f>
        <v>0</v>
      </c>
    </row>
    <row r="1067" spans="1:12">
      <c r="A1067" t="s">
        <v>4</v>
      </c>
      <c r="B1067" s="4" t="s">
        <v>5</v>
      </c>
      <c r="C1067" s="4" t="s">
        <v>13</v>
      </c>
      <c r="D1067" s="4" t="s">
        <v>10</v>
      </c>
      <c r="E1067" s="4" t="s">
        <v>6</v>
      </c>
    </row>
    <row r="1068" spans="1:12">
      <c r="A1068" t="n">
        <v>9967</v>
      </c>
      <c r="B1068" s="52" t="n">
        <v>51</v>
      </c>
      <c r="C1068" s="7" t="n">
        <v>4</v>
      </c>
      <c r="D1068" s="7" t="n">
        <v>7</v>
      </c>
      <c r="E1068" s="7" t="s">
        <v>168</v>
      </c>
    </row>
    <row r="1069" spans="1:12">
      <c r="A1069" t="s">
        <v>4</v>
      </c>
      <c r="B1069" s="4" t="s">
        <v>5</v>
      </c>
      <c r="C1069" s="4" t="s">
        <v>10</v>
      </c>
    </row>
    <row r="1070" spans="1:12">
      <c r="A1070" t="n">
        <v>9980</v>
      </c>
      <c r="B1070" s="30" t="n">
        <v>16</v>
      </c>
      <c r="C1070" s="7" t="n">
        <v>0</v>
      </c>
    </row>
    <row r="1071" spans="1:12">
      <c r="A1071" t="s">
        <v>4</v>
      </c>
      <c r="B1071" s="4" t="s">
        <v>5</v>
      </c>
      <c r="C1071" s="4" t="s">
        <v>10</v>
      </c>
      <c r="D1071" s="4" t="s">
        <v>100</v>
      </c>
      <c r="E1071" s="4" t="s">
        <v>13</v>
      </c>
      <c r="F1071" s="4" t="s">
        <v>13</v>
      </c>
    </row>
    <row r="1072" spans="1:12">
      <c r="A1072" t="n">
        <v>9983</v>
      </c>
      <c r="B1072" s="57" t="n">
        <v>26</v>
      </c>
      <c r="C1072" s="7" t="n">
        <v>7</v>
      </c>
      <c r="D1072" s="7" t="s">
        <v>169</v>
      </c>
      <c r="E1072" s="7" t="n">
        <v>2</v>
      </c>
      <c r="F1072" s="7" t="n">
        <v>0</v>
      </c>
    </row>
    <row r="1073" spans="1:10">
      <c r="A1073" t="s">
        <v>4</v>
      </c>
      <c r="B1073" s="4" t="s">
        <v>5</v>
      </c>
    </row>
    <row r="1074" spans="1:10">
      <c r="A1074" t="n">
        <v>9994</v>
      </c>
      <c r="B1074" s="33" t="n">
        <v>28</v>
      </c>
    </row>
    <row r="1075" spans="1:10">
      <c r="A1075" t="s">
        <v>4</v>
      </c>
      <c r="B1075" s="4" t="s">
        <v>5</v>
      </c>
      <c r="C1075" s="4" t="s">
        <v>13</v>
      </c>
      <c r="D1075" s="48" t="s">
        <v>135</v>
      </c>
      <c r="E1075" s="4" t="s">
        <v>5</v>
      </c>
      <c r="F1075" s="4" t="s">
        <v>13</v>
      </c>
      <c r="G1075" s="4" t="s">
        <v>10</v>
      </c>
      <c r="H1075" s="48" t="s">
        <v>136</v>
      </c>
      <c r="I1075" s="4" t="s">
        <v>13</v>
      </c>
      <c r="J1075" s="4" t="s">
        <v>33</v>
      </c>
    </row>
    <row r="1076" spans="1:10">
      <c r="A1076" t="n">
        <v>9995</v>
      </c>
      <c r="B1076" s="12" t="n">
        <v>5</v>
      </c>
      <c r="C1076" s="7" t="n">
        <v>28</v>
      </c>
      <c r="D1076" s="48" t="s">
        <v>3</v>
      </c>
      <c r="E1076" s="38" t="n">
        <v>64</v>
      </c>
      <c r="F1076" s="7" t="n">
        <v>5</v>
      </c>
      <c r="G1076" s="7" t="n">
        <v>9</v>
      </c>
      <c r="H1076" s="48" t="s">
        <v>3</v>
      </c>
      <c r="I1076" s="7" t="n">
        <v>1</v>
      </c>
      <c r="J1076" s="13" t="n">
        <f t="normal" ca="1">A1086</f>
        <v>0</v>
      </c>
    </row>
    <row r="1077" spans="1:10">
      <c r="A1077" t="s">
        <v>4</v>
      </c>
      <c r="B1077" s="4" t="s">
        <v>5</v>
      </c>
      <c r="C1077" s="4" t="s">
        <v>13</v>
      </c>
      <c r="D1077" s="4" t="s">
        <v>10</v>
      </c>
      <c r="E1077" s="4" t="s">
        <v>6</v>
      </c>
    </row>
    <row r="1078" spans="1:10">
      <c r="A1078" t="n">
        <v>10006</v>
      </c>
      <c r="B1078" s="52" t="n">
        <v>51</v>
      </c>
      <c r="C1078" s="7" t="n">
        <v>4</v>
      </c>
      <c r="D1078" s="7" t="n">
        <v>9</v>
      </c>
      <c r="E1078" s="7" t="s">
        <v>170</v>
      </c>
    </row>
    <row r="1079" spans="1:10">
      <c r="A1079" t="s">
        <v>4</v>
      </c>
      <c r="B1079" s="4" t="s">
        <v>5</v>
      </c>
      <c r="C1079" s="4" t="s">
        <v>10</v>
      </c>
    </row>
    <row r="1080" spans="1:10">
      <c r="A1080" t="n">
        <v>10020</v>
      </c>
      <c r="B1080" s="30" t="n">
        <v>16</v>
      </c>
      <c r="C1080" s="7" t="n">
        <v>0</v>
      </c>
    </row>
    <row r="1081" spans="1:10">
      <c r="A1081" t="s">
        <v>4</v>
      </c>
      <c r="B1081" s="4" t="s">
        <v>5</v>
      </c>
      <c r="C1081" s="4" t="s">
        <v>10</v>
      </c>
      <c r="D1081" s="4" t="s">
        <v>100</v>
      </c>
      <c r="E1081" s="4" t="s">
        <v>13</v>
      </c>
      <c r="F1081" s="4" t="s">
        <v>13</v>
      </c>
    </row>
    <row r="1082" spans="1:10">
      <c r="A1082" t="n">
        <v>10023</v>
      </c>
      <c r="B1082" s="57" t="n">
        <v>26</v>
      </c>
      <c r="C1082" s="7" t="n">
        <v>9</v>
      </c>
      <c r="D1082" s="7" t="s">
        <v>171</v>
      </c>
      <c r="E1082" s="7" t="n">
        <v>2</v>
      </c>
      <c r="F1082" s="7" t="n">
        <v>0</v>
      </c>
    </row>
    <row r="1083" spans="1:10">
      <c r="A1083" t="s">
        <v>4</v>
      </c>
      <c r="B1083" s="4" t="s">
        <v>5</v>
      </c>
    </row>
    <row r="1084" spans="1:10">
      <c r="A1084" t="n">
        <v>10048</v>
      </c>
      <c r="B1084" s="33" t="n">
        <v>28</v>
      </c>
    </row>
    <row r="1085" spans="1:10">
      <c r="A1085" t="s">
        <v>4</v>
      </c>
      <c r="B1085" s="4" t="s">
        <v>5</v>
      </c>
      <c r="C1085" s="4" t="s">
        <v>13</v>
      </c>
      <c r="D1085" s="48" t="s">
        <v>135</v>
      </c>
      <c r="E1085" s="4" t="s">
        <v>5</v>
      </c>
      <c r="F1085" s="4" t="s">
        <v>13</v>
      </c>
      <c r="G1085" s="4" t="s">
        <v>10</v>
      </c>
      <c r="H1085" s="48" t="s">
        <v>136</v>
      </c>
      <c r="I1085" s="4" t="s">
        <v>13</v>
      </c>
      <c r="J1085" s="4" t="s">
        <v>33</v>
      </c>
    </row>
    <row r="1086" spans="1:10">
      <c r="A1086" t="n">
        <v>10049</v>
      </c>
      <c r="B1086" s="12" t="n">
        <v>5</v>
      </c>
      <c r="C1086" s="7" t="n">
        <v>28</v>
      </c>
      <c r="D1086" s="48" t="s">
        <v>3</v>
      </c>
      <c r="E1086" s="38" t="n">
        <v>64</v>
      </c>
      <c r="F1086" s="7" t="n">
        <v>5</v>
      </c>
      <c r="G1086" s="7" t="n">
        <v>1</v>
      </c>
      <c r="H1086" s="48" t="s">
        <v>3</v>
      </c>
      <c r="I1086" s="7" t="n">
        <v>1</v>
      </c>
      <c r="J1086" s="13" t="n">
        <f t="normal" ca="1">A1096</f>
        <v>0</v>
      </c>
    </row>
    <row r="1087" spans="1:10">
      <c r="A1087" t="s">
        <v>4</v>
      </c>
      <c r="B1087" s="4" t="s">
        <v>5</v>
      </c>
      <c r="C1087" s="4" t="s">
        <v>13</v>
      </c>
      <c r="D1087" s="4" t="s">
        <v>10</v>
      </c>
      <c r="E1087" s="4" t="s">
        <v>6</v>
      </c>
    </row>
    <row r="1088" spans="1:10">
      <c r="A1088" t="n">
        <v>10060</v>
      </c>
      <c r="B1088" s="52" t="n">
        <v>51</v>
      </c>
      <c r="C1088" s="7" t="n">
        <v>4</v>
      </c>
      <c r="D1088" s="7" t="n">
        <v>1</v>
      </c>
      <c r="E1088" s="7" t="s">
        <v>168</v>
      </c>
    </row>
    <row r="1089" spans="1:10">
      <c r="A1089" t="s">
        <v>4</v>
      </c>
      <c r="B1089" s="4" t="s">
        <v>5</v>
      </c>
      <c r="C1089" s="4" t="s">
        <v>10</v>
      </c>
    </row>
    <row r="1090" spans="1:10">
      <c r="A1090" t="n">
        <v>10073</v>
      </c>
      <c r="B1090" s="30" t="n">
        <v>16</v>
      </c>
      <c r="C1090" s="7" t="n">
        <v>0</v>
      </c>
    </row>
    <row r="1091" spans="1:10">
      <c r="A1091" t="s">
        <v>4</v>
      </c>
      <c r="B1091" s="4" t="s">
        <v>5</v>
      </c>
      <c r="C1091" s="4" t="s">
        <v>10</v>
      </c>
      <c r="D1091" s="4" t="s">
        <v>100</v>
      </c>
      <c r="E1091" s="4" t="s">
        <v>13</v>
      </c>
      <c r="F1091" s="4" t="s">
        <v>13</v>
      </c>
    </row>
    <row r="1092" spans="1:10">
      <c r="A1092" t="n">
        <v>10076</v>
      </c>
      <c r="B1092" s="57" t="n">
        <v>26</v>
      </c>
      <c r="C1092" s="7" t="n">
        <v>1</v>
      </c>
      <c r="D1092" s="7" t="s">
        <v>172</v>
      </c>
      <c r="E1092" s="7" t="n">
        <v>2</v>
      </c>
      <c r="F1092" s="7" t="n">
        <v>0</v>
      </c>
    </row>
    <row r="1093" spans="1:10">
      <c r="A1093" t="s">
        <v>4</v>
      </c>
      <c r="B1093" s="4" t="s">
        <v>5</v>
      </c>
    </row>
    <row r="1094" spans="1:10">
      <c r="A1094" t="n">
        <v>10093</v>
      </c>
      <c r="B1094" s="33" t="n">
        <v>28</v>
      </c>
    </row>
    <row r="1095" spans="1:10">
      <c r="A1095" t="s">
        <v>4</v>
      </c>
      <c r="B1095" s="4" t="s">
        <v>5</v>
      </c>
      <c r="C1095" s="4" t="s">
        <v>13</v>
      </c>
      <c r="D1095" s="4" t="s">
        <v>10</v>
      </c>
      <c r="E1095" s="4" t="s">
        <v>32</v>
      </c>
    </row>
    <row r="1096" spans="1:10">
      <c r="A1096" t="n">
        <v>10094</v>
      </c>
      <c r="B1096" s="37" t="n">
        <v>58</v>
      </c>
      <c r="C1096" s="7" t="n">
        <v>0</v>
      </c>
      <c r="D1096" s="7" t="n">
        <v>1000</v>
      </c>
      <c r="E1096" s="7" t="n">
        <v>1</v>
      </c>
    </row>
    <row r="1097" spans="1:10">
      <c r="A1097" t="s">
        <v>4</v>
      </c>
      <c r="B1097" s="4" t="s">
        <v>5</v>
      </c>
      <c r="C1097" s="4" t="s">
        <v>13</v>
      </c>
      <c r="D1097" s="4" t="s">
        <v>10</v>
      </c>
    </row>
    <row r="1098" spans="1:10">
      <c r="A1098" t="n">
        <v>10102</v>
      </c>
      <c r="B1098" s="37" t="n">
        <v>58</v>
      </c>
      <c r="C1098" s="7" t="n">
        <v>255</v>
      </c>
      <c r="D1098" s="7" t="n">
        <v>0</v>
      </c>
    </row>
    <row r="1099" spans="1:10">
      <c r="A1099" t="s">
        <v>4</v>
      </c>
      <c r="B1099" s="4" t="s">
        <v>5</v>
      </c>
      <c r="C1099" s="4" t="s">
        <v>10</v>
      </c>
    </row>
    <row r="1100" spans="1:10">
      <c r="A1100" t="n">
        <v>10106</v>
      </c>
      <c r="B1100" s="17" t="n">
        <v>12</v>
      </c>
      <c r="C1100" s="7" t="n">
        <v>9740</v>
      </c>
    </row>
    <row r="1101" spans="1:10">
      <c r="A1101" t="s">
        <v>4</v>
      </c>
      <c r="B1101" s="4" t="s">
        <v>5</v>
      </c>
      <c r="C1101" s="4" t="s">
        <v>10</v>
      </c>
    </row>
    <row r="1102" spans="1:10">
      <c r="A1102" t="n">
        <v>10109</v>
      </c>
      <c r="B1102" s="17" t="n">
        <v>12</v>
      </c>
      <c r="C1102" s="7" t="n">
        <v>10227</v>
      </c>
    </row>
    <row r="1103" spans="1:10">
      <c r="A1103" t="s">
        <v>4</v>
      </c>
      <c r="B1103" s="4" t="s">
        <v>5</v>
      </c>
      <c r="C1103" s="4" t="s">
        <v>10</v>
      </c>
      <c r="D1103" s="4" t="s">
        <v>13</v>
      </c>
      <c r="E1103" s="4" t="s">
        <v>10</v>
      </c>
    </row>
    <row r="1104" spans="1:10">
      <c r="A1104" t="n">
        <v>10112</v>
      </c>
      <c r="B1104" s="59" t="n">
        <v>104</v>
      </c>
      <c r="C1104" s="7" t="n">
        <v>129</v>
      </c>
      <c r="D1104" s="7" t="n">
        <v>1</v>
      </c>
      <c r="E1104" s="7" t="n">
        <v>2</v>
      </c>
    </row>
    <row r="1105" spans="1:6">
      <c r="A1105" t="s">
        <v>4</v>
      </c>
      <c r="B1105" s="4" t="s">
        <v>5</v>
      </c>
    </row>
    <row r="1106" spans="1:6">
      <c r="A1106" t="n">
        <v>10118</v>
      </c>
      <c r="B1106" s="5" t="n">
        <v>1</v>
      </c>
    </row>
    <row r="1107" spans="1:6">
      <c r="A1107" t="s">
        <v>4</v>
      </c>
      <c r="B1107" s="4" t="s">
        <v>5</v>
      </c>
      <c r="C1107" s="4" t="s">
        <v>13</v>
      </c>
      <c r="D1107" s="48" t="s">
        <v>135</v>
      </c>
      <c r="E1107" s="4" t="s">
        <v>5</v>
      </c>
      <c r="F1107" s="4" t="s">
        <v>13</v>
      </c>
      <c r="G1107" s="4" t="s">
        <v>10</v>
      </c>
      <c r="H1107" s="48" t="s">
        <v>136</v>
      </c>
      <c r="I1107" s="4" t="s">
        <v>13</v>
      </c>
      <c r="J1107" s="4" t="s">
        <v>33</v>
      </c>
    </row>
    <row r="1108" spans="1:6">
      <c r="A1108" t="n">
        <v>10119</v>
      </c>
      <c r="B1108" s="12" t="n">
        <v>5</v>
      </c>
      <c r="C1108" s="7" t="n">
        <v>28</v>
      </c>
      <c r="D1108" s="48" t="s">
        <v>3</v>
      </c>
      <c r="E1108" s="38" t="n">
        <v>64</v>
      </c>
      <c r="F1108" s="7" t="n">
        <v>5</v>
      </c>
      <c r="G1108" s="7" t="n">
        <v>3</v>
      </c>
      <c r="H1108" s="48" t="s">
        <v>3</v>
      </c>
      <c r="I1108" s="7" t="n">
        <v>1</v>
      </c>
      <c r="J1108" s="13" t="n">
        <f t="normal" ca="1">A1118</f>
        <v>0</v>
      </c>
    </row>
    <row r="1109" spans="1:6">
      <c r="A1109" t="s">
        <v>4</v>
      </c>
      <c r="B1109" s="4" t="s">
        <v>5</v>
      </c>
      <c r="C1109" s="4" t="s">
        <v>10</v>
      </c>
      <c r="D1109" s="4" t="s">
        <v>13</v>
      </c>
      <c r="E1109" s="4" t="s">
        <v>10</v>
      </c>
    </row>
    <row r="1110" spans="1:6">
      <c r="A1110" t="n">
        <v>10130</v>
      </c>
      <c r="B1110" s="59" t="n">
        <v>104</v>
      </c>
      <c r="C1110" s="7" t="n">
        <v>129</v>
      </c>
      <c r="D1110" s="7" t="n">
        <v>1</v>
      </c>
      <c r="E1110" s="7" t="n">
        <v>3</v>
      </c>
    </row>
    <row r="1111" spans="1:6">
      <c r="A1111" t="s">
        <v>4</v>
      </c>
      <c r="B1111" s="4" t="s">
        <v>5</v>
      </c>
    </row>
    <row r="1112" spans="1:6">
      <c r="A1112" t="n">
        <v>10136</v>
      </c>
      <c r="B1112" s="5" t="n">
        <v>1</v>
      </c>
    </row>
    <row r="1113" spans="1:6">
      <c r="A1113" t="s">
        <v>4</v>
      </c>
      <c r="B1113" s="4" t="s">
        <v>5</v>
      </c>
      <c r="C1113" s="4" t="s">
        <v>13</v>
      </c>
      <c r="D1113" s="4" t="s">
        <v>10</v>
      </c>
      <c r="E1113" s="4" t="s">
        <v>10</v>
      </c>
    </row>
    <row r="1114" spans="1:6">
      <c r="A1114" t="n">
        <v>10137</v>
      </c>
      <c r="B1114" s="60" t="n">
        <v>135</v>
      </c>
      <c r="C1114" s="7" t="n">
        <v>0</v>
      </c>
      <c r="D1114" s="7" t="n">
        <v>3</v>
      </c>
      <c r="E1114" s="7" t="n">
        <v>64</v>
      </c>
    </row>
    <row r="1115" spans="1:6">
      <c r="A1115" t="s">
        <v>4</v>
      </c>
      <c r="B1115" s="4" t="s">
        <v>5</v>
      </c>
      <c r="C1115" s="4" t="s">
        <v>33</v>
      </c>
    </row>
    <row r="1116" spans="1:6">
      <c r="A1116" t="n">
        <v>10143</v>
      </c>
      <c r="B1116" s="21" t="n">
        <v>3</v>
      </c>
      <c r="C1116" s="13" t="n">
        <f t="normal" ca="1">A1122</f>
        <v>0</v>
      </c>
    </row>
    <row r="1117" spans="1:6">
      <c r="A1117" t="s">
        <v>4</v>
      </c>
      <c r="B1117" s="4" t="s">
        <v>5</v>
      </c>
      <c r="C1117" s="4" t="s">
        <v>10</v>
      </c>
      <c r="D1117" s="4" t="s">
        <v>13</v>
      </c>
      <c r="E1117" s="4" t="s">
        <v>10</v>
      </c>
    </row>
    <row r="1118" spans="1:6">
      <c r="A1118" t="n">
        <v>10148</v>
      </c>
      <c r="B1118" s="59" t="n">
        <v>104</v>
      </c>
      <c r="C1118" s="7" t="n">
        <v>129</v>
      </c>
      <c r="D1118" s="7" t="n">
        <v>1</v>
      </c>
      <c r="E1118" s="7" t="n">
        <v>4</v>
      </c>
    </row>
    <row r="1119" spans="1:6">
      <c r="A1119" t="s">
        <v>4</v>
      </c>
      <c r="B1119" s="4" t="s">
        <v>5</v>
      </c>
    </row>
    <row r="1120" spans="1:6">
      <c r="A1120" t="n">
        <v>10154</v>
      </c>
      <c r="B1120" s="5" t="n">
        <v>1</v>
      </c>
    </row>
    <row r="1121" spans="1:10">
      <c r="A1121" t="s">
        <v>4</v>
      </c>
      <c r="B1121" s="4" t="s">
        <v>5</v>
      </c>
      <c r="C1121" s="4" t="s">
        <v>10</v>
      </c>
      <c r="D1121" s="4" t="s">
        <v>13</v>
      </c>
      <c r="E1121" s="4" t="s">
        <v>10</v>
      </c>
    </row>
    <row r="1122" spans="1:10">
      <c r="A1122" t="n">
        <v>10155</v>
      </c>
      <c r="B1122" s="59" t="n">
        <v>104</v>
      </c>
      <c r="C1122" s="7" t="n">
        <v>129</v>
      </c>
      <c r="D1122" s="7" t="n">
        <v>1</v>
      </c>
      <c r="E1122" s="7" t="n">
        <v>5</v>
      </c>
    </row>
    <row r="1123" spans="1:10">
      <c r="A1123" t="s">
        <v>4</v>
      </c>
      <c r="B1123" s="4" t="s">
        <v>5</v>
      </c>
    </row>
    <row r="1124" spans="1:10">
      <c r="A1124" t="n">
        <v>10161</v>
      </c>
      <c r="B1124" s="5" t="n">
        <v>1</v>
      </c>
    </row>
    <row r="1125" spans="1:10">
      <c r="A1125" t="s">
        <v>4</v>
      </c>
      <c r="B1125" s="4" t="s">
        <v>5</v>
      </c>
      <c r="C1125" s="4" t="s">
        <v>13</v>
      </c>
      <c r="D1125" s="4" t="s">
        <v>10</v>
      </c>
      <c r="E1125" s="4" t="s">
        <v>10</v>
      </c>
    </row>
    <row r="1126" spans="1:10">
      <c r="A1126" t="n">
        <v>10162</v>
      </c>
      <c r="B1126" s="60" t="n">
        <v>135</v>
      </c>
      <c r="C1126" s="7" t="n">
        <v>0</v>
      </c>
      <c r="D1126" s="7" t="n">
        <v>82</v>
      </c>
      <c r="E1126" s="7" t="n">
        <v>32</v>
      </c>
    </row>
    <row r="1127" spans="1:10">
      <c r="A1127" t="s">
        <v>4</v>
      </c>
      <c r="B1127" s="4" t="s">
        <v>5</v>
      </c>
      <c r="C1127" s="4" t="s">
        <v>13</v>
      </c>
      <c r="D1127" s="4" t="s">
        <v>10</v>
      </c>
      <c r="E1127" s="4" t="s">
        <v>10</v>
      </c>
      <c r="F1127" s="4" t="s">
        <v>10</v>
      </c>
    </row>
    <row r="1128" spans="1:10">
      <c r="A1128" t="n">
        <v>10168</v>
      </c>
      <c r="B1128" s="61" t="n">
        <v>63</v>
      </c>
      <c r="C1128" s="7" t="n">
        <v>0</v>
      </c>
      <c r="D1128" s="7" t="n">
        <v>65535</v>
      </c>
      <c r="E1128" s="7" t="n">
        <v>45</v>
      </c>
      <c r="F1128" s="7" t="n">
        <v>0</v>
      </c>
    </row>
    <row r="1129" spans="1:10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10</v>
      </c>
      <c r="F1129" s="4" t="s">
        <v>10</v>
      </c>
    </row>
    <row r="1130" spans="1:10">
      <c r="A1130" t="n">
        <v>10176</v>
      </c>
      <c r="B1130" s="61" t="n">
        <v>63</v>
      </c>
      <c r="C1130" s="7" t="n">
        <v>0</v>
      </c>
      <c r="D1130" s="7" t="n">
        <v>65535</v>
      </c>
      <c r="E1130" s="7" t="n">
        <v>32</v>
      </c>
      <c r="F1130" s="7" t="n">
        <v>100</v>
      </c>
    </row>
    <row r="1131" spans="1:10">
      <c r="A1131" t="s">
        <v>4</v>
      </c>
      <c r="B1131" s="4" t="s">
        <v>5</v>
      </c>
      <c r="C1131" s="4" t="s">
        <v>10</v>
      </c>
      <c r="D1131" s="4" t="s">
        <v>32</v>
      </c>
      <c r="E1131" s="4" t="s">
        <v>32</v>
      </c>
      <c r="F1131" s="4" t="s">
        <v>32</v>
      </c>
      <c r="G1131" s="4" t="s">
        <v>32</v>
      </c>
    </row>
    <row r="1132" spans="1:10">
      <c r="A1132" t="n">
        <v>10184</v>
      </c>
      <c r="B1132" s="47" t="n">
        <v>46</v>
      </c>
      <c r="C1132" s="7" t="n">
        <v>61456</v>
      </c>
      <c r="D1132" s="7" t="n">
        <v>-50.4000015258789</v>
      </c>
      <c r="E1132" s="7" t="n">
        <v>0</v>
      </c>
      <c r="F1132" s="7" t="n">
        <v>88.120002746582</v>
      </c>
      <c r="G1132" s="7" t="n">
        <v>269.700012207031</v>
      </c>
    </row>
    <row r="1133" spans="1:10">
      <c r="A1133" t="s">
        <v>4</v>
      </c>
      <c r="B1133" s="4" t="s">
        <v>5</v>
      </c>
      <c r="C1133" s="4" t="s">
        <v>13</v>
      </c>
      <c r="D1133" s="4" t="s">
        <v>13</v>
      </c>
      <c r="E1133" s="4" t="s">
        <v>32</v>
      </c>
      <c r="F1133" s="4" t="s">
        <v>32</v>
      </c>
      <c r="G1133" s="4" t="s">
        <v>32</v>
      </c>
      <c r="H1133" s="4" t="s">
        <v>10</v>
      </c>
      <c r="I1133" s="4" t="s">
        <v>13</v>
      </c>
    </row>
    <row r="1134" spans="1:10">
      <c r="A1134" t="n">
        <v>10203</v>
      </c>
      <c r="B1134" s="42" t="n">
        <v>45</v>
      </c>
      <c r="C1134" s="7" t="n">
        <v>4</v>
      </c>
      <c r="D1134" s="7" t="n">
        <v>3</v>
      </c>
      <c r="E1134" s="7" t="n">
        <v>5.03000020980835</v>
      </c>
      <c r="F1134" s="7" t="n">
        <v>89.6600036621094</v>
      </c>
      <c r="G1134" s="7" t="n">
        <v>0</v>
      </c>
      <c r="H1134" s="7" t="n">
        <v>0</v>
      </c>
      <c r="I1134" s="7" t="n">
        <v>0</v>
      </c>
    </row>
    <row r="1135" spans="1:10">
      <c r="A1135" t="s">
        <v>4</v>
      </c>
      <c r="B1135" s="4" t="s">
        <v>5</v>
      </c>
      <c r="C1135" s="4" t="s">
        <v>13</v>
      </c>
      <c r="D1135" s="4" t="s">
        <v>6</v>
      </c>
    </row>
    <row r="1136" spans="1:10">
      <c r="A1136" t="n">
        <v>10221</v>
      </c>
      <c r="B1136" s="8" t="n">
        <v>2</v>
      </c>
      <c r="C1136" s="7" t="n">
        <v>10</v>
      </c>
      <c r="D1136" s="7" t="s">
        <v>173</v>
      </c>
    </row>
    <row r="1137" spans="1:9">
      <c r="A1137" t="s">
        <v>4</v>
      </c>
      <c r="B1137" s="4" t="s">
        <v>5</v>
      </c>
      <c r="C1137" s="4" t="s">
        <v>10</v>
      </c>
    </row>
    <row r="1138" spans="1:9">
      <c r="A1138" t="n">
        <v>10236</v>
      </c>
      <c r="B1138" s="30" t="n">
        <v>16</v>
      </c>
      <c r="C1138" s="7" t="n">
        <v>0</v>
      </c>
    </row>
    <row r="1139" spans="1:9">
      <c r="A1139" t="s">
        <v>4</v>
      </c>
      <c r="B1139" s="4" t="s">
        <v>5</v>
      </c>
      <c r="C1139" s="4" t="s">
        <v>13</v>
      </c>
      <c r="D1139" s="4" t="s">
        <v>10</v>
      </c>
    </row>
    <row r="1140" spans="1:9">
      <c r="A1140" t="n">
        <v>10239</v>
      </c>
      <c r="B1140" s="37" t="n">
        <v>58</v>
      </c>
      <c r="C1140" s="7" t="n">
        <v>105</v>
      </c>
      <c r="D1140" s="7" t="n">
        <v>300</v>
      </c>
    </row>
    <row r="1141" spans="1:9">
      <c r="A1141" t="s">
        <v>4</v>
      </c>
      <c r="B1141" s="4" t="s">
        <v>5</v>
      </c>
      <c r="C1141" s="4" t="s">
        <v>32</v>
      </c>
      <c r="D1141" s="4" t="s">
        <v>10</v>
      </c>
    </row>
    <row r="1142" spans="1:9">
      <c r="A1142" t="n">
        <v>10243</v>
      </c>
      <c r="B1142" s="50" t="n">
        <v>103</v>
      </c>
      <c r="C1142" s="7" t="n">
        <v>1</v>
      </c>
      <c r="D1142" s="7" t="n">
        <v>300</v>
      </c>
    </row>
    <row r="1143" spans="1:9">
      <c r="A1143" t="s">
        <v>4</v>
      </c>
      <c r="B1143" s="4" t="s">
        <v>5</v>
      </c>
      <c r="C1143" s="4" t="s">
        <v>13</v>
      </c>
      <c r="D1143" s="4" t="s">
        <v>10</v>
      </c>
    </row>
    <row r="1144" spans="1:9">
      <c r="A1144" t="n">
        <v>10250</v>
      </c>
      <c r="B1144" s="51" t="n">
        <v>72</v>
      </c>
      <c r="C1144" s="7" t="n">
        <v>4</v>
      </c>
      <c r="D1144" s="7" t="n">
        <v>0</v>
      </c>
    </row>
    <row r="1145" spans="1:9">
      <c r="A1145" t="s">
        <v>4</v>
      </c>
      <c r="B1145" s="4" t="s">
        <v>5</v>
      </c>
      <c r="C1145" s="4" t="s">
        <v>9</v>
      </c>
    </row>
    <row r="1146" spans="1:9">
      <c r="A1146" t="n">
        <v>10254</v>
      </c>
      <c r="B1146" s="62" t="n">
        <v>15</v>
      </c>
      <c r="C1146" s="7" t="n">
        <v>1073741824</v>
      </c>
    </row>
    <row r="1147" spans="1:9">
      <c r="A1147" t="s">
        <v>4</v>
      </c>
      <c r="B1147" s="4" t="s">
        <v>5</v>
      </c>
      <c r="C1147" s="4" t="s">
        <v>13</v>
      </c>
    </row>
    <row r="1148" spans="1:9">
      <c r="A1148" t="n">
        <v>10259</v>
      </c>
      <c r="B1148" s="38" t="n">
        <v>64</v>
      </c>
      <c r="C1148" s="7" t="n">
        <v>3</v>
      </c>
    </row>
    <row r="1149" spans="1:9">
      <c r="A1149" t="s">
        <v>4</v>
      </c>
      <c r="B1149" s="4" t="s">
        <v>5</v>
      </c>
      <c r="C1149" s="4" t="s">
        <v>13</v>
      </c>
    </row>
    <row r="1150" spans="1:9">
      <c r="A1150" t="n">
        <v>10261</v>
      </c>
      <c r="B1150" s="11" t="n">
        <v>74</v>
      </c>
      <c r="C1150" s="7" t="n">
        <v>67</v>
      </c>
    </row>
    <row r="1151" spans="1:9">
      <c r="A1151" t="s">
        <v>4</v>
      </c>
      <c r="B1151" s="4" t="s">
        <v>5</v>
      </c>
      <c r="C1151" s="4" t="s">
        <v>13</v>
      </c>
      <c r="D1151" s="4" t="s">
        <v>13</v>
      </c>
      <c r="E1151" s="4" t="s">
        <v>10</v>
      </c>
    </row>
    <row r="1152" spans="1:9">
      <c r="A1152" t="n">
        <v>10263</v>
      </c>
      <c r="B1152" s="42" t="n">
        <v>45</v>
      </c>
      <c r="C1152" s="7" t="n">
        <v>8</v>
      </c>
      <c r="D1152" s="7" t="n">
        <v>1</v>
      </c>
      <c r="E1152" s="7" t="n">
        <v>0</v>
      </c>
    </row>
    <row r="1153" spans="1:5">
      <c r="A1153" t="s">
        <v>4</v>
      </c>
      <c r="B1153" s="4" t="s">
        <v>5</v>
      </c>
      <c r="C1153" s="4" t="s">
        <v>10</v>
      </c>
    </row>
    <row r="1154" spans="1:5">
      <c r="A1154" t="n">
        <v>10268</v>
      </c>
      <c r="B1154" s="27" t="n">
        <v>13</v>
      </c>
      <c r="C1154" s="7" t="n">
        <v>6409</v>
      </c>
    </row>
    <row r="1155" spans="1:5">
      <c r="A1155" t="s">
        <v>4</v>
      </c>
      <c r="B1155" s="4" t="s">
        <v>5</v>
      </c>
      <c r="C1155" s="4" t="s">
        <v>10</v>
      </c>
    </row>
    <row r="1156" spans="1:5">
      <c r="A1156" t="n">
        <v>10271</v>
      </c>
      <c r="B1156" s="27" t="n">
        <v>13</v>
      </c>
      <c r="C1156" s="7" t="n">
        <v>6408</v>
      </c>
    </row>
    <row r="1157" spans="1:5">
      <c r="A1157" t="s">
        <v>4</v>
      </c>
      <c r="B1157" s="4" t="s">
        <v>5</v>
      </c>
      <c r="C1157" s="4" t="s">
        <v>10</v>
      </c>
    </row>
    <row r="1158" spans="1:5">
      <c r="A1158" t="n">
        <v>10274</v>
      </c>
      <c r="B1158" s="17" t="n">
        <v>12</v>
      </c>
      <c r="C1158" s="7" t="n">
        <v>6464</v>
      </c>
    </row>
    <row r="1159" spans="1:5">
      <c r="A1159" t="s">
        <v>4</v>
      </c>
      <c r="B1159" s="4" t="s">
        <v>5</v>
      </c>
      <c r="C1159" s="4" t="s">
        <v>10</v>
      </c>
    </row>
    <row r="1160" spans="1:5">
      <c r="A1160" t="n">
        <v>10277</v>
      </c>
      <c r="B1160" s="27" t="n">
        <v>13</v>
      </c>
      <c r="C1160" s="7" t="n">
        <v>6465</v>
      </c>
    </row>
    <row r="1161" spans="1:5">
      <c r="A1161" t="s">
        <v>4</v>
      </c>
      <c r="B1161" s="4" t="s">
        <v>5</v>
      </c>
      <c r="C1161" s="4" t="s">
        <v>10</v>
      </c>
    </row>
    <row r="1162" spans="1:5">
      <c r="A1162" t="n">
        <v>10280</v>
      </c>
      <c r="B1162" s="27" t="n">
        <v>13</v>
      </c>
      <c r="C1162" s="7" t="n">
        <v>6466</v>
      </c>
    </row>
    <row r="1163" spans="1:5">
      <c r="A1163" t="s">
        <v>4</v>
      </c>
      <c r="B1163" s="4" t="s">
        <v>5</v>
      </c>
      <c r="C1163" s="4" t="s">
        <v>10</v>
      </c>
    </row>
    <row r="1164" spans="1:5">
      <c r="A1164" t="n">
        <v>10283</v>
      </c>
      <c r="B1164" s="27" t="n">
        <v>13</v>
      </c>
      <c r="C1164" s="7" t="n">
        <v>6467</v>
      </c>
    </row>
    <row r="1165" spans="1:5">
      <c r="A1165" t="s">
        <v>4</v>
      </c>
      <c r="B1165" s="4" t="s">
        <v>5</v>
      </c>
      <c r="C1165" s="4" t="s">
        <v>10</v>
      </c>
    </row>
    <row r="1166" spans="1:5">
      <c r="A1166" t="n">
        <v>10286</v>
      </c>
      <c r="B1166" s="27" t="n">
        <v>13</v>
      </c>
      <c r="C1166" s="7" t="n">
        <v>6468</v>
      </c>
    </row>
    <row r="1167" spans="1:5">
      <c r="A1167" t="s">
        <v>4</v>
      </c>
      <c r="B1167" s="4" t="s">
        <v>5</v>
      </c>
      <c r="C1167" s="4" t="s">
        <v>10</v>
      </c>
    </row>
    <row r="1168" spans="1:5">
      <c r="A1168" t="n">
        <v>10289</v>
      </c>
      <c r="B1168" s="27" t="n">
        <v>13</v>
      </c>
      <c r="C1168" s="7" t="n">
        <v>6469</v>
      </c>
    </row>
    <row r="1169" spans="1:3">
      <c r="A1169" t="s">
        <v>4</v>
      </c>
      <c r="B1169" s="4" t="s">
        <v>5</v>
      </c>
      <c r="C1169" s="4" t="s">
        <v>10</v>
      </c>
    </row>
    <row r="1170" spans="1:3">
      <c r="A1170" t="n">
        <v>10292</v>
      </c>
      <c r="B1170" s="27" t="n">
        <v>13</v>
      </c>
      <c r="C1170" s="7" t="n">
        <v>6470</v>
      </c>
    </row>
    <row r="1171" spans="1:3">
      <c r="A1171" t="s">
        <v>4</v>
      </c>
      <c r="B1171" s="4" t="s">
        <v>5</v>
      </c>
      <c r="C1171" s="4" t="s">
        <v>10</v>
      </c>
    </row>
    <row r="1172" spans="1:3">
      <c r="A1172" t="n">
        <v>10295</v>
      </c>
      <c r="B1172" s="27" t="n">
        <v>13</v>
      </c>
      <c r="C1172" s="7" t="n">
        <v>6471</v>
      </c>
    </row>
    <row r="1173" spans="1:3">
      <c r="A1173" t="s">
        <v>4</v>
      </c>
      <c r="B1173" s="4" t="s">
        <v>5</v>
      </c>
      <c r="C1173" s="4" t="s">
        <v>13</v>
      </c>
    </row>
    <row r="1174" spans="1:3">
      <c r="A1174" t="n">
        <v>10298</v>
      </c>
      <c r="B1174" s="11" t="n">
        <v>74</v>
      </c>
      <c r="C1174" s="7" t="n">
        <v>18</v>
      </c>
    </row>
    <row r="1175" spans="1:3">
      <c r="A1175" t="s">
        <v>4</v>
      </c>
      <c r="B1175" s="4" t="s">
        <v>5</v>
      </c>
      <c r="C1175" s="4" t="s">
        <v>13</v>
      </c>
    </row>
    <row r="1176" spans="1:3">
      <c r="A1176" t="n">
        <v>10300</v>
      </c>
      <c r="B1176" s="11" t="n">
        <v>74</v>
      </c>
      <c r="C1176" s="7" t="n">
        <v>45</v>
      </c>
    </row>
    <row r="1177" spans="1:3">
      <c r="A1177" t="s">
        <v>4</v>
      </c>
      <c r="B1177" s="4" t="s">
        <v>5</v>
      </c>
      <c r="C1177" s="4" t="s">
        <v>10</v>
      </c>
    </row>
    <row r="1178" spans="1:3">
      <c r="A1178" t="n">
        <v>10302</v>
      </c>
      <c r="B1178" s="30" t="n">
        <v>16</v>
      </c>
      <c r="C1178" s="7" t="n">
        <v>0</v>
      </c>
    </row>
    <row r="1179" spans="1:3">
      <c r="A1179" t="s">
        <v>4</v>
      </c>
      <c r="B1179" s="4" t="s">
        <v>5</v>
      </c>
      <c r="C1179" s="4" t="s">
        <v>13</v>
      </c>
      <c r="D1179" s="4" t="s">
        <v>13</v>
      </c>
      <c r="E1179" s="4" t="s">
        <v>13</v>
      </c>
      <c r="F1179" s="4" t="s">
        <v>13</v>
      </c>
    </row>
    <row r="1180" spans="1:3">
      <c r="A1180" t="n">
        <v>10305</v>
      </c>
      <c r="B1180" s="41" t="n">
        <v>14</v>
      </c>
      <c r="C1180" s="7" t="n">
        <v>0</v>
      </c>
      <c r="D1180" s="7" t="n">
        <v>8</v>
      </c>
      <c r="E1180" s="7" t="n">
        <v>0</v>
      </c>
      <c r="F1180" s="7" t="n">
        <v>0</v>
      </c>
    </row>
    <row r="1181" spans="1:3">
      <c r="A1181" t="s">
        <v>4</v>
      </c>
      <c r="B1181" s="4" t="s">
        <v>5</v>
      </c>
      <c r="C1181" s="4" t="s">
        <v>13</v>
      </c>
      <c r="D1181" s="4" t="s">
        <v>6</v>
      </c>
    </row>
    <row r="1182" spans="1:3">
      <c r="A1182" t="n">
        <v>10310</v>
      </c>
      <c r="B1182" s="8" t="n">
        <v>2</v>
      </c>
      <c r="C1182" s="7" t="n">
        <v>11</v>
      </c>
      <c r="D1182" s="7" t="s">
        <v>75</v>
      </c>
    </row>
    <row r="1183" spans="1:3">
      <c r="A1183" t="s">
        <v>4</v>
      </c>
      <c r="B1183" s="4" t="s">
        <v>5</v>
      </c>
      <c r="C1183" s="4" t="s">
        <v>10</v>
      </c>
    </row>
    <row r="1184" spans="1:3">
      <c r="A1184" t="n">
        <v>10324</v>
      </c>
      <c r="B1184" s="30" t="n">
        <v>16</v>
      </c>
      <c r="C1184" s="7" t="n">
        <v>0</v>
      </c>
    </row>
    <row r="1185" spans="1:6">
      <c r="A1185" t="s">
        <v>4</v>
      </c>
      <c r="B1185" s="4" t="s">
        <v>5</v>
      </c>
      <c r="C1185" s="4" t="s">
        <v>13</v>
      </c>
      <c r="D1185" s="4" t="s">
        <v>6</v>
      </c>
    </row>
    <row r="1186" spans="1:6">
      <c r="A1186" t="n">
        <v>10327</v>
      </c>
      <c r="B1186" s="8" t="n">
        <v>2</v>
      </c>
      <c r="C1186" s="7" t="n">
        <v>11</v>
      </c>
      <c r="D1186" s="7" t="s">
        <v>174</v>
      </c>
    </row>
    <row r="1187" spans="1:6">
      <c r="A1187" t="s">
        <v>4</v>
      </c>
      <c r="B1187" s="4" t="s">
        <v>5</v>
      </c>
      <c r="C1187" s="4" t="s">
        <v>10</v>
      </c>
    </row>
    <row r="1188" spans="1:6">
      <c r="A1188" t="n">
        <v>10336</v>
      </c>
      <c r="B1188" s="30" t="n">
        <v>16</v>
      </c>
      <c r="C1188" s="7" t="n">
        <v>0</v>
      </c>
    </row>
    <row r="1189" spans="1:6">
      <c r="A1189" t="s">
        <v>4</v>
      </c>
      <c r="B1189" s="4" t="s">
        <v>5</v>
      </c>
      <c r="C1189" s="4" t="s">
        <v>9</v>
      </c>
    </row>
    <row r="1190" spans="1:6">
      <c r="A1190" t="n">
        <v>10339</v>
      </c>
      <c r="B1190" s="62" t="n">
        <v>15</v>
      </c>
      <c r="C1190" s="7" t="n">
        <v>2048</v>
      </c>
    </row>
    <row r="1191" spans="1:6">
      <c r="A1191" t="s">
        <v>4</v>
      </c>
      <c r="B1191" s="4" t="s">
        <v>5</v>
      </c>
      <c r="C1191" s="4" t="s">
        <v>13</v>
      </c>
      <c r="D1191" s="4" t="s">
        <v>6</v>
      </c>
    </row>
    <row r="1192" spans="1:6">
      <c r="A1192" t="n">
        <v>10344</v>
      </c>
      <c r="B1192" s="8" t="n">
        <v>2</v>
      </c>
      <c r="C1192" s="7" t="n">
        <v>10</v>
      </c>
      <c r="D1192" s="7" t="s">
        <v>103</v>
      </c>
    </row>
    <row r="1193" spans="1:6">
      <c r="A1193" t="s">
        <v>4</v>
      </c>
      <c r="B1193" s="4" t="s">
        <v>5</v>
      </c>
      <c r="C1193" s="4" t="s">
        <v>10</v>
      </c>
    </row>
    <row r="1194" spans="1:6">
      <c r="A1194" t="n">
        <v>10362</v>
      </c>
      <c r="B1194" s="30" t="n">
        <v>16</v>
      </c>
      <c r="C1194" s="7" t="n">
        <v>0</v>
      </c>
    </row>
    <row r="1195" spans="1:6">
      <c r="A1195" t="s">
        <v>4</v>
      </c>
      <c r="B1195" s="4" t="s">
        <v>5</v>
      </c>
      <c r="C1195" s="4" t="s">
        <v>13</v>
      </c>
      <c r="D1195" s="4" t="s">
        <v>6</v>
      </c>
    </row>
    <row r="1196" spans="1:6">
      <c r="A1196" t="n">
        <v>10365</v>
      </c>
      <c r="B1196" s="8" t="n">
        <v>2</v>
      </c>
      <c r="C1196" s="7" t="n">
        <v>10</v>
      </c>
      <c r="D1196" s="7" t="s">
        <v>104</v>
      </c>
    </row>
    <row r="1197" spans="1:6">
      <c r="A1197" t="s">
        <v>4</v>
      </c>
      <c r="B1197" s="4" t="s">
        <v>5</v>
      </c>
      <c r="C1197" s="4" t="s">
        <v>10</v>
      </c>
    </row>
    <row r="1198" spans="1:6">
      <c r="A1198" t="n">
        <v>10384</v>
      </c>
      <c r="B1198" s="30" t="n">
        <v>16</v>
      </c>
      <c r="C1198" s="7" t="n">
        <v>0</v>
      </c>
    </row>
    <row r="1199" spans="1:6">
      <c r="A1199" t="s">
        <v>4</v>
      </c>
      <c r="B1199" s="4" t="s">
        <v>5</v>
      </c>
      <c r="C1199" s="4" t="s">
        <v>13</v>
      </c>
      <c r="D1199" s="4" t="s">
        <v>10</v>
      </c>
      <c r="E1199" s="4" t="s">
        <v>32</v>
      </c>
    </row>
    <row r="1200" spans="1:6">
      <c r="A1200" t="n">
        <v>10387</v>
      </c>
      <c r="B1200" s="37" t="n">
        <v>58</v>
      </c>
      <c r="C1200" s="7" t="n">
        <v>100</v>
      </c>
      <c r="D1200" s="7" t="n">
        <v>300</v>
      </c>
      <c r="E1200" s="7" t="n">
        <v>1</v>
      </c>
    </row>
    <row r="1201" spans="1:5">
      <c r="A1201" t="s">
        <v>4</v>
      </c>
      <c r="B1201" s="4" t="s">
        <v>5</v>
      </c>
      <c r="C1201" s="4" t="s">
        <v>13</v>
      </c>
      <c r="D1201" s="4" t="s">
        <v>10</v>
      </c>
    </row>
    <row r="1202" spans="1:5">
      <c r="A1202" t="n">
        <v>10395</v>
      </c>
      <c r="B1202" s="37" t="n">
        <v>58</v>
      </c>
      <c r="C1202" s="7" t="n">
        <v>255</v>
      </c>
      <c r="D1202" s="7" t="n">
        <v>0</v>
      </c>
    </row>
    <row r="1203" spans="1:5">
      <c r="A1203" t="s">
        <v>4</v>
      </c>
      <c r="B1203" s="4" t="s">
        <v>5</v>
      </c>
      <c r="C1203" s="4" t="s">
        <v>13</v>
      </c>
    </row>
    <row r="1204" spans="1:5">
      <c r="A1204" t="n">
        <v>10399</v>
      </c>
      <c r="B1204" s="35" t="n">
        <v>23</v>
      </c>
      <c r="C1204" s="7" t="n">
        <v>0</v>
      </c>
    </row>
    <row r="1205" spans="1:5">
      <c r="A1205" t="s">
        <v>4</v>
      </c>
      <c r="B1205" s="4" t="s">
        <v>5</v>
      </c>
    </row>
    <row r="1206" spans="1:5">
      <c r="A1206" t="n">
        <v>10401</v>
      </c>
      <c r="B1206" s="5" t="n">
        <v>1</v>
      </c>
    </row>
    <row r="1207" spans="1:5" s="3" customFormat="1" customHeight="0">
      <c r="A1207" s="3" t="s">
        <v>2</v>
      </c>
      <c r="B1207" s="3" t="s">
        <v>175</v>
      </c>
    </row>
    <row r="1208" spans="1:5">
      <c r="A1208" t="s">
        <v>4</v>
      </c>
      <c r="B1208" s="4" t="s">
        <v>5</v>
      </c>
      <c r="C1208" s="4" t="s">
        <v>13</v>
      </c>
      <c r="D1208" s="4" t="s">
        <v>10</v>
      </c>
    </row>
    <row r="1209" spans="1:5">
      <c r="A1209" t="n">
        <v>10404</v>
      </c>
      <c r="B1209" s="28" t="n">
        <v>22</v>
      </c>
      <c r="C1209" s="7" t="n">
        <v>21</v>
      </c>
      <c r="D1209" s="7" t="n">
        <v>0</v>
      </c>
    </row>
    <row r="1210" spans="1:5">
      <c r="A1210" t="s">
        <v>4</v>
      </c>
      <c r="B1210" s="4" t="s">
        <v>5</v>
      </c>
      <c r="C1210" s="4" t="s">
        <v>13</v>
      </c>
      <c r="D1210" s="4" t="s">
        <v>10</v>
      </c>
    </row>
    <row r="1211" spans="1:5">
      <c r="A1211" t="n">
        <v>10408</v>
      </c>
      <c r="B1211" s="37" t="n">
        <v>58</v>
      </c>
      <c r="C1211" s="7" t="n">
        <v>5</v>
      </c>
      <c r="D1211" s="7" t="n">
        <v>300</v>
      </c>
    </row>
    <row r="1212" spans="1:5">
      <c r="A1212" t="s">
        <v>4</v>
      </c>
      <c r="B1212" s="4" t="s">
        <v>5</v>
      </c>
      <c r="C1212" s="4" t="s">
        <v>32</v>
      </c>
      <c r="D1212" s="4" t="s">
        <v>10</v>
      </c>
    </row>
    <row r="1213" spans="1:5">
      <c r="A1213" t="n">
        <v>10412</v>
      </c>
      <c r="B1213" s="50" t="n">
        <v>103</v>
      </c>
      <c r="C1213" s="7" t="n">
        <v>0</v>
      </c>
      <c r="D1213" s="7" t="n">
        <v>300</v>
      </c>
    </row>
    <row r="1214" spans="1:5">
      <c r="A1214" t="s">
        <v>4</v>
      </c>
      <c r="B1214" s="4" t="s">
        <v>5</v>
      </c>
      <c r="C1214" s="4" t="s">
        <v>13</v>
      </c>
      <c r="D1214" s="4" t="s">
        <v>10</v>
      </c>
      <c r="E1214" s="4" t="s">
        <v>10</v>
      </c>
      <c r="F1214" s="4" t="s">
        <v>10</v>
      </c>
      <c r="G1214" s="4" t="s">
        <v>10</v>
      </c>
      <c r="H1214" s="4" t="s">
        <v>10</v>
      </c>
      <c r="I1214" s="4" t="s">
        <v>6</v>
      </c>
      <c r="J1214" s="4" t="s">
        <v>32</v>
      </c>
      <c r="K1214" s="4" t="s">
        <v>32</v>
      </c>
      <c r="L1214" s="4" t="s">
        <v>32</v>
      </c>
      <c r="M1214" s="4" t="s">
        <v>9</v>
      </c>
      <c r="N1214" s="4" t="s">
        <v>9</v>
      </c>
      <c r="O1214" s="4" t="s">
        <v>32</v>
      </c>
      <c r="P1214" s="4" t="s">
        <v>32</v>
      </c>
      <c r="Q1214" s="4" t="s">
        <v>32</v>
      </c>
      <c r="R1214" s="4" t="s">
        <v>32</v>
      </c>
      <c r="S1214" s="4" t="s">
        <v>13</v>
      </c>
    </row>
    <row r="1215" spans="1:5">
      <c r="A1215" t="n">
        <v>10419</v>
      </c>
      <c r="B1215" s="10" t="n">
        <v>39</v>
      </c>
      <c r="C1215" s="7" t="n">
        <v>12</v>
      </c>
      <c r="D1215" s="7" t="n">
        <v>65533</v>
      </c>
      <c r="E1215" s="7" t="n">
        <v>225</v>
      </c>
      <c r="F1215" s="7" t="n">
        <v>0</v>
      </c>
      <c r="G1215" s="7" t="n">
        <v>65533</v>
      </c>
      <c r="H1215" s="7" t="n">
        <v>0</v>
      </c>
      <c r="I1215" s="7" t="s">
        <v>19</v>
      </c>
      <c r="J1215" s="7" t="n">
        <v>-100.182998657227</v>
      </c>
      <c r="K1215" s="7" t="n">
        <v>7.8730001449585</v>
      </c>
      <c r="L1215" s="7" t="n">
        <v>77.0999984741211</v>
      </c>
      <c r="M1215" s="7" t="n">
        <v>0</v>
      </c>
      <c r="N1215" s="7" t="n">
        <v>0</v>
      </c>
      <c r="O1215" s="7" t="n">
        <v>0</v>
      </c>
      <c r="P1215" s="7" t="n">
        <v>1</v>
      </c>
      <c r="Q1215" s="7" t="n">
        <v>1</v>
      </c>
      <c r="R1215" s="7" t="n">
        <v>1</v>
      </c>
      <c r="S1215" s="7" t="n">
        <v>125</v>
      </c>
    </row>
    <row r="1216" spans="1:5">
      <c r="A1216" t="s">
        <v>4</v>
      </c>
      <c r="B1216" s="4" t="s">
        <v>5</v>
      </c>
      <c r="C1216" s="4" t="s">
        <v>13</v>
      </c>
      <c r="D1216" s="4" t="s">
        <v>10</v>
      </c>
      <c r="E1216" s="4" t="s">
        <v>32</v>
      </c>
      <c r="F1216" s="4" t="s">
        <v>10</v>
      </c>
      <c r="G1216" s="4" t="s">
        <v>9</v>
      </c>
      <c r="H1216" s="4" t="s">
        <v>9</v>
      </c>
      <c r="I1216" s="4" t="s">
        <v>10</v>
      </c>
      <c r="J1216" s="4" t="s">
        <v>10</v>
      </c>
      <c r="K1216" s="4" t="s">
        <v>9</v>
      </c>
      <c r="L1216" s="4" t="s">
        <v>9</v>
      </c>
      <c r="M1216" s="4" t="s">
        <v>9</v>
      </c>
      <c r="N1216" s="4" t="s">
        <v>9</v>
      </c>
      <c r="O1216" s="4" t="s">
        <v>6</v>
      </c>
    </row>
    <row r="1217" spans="1:19">
      <c r="A1217" t="n">
        <v>10469</v>
      </c>
      <c r="B1217" s="14" t="n">
        <v>50</v>
      </c>
      <c r="C1217" s="7" t="n">
        <v>0</v>
      </c>
      <c r="D1217" s="7" t="n">
        <v>4335</v>
      </c>
      <c r="E1217" s="7" t="n">
        <v>1</v>
      </c>
      <c r="F1217" s="7" t="n">
        <v>0</v>
      </c>
      <c r="G1217" s="7" t="n">
        <v>0</v>
      </c>
      <c r="H1217" s="7" t="n">
        <v>0</v>
      </c>
      <c r="I1217" s="7" t="n">
        <v>0</v>
      </c>
      <c r="J1217" s="7" t="n">
        <v>65533</v>
      </c>
      <c r="K1217" s="7" t="n">
        <v>0</v>
      </c>
      <c r="L1217" s="7" t="n">
        <v>0</v>
      </c>
      <c r="M1217" s="7" t="n">
        <v>0</v>
      </c>
      <c r="N1217" s="7" t="n">
        <v>0</v>
      </c>
      <c r="O1217" s="7" t="s">
        <v>19</v>
      </c>
    </row>
    <row r="1218" spans="1:19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32</v>
      </c>
      <c r="F1218" s="4" t="s">
        <v>10</v>
      </c>
      <c r="G1218" s="4" t="s">
        <v>9</v>
      </c>
      <c r="H1218" s="4" t="s">
        <v>9</v>
      </c>
      <c r="I1218" s="4" t="s">
        <v>10</v>
      </c>
      <c r="J1218" s="4" t="s">
        <v>10</v>
      </c>
      <c r="K1218" s="4" t="s">
        <v>9</v>
      </c>
      <c r="L1218" s="4" t="s">
        <v>9</v>
      </c>
      <c r="M1218" s="4" t="s">
        <v>9</v>
      </c>
      <c r="N1218" s="4" t="s">
        <v>9</v>
      </c>
      <c r="O1218" s="4" t="s">
        <v>6</v>
      </c>
    </row>
    <row r="1219" spans="1:19">
      <c r="A1219" t="n">
        <v>10508</v>
      </c>
      <c r="B1219" s="14" t="n">
        <v>50</v>
      </c>
      <c r="C1219" s="7" t="n">
        <v>0</v>
      </c>
      <c r="D1219" s="7" t="n">
        <v>4246</v>
      </c>
      <c r="E1219" s="7" t="n">
        <v>1</v>
      </c>
      <c r="F1219" s="7" t="n">
        <v>0</v>
      </c>
      <c r="G1219" s="7" t="n">
        <v>0</v>
      </c>
      <c r="H1219" s="7" t="n">
        <v>1065353216</v>
      </c>
      <c r="I1219" s="7" t="n">
        <v>0</v>
      </c>
      <c r="J1219" s="7" t="n">
        <v>65533</v>
      </c>
      <c r="K1219" s="7" t="n">
        <v>0</v>
      </c>
      <c r="L1219" s="7" t="n">
        <v>0</v>
      </c>
      <c r="M1219" s="7" t="n">
        <v>0</v>
      </c>
      <c r="N1219" s="7" t="n">
        <v>0</v>
      </c>
      <c r="O1219" s="7" t="s">
        <v>19</v>
      </c>
    </row>
    <row r="1220" spans="1:19">
      <c r="A1220" t="s">
        <v>4</v>
      </c>
      <c r="B1220" s="4" t="s">
        <v>5</v>
      </c>
      <c r="C1220" s="4" t="s">
        <v>13</v>
      </c>
      <c r="D1220" s="4" t="s">
        <v>6</v>
      </c>
      <c r="E1220" s="4" t="s">
        <v>9</v>
      </c>
      <c r="F1220" s="4" t="s">
        <v>9</v>
      </c>
      <c r="G1220" s="4" t="s">
        <v>9</v>
      </c>
      <c r="H1220" s="4" t="s">
        <v>9</v>
      </c>
      <c r="I1220" s="4" t="s">
        <v>10</v>
      </c>
      <c r="J1220" s="4" t="s">
        <v>13</v>
      </c>
    </row>
    <row r="1221" spans="1:19">
      <c r="A1221" t="n">
        <v>10547</v>
      </c>
      <c r="B1221" s="22" t="n">
        <v>94</v>
      </c>
      <c r="C1221" s="7" t="n">
        <v>7</v>
      </c>
      <c r="D1221" s="7" t="s">
        <v>56</v>
      </c>
      <c r="E1221" s="7" t="n">
        <v>1065353216</v>
      </c>
      <c r="F1221" s="7" t="n">
        <v>1065353216</v>
      </c>
      <c r="G1221" s="7" t="n">
        <v>1065353216</v>
      </c>
      <c r="H1221" s="7" t="n">
        <v>0</v>
      </c>
      <c r="I1221" s="7" t="n">
        <v>1000</v>
      </c>
      <c r="J1221" s="7" t="n">
        <v>3</v>
      </c>
    </row>
    <row r="1222" spans="1:19">
      <c r="A1222" t="s">
        <v>4</v>
      </c>
      <c r="B1222" s="4" t="s">
        <v>5</v>
      </c>
      <c r="C1222" s="4" t="s">
        <v>10</v>
      </c>
    </row>
    <row r="1223" spans="1:19">
      <c r="A1223" t="n">
        <v>10576</v>
      </c>
      <c r="B1223" s="30" t="n">
        <v>16</v>
      </c>
      <c r="C1223" s="7" t="n">
        <v>2000</v>
      </c>
    </row>
    <row r="1224" spans="1:19">
      <c r="A1224" t="s">
        <v>4</v>
      </c>
      <c r="B1224" s="4" t="s">
        <v>5</v>
      </c>
      <c r="C1224" s="4" t="s">
        <v>13</v>
      </c>
      <c r="D1224" s="4" t="s">
        <v>10</v>
      </c>
      <c r="E1224" s="4" t="s">
        <v>32</v>
      </c>
    </row>
    <row r="1225" spans="1:19">
      <c r="A1225" t="n">
        <v>10579</v>
      </c>
      <c r="B1225" s="37" t="n">
        <v>58</v>
      </c>
      <c r="C1225" s="7" t="n">
        <v>101</v>
      </c>
      <c r="D1225" s="7" t="n">
        <v>500</v>
      </c>
      <c r="E1225" s="7" t="n">
        <v>1</v>
      </c>
    </row>
    <row r="1226" spans="1:19">
      <c r="A1226" t="s">
        <v>4</v>
      </c>
      <c r="B1226" s="4" t="s">
        <v>5</v>
      </c>
      <c r="C1226" s="4" t="s">
        <v>13</v>
      </c>
      <c r="D1226" s="4" t="s">
        <v>10</v>
      </c>
    </row>
    <row r="1227" spans="1:19">
      <c r="A1227" t="n">
        <v>10587</v>
      </c>
      <c r="B1227" s="37" t="n">
        <v>58</v>
      </c>
      <c r="C1227" s="7" t="n">
        <v>254</v>
      </c>
      <c r="D1227" s="7" t="n">
        <v>0</v>
      </c>
    </row>
    <row r="1228" spans="1:19">
      <c r="A1228" t="s">
        <v>4</v>
      </c>
      <c r="B1228" s="4" t="s">
        <v>5</v>
      </c>
      <c r="C1228" s="4" t="s">
        <v>13</v>
      </c>
      <c r="D1228" s="4" t="s">
        <v>10</v>
      </c>
    </row>
    <row r="1229" spans="1:19">
      <c r="A1229" t="n">
        <v>10591</v>
      </c>
      <c r="B1229" s="42" t="n">
        <v>45</v>
      </c>
      <c r="C1229" s="7" t="n">
        <v>18</v>
      </c>
      <c r="D1229" s="7" t="n">
        <v>4</v>
      </c>
    </row>
    <row r="1230" spans="1:19">
      <c r="A1230" t="s">
        <v>4</v>
      </c>
      <c r="B1230" s="4" t="s">
        <v>5</v>
      </c>
      <c r="C1230" s="4" t="s">
        <v>13</v>
      </c>
      <c r="D1230" s="4" t="s">
        <v>10</v>
      </c>
    </row>
    <row r="1231" spans="1:19">
      <c r="A1231" t="n">
        <v>10595</v>
      </c>
      <c r="B1231" s="42" t="n">
        <v>45</v>
      </c>
      <c r="C1231" s="7" t="n">
        <v>18</v>
      </c>
      <c r="D1231" s="7" t="n">
        <v>16</v>
      </c>
    </row>
    <row r="1232" spans="1:19">
      <c r="A1232" t="s">
        <v>4</v>
      </c>
      <c r="B1232" s="4" t="s">
        <v>5</v>
      </c>
      <c r="C1232" s="4" t="s">
        <v>13</v>
      </c>
      <c r="D1232" s="4" t="s">
        <v>10</v>
      </c>
    </row>
    <row r="1233" spans="1:15">
      <c r="A1233" t="n">
        <v>10599</v>
      </c>
      <c r="B1233" s="42" t="n">
        <v>45</v>
      </c>
      <c r="C1233" s="7" t="n">
        <v>18</v>
      </c>
      <c r="D1233" s="7" t="n">
        <v>64</v>
      </c>
    </row>
    <row r="1234" spans="1:15">
      <c r="A1234" t="s">
        <v>4</v>
      </c>
      <c r="B1234" s="4" t="s">
        <v>5</v>
      </c>
      <c r="C1234" s="4" t="s">
        <v>13</v>
      </c>
    </row>
    <row r="1235" spans="1:15">
      <c r="A1235" t="n">
        <v>10603</v>
      </c>
      <c r="B1235" s="42" t="n">
        <v>45</v>
      </c>
      <c r="C1235" s="7" t="n">
        <v>0</v>
      </c>
    </row>
    <row r="1236" spans="1:15">
      <c r="A1236" t="s">
        <v>4</v>
      </c>
      <c r="B1236" s="4" t="s">
        <v>5</v>
      </c>
      <c r="C1236" s="4" t="s">
        <v>13</v>
      </c>
      <c r="D1236" s="4" t="s">
        <v>13</v>
      </c>
      <c r="E1236" s="4" t="s">
        <v>32</v>
      </c>
      <c r="F1236" s="4" t="s">
        <v>32</v>
      </c>
      <c r="G1236" s="4" t="s">
        <v>32</v>
      </c>
      <c r="H1236" s="4" t="s">
        <v>10</v>
      </c>
    </row>
    <row r="1237" spans="1:15">
      <c r="A1237" t="n">
        <v>10605</v>
      </c>
      <c r="B1237" s="42" t="n">
        <v>45</v>
      </c>
      <c r="C1237" s="7" t="n">
        <v>2</v>
      </c>
      <c r="D1237" s="7" t="n">
        <v>3</v>
      </c>
      <c r="E1237" s="7" t="n">
        <v>-93.370002746582</v>
      </c>
      <c r="F1237" s="7" t="n">
        <v>12.4399995803833</v>
      </c>
      <c r="G1237" s="7" t="n">
        <v>80.5599975585938</v>
      </c>
      <c r="H1237" s="7" t="n">
        <v>0</v>
      </c>
    </row>
    <row r="1238" spans="1:15">
      <c r="A1238" t="s">
        <v>4</v>
      </c>
      <c r="B1238" s="4" t="s">
        <v>5</v>
      </c>
      <c r="C1238" s="4" t="s">
        <v>13</v>
      </c>
      <c r="D1238" s="4" t="s">
        <v>13</v>
      </c>
      <c r="E1238" s="4" t="s">
        <v>32</v>
      </c>
      <c r="F1238" s="4" t="s">
        <v>32</v>
      </c>
      <c r="G1238" s="4" t="s">
        <v>32</v>
      </c>
      <c r="H1238" s="4" t="s">
        <v>10</v>
      </c>
      <c r="I1238" s="4" t="s">
        <v>13</v>
      </c>
    </row>
    <row r="1239" spans="1:15">
      <c r="A1239" t="n">
        <v>10622</v>
      </c>
      <c r="B1239" s="42" t="n">
        <v>45</v>
      </c>
      <c r="C1239" s="7" t="n">
        <v>4</v>
      </c>
      <c r="D1239" s="7" t="n">
        <v>3</v>
      </c>
      <c r="E1239" s="7" t="n">
        <v>23.0300006866455</v>
      </c>
      <c r="F1239" s="7" t="n">
        <v>27.5</v>
      </c>
      <c r="G1239" s="7" t="n">
        <v>0</v>
      </c>
      <c r="H1239" s="7" t="n">
        <v>0</v>
      </c>
      <c r="I1239" s="7" t="n">
        <v>1</v>
      </c>
    </row>
    <row r="1240" spans="1:15">
      <c r="A1240" t="s">
        <v>4</v>
      </c>
      <c r="B1240" s="4" t="s">
        <v>5</v>
      </c>
      <c r="C1240" s="4" t="s">
        <v>13</v>
      </c>
      <c r="D1240" s="4" t="s">
        <v>13</v>
      </c>
      <c r="E1240" s="4" t="s">
        <v>32</v>
      </c>
      <c r="F1240" s="4" t="s">
        <v>10</v>
      </c>
    </row>
    <row r="1241" spans="1:15">
      <c r="A1241" t="n">
        <v>10640</v>
      </c>
      <c r="B1241" s="42" t="n">
        <v>45</v>
      </c>
      <c r="C1241" s="7" t="n">
        <v>5</v>
      </c>
      <c r="D1241" s="7" t="n">
        <v>3</v>
      </c>
      <c r="E1241" s="7" t="n">
        <v>7.80000019073486</v>
      </c>
      <c r="F1241" s="7" t="n">
        <v>0</v>
      </c>
    </row>
    <row r="1242" spans="1:15">
      <c r="A1242" t="s">
        <v>4</v>
      </c>
      <c r="B1242" s="4" t="s">
        <v>5</v>
      </c>
      <c r="C1242" s="4" t="s">
        <v>13</v>
      </c>
      <c r="D1242" s="4" t="s">
        <v>13</v>
      </c>
      <c r="E1242" s="4" t="s">
        <v>32</v>
      </c>
      <c r="F1242" s="4" t="s">
        <v>10</v>
      </c>
    </row>
    <row r="1243" spans="1:15">
      <c r="A1243" t="n">
        <v>10649</v>
      </c>
      <c r="B1243" s="42" t="n">
        <v>45</v>
      </c>
      <c r="C1243" s="7" t="n">
        <v>11</v>
      </c>
      <c r="D1243" s="7" t="n">
        <v>3</v>
      </c>
      <c r="E1243" s="7" t="n">
        <v>47</v>
      </c>
      <c r="F1243" s="7" t="n">
        <v>0</v>
      </c>
    </row>
    <row r="1244" spans="1:15">
      <c r="A1244" t="s">
        <v>4</v>
      </c>
      <c r="B1244" s="4" t="s">
        <v>5</v>
      </c>
      <c r="C1244" s="4" t="s">
        <v>13</v>
      </c>
      <c r="D1244" s="4" t="s">
        <v>10</v>
      </c>
    </row>
    <row r="1245" spans="1:15">
      <c r="A1245" t="n">
        <v>10658</v>
      </c>
      <c r="B1245" s="37" t="n">
        <v>58</v>
      </c>
      <c r="C1245" s="7" t="n">
        <v>255</v>
      </c>
      <c r="D1245" s="7" t="n">
        <v>0</v>
      </c>
    </row>
    <row r="1246" spans="1:15">
      <c r="A1246" t="s">
        <v>4</v>
      </c>
      <c r="B1246" s="4" t="s">
        <v>5</v>
      </c>
      <c r="C1246" s="4" t="s">
        <v>13</v>
      </c>
      <c r="D1246" s="4" t="s">
        <v>13</v>
      </c>
      <c r="E1246" s="4" t="s">
        <v>32</v>
      </c>
      <c r="F1246" s="4" t="s">
        <v>10</v>
      </c>
    </row>
    <row r="1247" spans="1:15">
      <c r="A1247" t="n">
        <v>10662</v>
      </c>
      <c r="B1247" s="42" t="n">
        <v>45</v>
      </c>
      <c r="C1247" s="7" t="n">
        <v>5</v>
      </c>
      <c r="D1247" s="7" t="n">
        <v>3</v>
      </c>
      <c r="E1247" s="7" t="n">
        <v>5.80000019073486</v>
      </c>
      <c r="F1247" s="7" t="n">
        <v>5000</v>
      </c>
    </row>
    <row r="1248" spans="1:15">
      <c r="A1248" t="s">
        <v>4</v>
      </c>
      <c r="B1248" s="4" t="s">
        <v>5</v>
      </c>
      <c r="C1248" s="4" t="s">
        <v>13</v>
      </c>
      <c r="D1248" s="4" t="s">
        <v>32</v>
      </c>
      <c r="E1248" s="4" t="s">
        <v>32</v>
      </c>
      <c r="F1248" s="4" t="s">
        <v>32</v>
      </c>
    </row>
    <row r="1249" spans="1:9">
      <c r="A1249" t="n">
        <v>10671</v>
      </c>
      <c r="B1249" s="42" t="n">
        <v>45</v>
      </c>
      <c r="C1249" s="7" t="n">
        <v>9</v>
      </c>
      <c r="D1249" s="7" t="n">
        <v>0</v>
      </c>
      <c r="E1249" s="7" t="n">
        <v>0.100000001490116</v>
      </c>
      <c r="F1249" s="7" t="n">
        <v>6</v>
      </c>
    </row>
    <row r="1250" spans="1:9">
      <c r="A1250" t="s">
        <v>4</v>
      </c>
      <c r="B1250" s="4" t="s">
        <v>5</v>
      </c>
      <c r="C1250" s="4" t="s">
        <v>13</v>
      </c>
      <c r="D1250" s="4" t="s">
        <v>10</v>
      </c>
      <c r="E1250" s="4" t="s">
        <v>10</v>
      </c>
      <c r="F1250" s="4" t="s">
        <v>10</v>
      </c>
      <c r="G1250" s="4" t="s">
        <v>10</v>
      </c>
      <c r="H1250" s="4" t="s">
        <v>10</v>
      </c>
      <c r="I1250" s="4" t="s">
        <v>6</v>
      </c>
      <c r="J1250" s="4" t="s">
        <v>32</v>
      </c>
      <c r="K1250" s="4" t="s">
        <v>32</v>
      </c>
      <c r="L1250" s="4" t="s">
        <v>32</v>
      </c>
      <c r="M1250" s="4" t="s">
        <v>9</v>
      </c>
      <c r="N1250" s="4" t="s">
        <v>9</v>
      </c>
      <c r="O1250" s="4" t="s">
        <v>32</v>
      </c>
      <c r="P1250" s="4" t="s">
        <v>32</v>
      </c>
      <c r="Q1250" s="4" t="s">
        <v>32</v>
      </c>
      <c r="R1250" s="4" t="s">
        <v>32</v>
      </c>
      <c r="S1250" s="4" t="s">
        <v>13</v>
      </c>
    </row>
    <row r="1251" spans="1:9">
      <c r="A1251" t="n">
        <v>10685</v>
      </c>
      <c r="B1251" s="10" t="n">
        <v>39</v>
      </c>
      <c r="C1251" s="7" t="n">
        <v>12</v>
      </c>
      <c r="D1251" s="7" t="n">
        <v>65533</v>
      </c>
      <c r="E1251" s="7" t="n">
        <v>226</v>
      </c>
      <c r="F1251" s="7" t="n">
        <v>0</v>
      </c>
      <c r="G1251" s="7" t="n">
        <v>65533</v>
      </c>
      <c r="H1251" s="7" t="n">
        <v>0</v>
      </c>
      <c r="I1251" s="7" t="s">
        <v>19</v>
      </c>
      <c r="J1251" s="7" t="n">
        <v>-95.8720016479492</v>
      </c>
      <c r="K1251" s="7" t="n">
        <v>5.90100002288818</v>
      </c>
      <c r="L1251" s="7" t="n">
        <v>73.7929992675781</v>
      </c>
      <c r="M1251" s="7" t="n">
        <v>0</v>
      </c>
      <c r="N1251" s="7" t="n">
        <v>0</v>
      </c>
      <c r="O1251" s="7" t="n">
        <v>0</v>
      </c>
      <c r="P1251" s="7" t="n">
        <v>1</v>
      </c>
      <c r="Q1251" s="7" t="n">
        <v>1</v>
      </c>
      <c r="R1251" s="7" t="n">
        <v>1</v>
      </c>
      <c r="S1251" s="7" t="n">
        <v>126</v>
      </c>
    </row>
    <row r="1252" spans="1:9">
      <c r="A1252" t="s">
        <v>4</v>
      </c>
      <c r="B1252" s="4" t="s">
        <v>5</v>
      </c>
      <c r="C1252" s="4" t="s">
        <v>13</v>
      </c>
      <c r="D1252" s="4" t="s">
        <v>10</v>
      </c>
      <c r="E1252" s="4" t="s">
        <v>32</v>
      </c>
      <c r="F1252" s="4" t="s">
        <v>10</v>
      </c>
      <c r="G1252" s="4" t="s">
        <v>9</v>
      </c>
      <c r="H1252" s="4" t="s">
        <v>9</v>
      </c>
      <c r="I1252" s="4" t="s">
        <v>10</v>
      </c>
      <c r="J1252" s="4" t="s">
        <v>10</v>
      </c>
      <c r="K1252" s="4" t="s">
        <v>9</v>
      </c>
      <c r="L1252" s="4" t="s">
        <v>9</v>
      </c>
      <c r="M1252" s="4" t="s">
        <v>9</v>
      </c>
      <c r="N1252" s="4" t="s">
        <v>9</v>
      </c>
      <c r="O1252" s="4" t="s">
        <v>6</v>
      </c>
    </row>
    <row r="1253" spans="1:9">
      <c r="A1253" t="n">
        <v>10735</v>
      </c>
      <c r="B1253" s="14" t="n">
        <v>50</v>
      </c>
      <c r="C1253" s="7" t="n">
        <v>0</v>
      </c>
      <c r="D1253" s="7" t="n">
        <v>4119</v>
      </c>
      <c r="E1253" s="7" t="n">
        <v>1</v>
      </c>
      <c r="F1253" s="7" t="n">
        <v>200</v>
      </c>
      <c r="G1253" s="7" t="n">
        <v>0</v>
      </c>
      <c r="H1253" s="7" t="n">
        <v>-1061158912</v>
      </c>
      <c r="I1253" s="7" t="n">
        <v>0</v>
      </c>
      <c r="J1253" s="7" t="n">
        <v>65533</v>
      </c>
      <c r="K1253" s="7" t="n">
        <v>0</v>
      </c>
      <c r="L1253" s="7" t="n">
        <v>0</v>
      </c>
      <c r="M1253" s="7" t="n">
        <v>0</v>
      </c>
      <c r="N1253" s="7" t="n">
        <v>0</v>
      </c>
      <c r="O1253" s="7" t="s">
        <v>19</v>
      </c>
    </row>
    <row r="1254" spans="1:9">
      <c r="A1254" t="s">
        <v>4</v>
      </c>
      <c r="B1254" s="4" t="s">
        <v>5</v>
      </c>
      <c r="C1254" s="4" t="s">
        <v>10</v>
      </c>
    </row>
    <row r="1255" spans="1:9">
      <c r="A1255" t="n">
        <v>10774</v>
      </c>
      <c r="B1255" s="30" t="n">
        <v>16</v>
      </c>
      <c r="C1255" s="7" t="n">
        <v>2000</v>
      </c>
    </row>
    <row r="1256" spans="1:9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32</v>
      </c>
      <c r="F1256" s="4" t="s">
        <v>10</v>
      </c>
      <c r="G1256" s="4" t="s">
        <v>9</v>
      </c>
      <c r="H1256" s="4" t="s">
        <v>9</v>
      </c>
      <c r="I1256" s="4" t="s">
        <v>10</v>
      </c>
      <c r="J1256" s="4" t="s">
        <v>10</v>
      </c>
      <c r="K1256" s="4" t="s">
        <v>9</v>
      </c>
      <c r="L1256" s="4" t="s">
        <v>9</v>
      </c>
      <c r="M1256" s="4" t="s">
        <v>9</v>
      </c>
      <c r="N1256" s="4" t="s">
        <v>9</v>
      </c>
      <c r="O1256" s="4" t="s">
        <v>6</v>
      </c>
    </row>
    <row r="1257" spans="1:9">
      <c r="A1257" t="n">
        <v>10777</v>
      </c>
      <c r="B1257" s="14" t="n">
        <v>50</v>
      </c>
      <c r="C1257" s="7" t="n">
        <v>0</v>
      </c>
      <c r="D1257" s="7" t="n">
        <v>4180</v>
      </c>
      <c r="E1257" s="7" t="n">
        <v>1</v>
      </c>
      <c r="F1257" s="7" t="n">
        <v>0</v>
      </c>
      <c r="G1257" s="7" t="n">
        <v>0</v>
      </c>
      <c r="H1257" s="7" t="n">
        <v>-1061158912</v>
      </c>
      <c r="I1257" s="7" t="n">
        <v>0</v>
      </c>
      <c r="J1257" s="7" t="n">
        <v>65533</v>
      </c>
      <c r="K1257" s="7" t="n">
        <v>0</v>
      </c>
      <c r="L1257" s="7" t="n">
        <v>0</v>
      </c>
      <c r="M1257" s="7" t="n">
        <v>0</v>
      </c>
      <c r="N1257" s="7" t="n">
        <v>0</v>
      </c>
      <c r="O1257" s="7" t="s">
        <v>19</v>
      </c>
    </row>
    <row r="1258" spans="1:9">
      <c r="A1258" t="s">
        <v>4</v>
      </c>
      <c r="B1258" s="4" t="s">
        <v>5</v>
      </c>
      <c r="C1258" s="4" t="s">
        <v>6</v>
      </c>
      <c r="D1258" s="4" t="s">
        <v>6</v>
      </c>
    </row>
    <row r="1259" spans="1:9">
      <c r="A1259" t="n">
        <v>10816</v>
      </c>
      <c r="B1259" s="23" t="n">
        <v>70</v>
      </c>
      <c r="C1259" s="7" t="s">
        <v>77</v>
      </c>
      <c r="D1259" s="7" t="s">
        <v>176</v>
      </c>
    </row>
    <row r="1260" spans="1:9">
      <c r="A1260" t="s">
        <v>4</v>
      </c>
      <c r="B1260" s="4" t="s">
        <v>5</v>
      </c>
      <c r="C1260" s="4" t="s">
        <v>10</v>
      </c>
    </row>
    <row r="1261" spans="1:9">
      <c r="A1261" t="n">
        <v>10833</v>
      </c>
      <c r="B1261" s="30" t="n">
        <v>16</v>
      </c>
      <c r="C1261" s="7" t="n">
        <v>3000</v>
      </c>
    </row>
    <row r="1262" spans="1:9">
      <c r="A1262" t="s">
        <v>4</v>
      </c>
      <c r="B1262" s="4" t="s">
        <v>5</v>
      </c>
      <c r="C1262" s="4" t="s">
        <v>13</v>
      </c>
      <c r="D1262" s="4" t="s">
        <v>10</v>
      </c>
    </row>
    <row r="1263" spans="1:9">
      <c r="A1263" t="n">
        <v>10836</v>
      </c>
      <c r="B1263" s="42" t="n">
        <v>45</v>
      </c>
      <c r="C1263" s="7" t="n">
        <v>7</v>
      </c>
      <c r="D1263" s="7" t="n">
        <v>255</v>
      </c>
    </row>
    <row r="1264" spans="1:9">
      <c r="A1264" t="s">
        <v>4</v>
      </c>
      <c r="B1264" s="4" t="s">
        <v>5</v>
      </c>
      <c r="C1264" s="4" t="s">
        <v>13</v>
      </c>
      <c r="D1264" s="4" t="s">
        <v>10</v>
      </c>
      <c r="E1264" s="4" t="s">
        <v>32</v>
      </c>
    </row>
    <row r="1265" spans="1:19">
      <c r="A1265" t="n">
        <v>10840</v>
      </c>
      <c r="B1265" s="37" t="n">
        <v>58</v>
      </c>
      <c r="C1265" s="7" t="n">
        <v>0</v>
      </c>
      <c r="D1265" s="7" t="n">
        <v>1000</v>
      </c>
      <c r="E1265" s="7" t="n">
        <v>1</v>
      </c>
    </row>
    <row r="1266" spans="1:19">
      <c r="A1266" t="s">
        <v>4</v>
      </c>
      <c r="B1266" s="4" t="s">
        <v>5</v>
      </c>
      <c r="C1266" s="4" t="s">
        <v>13</v>
      </c>
      <c r="D1266" s="4" t="s">
        <v>10</v>
      </c>
    </row>
    <row r="1267" spans="1:19">
      <c r="A1267" t="n">
        <v>10848</v>
      </c>
      <c r="B1267" s="37" t="n">
        <v>58</v>
      </c>
      <c r="C1267" s="7" t="n">
        <v>255</v>
      </c>
      <c r="D1267" s="7" t="n">
        <v>0</v>
      </c>
    </row>
    <row r="1268" spans="1:19">
      <c r="A1268" t="s">
        <v>4</v>
      </c>
      <c r="B1268" s="4" t="s">
        <v>5</v>
      </c>
      <c r="C1268" s="4" t="s">
        <v>13</v>
      </c>
    </row>
    <row r="1269" spans="1:19">
      <c r="A1269" t="n">
        <v>10852</v>
      </c>
      <c r="B1269" s="38" t="n">
        <v>64</v>
      </c>
      <c r="C1269" s="7" t="n">
        <v>7</v>
      </c>
    </row>
    <row r="1270" spans="1:19">
      <c r="A1270" t="s">
        <v>4</v>
      </c>
      <c r="B1270" s="4" t="s">
        <v>5</v>
      </c>
      <c r="C1270" s="4" t="s">
        <v>13</v>
      </c>
      <c r="D1270" s="4" t="s">
        <v>13</v>
      </c>
      <c r="E1270" s="4" t="s">
        <v>10</v>
      </c>
    </row>
    <row r="1271" spans="1:19">
      <c r="A1271" t="n">
        <v>10854</v>
      </c>
      <c r="B1271" s="42" t="n">
        <v>45</v>
      </c>
      <c r="C1271" s="7" t="n">
        <v>8</v>
      </c>
      <c r="D1271" s="7" t="n">
        <v>0</v>
      </c>
      <c r="E1271" s="7" t="n">
        <v>0</v>
      </c>
    </row>
    <row r="1272" spans="1:19">
      <c r="A1272" t="s">
        <v>4</v>
      </c>
      <c r="B1272" s="4" t="s">
        <v>5</v>
      </c>
      <c r="C1272" s="4" t="s">
        <v>10</v>
      </c>
    </row>
    <row r="1273" spans="1:19">
      <c r="A1273" t="n">
        <v>10859</v>
      </c>
      <c r="B1273" s="30" t="n">
        <v>16</v>
      </c>
      <c r="C1273" s="7" t="n">
        <v>500</v>
      </c>
    </row>
    <row r="1274" spans="1:19">
      <c r="A1274" t="s">
        <v>4</v>
      </c>
      <c r="B1274" s="4" t="s">
        <v>5</v>
      </c>
      <c r="C1274" s="4" t="s">
        <v>13</v>
      </c>
      <c r="D1274" s="4" t="s">
        <v>10</v>
      </c>
    </row>
    <row r="1275" spans="1:19">
      <c r="A1275" t="n">
        <v>10862</v>
      </c>
      <c r="B1275" s="37" t="n">
        <v>58</v>
      </c>
      <c r="C1275" s="7" t="n">
        <v>105</v>
      </c>
      <c r="D1275" s="7" t="n">
        <v>300</v>
      </c>
    </row>
    <row r="1276" spans="1:19">
      <c r="A1276" t="s">
        <v>4</v>
      </c>
      <c r="B1276" s="4" t="s">
        <v>5</v>
      </c>
      <c r="C1276" s="4" t="s">
        <v>32</v>
      </c>
      <c r="D1276" s="4" t="s">
        <v>10</v>
      </c>
    </row>
    <row r="1277" spans="1:19">
      <c r="A1277" t="n">
        <v>10866</v>
      </c>
      <c r="B1277" s="50" t="n">
        <v>103</v>
      </c>
      <c r="C1277" s="7" t="n">
        <v>1</v>
      </c>
      <c r="D1277" s="7" t="n">
        <v>300</v>
      </c>
    </row>
    <row r="1278" spans="1:19">
      <c r="A1278" t="s">
        <v>4</v>
      </c>
      <c r="B1278" s="4" t="s">
        <v>5</v>
      </c>
      <c r="C1278" s="4" t="s">
        <v>13</v>
      </c>
      <c r="D1278" s="4" t="s">
        <v>10</v>
      </c>
      <c r="E1278" s="4" t="s">
        <v>32</v>
      </c>
    </row>
    <row r="1279" spans="1:19">
      <c r="A1279" t="n">
        <v>10873</v>
      </c>
      <c r="B1279" s="37" t="n">
        <v>58</v>
      </c>
      <c r="C1279" s="7" t="n">
        <v>100</v>
      </c>
      <c r="D1279" s="7" t="n">
        <v>300</v>
      </c>
      <c r="E1279" s="7" t="n">
        <v>1</v>
      </c>
    </row>
    <row r="1280" spans="1:19">
      <c r="A1280" t="s">
        <v>4</v>
      </c>
      <c r="B1280" s="4" t="s">
        <v>5</v>
      </c>
      <c r="C1280" s="4" t="s">
        <v>13</v>
      </c>
      <c r="D1280" s="4" t="s">
        <v>10</v>
      </c>
    </row>
    <row r="1281" spans="1:5">
      <c r="A1281" t="n">
        <v>10881</v>
      </c>
      <c r="B1281" s="37" t="n">
        <v>58</v>
      </c>
      <c r="C1281" s="7" t="n">
        <v>255</v>
      </c>
      <c r="D1281" s="7" t="n">
        <v>0</v>
      </c>
    </row>
    <row r="1282" spans="1:5">
      <c r="A1282" t="s">
        <v>4</v>
      </c>
      <c r="B1282" s="4" t="s">
        <v>5</v>
      </c>
      <c r="C1282" s="4" t="s">
        <v>13</v>
      </c>
      <c r="D1282" s="4" t="s">
        <v>6</v>
      </c>
      <c r="E1282" s="4" t="s">
        <v>10</v>
      </c>
    </row>
    <row r="1283" spans="1:5">
      <c r="A1283" t="n">
        <v>10885</v>
      </c>
      <c r="B1283" s="22" t="n">
        <v>94</v>
      </c>
      <c r="C1283" s="7" t="n">
        <v>1</v>
      </c>
      <c r="D1283" s="7" t="s">
        <v>56</v>
      </c>
      <c r="E1283" s="7" t="n">
        <v>1</v>
      </c>
    </row>
    <row r="1284" spans="1:5">
      <c r="A1284" t="s">
        <v>4</v>
      </c>
      <c r="B1284" s="4" t="s">
        <v>5</v>
      </c>
      <c r="C1284" s="4" t="s">
        <v>13</v>
      </c>
      <c r="D1284" s="4" t="s">
        <v>6</v>
      </c>
      <c r="E1284" s="4" t="s">
        <v>10</v>
      </c>
    </row>
    <row r="1285" spans="1:5">
      <c r="A1285" t="n">
        <v>10897</v>
      </c>
      <c r="B1285" s="22" t="n">
        <v>94</v>
      </c>
      <c r="C1285" s="7" t="n">
        <v>1</v>
      </c>
      <c r="D1285" s="7" t="s">
        <v>56</v>
      </c>
      <c r="E1285" s="7" t="n">
        <v>2</v>
      </c>
    </row>
    <row r="1286" spans="1:5">
      <c r="A1286" t="s">
        <v>4</v>
      </c>
      <c r="B1286" s="4" t="s">
        <v>5</v>
      </c>
      <c r="C1286" s="4" t="s">
        <v>13</v>
      </c>
      <c r="D1286" s="4" t="s">
        <v>6</v>
      </c>
      <c r="E1286" s="4" t="s">
        <v>10</v>
      </c>
    </row>
    <row r="1287" spans="1:5">
      <c r="A1287" t="n">
        <v>10909</v>
      </c>
      <c r="B1287" s="22" t="n">
        <v>94</v>
      </c>
      <c r="C1287" s="7" t="n">
        <v>0</v>
      </c>
      <c r="D1287" s="7" t="s">
        <v>56</v>
      </c>
      <c r="E1287" s="7" t="n">
        <v>4</v>
      </c>
    </row>
    <row r="1288" spans="1:5">
      <c r="A1288" t="s">
        <v>4</v>
      </c>
      <c r="B1288" s="4" t="s">
        <v>5</v>
      </c>
      <c r="C1288" s="4" t="s">
        <v>10</v>
      </c>
    </row>
    <row r="1289" spans="1:5">
      <c r="A1289" t="n">
        <v>10921</v>
      </c>
      <c r="B1289" s="17" t="n">
        <v>12</v>
      </c>
      <c r="C1289" s="7" t="n">
        <v>11108</v>
      </c>
    </row>
    <row r="1290" spans="1:5">
      <c r="A1290" t="s">
        <v>4</v>
      </c>
      <c r="B1290" s="4" t="s">
        <v>5</v>
      </c>
      <c r="C1290" s="4" t="s">
        <v>13</v>
      </c>
    </row>
    <row r="1291" spans="1:5">
      <c r="A1291" t="n">
        <v>10924</v>
      </c>
      <c r="B1291" s="35" t="n">
        <v>23</v>
      </c>
      <c r="C1291" s="7" t="n">
        <v>21</v>
      </c>
    </row>
    <row r="1292" spans="1:5">
      <c r="A1292" t="s">
        <v>4</v>
      </c>
      <c r="B1292" s="4" t="s">
        <v>5</v>
      </c>
    </row>
    <row r="1293" spans="1:5">
      <c r="A1293" t="n">
        <v>10926</v>
      </c>
      <c r="B1293" s="5" t="n">
        <v>1</v>
      </c>
    </row>
    <row r="1294" spans="1:5" s="3" customFormat="1" customHeight="0">
      <c r="A1294" s="3" t="s">
        <v>2</v>
      </c>
      <c r="B1294" s="3" t="s">
        <v>177</v>
      </c>
    </row>
    <row r="1295" spans="1:5">
      <c r="A1295" t="s">
        <v>4</v>
      </c>
      <c r="B1295" s="4" t="s">
        <v>5</v>
      </c>
      <c r="C1295" s="4" t="s">
        <v>13</v>
      </c>
      <c r="D1295" s="4" t="s">
        <v>10</v>
      </c>
    </row>
    <row r="1296" spans="1:5">
      <c r="A1296" t="n">
        <v>10928</v>
      </c>
      <c r="B1296" s="28" t="n">
        <v>22</v>
      </c>
      <c r="C1296" s="7" t="n">
        <v>21</v>
      </c>
      <c r="D1296" s="7" t="n">
        <v>0</v>
      </c>
    </row>
    <row r="1297" spans="1:5">
      <c r="A1297" t="s">
        <v>4</v>
      </c>
      <c r="B1297" s="4" t="s">
        <v>5</v>
      </c>
      <c r="C1297" s="4" t="s">
        <v>13</v>
      </c>
      <c r="D1297" s="4" t="s">
        <v>10</v>
      </c>
    </row>
    <row r="1298" spans="1:5">
      <c r="A1298" t="n">
        <v>10932</v>
      </c>
      <c r="B1298" s="37" t="n">
        <v>58</v>
      </c>
      <c r="C1298" s="7" t="n">
        <v>5</v>
      </c>
      <c r="D1298" s="7" t="n">
        <v>300</v>
      </c>
    </row>
    <row r="1299" spans="1:5">
      <c r="A1299" t="s">
        <v>4</v>
      </c>
      <c r="B1299" s="4" t="s">
        <v>5</v>
      </c>
      <c r="C1299" s="4" t="s">
        <v>32</v>
      </c>
      <c r="D1299" s="4" t="s">
        <v>10</v>
      </c>
    </row>
    <row r="1300" spans="1:5">
      <c r="A1300" t="n">
        <v>10936</v>
      </c>
      <c r="B1300" s="50" t="n">
        <v>103</v>
      </c>
      <c r="C1300" s="7" t="n">
        <v>0</v>
      </c>
      <c r="D1300" s="7" t="n">
        <v>300</v>
      </c>
    </row>
    <row r="1301" spans="1:5">
      <c r="A1301" t="s">
        <v>4</v>
      </c>
      <c r="B1301" s="4" t="s">
        <v>5</v>
      </c>
      <c r="C1301" s="4" t="s">
        <v>13</v>
      </c>
      <c r="D1301" s="4" t="s">
        <v>10</v>
      </c>
      <c r="E1301" s="4" t="s">
        <v>10</v>
      </c>
      <c r="F1301" s="4" t="s">
        <v>10</v>
      </c>
      <c r="G1301" s="4" t="s">
        <v>10</v>
      </c>
      <c r="H1301" s="4" t="s">
        <v>10</v>
      </c>
      <c r="I1301" s="4" t="s">
        <v>6</v>
      </c>
      <c r="J1301" s="4" t="s">
        <v>32</v>
      </c>
      <c r="K1301" s="4" t="s">
        <v>32</v>
      </c>
      <c r="L1301" s="4" t="s">
        <v>32</v>
      </c>
      <c r="M1301" s="4" t="s">
        <v>9</v>
      </c>
      <c r="N1301" s="4" t="s">
        <v>9</v>
      </c>
      <c r="O1301" s="4" t="s">
        <v>32</v>
      </c>
      <c r="P1301" s="4" t="s">
        <v>32</v>
      </c>
      <c r="Q1301" s="4" t="s">
        <v>32</v>
      </c>
      <c r="R1301" s="4" t="s">
        <v>32</v>
      </c>
      <c r="S1301" s="4" t="s">
        <v>13</v>
      </c>
    </row>
    <row r="1302" spans="1:5">
      <c r="A1302" t="n">
        <v>10943</v>
      </c>
      <c r="B1302" s="10" t="n">
        <v>39</v>
      </c>
      <c r="C1302" s="7" t="n">
        <v>12</v>
      </c>
      <c r="D1302" s="7" t="n">
        <v>65533</v>
      </c>
      <c r="E1302" s="7" t="n">
        <v>225</v>
      </c>
      <c r="F1302" s="7" t="n">
        <v>0</v>
      </c>
      <c r="G1302" s="7" t="n">
        <v>65533</v>
      </c>
      <c r="H1302" s="7" t="n">
        <v>0</v>
      </c>
      <c r="I1302" s="7" t="s">
        <v>19</v>
      </c>
      <c r="J1302" s="7" t="n">
        <v>-102.46900177002</v>
      </c>
      <c r="K1302" s="7" t="n">
        <v>13.793999671936</v>
      </c>
      <c r="L1302" s="7" t="n">
        <v>-81.6230010986328</v>
      </c>
      <c r="M1302" s="7" t="n">
        <v>0</v>
      </c>
      <c r="N1302" s="7" t="n">
        <v>0</v>
      </c>
      <c r="O1302" s="7" t="n">
        <v>0</v>
      </c>
      <c r="P1302" s="7" t="n">
        <v>1</v>
      </c>
      <c r="Q1302" s="7" t="n">
        <v>1</v>
      </c>
      <c r="R1302" s="7" t="n">
        <v>1</v>
      </c>
      <c r="S1302" s="7" t="n">
        <v>125</v>
      </c>
    </row>
    <row r="1303" spans="1:5">
      <c r="A1303" t="s">
        <v>4</v>
      </c>
      <c r="B1303" s="4" t="s">
        <v>5</v>
      </c>
      <c r="C1303" s="4" t="s">
        <v>13</v>
      </c>
      <c r="D1303" s="4" t="s">
        <v>10</v>
      </c>
      <c r="E1303" s="4" t="s">
        <v>32</v>
      </c>
      <c r="F1303" s="4" t="s">
        <v>10</v>
      </c>
      <c r="G1303" s="4" t="s">
        <v>9</v>
      </c>
      <c r="H1303" s="4" t="s">
        <v>9</v>
      </c>
      <c r="I1303" s="4" t="s">
        <v>10</v>
      </c>
      <c r="J1303" s="4" t="s">
        <v>10</v>
      </c>
      <c r="K1303" s="4" t="s">
        <v>9</v>
      </c>
      <c r="L1303" s="4" t="s">
        <v>9</v>
      </c>
      <c r="M1303" s="4" t="s">
        <v>9</v>
      </c>
      <c r="N1303" s="4" t="s">
        <v>9</v>
      </c>
      <c r="O1303" s="4" t="s">
        <v>6</v>
      </c>
    </row>
    <row r="1304" spans="1:5">
      <c r="A1304" t="n">
        <v>10993</v>
      </c>
      <c r="B1304" s="14" t="n">
        <v>50</v>
      </c>
      <c r="C1304" s="7" t="n">
        <v>0</v>
      </c>
      <c r="D1304" s="7" t="n">
        <v>4335</v>
      </c>
      <c r="E1304" s="7" t="n">
        <v>1</v>
      </c>
      <c r="F1304" s="7" t="n">
        <v>0</v>
      </c>
      <c r="G1304" s="7" t="n">
        <v>0</v>
      </c>
      <c r="H1304" s="7" t="n">
        <v>0</v>
      </c>
      <c r="I1304" s="7" t="n">
        <v>0</v>
      </c>
      <c r="J1304" s="7" t="n">
        <v>65533</v>
      </c>
      <c r="K1304" s="7" t="n">
        <v>0</v>
      </c>
      <c r="L1304" s="7" t="n">
        <v>0</v>
      </c>
      <c r="M1304" s="7" t="n">
        <v>0</v>
      </c>
      <c r="N1304" s="7" t="n">
        <v>0</v>
      </c>
      <c r="O1304" s="7" t="s">
        <v>19</v>
      </c>
    </row>
    <row r="1305" spans="1:5">
      <c r="A1305" t="s">
        <v>4</v>
      </c>
      <c r="B1305" s="4" t="s">
        <v>5</v>
      </c>
      <c r="C1305" s="4" t="s">
        <v>13</v>
      </c>
      <c r="D1305" s="4" t="s">
        <v>10</v>
      </c>
      <c r="E1305" s="4" t="s">
        <v>32</v>
      </c>
      <c r="F1305" s="4" t="s">
        <v>10</v>
      </c>
      <c r="G1305" s="4" t="s">
        <v>9</v>
      </c>
      <c r="H1305" s="4" t="s">
        <v>9</v>
      </c>
      <c r="I1305" s="4" t="s">
        <v>10</v>
      </c>
      <c r="J1305" s="4" t="s">
        <v>10</v>
      </c>
      <c r="K1305" s="4" t="s">
        <v>9</v>
      </c>
      <c r="L1305" s="4" t="s">
        <v>9</v>
      </c>
      <c r="M1305" s="4" t="s">
        <v>9</v>
      </c>
      <c r="N1305" s="4" t="s">
        <v>9</v>
      </c>
      <c r="O1305" s="4" t="s">
        <v>6</v>
      </c>
    </row>
    <row r="1306" spans="1:5">
      <c r="A1306" t="n">
        <v>11032</v>
      </c>
      <c r="B1306" s="14" t="n">
        <v>50</v>
      </c>
      <c r="C1306" s="7" t="n">
        <v>0</v>
      </c>
      <c r="D1306" s="7" t="n">
        <v>4246</v>
      </c>
      <c r="E1306" s="7" t="n">
        <v>1</v>
      </c>
      <c r="F1306" s="7" t="n">
        <v>0</v>
      </c>
      <c r="G1306" s="7" t="n">
        <v>0</v>
      </c>
      <c r="H1306" s="7" t="n">
        <v>1065353216</v>
      </c>
      <c r="I1306" s="7" t="n">
        <v>0</v>
      </c>
      <c r="J1306" s="7" t="n">
        <v>65533</v>
      </c>
      <c r="K1306" s="7" t="n">
        <v>0</v>
      </c>
      <c r="L1306" s="7" t="n">
        <v>0</v>
      </c>
      <c r="M1306" s="7" t="n">
        <v>0</v>
      </c>
      <c r="N1306" s="7" t="n">
        <v>0</v>
      </c>
      <c r="O1306" s="7" t="s">
        <v>19</v>
      </c>
    </row>
    <row r="1307" spans="1:5">
      <c r="A1307" t="s">
        <v>4</v>
      </c>
      <c r="B1307" s="4" t="s">
        <v>5</v>
      </c>
      <c r="C1307" s="4" t="s">
        <v>13</v>
      </c>
      <c r="D1307" s="4" t="s">
        <v>6</v>
      </c>
      <c r="E1307" s="4" t="s">
        <v>9</v>
      </c>
      <c r="F1307" s="4" t="s">
        <v>9</v>
      </c>
      <c r="G1307" s="4" t="s">
        <v>9</v>
      </c>
      <c r="H1307" s="4" t="s">
        <v>9</v>
      </c>
      <c r="I1307" s="4" t="s">
        <v>10</v>
      </c>
      <c r="J1307" s="4" t="s">
        <v>13</v>
      </c>
    </row>
    <row r="1308" spans="1:5">
      <c r="A1308" t="n">
        <v>11071</v>
      </c>
      <c r="B1308" s="22" t="n">
        <v>94</v>
      </c>
      <c r="C1308" s="7" t="n">
        <v>7</v>
      </c>
      <c r="D1308" s="7" t="s">
        <v>58</v>
      </c>
      <c r="E1308" s="7" t="n">
        <v>1065353216</v>
      </c>
      <c r="F1308" s="7" t="n">
        <v>1065353216</v>
      </c>
      <c r="G1308" s="7" t="n">
        <v>1065353216</v>
      </c>
      <c r="H1308" s="7" t="n">
        <v>0</v>
      </c>
      <c r="I1308" s="7" t="n">
        <v>1000</v>
      </c>
      <c r="J1308" s="7" t="n">
        <v>3</v>
      </c>
    </row>
    <row r="1309" spans="1:5">
      <c r="A1309" t="s">
        <v>4</v>
      </c>
      <c r="B1309" s="4" t="s">
        <v>5</v>
      </c>
      <c r="C1309" s="4" t="s">
        <v>10</v>
      </c>
    </row>
    <row r="1310" spans="1:5">
      <c r="A1310" t="n">
        <v>11100</v>
      </c>
      <c r="B1310" s="30" t="n">
        <v>16</v>
      </c>
      <c r="C1310" s="7" t="n">
        <v>2000</v>
      </c>
    </row>
    <row r="1311" spans="1:5">
      <c r="A1311" t="s">
        <v>4</v>
      </c>
      <c r="B1311" s="4" t="s">
        <v>5</v>
      </c>
      <c r="C1311" s="4" t="s">
        <v>13</v>
      </c>
      <c r="D1311" s="4" t="s">
        <v>10</v>
      </c>
      <c r="E1311" s="4" t="s">
        <v>32</v>
      </c>
    </row>
    <row r="1312" spans="1:5">
      <c r="A1312" t="n">
        <v>11103</v>
      </c>
      <c r="B1312" s="37" t="n">
        <v>58</v>
      </c>
      <c r="C1312" s="7" t="n">
        <v>101</v>
      </c>
      <c r="D1312" s="7" t="n">
        <v>500</v>
      </c>
      <c r="E1312" s="7" t="n">
        <v>1</v>
      </c>
    </row>
    <row r="1313" spans="1:19">
      <c r="A1313" t="s">
        <v>4</v>
      </c>
      <c r="B1313" s="4" t="s">
        <v>5</v>
      </c>
      <c r="C1313" s="4" t="s">
        <v>13</v>
      </c>
      <c r="D1313" s="4" t="s">
        <v>10</v>
      </c>
    </row>
    <row r="1314" spans="1:19">
      <c r="A1314" t="n">
        <v>11111</v>
      </c>
      <c r="B1314" s="37" t="n">
        <v>58</v>
      </c>
      <c r="C1314" s="7" t="n">
        <v>254</v>
      </c>
      <c r="D1314" s="7" t="n">
        <v>0</v>
      </c>
    </row>
    <row r="1315" spans="1:19">
      <c r="A1315" t="s">
        <v>4</v>
      </c>
      <c r="B1315" s="4" t="s">
        <v>5</v>
      </c>
      <c r="C1315" s="4" t="s">
        <v>13</v>
      </c>
      <c r="D1315" s="4" t="s">
        <v>10</v>
      </c>
    </row>
    <row r="1316" spans="1:19">
      <c r="A1316" t="n">
        <v>11115</v>
      </c>
      <c r="B1316" s="42" t="n">
        <v>45</v>
      </c>
      <c r="C1316" s="7" t="n">
        <v>18</v>
      </c>
      <c r="D1316" s="7" t="n">
        <v>4</v>
      </c>
    </row>
    <row r="1317" spans="1:19">
      <c r="A1317" t="s">
        <v>4</v>
      </c>
      <c r="B1317" s="4" t="s">
        <v>5</v>
      </c>
      <c r="C1317" s="4" t="s">
        <v>13</v>
      </c>
      <c r="D1317" s="4" t="s">
        <v>10</v>
      </c>
    </row>
    <row r="1318" spans="1:19">
      <c r="A1318" t="n">
        <v>11119</v>
      </c>
      <c r="B1318" s="42" t="n">
        <v>45</v>
      </c>
      <c r="C1318" s="7" t="n">
        <v>18</v>
      </c>
      <c r="D1318" s="7" t="n">
        <v>16</v>
      </c>
    </row>
    <row r="1319" spans="1:19">
      <c r="A1319" t="s">
        <v>4</v>
      </c>
      <c r="B1319" s="4" t="s">
        <v>5</v>
      </c>
      <c r="C1319" s="4" t="s">
        <v>13</v>
      </c>
      <c r="D1319" s="4" t="s">
        <v>10</v>
      </c>
    </row>
    <row r="1320" spans="1:19">
      <c r="A1320" t="n">
        <v>11123</v>
      </c>
      <c r="B1320" s="42" t="n">
        <v>45</v>
      </c>
      <c r="C1320" s="7" t="n">
        <v>18</v>
      </c>
      <c r="D1320" s="7" t="n">
        <v>64</v>
      </c>
    </row>
    <row r="1321" spans="1:19">
      <c r="A1321" t="s">
        <v>4</v>
      </c>
      <c r="B1321" s="4" t="s">
        <v>5</v>
      </c>
      <c r="C1321" s="4" t="s">
        <v>13</v>
      </c>
    </row>
    <row r="1322" spans="1:19">
      <c r="A1322" t="n">
        <v>11127</v>
      </c>
      <c r="B1322" s="42" t="n">
        <v>45</v>
      </c>
      <c r="C1322" s="7" t="n">
        <v>0</v>
      </c>
    </row>
    <row r="1323" spans="1:19">
      <c r="A1323" t="s">
        <v>4</v>
      </c>
      <c r="B1323" s="4" t="s">
        <v>5</v>
      </c>
      <c r="C1323" s="4" t="s">
        <v>13</v>
      </c>
      <c r="D1323" s="4" t="s">
        <v>13</v>
      </c>
      <c r="E1323" s="4" t="s">
        <v>32</v>
      </c>
      <c r="F1323" s="4" t="s">
        <v>32</v>
      </c>
      <c r="G1323" s="4" t="s">
        <v>32</v>
      </c>
      <c r="H1323" s="4" t="s">
        <v>10</v>
      </c>
    </row>
    <row r="1324" spans="1:19">
      <c r="A1324" t="n">
        <v>11129</v>
      </c>
      <c r="B1324" s="42" t="n">
        <v>45</v>
      </c>
      <c r="C1324" s="7" t="n">
        <v>2</v>
      </c>
      <c r="D1324" s="7" t="n">
        <v>3</v>
      </c>
      <c r="E1324" s="7" t="n">
        <v>-78.370002746582</v>
      </c>
      <c r="F1324" s="7" t="n">
        <v>15.1599998474121</v>
      </c>
      <c r="G1324" s="7" t="n">
        <v>-76.75</v>
      </c>
      <c r="H1324" s="7" t="n">
        <v>0</v>
      </c>
    </row>
    <row r="1325" spans="1:19">
      <c r="A1325" t="s">
        <v>4</v>
      </c>
      <c r="B1325" s="4" t="s">
        <v>5</v>
      </c>
      <c r="C1325" s="4" t="s">
        <v>13</v>
      </c>
      <c r="D1325" s="4" t="s">
        <v>13</v>
      </c>
      <c r="E1325" s="4" t="s">
        <v>32</v>
      </c>
      <c r="F1325" s="4" t="s">
        <v>32</v>
      </c>
      <c r="G1325" s="4" t="s">
        <v>32</v>
      </c>
      <c r="H1325" s="4" t="s">
        <v>10</v>
      </c>
      <c r="I1325" s="4" t="s">
        <v>13</v>
      </c>
    </row>
    <row r="1326" spans="1:19">
      <c r="A1326" t="n">
        <v>11146</v>
      </c>
      <c r="B1326" s="42" t="n">
        <v>45</v>
      </c>
      <c r="C1326" s="7" t="n">
        <v>4</v>
      </c>
      <c r="D1326" s="7" t="n">
        <v>3</v>
      </c>
      <c r="E1326" s="7" t="n">
        <v>352.130004882813</v>
      </c>
      <c r="F1326" s="7" t="n">
        <v>299.109985351563</v>
      </c>
      <c r="G1326" s="7" t="n">
        <v>0</v>
      </c>
      <c r="H1326" s="7" t="n">
        <v>0</v>
      </c>
      <c r="I1326" s="7" t="n">
        <v>1</v>
      </c>
    </row>
    <row r="1327" spans="1:19">
      <c r="A1327" t="s">
        <v>4</v>
      </c>
      <c r="B1327" s="4" t="s">
        <v>5</v>
      </c>
      <c r="C1327" s="4" t="s">
        <v>13</v>
      </c>
      <c r="D1327" s="4" t="s">
        <v>13</v>
      </c>
      <c r="E1327" s="4" t="s">
        <v>32</v>
      </c>
      <c r="F1327" s="4" t="s">
        <v>10</v>
      </c>
    </row>
    <row r="1328" spans="1:19">
      <c r="A1328" t="n">
        <v>11164</v>
      </c>
      <c r="B1328" s="42" t="n">
        <v>45</v>
      </c>
      <c r="C1328" s="7" t="n">
        <v>5</v>
      </c>
      <c r="D1328" s="7" t="n">
        <v>3</v>
      </c>
      <c r="E1328" s="7" t="n">
        <v>7.69999980926514</v>
      </c>
      <c r="F1328" s="7" t="n">
        <v>0</v>
      </c>
    </row>
    <row r="1329" spans="1:9">
      <c r="A1329" t="s">
        <v>4</v>
      </c>
      <c r="B1329" s="4" t="s">
        <v>5</v>
      </c>
      <c r="C1329" s="4" t="s">
        <v>13</v>
      </c>
      <c r="D1329" s="4" t="s">
        <v>13</v>
      </c>
      <c r="E1329" s="4" t="s">
        <v>32</v>
      </c>
      <c r="F1329" s="4" t="s">
        <v>10</v>
      </c>
    </row>
    <row r="1330" spans="1:9">
      <c r="A1330" t="n">
        <v>11173</v>
      </c>
      <c r="B1330" s="42" t="n">
        <v>45</v>
      </c>
      <c r="C1330" s="7" t="n">
        <v>11</v>
      </c>
      <c r="D1330" s="7" t="n">
        <v>3</v>
      </c>
      <c r="E1330" s="7" t="n">
        <v>47</v>
      </c>
      <c r="F1330" s="7" t="n">
        <v>0</v>
      </c>
    </row>
    <row r="1331" spans="1:9">
      <c r="A1331" t="s">
        <v>4</v>
      </c>
      <c r="B1331" s="4" t="s">
        <v>5</v>
      </c>
      <c r="C1331" s="4" t="s">
        <v>13</v>
      </c>
      <c r="D1331" s="4" t="s">
        <v>10</v>
      </c>
    </row>
    <row r="1332" spans="1:9">
      <c r="A1332" t="n">
        <v>11182</v>
      </c>
      <c r="B1332" s="37" t="n">
        <v>58</v>
      </c>
      <c r="C1332" s="7" t="n">
        <v>255</v>
      </c>
      <c r="D1332" s="7" t="n">
        <v>0</v>
      </c>
    </row>
    <row r="1333" spans="1:9">
      <c r="A1333" t="s">
        <v>4</v>
      </c>
      <c r="B1333" s="4" t="s">
        <v>5</v>
      </c>
      <c r="C1333" s="4" t="s">
        <v>13</v>
      </c>
      <c r="D1333" s="4" t="s">
        <v>13</v>
      </c>
      <c r="E1333" s="4" t="s">
        <v>32</v>
      </c>
      <c r="F1333" s="4" t="s">
        <v>10</v>
      </c>
    </row>
    <row r="1334" spans="1:9">
      <c r="A1334" t="n">
        <v>11186</v>
      </c>
      <c r="B1334" s="42" t="n">
        <v>45</v>
      </c>
      <c r="C1334" s="7" t="n">
        <v>5</v>
      </c>
      <c r="D1334" s="7" t="n">
        <v>3</v>
      </c>
      <c r="E1334" s="7" t="n">
        <v>5.80000019073486</v>
      </c>
      <c r="F1334" s="7" t="n">
        <v>5000</v>
      </c>
    </row>
    <row r="1335" spans="1:9">
      <c r="A1335" t="s">
        <v>4</v>
      </c>
      <c r="B1335" s="4" t="s">
        <v>5</v>
      </c>
      <c r="C1335" s="4" t="s">
        <v>13</v>
      </c>
      <c r="D1335" s="4" t="s">
        <v>32</v>
      </c>
      <c r="E1335" s="4" t="s">
        <v>32</v>
      </c>
      <c r="F1335" s="4" t="s">
        <v>32</v>
      </c>
    </row>
    <row r="1336" spans="1:9">
      <c r="A1336" t="n">
        <v>11195</v>
      </c>
      <c r="B1336" s="42" t="n">
        <v>45</v>
      </c>
      <c r="C1336" s="7" t="n">
        <v>9</v>
      </c>
      <c r="D1336" s="7" t="n">
        <v>0</v>
      </c>
      <c r="E1336" s="7" t="n">
        <v>0.100000001490116</v>
      </c>
      <c r="F1336" s="7" t="n">
        <v>6</v>
      </c>
    </row>
    <row r="1337" spans="1:9">
      <c r="A1337" t="s">
        <v>4</v>
      </c>
      <c r="B1337" s="4" t="s">
        <v>5</v>
      </c>
      <c r="C1337" s="4" t="s">
        <v>13</v>
      </c>
      <c r="D1337" s="4" t="s">
        <v>10</v>
      </c>
      <c r="E1337" s="4" t="s">
        <v>10</v>
      </c>
      <c r="F1337" s="4" t="s">
        <v>10</v>
      </c>
      <c r="G1337" s="4" t="s">
        <v>10</v>
      </c>
      <c r="H1337" s="4" t="s">
        <v>10</v>
      </c>
      <c r="I1337" s="4" t="s">
        <v>6</v>
      </c>
      <c r="J1337" s="4" t="s">
        <v>32</v>
      </c>
      <c r="K1337" s="4" t="s">
        <v>32</v>
      </c>
      <c r="L1337" s="4" t="s">
        <v>32</v>
      </c>
      <c r="M1337" s="4" t="s">
        <v>9</v>
      </c>
      <c r="N1337" s="4" t="s">
        <v>9</v>
      </c>
      <c r="O1337" s="4" t="s">
        <v>32</v>
      </c>
      <c r="P1337" s="4" t="s">
        <v>32</v>
      </c>
      <c r="Q1337" s="4" t="s">
        <v>32</v>
      </c>
      <c r="R1337" s="4" t="s">
        <v>32</v>
      </c>
      <c r="S1337" s="4" t="s">
        <v>13</v>
      </c>
    </row>
    <row r="1338" spans="1:9">
      <c r="A1338" t="n">
        <v>11209</v>
      </c>
      <c r="B1338" s="10" t="n">
        <v>39</v>
      </c>
      <c r="C1338" s="7" t="n">
        <v>12</v>
      </c>
      <c r="D1338" s="7" t="n">
        <v>65533</v>
      </c>
      <c r="E1338" s="7" t="n">
        <v>226</v>
      </c>
      <c r="F1338" s="7" t="n">
        <v>0</v>
      </c>
      <c r="G1338" s="7" t="n">
        <v>65533</v>
      </c>
      <c r="H1338" s="7" t="n">
        <v>0</v>
      </c>
      <c r="I1338" s="7" t="s">
        <v>19</v>
      </c>
      <c r="J1338" s="7" t="n">
        <v>-74.713996887207</v>
      </c>
      <c r="K1338" s="7" t="n">
        <v>11.9209995269775</v>
      </c>
      <c r="L1338" s="7" t="n">
        <v>-77.9990005493164</v>
      </c>
      <c r="M1338" s="7" t="n">
        <v>0</v>
      </c>
      <c r="N1338" s="7" t="n">
        <v>0</v>
      </c>
      <c r="O1338" s="7" t="n">
        <v>0</v>
      </c>
      <c r="P1338" s="7" t="n">
        <v>1</v>
      </c>
      <c r="Q1338" s="7" t="n">
        <v>1</v>
      </c>
      <c r="R1338" s="7" t="n">
        <v>1</v>
      </c>
      <c r="S1338" s="7" t="n">
        <v>126</v>
      </c>
    </row>
    <row r="1339" spans="1:9">
      <c r="A1339" t="s">
        <v>4</v>
      </c>
      <c r="B1339" s="4" t="s">
        <v>5</v>
      </c>
      <c r="C1339" s="4" t="s">
        <v>13</v>
      </c>
      <c r="D1339" s="4" t="s">
        <v>10</v>
      </c>
      <c r="E1339" s="4" t="s">
        <v>32</v>
      </c>
      <c r="F1339" s="4" t="s">
        <v>10</v>
      </c>
      <c r="G1339" s="4" t="s">
        <v>9</v>
      </c>
      <c r="H1339" s="4" t="s">
        <v>9</v>
      </c>
      <c r="I1339" s="4" t="s">
        <v>10</v>
      </c>
      <c r="J1339" s="4" t="s">
        <v>10</v>
      </c>
      <c r="K1339" s="4" t="s">
        <v>9</v>
      </c>
      <c r="L1339" s="4" t="s">
        <v>9</v>
      </c>
      <c r="M1339" s="4" t="s">
        <v>9</v>
      </c>
      <c r="N1339" s="4" t="s">
        <v>9</v>
      </c>
      <c r="O1339" s="4" t="s">
        <v>6</v>
      </c>
    </row>
    <row r="1340" spans="1:9">
      <c r="A1340" t="n">
        <v>11259</v>
      </c>
      <c r="B1340" s="14" t="n">
        <v>50</v>
      </c>
      <c r="C1340" s="7" t="n">
        <v>0</v>
      </c>
      <c r="D1340" s="7" t="n">
        <v>4119</v>
      </c>
      <c r="E1340" s="7" t="n">
        <v>1</v>
      </c>
      <c r="F1340" s="7" t="n">
        <v>200</v>
      </c>
      <c r="G1340" s="7" t="n">
        <v>0</v>
      </c>
      <c r="H1340" s="7" t="n">
        <v>-1061158912</v>
      </c>
      <c r="I1340" s="7" t="n">
        <v>0</v>
      </c>
      <c r="J1340" s="7" t="n">
        <v>65533</v>
      </c>
      <c r="K1340" s="7" t="n">
        <v>0</v>
      </c>
      <c r="L1340" s="7" t="n">
        <v>0</v>
      </c>
      <c r="M1340" s="7" t="n">
        <v>0</v>
      </c>
      <c r="N1340" s="7" t="n">
        <v>0</v>
      </c>
      <c r="O1340" s="7" t="s">
        <v>19</v>
      </c>
    </row>
    <row r="1341" spans="1:9">
      <c r="A1341" t="s">
        <v>4</v>
      </c>
      <c r="B1341" s="4" t="s">
        <v>5</v>
      </c>
      <c r="C1341" s="4" t="s">
        <v>10</v>
      </c>
    </row>
    <row r="1342" spans="1:9">
      <c r="A1342" t="n">
        <v>11298</v>
      </c>
      <c r="B1342" s="30" t="n">
        <v>16</v>
      </c>
      <c r="C1342" s="7" t="n">
        <v>2000</v>
      </c>
    </row>
    <row r="1343" spans="1:9">
      <c r="A1343" t="s">
        <v>4</v>
      </c>
      <c r="B1343" s="4" t="s">
        <v>5</v>
      </c>
      <c r="C1343" s="4" t="s">
        <v>13</v>
      </c>
      <c r="D1343" s="4" t="s">
        <v>10</v>
      </c>
      <c r="E1343" s="4" t="s">
        <v>32</v>
      </c>
      <c r="F1343" s="4" t="s">
        <v>10</v>
      </c>
      <c r="G1343" s="4" t="s">
        <v>9</v>
      </c>
      <c r="H1343" s="4" t="s">
        <v>9</v>
      </c>
      <c r="I1343" s="4" t="s">
        <v>10</v>
      </c>
      <c r="J1343" s="4" t="s">
        <v>10</v>
      </c>
      <c r="K1343" s="4" t="s">
        <v>9</v>
      </c>
      <c r="L1343" s="4" t="s">
        <v>9</v>
      </c>
      <c r="M1343" s="4" t="s">
        <v>9</v>
      </c>
      <c r="N1343" s="4" t="s">
        <v>9</v>
      </c>
      <c r="O1343" s="4" t="s">
        <v>6</v>
      </c>
    </row>
    <row r="1344" spans="1:9">
      <c r="A1344" t="n">
        <v>11301</v>
      </c>
      <c r="B1344" s="14" t="n">
        <v>50</v>
      </c>
      <c r="C1344" s="7" t="n">
        <v>0</v>
      </c>
      <c r="D1344" s="7" t="n">
        <v>4180</v>
      </c>
      <c r="E1344" s="7" t="n">
        <v>1</v>
      </c>
      <c r="F1344" s="7" t="n">
        <v>0</v>
      </c>
      <c r="G1344" s="7" t="n">
        <v>0</v>
      </c>
      <c r="H1344" s="7" t="n">
        <v>-1061158912</v>
      </c>
      <c r="I1344" s="7" t="n">
        <v>0</v>
      </c>
      <c r="J1344" s="7" t="n">
        <v>65533</v>
      </c>
      <c r="K1344" s="7" t="n">
        <v>0</v>
      </c>
      <c r="L1344" s="7" t="n">
        <v>0</v>
      </c>
      <c r="M1344" s="7" t="n">
        <v>0</v>
      </c>
      <c r="N1344" s="7" t="n">
        <v>0</v>
      </c>
      <c r="O1344" s="7" t="s">
        <v>19</v>
      </c>
    </row>
    <row r="1345" spans="1:19">
      <c r="A1345" t="s">
        <v>4</v>
      </c>
      <c r="B1345" s="4" t="s">
        <v>5</v>
      </c>
      <c r="C1345" s="4" t="s">
        <v>6</v>
      </c>
      <c r="D1345" s="4" t="s">
        <v>6</v>
      </c>
    </row>
    <row r="1346" spans="1:19">
      <c r="A1346" t="n">
        <v>11340</v>
      </c>
      <c r="B1346" s="23" t="n">
        <v>70</v>
      </c>
      <c r="C1346" s="7" t="s">
        <v>80</v>
      </c>
      <c r="D1346" s="7" t="s">
        <v>176</v>
      </c>
    </row>
    <row r="1347" spans="1:19">
      <c r="A1347" t="s">
        <v>4</v>
      </c>
      <c r="B1347" s="4" t="s">
        <v>5</v>
      </c>
      <c r="C1347" s="4" t="s">
        <v>10</v>
      </c>
    </row>
    <row r="1348" spans="1:19">
      <c r="A1348" t="n">
        <v>11357</v>
      </c>
      <c r="B1348" s="30" t="n">
        <v>16</v>
      </c>
      <c r="C1348" s="7" t="n">
        <v>3000</v>
      </c>
    </row>
    <row r="1349" spans="1:19">
      <c r="A1349" t="s">
        <v>4</v>
      </c>
      <c r="B1349" s="4" t="s">
        <v>5</v>
      </c>
      <c r="C1349" s="4" t="s">
        <v>13</v>
      </c>
      <c r="D1349" s="4" t="s">
        <v>10</v>
      </c>
    </row>
    <row r="1350" spans="1:19">
      <c r="A1350" t="n">
        <v>11360</v>
      </c>
      <c r="B1350" s="42" t="n">
        <v>45</v>
      </c>
      <c r="C1350" s="7" t="n">
        <v>7</v>
      </c>
      <c r="D1350" s="7" t="n">
        <v>255</v>
      </c>
    </row>
    <row r="1351" spans="1:19">
      <c r="A1351" t="s">
        <v>4</v>
      </c>
      <c r="B1351" s="4" t="s">
        <v>5</v>
      </c>
      <c r="C1351" s="4" t="s">
        <v>13</v>
      </c>
      <c r="D1351" s="4" t="s">
        <v>10</v>
      </c>
      <c r="E1351" s="4" t="s">
        <v>32</v>
      </c>
    </row>
    <row r="1352" spans="1:19">
      <c r="A1352" t="n">
        <v>11364</v>
      </c>
      <c r="B1352" s="37" t="n">
        <v>58</v>
      </c>
      <c r="C1352" s="7" t="n">
        <v>0</v>
      </c>
      <c r="D1352" s="7" t="n">
        <v>1000</v>
      </c>
      <c r="E1352" s="7" t="n">
        <v>1</v>
      </c>
    </row>
    <row r="1353" spans="1:19">
      <c r="A1353" t="s">
        <v>4</v>
      </c>
      <c r="B1353" s="4" t="s">
        <v>5</v>
      </c>
      <c r="C1353" s="4" t="s">
        <v>13</v>
      </c>
      <c r="D1353" s="4" t="s">
        <v>10</v>
      </c>
    </row>
    <row r="1354" spans="1:19">
      <c r="A1354" t="n">
        <v>11372</v>
      </c>
      <c r="B1354" s="37" t="n">
        <v>58</v>
      </c>
      <c r="C1354" s="7" t="n">
        <v>255</v>
      </c>
      <c r="D1354" s="7" t="n">
        <v>0</v>
      </c>
    </row>
    <row r="1355" spans="1:19">
      <c r="A1355" t="s">
        <v>4</v>
      </c>
      <c r="B1355" s="4" t="s">
        <v>5</v>
      </c>
      <c r="C1355" s="4" t="s">
        <v>13</v>
      </c>
    </row>
    <row r="1356" spans="1:19">
      <c r="A1356" t="n">
        <v>11376</v>
      </c>
      <c r="B1356" s="38" t="n">
        <v>64</v>
      </c>
      <c r="C1356" s="7" t="n">
        <v>7</v>
      </c>
    </row>
    <row r="1357" spans="1:19">
      <c r="A1357" t="s">
        <v>4</v>
      </c>
      <c r="B1357" s="4" t="s">
        <v>5</v>
      </c>
      <c r="C1357" s="4" t="s">
        <v>13</v>
      </c>
      <c r="D1357" s="4" t="s">
        <v>13</v>
      </c>
      <c r="E1357" s="4" t="s">
        <v>10</v>
      </c>
    </row>
    <row r="1358" spans="1:19">
      <c r="A1358" t="n">
        <v>11378</v>
      </c>
      <c r="B1358" s="42" t="n">
        <v>45</v>
      </c>
      <c r="C1358" s="7" t="n">
        <v>8</v>
      </c>
      <c r="D1358" s="7" t="n">
        <v>0</v>
      </c>
      <c r="E1358" s="7" t="n">
        <v>0</v>
      </c>
    </row>
    <row r="1359" spans="1:19">
      <c r="A1359" t="s">
        <v>4</v>
      </c>
      <c r="B1359" s="4" t="s">
        <v>5</v>
      </c>
      <c r="C1359" s="4" t="s">
        <v>10</v>
      </c>
    </row>
    <row r="1360" spans="1:19">
      <c r="A1360" t="n">
        <v>11383</v>
      </c>
      <c r="B1360" s="30" t="n">
        <v>16</v>
      </c>
      <c r="C1360" s="7" t="n">
        <v>500</v>
      </c>
    </row>
    <row r="1361" spans="1:5">
      <c r="A1361" t="s">
        <v>4</v>
      </c>
      <c r="B1361" s="4" t="s">
        <v>5</v>
      </c>
      <c r="C1361" s="4" t="s">
        <v>13</v>
      </c>
      <c r="D1361" s="4" t="s">
        <v>10</v>
      </c>
    </row>
    <row r="1362" spans="1:5">
      <c r="A1362" t="n">
        <v>11386</v>
      </c>
      <c r="B1362" s="37" t="n">
        <v>58</v>
      </c>
      <c r="C1362" s="7" t="n">
        <v>105</v>
      </c>
      <c r="D1362" s="7" t="n">
        <v>300</v>
      </c>
    </row>
    <row r="1363" spans="1:5">
      <c r="A1363" t="s">
        <v>4</v>
      </c>
      <c r="B1363" s="4" t="s">
        <v>5</v>
      </c>
      <c r="C1363" s="4" t="s">
        <v>32</v>
      </c>
      <c r="D1363" s="4" t="s">
        <v>10</v>
      </c>
    </row>
    <row r="1364" spans="1:5">
      <c r="A1364" t="n">
        <v>11390</v>
      </c>
      <c r="B1364" s="50" t="n">
        <v>103</v>
      </c>
      <c r="C1364" s="7" t="n">
        <v>1</v>
      </c>
      <c r="D1364" s="7" t="n">
        <v>300</v>
      </c>
    </row>
    <row r="1365" spans="1:5">
      <c r="A1365" t="s">
        <v>4</v>
      </c>
      <c r="B1365" s="4" t="s">
        <v>5</v>
      </c>
      <c r="C1365" s="4" t="s">
        <v>13</v>
      </c>
      <c r="D1365" s="4" t="s">
        <v>10</v>
      </c>
      <c r="E1365" s="4" t="s">
        <v>32</v>
      </c>
    </row>
    <row r="1366" spans="1:5">
      <c r="A1366" t="n">
        <v>11397</v>
      </c>
      <c r="B1366" s="37" t="n">
        <v>58</v>
      </c>
      <c r="C1366" s="7" t="n">
        <v>100</v>
      </c>
      <c r="D1366" s="7" t="n">
        <v>300</v>
      </c>
      <c r="E1366" s="7" t="n">
        <v>1</v>
      </c>
    </row>
    <row r="1367" spans="1:5">
      <c r="A1367" t="s">
        <v>4</v>
      </c>
      <c r="B1367" s="4" t="s">
        <v>5</v>
      </c>
      <c r="C1367" s="4" t="s">
        <v>13</v>
      </c>
      <c r="D1367" s="4" t="s">
        <v>10</v>
      </c>
    </row>
    <row r="1368" spans="1:5">
      <c r="A1368" t="n">
        <v>11405</v>
      </c>
      <c r="B1368" s="37" t="n">
        <v>58</v>
      </c>
      <c r="C1368" s="7" t="n">
        <v>255</v>
      </c>
      <c r="D1368" s="7" t="n">
        <v>0</v>
      </c>
    </row>
    <row r="1369" spans="1:5">
      <c r="A1369" t="s">
        <v>4</v>
      </c>
      <c r="B1369" s="4" t="s">
        <v>5</v>
      </c>
      <c r="C1369" s="4" t="s">
        <v>13</v>
      </c>
      <c r="D1369" s="4" t="s">
        <v>6</v>
      </c>
      <c r="E1369" s="4" t="s">
        <v>10</v>
      </c>
    </row>
    <row r="1370" spans="1:5">
      <c r="A1370" t="n">
        <v>11409</v>
      </c>
      <c r="B1370" s="22" t="n">
        <v>94</v>
      </c>
      <c r="C1370" s="7" t="n">
        <v>1</v>
      </c>
      <c r="D1370" s="7" t="s">
        <v>58</v>
      </c>
      <c r="E1370" s="7" t="n">
        <v>1</v>
      </c>
    </row>
    <row r="1371" spans="1:5">
      <c r="A1371" t="s">
        <v>4</v>
      </c>
      <c r="B1371" s="4" t="s">
        <v>5</v>
      </c>
      <c r="C1371" s="4" t="s">
        <v>13</v>
      </c>
      <c r="D1371" s="4" t="s">
        <v>6</v>
      </c>
      <c r="E1371" s="4" t="s">
        <v>10</v>
      </c>
    </row>
    <row r="1372" spans="1:5">
      <c r="A1372" t="n">
        <v>11421</v>
      </c>
      <c r="B1372" s="22" t="n">
        <v>94</v>
      </c>
      <c r="C1372" s="7" t="n">
        <v>1</v>
      </c>
      <c r="D1372" s="7" t="s">
        <v>58</v>
      </c>
      <c r="E1372" s="7" t="n">
        <v>2</v>
      </c>
    </row>
    <row r="1373" spans="1:5">
      <c r="A1373" t="s">
        <v>4</v>
      </c>
      <c r="B1373" s="4" t="s">
        <v>5</v>
      </c>
      <c r="C1373" s="4" t="s">
        <v>13</v>
      </c>
      <c r="D1373" s="4" t="s">
        <v>6</v>
      </c>
      <c r="E1373" s="4" t="s">
        <v>10</v>
      </c>
    </row>
    <row r="1374" spans="1:5">
      <c r="A1374" t="n">
        <v>11433</v>
      </c>
      <c r="B1374" s="22" t="n">
        <v>94</v>
      </c>
      <c r="C1374" s="7" t="n">
        <v>0</v>
      </c>
      <c r="D1374" s="7" t="s">
        <v>58</v>
      </c>
      <c r="E1374" s="7" t="n">
        <v>4</v>
      </c>
    </row>
    <row r="1375" spans="1:5">
      <c r="A1375" t="s">
        <v>4</v>
      </c>
      <c r="B1375" s="4" t="s">
        <v>5</v>
      </c>
      <c r="C1375" s="4" t="s">
        <v>10</v>
      </c>
    </row>
    <row r="1376" spans="1:5">
      <c r="A1376" t="n">
        <v>11445</v>
      </c>
      <c r="B1376" s="17" t="n">
        <v>12</v>
      </c>
      <c r="C1376" s="7" t="n">
        <v>11109</v>
      </c>
    </row>
    <row r="1377" spans="1:5">
      <c r="A1377" t="s">
        <v>4</v>
      </c>
      <c r="B1377" s="4" t="s">
        <v>5</v>
      </c>
      <c r="C1377" s="4" t="s">
        <v>13</v>
      </c>
    </row>
    <row r="1378" spans="1:5">
      <c r="A1378" t="n">
        <v>11448</v>
      </c>
      <c r="B1378" s="35" t="n">
        <v>23</v>
      </c>
      <c r="C1378" s="7" t="n">
        <v>21</v>
      </c>
    </row>
    <row r="1379" spans="1:5">
      <c r="A1379" t="s">
        <v>4</v>
      </c>
      <c r="B1379" s="4" t="s">
        <v>5</v>
      </c>
    </row>
    <row r="1380" spans="1:5">
      <c r="A1380" t="n">
        <v>11450</v>
      </c>
      <c r="B1380" s="5" t="n">
        <v>1</v>
      </c>
    </row>
    <row r="1381" spans="1:5" s="3" customFormat="1" customHeight="0">
      <c r="A1381" s="3" t="s">
        <v>2</v>
      </c>
      <c r="B1381" s="3" t="s">
        <v>178</v>
      </c>
    </row>
    <row r="1382" spans="1:5">
      <c r="A1382" t="s">
        <v>4</v>
      </c>
      <c r="B1382" s="4" t="s">
        <v>5</v>
      </c>
      <c r="C1382" s="4" t="s">
        <v>13</v>
      </c>
      <c r="D1382" s="4" t="s">
        <v>10</v>
      </c>
    </row>
    <row r="1383" spans="1:5">
      <c r="A1383" t="n">
        <v>11452</v>
      </c>
      <c r="B1383" s="28" t="n">
        <v>22</v>
      </c>
      <c r="C1383" s="7" t="n">
        <v>21</v>
      </c>
      <c r="D1383" s="7" t="n">
        <v>0</v>
      </c>
    </row>
    <row r="1384" spans="1:5">
      <c r="A1384" t="s">
        <v>4</v>
      </c>
      <c r="B1384" s="4" t="s">
        <v>5</v>
      </c>
      <c r="C1384" s="4" t="s">
        <v>13</v>
      </c>
      <c r="D1384" s="4" t="s">
        <v>10</v>
      </c>
    </row>
    <row r="1385" spans="1:5">
      <c r="A1385" t="n">
        <v>11456</v>
      </c>
      <c r="B1385" s="37" t="n">
        <v>58</v>
      </c>
      <c r="C1385" s="7" t="n">
        <v>5</v>
      </c>
      <c r="D1385" s="7" t="n">
        <v>300</v>
      </c>
    </row>
    <row r="1386" spans="1:5">
      <c r="A1386" t="s">
        <v>4</v>
      </c>
      <c r="B1386" s="4" t="s">
        <v>5</v>
      </c>
      <c r="C1386" s="4" t="s">
        <v>32</v>
      </c>
      <c r="D1386" s="4" t="s">
        <v>10</v>
      </c>
    </row>
    <row r="1387" spans="1:5">
      <c r="A1387" t="n">
        <v>11460</v>
      </c>
      <c r="B1387" s="50" t="n">
        <v>103</v>
      </c>
      <c r="C1387" s="7" t="n">
        <v>0</v>
      </c>
      <c r="D1387" s="7" t="n">
        <v>300</v>
      </c>
    </row>
    <row r="1388" spans="1:5">
      <c r="A1388" t="s">
        <v>4</v>
      </c>
      <c r="B1388" s="4" t="s">
        <v>5</v>
      </c>
      <c r="C1388" s="4" t="s">
        <v>13</v>
      </c>
      <c r="D1388" s="4" t="s">
        <v>10</v>
      </c>
      <c r="E1388" s="4" t="s">
        <v>10</v>
      </c>
      <c r="F1388" s="4" t="s">
        <v>10</v>
      </c>
      <c r="G1388" s="4" t="s">
        <v>10</v>
      </c>
      <c r="H1388" s="4" t="s">
        <v>10</v>
      </c>
      <c r="I1388" s="4" t="s">
        <v>6</v>
      </c>
      <c r="J1388" s="4" t="s">
        <v>32</v>
      </c>
      <c r="K1388" s="4" t="s">
        <v>32</v>
      </c>
      <c r="L1388" s="4" t="s">
        <v>32</v>
      </c>
      <c r="M1388" s="4" t="s">
        <v>9</v>
      </c>
      <c r="N1388" s="4" t="s">
        <v>9</v>
      </c>
      <c r="O1388" s="4" t="s">
        <v>32</v>
      </c>
      <c r="P1388" s="4" t="s">
        <v>32</v>
      </c>
      <c r="Q1388" s="4" t="s">
        <v>32</v>
      </c>
      <c r="R1388" s="4" t="s">
        <v>32</v>
      </c>
      <c r="S1388" s="4" t="s">
        <v>13</v>
      </c>
    </row>
    <row r="1389" spans="1:5">
      <c r="A1389" t="n">
        <v>11467</v>
      </c>
      <c r="B1389" s="10" t="n">
        <v>39</v>
      </c>
      <c r="C1389" s="7" t="n">
        <v>12</v>
      </c>
      <c r="D1389" s="7" t="n">
        <v>65533</v>
      </c>
      <c r="E1389" s="7" t="n">
        <v>225</v>
      </c>
      <c r="F1389" s="7" t="n">
        <v>0</v>
      </c>
      <c r="G1389" s="7" t="n">
        <v>65533</v>
      </c>
      <c r="H1389" s="7" t="n">
        <v>0</v>
      </c>
      <c r="I1389" s="7" t="s">
        <v>19</v>
      </c>
      <c r="J1389" s="7" t="n">
        <v>4.48999977111816</v>
      </c>
      <c r="K1389" s="7" t="n">
        <v>8.20600032806396</v>
      </c>
      <c r="L1389" s="7" t="n">
        <v>-16.4599990844727</v>
      </c>
      <c r="M1389" s="7" t="n">
        <v>0</v>
      </c>
      <c r="N1389" s="7" t="n">
        <v>0</v>
      </c>
      <c r="O1389" s="7" t="n">
        <v>0</v>
      </c>
      <c r="P1389" s="7" t="n">
        <v>1</v>
      </c>
      <c r="Q1389" s="7" t="n">
        <v>1</v>
      </c>
      <c r="R1389" s="7" t="n">
        <v>1</v>
      </c>
      <c r="S1389" s="7" t="n">
        <v>125</v>
      </c>
    </row>
    <row r="1390" spans="1:5">
      <c r="A1390" t="s">
        <v>4</v>
      </c>
      <c r="B1390" s="4" t="s">
        <v>5</v>
      </c>
      <c r="C1390" s="4" t="s">
        <v>13</v>
      </c>
      <c r="D1390" s="4" t="s">
        <v>10</v>
      </c>
      <c r="E1390" s="4" t="s">
        <v>32</v>
      </c>
      <c r="F1390" s="4" t="s">
        <v>10</v>
      </c>
      <c r="G1390" s="4" t="s">
        <v>9</v>
      </c>
      <c r="H1390" s="4" t="s">
        <v>9</v>
      </c>
      <c r="I1390" s="4" t="s">
        <v>10</v>
      </c>
      <c r="J1390" s="4" t="s">
        <v>10</v>
      </c>
      <c r="K1390" s="4" t="s">
        <v>9</v>
      </c>
      <c r="L1390" s="4" t="s">
        <v>9</v>
      </c>
      <c r="M1390" s="4" t="s">
        <v>9</v>
      </c>
      <c r="N1390" s="4" t="s">
        <v>9</v>
      </c>
      <c r="O1390" s="4" t="s">
        <v>6</v>
      </c>
    </row>
    <row r="1391" spans="1:5">
      <c r="A1391" t="n">
        <v>11517</v>
      </c>
      <c r="B1391" s="14" t="n">
        <v>50</v>
      </c>
      <c r="C1391" s="7" t="n">
        <v>0</v>
      </c>
      <c r="D1391" s="7" t="n">
        <v>4335</v>
      </c>
      <c r="E1391" s="7" t="n">
        <v>1</v>
      </c>
      <c r="F1391" s="7" t="n">
        <v>0</v>
      </c>
      <c r="G1391" s="7" t="n">
        <v>0</v>
      </c>
      <c r="H1391" s="7" t="n">
        <v>0</v>
      </c>
      <c r="I1391" s="7" t="n">
        <v>0</v>
      </c>
      <c r="J1391" s="7" t="n">
        <v>65533</v>
      </c>
      <c r="K1391" s="7" t="n">
        <v>0</v>
      </c>
      <c r="L1391" s="7" t="n">
        <v>0</v>
      </c>
      <c r="M1391" s="7" t="n">
        <v>0</v>
      </c>
      <c r="N1391" s="7" t="n">
        <v>0</v>
      </c>
      <c r="O1391" s="7" t="s">
        <v>19</v>
      </c>
    </row>
    <row r="1392" spans="1:5">
      <c r="A1392" t="s">
        <v>4</v>
      </c>
      <c r="B1392" s="4" t="s">
        <v>5</v>
      </c>
      <c r="C1392" s="4" t="s">
        <v>13</v>
      </c>
      <c r="D1392" s="4" t="s">
        <v>10</v>
      </c>
      <c r="E1392" s="4" t="s">
        <v>32</v>
      </c>
      <c r="F1392" s="4" t="s">
        <v>10</v>
      </c>
      <c r="G1392" s="4" t="s">
        <v>9</v>
      </c>
      <c r="H1392" s="4" t="s">
        <v>9</v>
      </c>
      <c r="I1392" s="4" t="s">
        <v>10</v>
      </c>
      <c r="J1392" s="4" t="s">
        <v>10</v>
      </c>
      <c r="K1392" s="4" t="s">
        <v>9</v>
      </c>
      <c r="L1392" s="4" t="s">
        <v>9</v>
      </c>
      <c r="M1392" s="4" t="s">
        <v>9</v>
      </c>
      <c r="N1392" s="4" t="s">
        <v>9</v>
      </c>
      <c r="O1392" s="4" t="s">
        <v>6</v>
      </c>
    </row>
    <row r="1393" spans="1:19">
      <c r="A1393" t="n">
        <v>11556</v>
      </c>
      <c r="B1393" s="14" t="n">
        <v>50</v>
      </c>
      <c r="C1393" s="7" t="n">
        <v>0</v>
      </c>
      <c r="D1393" s="7" t="n">
        <v>4246</v>
      </c>
      <c r="E1393" s="7" t="n">
        <v>1</v>
      </c>
      <c r="F1393" s="7" t="n">
        <v>0</v>
      </c>
      <c r="G1393" s="7" t="n">
        <v>0</v>
      </c>
      <c r="H1393" s="7" t="n">
        <v>1065353216</v>
      </c>
      <c r="I1393" s="7" t="n">
        <v>0</v>
      </c>
      <c r="J1393" s="7" t="n">
        <v>65533</v>
      </c>
      <c r="K1393" s="7" t="n">
        <v>0</v>
      </c>
      <c r="L1393" s="7" t="n">
        <v>0</v>
      </c>
      <c r="M1393" s="7" t="n">
        <v>0</v>
      </c>
      <c r="N1393" s="7" t="n">
        <v>0</v>
      </c>
      <c r="O1393" s="7" t="s">
        <v>19</v>
      </c>
    </row>
    <row r="1394" spans="1:19">
      <c r="A1394" t="s">
        <v>4</v>
      </c>
      <c r="B1394" s="4" t="s">
        <v>5</v>
      </c>
      <c r="C1394" s="4" t="s">
        <v>13</v>
      </c>
      <c r="D1394" s="4" t="s">
        <v>6</v>
      </c>
      <c r="E1394" s="4" t="s">
        <v>9</v>
      </c>
      <c r="F1394" s="4" t="s">
        <v>9</v>
      </c>
      <c r="G1394" s="4" t="s">
        <v>9</v>
      </c>
      <c r="H1394" s="4" t="s">
        <v>9</v>
      </c>
      <c r="I1394" s="4" t="s">
        <v>10</v>
      </c>
      <c r="J1394" s="4" t="s">
        <v>13</v>
      </c>
    </row>
    <row r="1395" spans="1:19">
      <c r="A1395" t="n">
        <v>11595</v>
      </c>
      <c r="B1395" s="22" t="n">
        <v>94</v>
      </c>
      <c r="C1395" s="7" t="n">
        <v>7</v>
      </c>
      <c r="D1395" s="7" t="s">
        <v>60</v>
      </c>
      <c r="E1395" s="7" t="n">
        <v>1065353216</v>
      </c>
      <c r="F1395" s="7" t="n">
        <v>1065353216</v>
      </c>
      <c r="G1395" s="7" t="n">
        <v>1065353216</v>
      </c>
      <c r="H1395" s="7" t="n">
        <v>0</v>
      </c>
      <c r="I1395" s="7" t="n">
        <v>1000</v>
      </c>
      <c r="J1395" s="7" t="n">
        <v>3</v>
      </c>
    </row>
    <row r="1396" spans="1:19">
      <c r="A1396" t="s">
        <v>4</v>
      </c>
      <c r="B1396" s="4" t="s">
        <v>5</v>
      </c>
      <c r="C1396" s="4" t="s">
        <v>10</v>
      </c>
    </row>
    <row r="1397" spans="1:19">
      <c r="A1397" t="n">
        <v>11624</v>
      </c>
      <c r="B1397" s="30" t="n">
        <v>16</v>
      </c>
      <c r="C1397" s="7" t="n">
        <v>2000</v>
      </c>
    </row>
    <row r="1398" spans="1:19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32</v>
      </c>
    </row>
    <row r="1399" spans="1:19">
      <c r="A1399" t="n">
        <v>11627</v>
      </c>
      <c r="B1399" s="37" t="n">
        <v>58</v>
      </c>
      <c r="C1399" s="7" t="n">
        <v>101</v>
      </c>
      <c r="D1399" s="7" t="n">
        <v>500</v>
      </c>
      <c r="E1399" s="7" t="n">
        <v>1</v>
      </c>
    </row>
    <row r="1400" spans="1:19">
      <c r="A1400" t="s">
        <v>4</v>
      </c>
      <c r="B1400" s="4" t="s">
        <v>5</v>
      </c>
      <c r="C1400" s="4" t="s">
        <v>13</v>
      </c>
      <c r="D1400" s="4" t="s">
        <v>10</v>
      </c>
    </row>
    <row r="1401" spans="1:19">
      <c r="A1401" t="n">
        <v>11635</v>
      </c>
      <c r="B1401" s="37" t="n">
        <v>58</v>
      </c>
      <c r="C1401" s="7" t="n">
        <v>254</v>
      </c>
      <c r="D1401" s="7" t="n">
        <v>0</v>
      </c>
    </row>
    <row r="1402" spans="1:19">
      <c r="A1402" t="s">
        <v>4</v>
      </c>
      <c r="B1402" s="4" t="s">
        <v>5</v>
      </c>
      <c r="C1402" s="4" t="s">
        <v>13</v>
      </c>
      <c r="D1402" s="4" t="s">
        <v>10</v>
      </c>
    </row>
    <row r="1403" spans="1:19">
      <c r="A1403" t="n">
        <v>11639</v>
      </c>
      <c r="B1403" s="42" t="n">
        <v>45</v>
      </c>
      <c r="C1403" s="7" t="n">
        <v>18</v>
      </c>
      <c r="D1403" s="7" t="n">
        <v>4</v>
      </c>
    </row>
    <row r="1404" spans="1:19">
      <c r="A1404" t="s">
        <v>4</v>
      </c>
      <c r="B1404" s="4" t="s">
        <v>5</v>
      </c>
      <c r="C1404" s="4" t="s">
        <v>13</v>
      </c>
      <c r="D1404" s="4" t="s">
        <v>10</v>
      </c>
    </row>
    <row r="1405" spans="1:19">
      <c r="A1405" t="n">
        <v>11643</v>
      </c>
      <c r="B1405" s="42" t="n">
        <v>45</v>
      </c>
      <c r="C1405" s="7" t="n">
        <v>18</v>
      </c>
      <c r="D1405" s="7" t="n">
        <v>16</v>
      </c>
    </row>
    <row r="1406" spans="1:19">
      <c r="A1406" t="s">
        <v>4</v>
      </c>
      <c r="B1406" s="4" t="s">
        <v>5</v>
      </c>
      <c r="C1406" s="4" t="s">
        <v>13</v>
      </c>
      <c r="D1406" s="4" t="s">
        <v>10</v>
      </c>
    </row>
    <row r="1407" spans="1:19">
      <c r="A1407" t="n">
        <v>11647</v>
      </c>
      <c r="B1407" s="42" t="n">
        <v>45</v>
      </c>
      <c r="C1407" s="7" t="n">
        <v>18</v>
      </c>
      <c r="D1407" s="7" t="n">
        <v>64</v>
      </c>
    </row>
    <row r="1408" spans="1:19">
      <c r="A1408" t="s">
        <v>4</v>
      </c>
      <c r="B1408" s="4" t="s">
        <v>5</v>
      </c>
      <c r="C1408" s="4" t="s">
        <v>13</v>
      </c>
    </row>
    <row r="1409" spans="1:15">
      <c r="A1409" t="n">
        <v>11651</v>
      </c>
      <c r="B1409" s="42" t="n">
        <v>45</v>
      </c>
      <c r="C1409" s="7" t="n">
        <v>0</v>
      </c>
    </row>
    <row r="1410" spans="1:15">
      <c r="A1410" t="s">
        <v>4</v>
      </c>
      <c r="B1410" s="4" t="s">
        <v>5</v>
      </c>
      <c r="C1410" s="4" t="s">
        <v>13</v>
      </c>
      <c r="D1410" s="4" t="s">
        <v>13</v>
      </c>
      <c r="E1410" s="4" t="s">
        <v>32</v>
      </c>
      <c r="F1410" s="4" t="s">
        <v>32</v>
      </c>
      <c r="G1410" s="4" t="s">
        <v>32</v>
      </c>
      <c r="H1410" s="4" t="s">
        <v>10</v>
      </c>
    </row>
    <row r="1411" spans="1:15">
      <c r="A1411" t="n">
        <v>11653</v>
      </c>
      <c r="B1411" s="42" t="n">
        <v>45</v>
      </c>
      <c r="C1411" s="7" t="n">
        <v>2</v>
      </c>
      <c r="D1411" s="7" t="n">
        <v>3</v>
      </c>
      <c r="E1411" s="7" t="n">
        <v>-64.3399963378906</v>
      </c>
      <c r="F1411" s="7" t="n">
        <v>16.6800003051758</v>
      </c>
      <c r="G1411" s="7" t="n">
        <v>0.740000009536743</v>
      </c>
      <c r="H1411" s="7" t="n">
        <v>0</v>
      </c>
    </row>
    <row r="1412" spans="1:15">
      <c r="A1412" t="s">
        <v>4</v>
      </c>
      <c r="B1412" s="4" t="s">
        <v>5</v>
      </c>
      <c r="C1412" s="4" t="s">
        <v>13</v>
      </c>
      <c r="D1412" s="4" t="s">
        <v>13</v>
      </c>
      <c r="E1412" s="4" t="s">
        <v>32</v>
      </c>
      <c r="F1412" s="4" t="s">
        <v>32</v>
      </c>
      <c r="G1412" s="4" t="s">
        <v>32</v>
      </c>
      <c r="H1412" s="4" t="s">
        <v>10</v>
      </c>
      <c r="I1412" s="4" t="s">
        <v>13</v>
      </c>
    </row>
    <row r="1413" spans="1:15">
      <c r="A1413" t="n">
        <v>11670</v>
      </c>
      <c r="B1413" s="42" t="n">
        <v>45</v>
      </c>
      <c r="C1413" s="7" t="n">
        <v>4</v>
      </c>
      <c r="D1413" s="7" t="n">
        <v>3</v>
      </c>
      <c r="E1413" s="7" t="n">
        <v>2.13000011444092</v>
      </c>
      <c r="F1413" s="7" t="n">
        <v>88.120002746582</v>
      </c>
      <c r="G1413" s="7" t="n">
        <v>0</v>
      </c>
      <c r="H1413" s="7" t="n">
        <v>0</v>
      </c>
      <c r="I1413" s="7" t="n">
        <v>1</v>
      </c>
    </row>
    <row r="1414" spans="1:15">
      <c r="A1414" t="s">
        <v>4</v>
      </c>
      <c r="B1414" s="4" t="s">
        <v>5</v>
      </c>
      <c r="C1414" s="4" t="s">
        <v>13</v>
      </c>
      <c r="D1414" s="4" t="s">
        <v>13</v>
      </c>
      <c r="E1414" s="4" t="s">
        <v>32</v>
      </c>
      <c r="F1414" s="4" t="s">
        <v>10</v>
      </c>
    </row>
    <row r="1415" spans="1:15">
      <c r="A1415" t="n">
        <v>11688</v>
      </c>
      <c r="B1415" s="42" t="n">
        <v>45</v>
      </c>
      <c r="C1415" s="7" t="n">
        <v>5</v>
      </c>
      <c r="D1415" s="7" t="n">
        <v>3</v>
      </c>
      <c r="E1415" s="7" t="n">
        <v>7.69999980926514</v>
      </c>
      <c r="F1415" s="7" t="n">
        <v>0</v>
      </c>
    </row>
    <row r="1416" spans="1:15">
      <c r="A1416" t="s">
        <v>4</v>
      </c>
      <c r="B1416" s="4" t="s">
        <v>5</v>
      </c>
      <c r="C1416" s="4" t="s">
        <v>13</v>
      </c>
      <c r="D1416" s="4" t="s">
        <v>13</v>
      </c>
      <c r="E1416" s="4" t="s">
        <v>32</v>
      </c>
      <c r="F1416" s="4" t="s">
        <v>10</v>
      </c>
    </row>
    <row r="1417" spans="1:15">
      <c r="A1417" t="n">
        <v>11697</v>
      </c>
      <c r="B1417" s="42" t="n">
        <v>45</v>
      </c>
      <c r="C1417" s="7" t="n">
        <v>11</v>
      </c>
      <c r="D1417" s="7" t="n">
        <v>3</v>
      </c>
      <c r="E1417" s="7" t="n">
        <v>46.4000015258789</v>
      </c>
      <c r="F1417" s="7" t="n">
        <v>0</v>
      </c>
    </row>
    <row r="1418" spans="1:15">
      <c r="A1418" t="s">
        <v>4</v>
      </c>
      <c r="B1418" s="4" t="s">
        <v>5</v>
      </c>
      <c r="C1418" s="4" t="s">
        <v>13</v>
      </c>
      <c r="D1418" s="4" t="s">
        <v>10</v>
      </c>
    </row>
    <row r="1419" spans="1:15">
      <c r="A1419" t="n">
        <v>11706</v>
      </c>
      <c r="B1419" s="37" t="n">
        <v>58</v>
      </c>
      <c r="C1419" s="7" t="n">
        <v>255</v>
      </c>
      <c r="D1419" s="7" t="n">
        <v>0</v>
      </c>
    </row>
    <row r="1420" spans="1:15">
      <c r="A1420" t="s">
        <v>4</v>
      </c>
      <c r="B1420" s="4" t="s">
        <v>5</v>
      </c>
      <c r="C1420" s="4" t="s">
        <v>13</v>
      </c>
      <c r="D1420" s="4" t="s">
        <v>13</v>
      </c>
      <c r="E1420" s="4" t="s">
        <v>32</v>
      </c>
      <c r="F1420" s="4" t="s">
        <v>10</v>
      </c>
    </row>
    <row r="1421" spans="1:15">
      <c r="A1421" t="n">
        <v>11710</v>
      </c>
      <c r="B1421" s="42" t="n">
        <v>45</v>
      </c>
      <c r="C1421" s="7" t="n">
        <v>5</v>
      </c>
      <c r="D1421" s="7" t="n">
        <v>3</v>
      </c>
      <c r="E1421" s="7" t="n">
        <v>5.80000019073486</v>
      </c>
      <c r="F1421" s="7" t="n">
        <v>5000</v>
      </c>
    </row>
    <row r="1422" spans="1:15">
      <c r="A1422" t="s">
        <v>4</v>
      </c>
      <c r="B1422" s="4" t="s">
        <v>5</v>
      </c>
      <c r="C1422" s="4" t="s">
        <v>13</v>
      </c>
      <c r="D1422" s="4" t="s">
        <v>32</v>
      </c>
      <c r="E1422" s="4" t="s">
        <v>32</v>
      </c>
      <c r="F1422" s="4" t="s">
        <v>32</v>
      </c>
    </row>
    <row r="1423" spans="1:15">
      <c r="A1423" t="n">
        <v>11719</v>
      </c>
      <c r="B1423" s="42" t="n">
        <v>45</v>
      </c>
      <c r="C1423" s="7" t="n">
        <v>9</v>
      </c>
      <c r="D1423" s="7" t="n">
        <v>0</v>
      </c>
      <c r="E1423" s="7" t="n">
        <v>0.100000001490116</v>
      </c>
      <c r="F1423" s="7" t="n">
        <v>6</v>
      </c>
    </row>
    <row r="1424" spans="1:15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10</v>
      </c>
      <c r="F1424" s="4" t="s">
        <v>10</v>
      </c>
      <c r="G1424" s="4" t="s">
        <v>10</v>
      </c>
      <c r="H1424" s="4" t="s">
        <v>10</v>
      </c>
      <c r="I1424" s="4" t="s">
        <v>6</v>
      </c>
      <c r="J1424" s="4" t="s">
        <v>32</v>
      </c>
      <c r="K1424" s="4" t="s">
        <v>32</v>
      </c>
      <c r="L1424" s="4" t="s">
        <v>32</v>
      </c>
      <c r="M1424" s="4" t="s">
        <v>9</v>
      </c>
      <c r="N1424" s="4" t="s">
        <v>9</v>
      </c>
      <c r="O1424" s="4" t="s">
        <v>32</v>
      </c>
      <c r="P1424" s="4" t="s">
        <v>32</v>
      </c>
      <c r="Q1424" s="4" t="s">
        <v>32</v>
      </c>
      <c r="R1424" s="4" t="s">
        <v>32</v>
      </c>
      <c r="S1424" s="4" t="s">
        <v>13</v>
      </c>
    </row>
    <row r="1425" spans="1:19">
      <c r="A1425" t="n">
        <v>11733</v>
      </c>
      <c r="B1425" s="10" t="n">
        <v>39</v>
      </c>
      <c r="C1425" s="7" t="n">
        <v>12</v>
      </c>
      <c r="D1425" s="7" t="n">
        <v>65533</v>
      </c>
      <c r="E1425" s="7" t="n">
        <v>226</v>
      </c>
      <c r="F1425" s="7" t="n">
        <v>0</v>
      </c>
      <c r="G1425" s="7" t="n">
        <v>65533</v>
      </c>
      <c r="H1425" s="7" t="n">
        <v>0</v>
      </c>
      <c r="I1425" s="7" t="s">
        <v>19</v>
      </c>
      <c r="J1425" s="7" t="n">
        <v>-73.2929992675781</v>
      </c>
      <c r="K1425" s="7" t="n">
        <v>11.8719997406006</v>
      </c>
      <c r="L1425" s="7" t="n">
        <v>0.333000004291534</v>
      </c>
      <c r="M1425" s="7" t="n">
        <v>0</v>
      </c>
      <c r="N1425" s="7" t="n">
        <v>0</v>
      </c>
      <c r="O1425" s="7" t="n">
        <v>0</v>
      </c>
      <c r="P1425" s="7" t="n">
        <v>1.70000004768372</v>
      </c>
      <c r="Q1425" s="7" t="n">
        <v>1.70000004768372</v>
      </c>
      <c r="R1425" s="7" t="n">
        <v>1.70000004768372</v>
      </c>
      <c r="S1425" s="7" t="n">
        <v>126</v>
      </c>
    </row>
    <row r="1426" spans="1:19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32</v>
      </c>
      <c r="F1426" s="4" t="s">
        <v>10</v>
      </c>
      <c r="G1426" s="4" t="s">
        <v>9</v>
      </c>
      <c r="H1426" s="4" t="s">
        <v>9</v>
      </c>
      <c r="I1426" s="4" t="s">
        <v>10</v>
      </c>
      <c r="J1426" s="4" t="s">
        <v>10</v>
      </c>
      <c r="K1426" s="4" t="s">
        <v>9</v>
      </c>
      <c r="L1426" s="4" t="s">
        <v>9</v>
      </c>
      <c r="M1426" s="4" t="s">
        <v>9</v>
      </c>
      <c r="N1426" s="4" t="s">
        <v>9</v>
      </c>
      <c r="O1426" s="4" t="s">
        <v>6</v>
      </c>
    </row>
    <row r="1427" spans="1:19">
      <c r="A1427" t="n">
        <v>11783</v>
      </c>
      <c r="B1427" s="14" t="n">
        <v>50</v>
      </c>
      <c r="C1427" s="7" t="n">
        <v>0</v>
      </c>
      <c r="D1427" s="7" t="n">
        <v>4119</v>
      </c>
      <c r="E1427" s="7" t="n">
        <v>1</v>
      </c>
      <c r="F1427" s="7" t="n">
        <v>200</v>
      </c>
      <c r="G1427" s="7" t="n">
        <v>0</v>
      </c>
      <c r="H1427" s="7" t="n">
        <v>-1061158912</v>
      </c>
      <c r="I1427" s="7" t="n">
        <v>0</v>
      </c>
      <c r="J1427" s="7" t="n">
        <v>65533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s">
        <v>19</v>
      </c>
    </row>
    <row r="1428" spans="1:19">
      <c r="A1428" t="s">
        <v>4</v>
      </c>
      <c r="B1428" s="4" t="s">
        <v>5</v>
      </c>
      <c r="C1428" s="4" t="s">
        <v>10</v>
      </c>
    </row>
    <row r="1429" spans="1:19">
      <c r="A1429" t="n">
        <v>11822</v>
      </c>
      <c r="B1429" s="30" t="n">
        <v>16</v>
      </c>
      <c r="C1429" s="7" t="n">
        <v>2000</v>
      </c>
    </row>
    <row r="1430" spans="1:19">
      <c r="A1430" t="s">
        <v>4</v>
      </c>
      <c r="B1430" s="4" t="s">
        <v>5</v>
      </c>
      <c r="C1430" s="4" t="s">
        <v>13</v>
      </c>
      <c r="D1430" s="4" t="s">
        <v>10</v>
      </c>
      <c r="E1430" s="4" t="s">
        <v>32</v>
      </c>
      <c r="F1430" s="4" t="s">
        <v>10</v>
      </c>
      <c r="G1430" s="4" t="s">
        <v>9</v>
      </c>
      <c r="H1430" s="4" t="s">
        <v>9</v>
      </c>
      <c r="I1430" s="4" t="s">
        <v>10</v>
      </c>
      <c r="J1430" s="4" t="s">
        <v>10</v>
      </c>
      <c r="K1430" s="4" t="s">
        <v>9</v>
      </c>
      <c r="L1430" s="4" t="s">
        <v>9</v>
      </c>
      <c r="M1430" s="4" t="s">
        <v>9</v>
      </c>
      <c r="N1430" s="4" t="s">
        <v>9</v>
      </c>
      <c r="O1430" s="4" t="s">
        <v>6</v>
      </c>
    </row>
    <row r="1431" spans="1:19">
      <c r="A1431" t="n">
        <v>11825</v>
      </c>
      <c r="B1431" s="14" t="n">
        <v>50</v>
      </c>
      <c r="C1431" s="7" t="n">
        <v>0</v>
      </c>
      <c r="D1431" s="7" t="n">
        <v>4180</v>
      </c>
      <c r="E1431" s="7" t="n">
        <v>1</v>
      </c>
      <c r="F1431" s="7" t="n">
        <v>0</v>
      </c>
      <c r="G1431" s="7" t="n">
        <v>0</v>
      </c>
      <c r="H1431" s="7" t="n">
        <v>-1061158912</v>
      </c>
      <c r="I1431" s="7" t="n">
        <v>0</v>
      </c>
      <c r="J1431" s="7" t="n">
        <v>65533</v>
      </c>
      <c r="K1431" s="7" t="n">
        <v>0</v>
      </c>
      <c r="L1431" s="7" t="n">
        <v>0</v>
      </c>
      <c r="M1431" s="7" t="n">
        <v>0</v>
      </c>
      <c r="N1431" s="7" t="n">
        <v>0</v>
      </c>
      <c r="O1431" s="7" t="s">
        <v>19</v>
      </c>
    </row>
    <row r="1432" spans="1:19">
      <c r="A1432" t="s">
        <v>4</v>
      </c>
      <c r="B1432" s="4" t="s">
        <v>5</v>
      </c>
      <c r="C1432" s="4" t="s">
        <v>6</v>
      </c>
      <c r="D1432" s="4" t="s">
        <v>6</v>
      </c>
    </row>
    <row r="1433" spans="1:19">
      <c r="A1433" t="n">
        <v>11864</v>
      </c>
      <c r="B1433" s="23" t="n">
        <v>70</v>
      </c>
      <c r="C1433" s="7" t="s">
        <v>81</v>
      </c>
      <c r="D1433" s="7" t="s">
        <v>176</v>
      </c>
    </row>
    <row r="1434" spans="1:19">
      <c r="A1434" t="s">
        <v>4</v>
      </c>
      <c r="B1434" s="4" t="s">
        <v>5</v>
      </c>
      <c r="C1434" s="4" t="s">
        <v>10</v>
      </c>
    </row>
    <row r="1435" spans="1:19">
      <c r="A1435" t="n">
        <v>11881</v>
      </c>
      <c r="B1435" s="30" t="n">
        <v>16</v>
      </c>
      <c r="C1435" s="7" t="n">
        <v>3000</v>
      </c>
    </row>
    <row r="1436" spans="1:19">
      <c r="A1436" t="s">
        <v>4</v>
      </c>
      <c r="B1436" s="4" t="s">
        <v>5</v>
      </c>
      <c r="C1436" s="4" t="s">
        <v>13</v>
      </c>
      <c r="D1436" s="4" t="s">
        <v>10</v>
      </c>
    </row>
    <row r="1437" spans="1:19">
      <c r="A1437" t="n">
        <v>11884</v>
      </c>
      <c r="B1437" s="42" t="n">
        <v>45</v>
      </c>
      <c r="C1437" s="7" t="n">
        <v>7</v>
      </c>
      <c r="D1437" s="7" t="n">
        <v>255</v>
      </c>
    </row>
    <row r="1438" spans="1:19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32</v>
      </c>
    </row>
    <row r="1439" spans="1:19">
      <c r="A1439" t="n">
        <v>11888</v>
      </c>
      <c r="B1439" s="37" t="n">
        <v>58</v>
      </c>
      <c r="C1439" s="7" t="n">
        <v>0</v>
      </c>
      <c r="D1439" s="7" t="n">
        <v>1000</v>
      </c>
      <c r="E1439" s="7" t="n">
        <v>1</v>
      </c>
    </row>
    <row r="1440" spans="1:19">
      <c r="A1440" t="s">
        <v>4</v>
      </c>
      <c r="B1440" s="4" t="s">
        <v>5</v>
      </c>
      <c r="C1440" s="4" t="s">
        <v>13</v>
      </c>
      <c r="D1440" s="4" t="s">
        <v>10</v>
      </c>
    </row>
    <row r="1441" spans="1:19">
      <c r="A1441" t="n">
        <v>11896</v>
      </c>
      <c r="B1441" s="37" t="n">
        <v>58</v>
      </c>
      <c r="C1441" s="7" t="n">
        <v>255</v>
      </c>
      <c r="D1441" s="7" t="n">
        <v>0</v>
      </c>
    </row>
    <row r="1442" spans="1:19">
      <c r="A1442" t="s">
        <v>4</v>
      </c>
      <c r="B1442" s="4" t="s">
        <v>5</v>
      </c>
      <c r="C1442" s="4" t="s">
        <v>13</v>
      </c>
    </row>
    <row r="1443" spans="1:19">
      <c r="A1443" t="n">
        <v>11900</v>
      </c>
      <c r="B1443" s="38" t="n">
        <v>64</v>
      </c>
      <c r="C1443" s="7" t="n">
        <v>7</v>
      </c>
    </row>
    <row r="1444" spans="1:19">
      <c r="A1444" t="s">
        <v>4</v>
      </c>
      <c r="B1444" s="4" t="s">
        <v>5</v>
      </c>
      <c r="C1444" s="4" t="s">
        <v>13</v>
      </c>
      <c r="D1444" s="4" t="s">
        <v>13</v>
      </c>
      <c r="E1444" s="4" t="s">
        <v>10</v>
      </c>
    </row>
    <row r="1445" spans="1:19">
      <c r="A1445" t="n">
        <v>11902</v>
      </c>
      <c r="B1445" s="42" t="n">
        <v>45</v>
      </c>
      <c r="C1445" s="7" t="n">
        <v>8</v>
      </c>
      <c r="D1445" s="7" t="n">
        <v>0</v>
      </c>
      <c r="E1445" s="7" t="n">
        <v>0</v>
      </c>
    </row>
    <row r="1446" spans="1:19">
      <c r="A1446" t="s">
        <v>4</v>
      </c>
      <c r="B1446" s="4" t="s">
        <v>5</v>
      </c>
      <c r="C1446" s="4" t="s">
        <v>10</v>
      </c>
    </row>
    <row r="1447" spans="1:19">
      <c r="A1447" t="n">
        <v>11907</v>
      </c>
      <c r="B1447" s="30" t="n">
        <v>16</v>
      </c>
      <c r="C1447" s="7" t="n">
        <v>500</v>
      </c>
    </row>
    <row r="1448" spans="1:19">
      <c r="A1448" t="s">
        <v>4</v>
      </c>
      <c r="B1448" s="4" t="s">
        <v>5</v>
      </c>
      <c r="C1448" s="4" t="s">
        <v>13</v>
      </c>
      <c r="D1448" s="4" t="s">
        <v>10</v>
      </c>
    </row>
    <row r="1449" spans="1:19">
      <c r="A1449" t="n">
        <v>11910</v>
      </c>
      <c r="B1449" s="37" t="n">
        <v>58</v>
      </c>
      <c r="C1449" s="7" t="n">
        <v>105</v>
      </c>
      <c r="D1449" s="7" t="n">
        <v>300</v>
      </c>
    </row>
    <row r="1450" spans="1:19">
      <c r="A1450" t="s">
        <v>4</v>
      </c>
      <c r="B1450" s="4" t="s">
        <v>5</v>
      </c>
      <c r="C1450" s="4" t="s">
        <v>32</v>
      </c>
      <c r="D1450" s="4" t="s">
        <v>10</v>
      </c>
    </row>
    <row r="1451" spans="1:19">
      <c r="A1451" t="n">
        <v>11914</v>
      </c>
      <c r="B1451" s="50" t="n">
        <v>103</v>
      </c>
      <c r="C1451" s="7" t="n">
        <v>1</v>
      </c>
      <c r="D1451" s="7" t="n">
        <v>300</v>
      </c>
    </row>
    <row r="1452" spans="1:19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32</v>
      </c>
    </row>
    <row r="1453" spans="1:19">
      <c r="A1453" t="n">
        <v>11921</v>
      </c>
      <c r="B1453" s="37" t="n">
        <v>58</v>
      </c>
      <c r="C1453" s="7" t="n">
        <v>100</v>
      </c>
      <c r="D1453" s="7" t="n">
        <v>300</v>
      </c>
      <c r="E1453" s="7" t="n">
        <v>1</v>
      </c>
    </row>
    <row r="1454" spans="1:19">
      <c r="A1454" t="s">
        <v>4</v>
      </c>
      <c r="B1454" s="4" t="s">
        <v>5</v>
      </c>
      <c r="C1454" s="4" t="s">
        <v>13</v>
      </c>
      <c r="D1454" s="4" t="s">
        <v>10</v>
      </c>
    </row>
    <row r="1455" spans="1:19">
      <c r="A1455" t="n">
        <v>11929</v>
      </c>
      <c r="B1455" s="37" t="n">
        <v>58</v>
      </c>
      <c r="C1455" s="7" t="n">
        <v>255</v>
      </c>
      <c r="D1455" s="7" t="n">
        <v>0</v>
      </c>
    </row>
    <row r="1456" spans="1:19">
      <c r="A1456" t="s">
        <v>4</v>
      </c>
      <c r="B1456" s="4" t="s">
        <v>5</v>
      </c>
      <c r="C1456" s="4" t="s">
        <v>13</v>
      </c>
      <c r="D1456" s="4" t="s">
        <v>6</v>
      </c>
      <c r="E1456" s="4" t="s">
        <v>10</v>
      </c>
    </row>
    <row r="1457" spans="1:5">
      <c r="A1457" t="n">
        <v>11933</v>
      </c>
      <c r="B1457" s="22" t="n">
        <v>94</v>
      </c>
      <c r="C1457" s="7" t="n">
        <v>1</v>
      </c>
      <c r="D1457" s="7" t="s">
        <v>60</v>
      </c>
      <c r="E1457" s="7" t="n">
        <v>1</v>
      </c>
    </row>
    <row r="1458" spans="1:5">
      <c r="A1458" t="s">
        <v>4</v>
      </c>
      <c r="B1458" s="4" t="s">
        <v>5</v>
      </c>
      <c r="C1458" s="4" t="s">
        <v>13</v>
      </c>
      <c r="D1458" s="4" t="s">
        <v>6</v>
      </c>
      <c r="E1458" s="4" t="s">
        <v>10</v>
      </c>
    </row>
    <row r="1459" spans="1:5">
      <c r="A1459" t="n">
        <v>11945</v>
      </c>
      <c r="B1459" s="22" t="n">
        <v>94</v>
      </c>
      <c r="C1459" s="7" t="n">
        <v>1</v>
      </c>
      <c r="D1459" s="7" t="s">
        <v>60</v>
      </c>
      <c r="E1459" s="7" t="n">
        <v>2</v>
      </c>
    </row>
    <row r="1460" spans="1:5">
      <c r="A1460" t="s">
        <v>4</v>
      </c>
      <c r="B1460" s="4" t="s">
        <v>5</v>
      </c>
      <c r="C1460" s="4" t="s">
        <v>13</v>
      </c>
      <c r="D1460" s="4" t="s">
        <v>6</v>
      </c>
      <c r="E1460" s="4" t="s">
        <v>10</v>
      </c>
    </row>
    <row r="1461" spans="1:5">
      <c r="A1461" t="n">
        <v>11957</v>
      </c>
      <c r="B1461" s="22" t="n">
        <v>94</v>
      </c>
      <c r="C1461" s="7" t="n">
        <v>0</v>
      </c>
      <c r="D1461" s="7" t="s">
        <v>60</v>
      </c>
      <c r="E1461" s="7" t="n">
        <v>4</v>
      </c>
    </row>
    <row r="1462" spans="1:5">
      <c r="A1462" t="s">
        <v>4</v>
      </c>
      <c r="B1462" s="4" t="s">
        <v>5</v>
      </c>
      <c r="C1462" s="4" t="s">
        <v>10</v>
      </c>
    </row>
    <row r="1463" spans="1:5">
      <c r="A1463" t="n">
        <v>11969</v>
      </c>
      <c r="B1463" s="17" t="n">
        <v>12</v>
      </c>
      <c r="C1463" s="7" t="n">
        <v>11110</v>
      </c>
    </row>
    <row r="1464" spans="1:5">
      <c r="A1464" t="s">
        <v>4</v>
      </c>
      <c r="B1464" s="4" t="s">
        <v>5</v>
      </c>
      <c r="C1464" s="4" t="s">
        <v>13</v>
      </c>
    </row>
    <row r="1465" spans="1:5">
      <c r="A1465" t="n">
        <v>11972</v>
      </c>
      <c r="B1465" s="35" t="n">
        <v>23</v>
      </c>
      <c r="C1465" s="7" t="n">
        <v>21</v>
      </c>
    </row>
    <row r="1466" spans="1:5">
      <c r="A1466" t="s">
        <v>4</v>
      </c>
      <c r="B1466" s="4" t="s">
        <v>5</v>
      </c>
    </row>
    <row r="1467" spans="1:5">
      <c r="A1467" t="n">
        <v>11974</v>
      </c>
      <c r="B1467" s="5" t="n">
        <v>1</v>
      </c>
    </row>
    <row r="1468" spans="1:5" s="3" customFormat="1" customHeight="0">
      <c r="A1468" s="3" t="s">
        <v>2</v>
      </c>
      <c r="B1468" s="3" t="s">
        <v>179</v>
      </c>
    </row>
    <row r="1469" spans="1:5">
      <c r="A1469" t="s">
        <v>4</v>
      </c>
      <c r="B1469" s="4" t="s">
        <v>5</v>
      </c>
      <c r="C1469" s="4" t="s">
        <v>13</v>
      </c>
      <c r="D1469" s="4" t="s">
        <v>10</v>
      </c>
    </row>
    <row r="1470" spans="1:5">
      <c r="A1470" t="n">
        <v>11976</v>
      </c>
      <c r="B1470" s="28" t="n">
        <v>22</v>
      </c>
      <c r="C1470" s="7" t="n">
        <v>21</v>
      </c>
      <c r="D1470" s="7" t="n">
        <v>0</v>
      </c>
    </row>
    <row r="1471" spans="1:5">
      <c r="A1471" t="s">
        <v>4</v>
      </c>
      <c r="B1471" s="4" t="s">
        <v>5</v>
      </c>
      <c r="C1471" s="4" t="s">
        <v>13</v>
      </c>
      <c r="D1471" s="4" t="s">
        <v>10</v>
      </c>
    </row>
    <row r="1472" spans="1:5">
      <c r="A1472" t="n">
        <v>11980</v>
      </c>
      <c r="B1472" s="37" t="n">
        <v>58</v>
      </c>
      <c r="C1472" s="7" t="n">
        <v>5</v>
      </c>
      <c r="D1472" s="7" t="n">
        <v>300</v>
      </c>
    </row>
    <row r="1473" spans="1:5">
      <c r="A1473" t="s">
        <v>4</v>
      </c>
      <c r="B1473" s="4" t="s">
        <v>5</v>
      </c>
      <c r="C1473" s="4" t="s">
        <v>32</v>
      </c>
      <c r="D1473" s="4" t="s">
        <v>10</v>
      </c>
    </row>
    <row r="1474" spans="1:5">
      <c r="A1474" t="n">
        <v>11984</v>
      </c>
      <c r="B1474" s="50" t="n">
        <v>103</v>
      </c>
      <c r="C1474" s="7" t="n">
        <v>0</v>
      </c>
      <c r="D1474" s="7" t="n">
        <v>300</v>
      </c>
    </row>
    <row r="1475" spans="1:5">
      <c r="A1475" t="s">
        <v>4</v>
      </c>
      <c r="B1475" s="4" t="s">
        <v>5</v>
      </c>
      <c r="C1475" s="4" t="s">
        <v>13</v>
      </c>
      <c r="D1475" s="4" t="s">
        <v>10</v>
      </c>
      <c r="E1475" s="4" t="s">
        <v>10</v>
      </c>
      <c r="F1475" s="4" t="s">
        <v>10</v>
      </c>
      <c r="G1475" s="4" t="s">
        <v>10</v>
      </c>
      <c r="H1475" s="4" t="s">
        <v>10</v>
      </c>
      <c r="I1475" s="4" t="s">
        <v>6</v>
      </c>
      <c r="J1475" s="4" t="s">
        <v>32</v>
      </c>
      <c r="K1475" s="4" t="s">
        <v>32</v>
      </c>
      <c r="L1475" s="4" t="s">
        <v>32</v>
      </c>
      <c r="M1475" s="4" t="s">
        <v>9</v>
      </c>
      <c r="N1475" s="4" t="s">
        <v>9</v>
      </c>
      <c r="O1475" s="4" t="s">
        <v>32</v>
      </c>
      <c r="P1475" s="4" t="s">
        <v>32</v>
      </c>
      <c r="Q1475" s="4" t="s">
        <v>32</v>
      </c>
      <c r="R1475" s="4" t="s">
        <v>32</v>
      </c>
      <c r="S1475" s="4" t="s">
        <v>13</v>
      </c>
    </row>
    <row r="1476" spans="1:5">
      <c r="A1476" t="n">
        <v>11991</v>
      </c>
      <c r="B1476" s="10" t="n">
        <v>39</v>
      </c>
      <c r="C1476" s="7" t="n">
        <v>12</v>
      </c>
      <c r="D1476" s="7" t="n">
        <v>65533</v>
      </c>
      <c r="E1476" s="7" t="n">
        <v>225</v>
      </c>
      <c r="F1476" s="7" t="n">
        <v>0</v>
      </c>
      <c r="G1476" s="7" t="n">
        <v>65533</v>
      </c>
      <c r="H1476" s="7" t="n">
        <v>0</v>
      </c>
      <c r="I1476" s="7" t="s">
        <v>19</v>
      </c>
      <c r="J1476" s="7" t="n">
        <v>43.4860000610352</v>
      </c>
      <c r="K1476" s="7" t="n">
        <v>26.1180000305176</v>
      </c>
      <c r="L1476" s="7" t="n">
        <v>-39.1650009155273</v>
      </c>
      <c r="M1476" s="7" t="n">
        <v>0</v>
      </c>
      <c r="N1476" s="7" t="n">
        <v>0</v>
      </c>
      <c r="O1476" s="7" t="n">
        <v>0</v>
      </c>
      <c r="P1476" s="7" t="n">
        <v>1</v>
      </c>
      <c r="Q1476" s="7" t="n">
        <v>1</v>
      </c>
      <c r="R1476" s="7" t="n">
        <v>1</v>
      </c>
      <c r="S1476" s="7" t="n">
        <v>125</v>
      </c>
    </row>
    <row r="1477" spans="1:5">
      <c r="A1477" t="s">
        <v>4</v>
      </c>
      <c r="B1477" s="4" t="s">
        <v>5</v>
      </c>
      <c r="C1477" s="4" t="s">
        <v>13</v>
      </c>
      <c r="D1477" s="4" t="s">
        <v>10</v>
      </c>
      <c r="E1477" s="4" t="s">
        <v>32</v>
      </c>
      <c r="F1477" s="4" t="s">
        <v>10</v>
      </c>
      <c r="G1477" s="4" t="s">
        <v>9</v>
      </c>
      <c r="H1477" s="4" t="s">
        <v>9</v>
      </c>
      <c r="I1477" s="4" t="s">
        <v>10</v>
      </c>
      <c r="J1477" s="4" t="s">
        <v>10</v>
      </c>
      <c r="K1477" s="4" t="s">
        <v>9</v>
      </c>
      <c r="L1477" s="4" t="s">
        <v>9</v>
      </c>
      <c r="M1477" s="4" t="s">
        <v>9</v>
      </c>
      <c r="N1477" s="4" t="s">
        <v>9</v>
      </c>
      <c r="O1477" s="4" t="s">
        <v>6</v>
      </c>
    </row>
    <row r="1478" spans="1:5">
      <c r="A1478" t="n">
        <v>12041</v>
      </c>
      <c r="B1478" s="14" t="n">
        <v>50</v>
      </c>
      <c r="C1478" s="7" t="n">
        <v>0</v>
      </c>
      <c r="D1478" s="7" t="n">
        <v>4335</v>
      </c>
      <c r="E1478" s="7" t="n">
        <v>1</v>
      </c>
      <c r="F1478" s="7" t="n">
        <v>0</v>
      </c>
      <c r="G1478" s="7" t="n">
        <v>0</v>
      </c>
      <c r="H1478" s="7" t="n">
        <v>0</v>
      </c>
      <c r="I1478" s="7" t="n">
        <v>0</v>
      </c>
      <c r="J1478" s="7" t="n">
        <v>65533</v>
      </c>
      <c r="K1478" s="7" t="n">
        <v>0</v>
      </c>
      <c r="L1478" s="7" t="n">
        <v>0</v>
      </c>
      <c r="M1478" s="7" t="n">
        <v>0</v>
      </c>
      <c r="N1478" s="7" t="n">
        <v>0</v>
      </c>
      <c r="O1478" s="7" t="s">
        <v>19</v>
      </c>
    </row>
    <row r="1479" spans="1:5">
      <c r="A1479" t="s">
        <v>4</v>
      </c>
      <c r="B1479" s="4" t="s">
        <v>5</v>
      </c>
      <c r="C1479" s="4" t="s">
        <v>13</v>
      </c>
      <c r="D1479" s="4" t="s">
        <v>10</v>
      </c>
      <c r="E1479" s="4" t="s">
        <v>32</v>
      </c>
      <c r="F1479" s="4" t="s">
        <v>10</v>
      </c>
      <c r="G1479" s="4" t="s">
        <v>9</v>
      </c>
      <c r="H1479" s="4" t="s">
        <v>9</v>
      </c>
      <c r="I1479" s="4" t="s">
        <v>10</v>
      </c>
      <c r="J1479" s="4" t="s">
        <v>10</v>
      </c>
      <c r="K1479" s="4" t="s">
        <v>9</v>
      </c>
      <c r="L1479" s="4" t="s">
        <v>9</v>
      </c>
      <c r="M1479" s="4" t="s">
        <v>9</v>
      </c>
      <c r="N1479" s="4" t="s">
        <v>9</v>
      </c>
      <c r="O1479" s="4" t="s">
        <v>6</v>
      </c>
    </row>
    <row r="1480" spans="1:5">
      <c r="A1480" t="n">
        <v>12080</v>
      </c>
      <c r="B1480" s="14" t="n">
        <v>50</v>
      </c>
      <c r="C1480" s="7" t="n">
        <v>0</v>
      </c>
      <c r="D1480" s="7" t="n">
        <v>4246</v>
      </c>
      <c r="E1480" s="7" t="n">
        <v>1</v>
      </c>
      <c r="F1480" s="7" t="n">
        <v>0</v>
      </c>
      <c r="G1480" s="7" t="n">
        <v>0</v>
      </c>
      <c r="H1480" s="7" t="n">
        <v>1065353216</v>
      </c>
      <c r="I1480" s="7" t="n">
        <v>0</v>
      </c>
      <c r="J1480" s="7" t="n">
        <v>65533</v>
      </c>
      <c r="K1480" s="7" t="n">
        <v>0</v>
      </c>
      <c r="L1480" s="7" t="n">
        <v>0</v>
      </c>
      <c r="M1480" s="7" t="n">
        <v>0</v>
      </c>
      <c r="N1480" s="7" t="n">
        <v>0</v>
      </c>
      <c r="O1480" s="7" t="s">
        <v>19</v>
      </c>
    </row>
    <row r="1481" spans="1:5">
      <c r="A1481" t="s">
        <v>4</v>
      </c>
      <c r="B1481" s="4" t="s">
        <v>5</v>
      </c>
      <c r="C1481" s="4" t="s">
        <v>13</v>
      </c>
      <c r="D1481" s="4" t="s">
        <v>6</v>
      </c>
      <c r="E1481" s="4" t="s">
        <v>9</v>
      </c>
      <c r="F1481" s="4" t="s">
        <v>9</v>
      </c>
      <c r="G1481" s="4" t="s">
        <v>9</v>
      </c>
      <c r="H1481" s="4" t="s">
        <v>9</v>
      </c>
      <c r="I1481" s="4" t="s">
        <v>10</v>
      </c>
      <c r="J1481" s="4" t="s">
        <v>13</v>
      </c>
    </row>
    <row r="1482" spans="1:5">
      <c r="A1482" t="n">
        <v>12119</v>
      </c>
      <c r="B1482" s="22" t="n">
        <v>94</v>
      </c>
      <c r="C1482" s="7" t="n">
        <v>7</v>
      </c>
      <c r="D1482" s="7" t="s">
        <v>62</v>
      </c>
      <c r="E1482" s="7" t="n">
        <v>1065353216</v>
      </c>
      <c r="F1482" s="7" t="n">
        <v>1065353216</v>
      </c>
      <c r="G1482" s="7" t="n">
        <v>1065353216</v>
      </c>
      <c r="H1482" s="7" t="n">
        <v>0</v>
      </c>
      <c r="I1482" s="7" t="n">
        <v>1000</v>
      </c>
      <c r="J1482" s="7" t="n">
        <v>3</v>
      </c>
    </row>
    <row r="1483" spans="1:5">
      <c r="A1483" t="s">
        <v>4</v>
      </c>
      <c r="B1483" s="4" t="s">
        <v>5</v>
      </c>
      <c r="C1483" s="4" t="s">
        <v>10</v>
      </c>
    </row>
    <row r="1484" spans="1:5">
      <c r="A1484" t="n">
        <v>12148</v>
      </c>
      <c r="B1484" s="30" t="n">
        <v>16</v>
      </c>
      <c r="C1484" s="7" t="n">
        <v>2000</v>
      </c>
    </row>
    <row r="1485" spans="1:5">
      <c r="A1485" t="s">
        <v>4</v>
      </c>
      <c r="B1485" s="4" t="s">
        <v>5</v>
      </c>
      <c r="C1485" s="4" t="s">
        <v>13</v>
      </c>
      <c r="D1485" s="4" t="s">
        <v>10</v>
      </c>
      <c r="E1485" s="4" t="s">
        <v>32</v>
      </c>
    </row>
    <row r="1486" spans="1:5">
      <c r="A1486" t="n">
        <v>12151</v>
      </c>
      <c r="B1486" s="37" t="n">
        <v>58</v>
      </c>
      <c r="C1486" s="7" t="n">
        <v>101</v>
      </c>
      <c r="D1486" s="7" t="n">
        <v>500</v>
      </c>
      <c r="E1486" s="7" t="n">
        <v>1</v>
      </c>
    </row>
    <row r="1487" spans="1:5">
      <c r="A1487" t="s">
        <v>4</v>
      </c>
      <c r="B1487" s="4" t="s">
        <v>5</v>
      </c>
      <c r="C1487" s="4" t="s">
        <v>13</v>
      </c>
      <c r="D1487" s="4" t="s">
        <v>10</v>
      </c>
    </row>
    <row r="1488" spans="1:5">
      <c r="A1488" t="n">
        <v>12159</v>
      </c>
      <c r="B1488" s="37" t="n">
        <v>58</v>
      </c>
      <c r="C1488" s="7" t="n">
        <v>254</v>
      </c>
      <c r="D1488" s="7" t="n">
        <v>0</v>
      </c>
    </row>
    <row r="1489" spans="1:19">
      <c r="A1489" t="s">
        <v>4</v>
      </c>
      <c r="B1489" s="4" t="s">
        <v>5</v>
      </c>
      <c r="C1489" s="4" t="s">
        <v>13</v>
      </c>
      <c r="D1489" s="4" t="s">
        <v>10</v>
      </c>
    </row>
    <row r="1490" spans="1:19">
      <c r="A1490" t="n">
        <v>12163</v>
      </c>
      <c r="B1490" s="42" t="n">
        <v>45</v>
      </c>
      <c r="C1490" s="7" t="n">
        <v>18</v>
      </c>
      <c r="D1490" s="7" t="n">
        <v>4</v>
      </c>
    </row>
    <row r="1491" spans="1:19">
      <c r="A1491" t="s">
        <v>4</v>
      </c>
      <c r="B1491" s="4" t="s">
        <v>5</v>
      </c>
      <c r="C1491" s="4" t="s">
        <v>13</v>
      </c>
      <c r="D1491" s="4" t="s">
        <v>10</v>
      </c>
    </row>
    <row r="1492" spans="1:19">
      <c r="A1492" t="n">
        <v>12167</v>
      </c>
      <c r="B1492" s="42" t="n">
        <v>45</v>
      </c>
      <c r="C1492" s="7" t="n">
        <v>18</v>
      </c>
      <c r="D1492" s="7" t="n">
        <v>16</v>
      </c>
    </row>
    <row r="1493" spans="1:19">
      <c r="A1493" t="s">
        <v>4</v>
      </c>
      <c r="B1493" s="4" t="s">
        <v>5</v>
      </c>
      <c r="C1493" s="4" t="s">
        <v>13</v>
      </c>
      <c r="D1493" s="4" t="s">
        <v>10</v>
      </c>
    </row>
    <row r="1494" spans="1:19">
      <c r="A1494" t="n">
        <v>12171</v>
      </c>
      <c r="B1494" s="42" t="n">
        <v>45</v>
      </c>
      <c r="C1494" s="7" t="n">
        <v>18</v>
      </c>
      <c r="D1494" s="7" t="n">
        <v>64</v>
      </c>
    </row>
    <row r="1495" spans="1:19">
      <c r="A1495" t="s">
        <v>4</v>
      </c>
      <c r="B1495" s="4" t="s">
        <v>5</v>
      </c>
      <c r="C1495" s="4" t="s">
        <v>13</v>
      </c>
    </row>
    <row r="1496" spans="1:19">
      <c r="A1496" t="n">
        <v>12175</v>
      </c>
      <c r="B1496" s="42" t="n">
        <v>45</v>
      </c>
      <c r="C1496" s="7" t="n">
        <v>0</v>
      </c>
    </row>
    <row r="1497" spans="1:19">
      <c r="A1497" t="s">
        <v>4</v>
      </c>
      <c r="B1497" s="4" t="s">
        <v>5</v>
      </c>
      <c r="C1497" s="4" t="s">
        <v>13</v>
      </c>
      <c r="D1497" s="4" t="s">
        <v>13</v>
      </c>
      <c r="E1497" s="4" t="s">
        <v>32</v>
      </c>
      <c r="F1497" s="4" t="s">
        <v>32</v>
      </c>
      <c r="G1497" s="4" t="s">
        <v>32</v>
      </c>
      <c r="H1497" s="4" t="s">
        <v>10</v>
      </c>
    </row>
    <row r="1498" spans="1:19">
      <c r="A1498" t="n">
        <v>12177</v>
      </c>
      <c r="B1498" s="42" t="n">
        <v>45</v>
      </c>
      <c r="C1498" s="7" t="n">
        <v>2</v>
      </c>
      <c r="D1498" s="7" t="n">
        <v>3</v>
      </c>
      <c r="E1498" s="7" t="n">
        <v>47.7299995422363</v>
      </c>
      <c r="F1498" s="7" t="n">
        <v>34.7799987792969</v>
      </c>
      <c r="G1498" s="7" t="n">
        <v>-44.5200004577637</v>
      </c>
      <c r="H1498" s="7" t="n">
        <v>0</v>
      </c>
    </row>
    <row r="1499" spans="1:19">
      <c r="A1499" t="s">
        <v>4</v>
      </c>
      <c r="B1499" s="4" t="s">
        <v>5</v>
      </c>
      <c r="C1499" s="4" t="s">
        <v>13</v>
      </c>
      <c r="D1499" s="4" t="s">
        <v>13</v>
      </c>
      <c r="E1499" s="4" t="s">
        <v>32</v>
      </c>
      <c r="F1499" s="4" t="s">
        <v>32</v>
      </c>
      <c r="G1499" s="4" t="s">
        <v>32</v>
      </c>
      <c r="H1499" s="4" t="s">
        <v>10</v>
      </c>
      <c r="I1499" s="4" t="s">
        <v>13</v>
      </c>
    </row>
    <row r="1500" spans="1:19">
      <c r="A1500" t="n">
        <v>12194</v>
      </c>
      <c r="B1500" s="42" t="n">
        <v>45</v>
      </c>
      <c r="C1500" s="7" t="n">
        <v>4</v>
      </c>
      <c r="D1500" s="7" t="n">
        <v>3</v>
      </c>
      <c r="E1500" s="7" t="n">
        <v>28.0699996948242</v>
      </c>
      <c r="F1500" s="7" t="n">
        <v>263.619995117188</v>
      </c>
      <c r="G1500" s="7" t="n">
        <v>0</v>
      </c>
      <c r="H1500" s="7" t="n">
        <v>0</v>
      </c>
      <c r="I1500" s="7" t="n">
        <v>1</v>
      </c>
    </row>
    <row r="1501" spans="1:19">
      <c r="A1501" t="s">
        <v>4</v>
      </c>
      <c r="B1501" s="4" t="s">
        <v>5</v>
      </c>
      <c r="C1501" s="4" t="s">
        <v>13</v>
      </c>
      <c r="D1501" s="4" t="s">
        <v>13</v>
      </c>
      <c r="E1501" s="4" t="s">
        <v>32</v>
      </c>
      <c r="F1501" s="4" t="s">
        <v>10</v>
      </c>
    </row>
    <row r="1502" spans="1:19">
      <c r="A1502" t="n">
        <v>12212</v>
      </c>
      <c r="B1502" s="42" t="n">
        <v>45</v>
      </c>
      <c r="C1502" s="7" t="n">
        <v>5</v>
      </c>
      <c r="D1502" s="7" t="n">
        <v>3</v>
      </c>
      <c r="E1502" s="7" t="n">
        <v>7.80000019073486</v>
      </c>
      <c r="F1502" s="7" t="n">
        <v>0</v>
      </c>
    </row>
    <row r="1503" spans="1:19">
      <c r="A1503" t="s">
        <v>4</v>
      </c>
      <c r="B1503" s="4" t="s">
        <v>5</v>
      </c>
      <c r="C1503" s="4" t="s">
        <v>13</v>
      </c>
      <c r="D1503" s="4" t="s">
        <v>13</v>
      </c>
      <c r="E1503" s="4" t="s">
        <v>32</v>
      </c>
      <c r="F1503" s="4" t="s">
        <v>10</v>
      </c>
    </row>
    <row r="1504" spans="1:19">
      <c r="A1504" t="n">
        <v>12221</v>
      </c>
      <c r="B1504" s="42" t="n">
        <v>45</v>
      </c>
      <c r="C1504" s="7" t="n">
        <v>11</v>
      </c>
      <c r="D1504" s="7" t="n">
        <v>3</v>
      </c>
      <c r="E1504" s="7" t="n">
        <v>47</v>
      </c>
      <c r="F1504" s="7" t="n">
        <v>0</v>
      </c>
    </row>
    <row r="1505" spans="1:9">
      <c r="A1505" t="s">
        <v>4</v>
      </c>
      <c r="B1505" s="4" t="s">
        <v>5</v>
      </c>
      <c r="C1505" s="4" t="s">
        <v>13</v>
      </c>
      <c r="D1505" s="4" t="s">
        <v>10</v>
      </c>
    </row>
    <row r="1506" spans="1:9">
      <c r="A1506" t="n">
        <v>12230</v>
      </c>
      <c r="B1506" s="37" t="n">
        <v>58</v>
      </c>
      <c r="C1506" s="7" t="n">
        <v>255</v>
      </c>
      <c r="D1506" s="7" t="n">
        <v>0</v>
      </c>
    </row>
    <row r="1507" spans="1:9">
      <c r="A1507" t="s">
        <v>4</v>
      </c>
      <c r="B1507" s="4" t="s">
        <v>5</v>
      </c>
      <c r="C1507" s="4" t="s">
        <v>13</v>
      </c>
      <c r="D1507" s="4" t="s">
        <v>13</v>
      </c>
      <c r="E1507" s="4" t="s">
        <v>32</v>
      </c>
      <c r="F1507" s="4" t="s">
        <v>10</v>
      </c>
    </row>
    <row r="1508" spans="1:9">
      <c r="A1508" t="n">
        <v>12234</v>
      </c>
      <c r="B1508" s="42" t="n">
        <v>45</v>
      </c>
      <c r="C1508" s="7" t="n">
        <v>5</v>
      </c>
      <c r="D1508" s="7" t="n">
        <v>3</v>
      </c>
      <c r="E1508" s="7" t="n">
        <v>5.80000019073486</v>
      </c>
      <c r="F1508" s="7" t="n">
        <v>5000</v>
      </c>
    </row>
    <row r="1509" spans="1:9">
      <c r="A1509" t="s">
        <v>4</v>
      </c>
      <c r="B1509" s="4" t="s">
        <v>5</v>
      </c>
      <c r="C1509" s="4" t="s">
        <v>13</v>
      </c>
      <c r="D1509" s="4" t="s">
        <v>32</v>
      </c>
      <c r="E1509" s="4" t="s">
        <v>32</v>
      </c>
      <c r="F1509" s="4" t="s">
        <v>32</v>
      </c>
    </row>
    <row r="1510" spans="1:9">
      <c r="A1510" t="n">
        <v>12243</v>
      </c>
      <c r="B1510" s="42" t="n">
        <v>45</v>
      </c>
      <c r="C1510" s="7" t="n">
        <v>9</v>
      </c>
      <c r="D1510" s="7" t="n">
        <v>0</v>
      </c>
      <c r="E1510" s="7" t="n">
        <v>0.100000001490116</v>
      </c>
      <c r="F1510" s="7" t="n">
        <v>6</v>
      </c>
    </row>
    <row r="1511" spans="1:9">
      <c r="A1511" t="s">
        <v>4</v>
      </c>
      <c r="B1511" s="4" t="s">
        <v>5</v>
      </c>
      <c r="C1511" s="4" t="s">
        <v>13</v>
      </c>
      <c r="D1511" s="4" t="s">
        <v>10</v>
      </c>
      <c r="E1511" s="4" t="s">
        <v>10</v>
      </c>
      <c r="F1511" s="4" t="s">
        <v>10</v>
      </c>
      <c r="G1511" s="4" t="s">
        <v>10</v>
      </c>
      <c r="H1511" s="4" t="s">
        <v>10</v>
      </c>
      <c r="I1511" s="4" t="s">
        <v>6</v>
      </c>
      <c r="J1511" s="4" t="s">
        <v>32</v>
      </c>
      <c r="K1511" s="4" t="s">
        <v>32</v>
      </c>
      <c r="L1511" s="4" t="s">
        <v>32</v>
      </c>
      <c r="M1511" s="4" t="s">
        <v>9</v>
      </c>
      <c r="N1511" s="4" t="s">
        <v>9</v>
      </c>
      <c r="O1511" s="4" t="s">
        <v>32</v>
      </c>
      <c r="P1511" s="4" t="s">
        <v>32</v>
      </c>
      <c r="Q1511" s="4" t="s">
        <v>32</v>
      </c>
      <c r="R1511" s="4" t="s">
        <v>32</v>
      </c>
      <c r="S1511" s="4" t="s">
        <v>13</v>
      </c>
    </row>
    <row r="1512" spans="1:9">
      <c r="A1512" t="n">
        <v>12257</v>
      </c>
      <c r="B1512" s="10" t="n">
        <v>39</v>
      </c>
      <c r="C1512" s="7" t="n">
        <v>12</v>
      </c>
      <c r="D1512" s="7" t="n">
        <v>65533</v>
      </c>
      <c r="E1512" s="7" t="n">
        <v>226</v>
      </c>
      <c r="F1512" s="7" t="n">
        <v>0</v>
      </c>
      <c r="G1512" s="7" t="n">
        <v>65533</v>
      </c>
      <c r="H1512" s="7" t="n">
        <v>0</v>
      </c>
      <c r="I1512" s="7" t="s">
        <v>19</v>
      </c>
      <c r="J1512" s="7" t="n">
        <v>54.7680015563965</v>
      </c>
      <c r="K1512" s="7" t="n">
        <v>24.3899993896484</v>
      </c>
      <c r="L1512" s="7" t="n">
        <v>-43.5970001220703</v>
      </c>
      <c r="M1512" s="7" t="n">
        <v>0</v>
      </c>
      <c r="N1512" s="7" t="n">
        <v>0</v>
      </c>
      <c r="O1512" s="7" t="n">
        <v>0</v>
      </c>
      <c r="P1512" s="7" t="n">
        <v>1.60000002384186</v>
      </c>
      <c r="Q1512" s="7" t="n">
        <v>1.60000002384186</v>
      </c>
      <c r="R1512" s="7" t="n">
        <v>1.60000002384186</v>
      </c>
      <c r="S1512" s="7" t="n">
        <v>126</v>
      </c>
    </row>
    <row r="1513" spans="1:9">
      <c r="A1513" t="s">
        <v>4</v>
      </c>
      <c r="B1513" s="4" t="s">
        <v>5</v>
      </c>
      <c r="C1513" s="4" t="s">
        <v>13</v>
      </c>
      <c r="D1513" s="4" t="s">
        <v>10</v>
      </c>
      <c r="E1513" s="4" t="s">
        <v>32</v>
      </c>
      <c r="F1513" s="4" t="s">
        <v>10</v>
      </c>
      <c r="G1513" s="4" t="s">
        <v>9</v>
      </c>
      <c r="H1513" s="4" t="s">
        <v>9</v>
      </c>
      <c r="I1513" s="4" t="s">
        <v>10</v>
      </c>
      <c r="J1513" s="4" t="s">
        <v>10</v>
      </c>
      <c r="K1513" s="4" t="s">
        <v>9</v>
      </c>
      <c r="L1513" s="4" t="s">
        <v>9</v>
      </c>
      <c r="M1513" s="4" t="s">
        <v>9</v>
      </c>
      <c r="N1513" s="4" t="s">
        <v>9</v>
      </c>
      <c r="O1513" s="4" t="s">
        <v>6</v>
      </c>
    </row>
    <row r="1514" spans="1:9">
      <c r="A1514" t="n">
        <v>12307</v>
      </c>
      <c r="B1514" s="14" t="n">
        <v>50</v>
      </c>
      <c r="C1514" s="7" t="n">
        <v>0</v>
      </c>
      <c r="D1514" s="7" t="n">
        <v>4119</v>
      </c>
      <c r="E1514" s="7" t="n">
        <v>1</v>
      </c>
      <c r="F1514" s="7" t="n">
        <v>200</v>
      </c>
      <c r="G1514" s="7" t="n">
        <v>0</v>
      </c>
      <c r="H1514" s="7" t="n">
        <v>-1061158912</v>
      </c>
      <c r="I1514" s="7" t="n">
        <v>0</v>
      </c>
      <c r="J1514" s="7" t="n">
        <v>65533</v>
      </c>
      <c r="K1514" s="7" t="n">
        <v>0</v>
      </c>
      <c r="L1514" s="7" t="n">
        <v>0</v>
      </c>
      <c r="M1514" s="7" t="n">
        <v>0</v>
      </c>
      <c r="N1514" s="7" t="n">
        <v>0</v>
      </c>
      <c r="O1514" s="7" t="s">
        <v>19</v>
      </c>
    </row>
    <row r="1515" spans="1:9">
      <c r="A1515" t="s">
        <v>4</v>
      </c>
      <c r="B1515" s="4" t="s">
        <v>5</v>
      </c>
      <c r="C1515" s="4" t="s">
        <v>10</v>
      </c>
    </row>
    <row r="1516" spans="1:9">
      <c r="A1516" t="n">
        <v>12346</v>
      </c>
      <c r="B1516" s="30" t="n">
        <v>16</v>
      </c>
      <c r="C1516" s="7" t="n">
        <v>2000</v>
      </c>
    </row>
    <row r="1517" spans="1:9">
      <c r="A1517" t="s">
        <v>4</v>
      </c>
      <c r="B1517" s="4" t="s">
        <v>5</v>
      </c>
      <c r="C1517" s="4" t="s">
        <v>13</v>
      </c>
      <c r="D1517" s="4" t="s">
        <v>10</v>
      </c>
      <c r="E1517" s="4" t="s">
        <v>32</v>
      </c>
      <c r="F1517" s="4" t="s">
        <v>10</v>
      </c>
      <c r="G1517" s="4" t="s">
        <v>9</v>
      </c>
      <c r="H1517" s="4" t="s">
        <v>9</v>
      </c>
      <c r="I1517" s="4" t="s">
        <v>10</v>
      </c>
      <c r="J1517" s="4" t="s">
        <v>10</v>
      </c>
      <c r="K1517" s="4" t="s">
        <v>9</v>
      </c>
      <c r="L1517" s="4" t="s">
        <v>9</v>
      </c>
      <c r="M1517" s="4" t="s">
        <v>9</v>
      </c>
      <c r="N1517" s="4" t="s">
        <v>9</v>
      </c>
      <c r="O1517" s="4" t="s">
        <v>6</v>
      </c>
    </row>
    <row r="1518" spans="1:9">
      <c r="A1518" t="n">
        <v>12349</v>
      </c>
      <c r="B1518" s="14" t="n">
        <v>50</v>
      </c>
      <c r="C1518" s="7" t="n">
        <v>0</v>
      </c>
      <c r="D1518" s="7" t="n">
        <v>4180</v>
      </c>
      <c r="E1518" s="7" t="n">
        <v>1</v>
      </c>
      <c r="F1518" s="7" t="n">
        <v>0</v>
      </c>
      <c r="G1518" s="7" t="n">
        <v>0</v>
      </c>
      <c r="H1518" s="7" t="n">
        <v>-1061158912</v>
      </c>
      <c r="I1518" s="7" t="n">
        <v>0</v>
      </c>
      <c r="J1518" s="7" t="n">
        <v>65533</v>
      </c>
      <c r="K1518" s="7" t="n">
        <v>0</v>
      </c>
      <c r="L1518" s="7" t="n">
        <v>0</v>
      </c>
      <c r="M1518" s="7" t="n">
        <v>0</v>
      </c>
      <c r="N1518" s="7" t="n">
        <v>0</v>
      </c>
      <c r="O1518" s="7" t="s">
        <v>19</v>
      </c>
    </row>
    <row r="1519" spans="1:9">
      <c r="A1519" t="s">
        <v>4</v>
      </c>
      <c r="B1519" s="4" t="s">
        <v>5</v>
      </c>
      <c r="C1519" s="4" t="s">
        <v>6</v>
      </c>
      <c r="D1519" s="4" t="s">
        <v>6</v>
      </c>
    </row>
    <row r="1520" spans="1:9">
      <c r="A1520" t="n">
        <v>12388</v>
      </c>
      <c r="B1520" s="23" t="n">
        <v>70</v>
      </c>
      <c r="C1520" s="7" t="s">
        <v>82</v>
      </c>
      <c r="D1520" s="7" t="s">
        <v>176</v>
      </c>
    </row>
    <row r="1521" spans="1:19">
      <c r="A1521" t="s">
        <v>4</v>
      </c>
      <c r="B1521" s="4" t="s">
        <v>5</v>
      </c>
      <c r="C1521" s="4" t="s">
        <v>10</v>
      </c>
    </row>
    <row r="1522" spans="1:19">
      <c r="A1522" t="n">
        <v>12405</v>
      </c>
      <c r="B1522" s="30" t="n">
        <v>16</v>
      </c>
      <c r="C1522" s="7" t="n">
        <v>3000</v>
      </c>
    </row>
    <row r="1523" spans="1:19">
      <c r="A1523" t="s">
        <v>4</v>
      </c>
      <c r="B1523" s="4" t="s">
        <v>5</v>
      </c>
      <c r="C1523" s="4" t="s">
        <v>13</v>
      </c>
      <c r="D1523" s="4" t="s">
        <v>10</v>
      </c>
    </row>
    <row r="1524" spans="1:19">
      <c r="A1524" t="n">
        <v>12408</v>
      </c>
      <c r="B1524" s="42" t="n">
        <v>45</v>
      </c>
      <c r="C1524" s="7" t="n">
        <v>7</v>
      </c>
      <c r="D1524" s="7" t="n">
        <v>255</v>
      </c>
    </row>
    <row r="1525" spans="1:19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32</v>
      </c>
    </row>
    <row r="1526" spans="1:19">
      <c r="A1526" t="n">
        <v>12412</v>
      </c>
      <c r="B1526" s="37" t="n">
        <v>58</v>
      </c>
      <c r="C1526" s="7" t="n">
        <v>0</v>
      </c>
      <c r="D1526" s="7" t="n">
        <v>1000</v>
      </c>
      <c r="E1526" s="7" t="n">
        <v>1</v>
      </c>
    </row>
    <row r="1527" spans="1:19">
      <c r="A1527" t="s">
        <v>4</v>
      </c>
      <c r="B1527" s="4" t="s">
        <v>5</v>
      </c>
      <c r="C1527" s="4" t="s">
        <v>13</v>
      </c>
      <c r="D1527" s="4" t="s">
        <v>10</v>
      </c>
    </row>
    <row r="1528" spans="1:19">
      <c r="A1528" t="n">
        <v>12420</v>
      </c>
      <c r="B1528" s="37" t="n">
        <v>58</v>
      </c>
      <c r="C1528" s="7" t="n">
        <v>255</v>
      </c>
      <c r="D1528" s="7" t="n">
        <v>0</v>
      </c>
    </row>
    <row r="1529" spans="1:19">
      <c r="A1529" t="s">
        <v>4</v>
      </c>
      <c r="B1529" s="4" t="s">
        <v>5</v>
      </c>
      <c r="C1529" s="4" t="s">
        <v>13</v>
      </c>
    </row>
    <row r="1530" spans="1:19">
      <c r="A1530" t="n">
        <v>12424</v>
      </c>
      <c r="B1530" s="38" t="n">
        <v>64</v>
      </c>
      <c r="C1530" s="7" t="n">
        <v>7</v>
      </c>
    </row>
    <row r="1531" spans="1:19">
      <c r="A1531" t="s">
        <v>4</v>
      </c>
      <c r="B1531" s="4" t="s">
        <v>5</v>
      </c>
      <c r="C1531" s="4" t="s">
        <v>13</v>
      </c>
      <c r="D1531" s="4" t="s">
        <v>13</v>
      </c>
      <c r="E1531" s="4" t="s">
        <v>10</v>
      </c>
    </row>
    <row r="1532" spans="1:19">
      <c r="A1532" t="n">
        <v>12426</v>
      </c>
      <c r="B1532" s="42" t="n">
        <v>45</v>
      </c>
      <c r="C1532" s="7" t="n">
        <v>8</v>
      </c>
      <c r="D1532" s="7" t="n">
        <v>0</v>
      </c>
      <c r="E1532" s="7" t="n">
        <v>0</v>
      </c>
    </row>
    <row r="1533" spans="1:19">
      <c r="A1533" t="s">
        <v>4</v>
      </c>
      <c r="B1533" s="4" t="s">
        <v>5</v>
      </c>
      <c r="C1533" s="4" t="s">
        <v>10</v>
      </c>
    </row>
    <row r="1534" spans="1:19">
      <c r="A1534" t="n">
        <v>12431</v>
      </c>
      <c r="B1534" s="30" t="n">
        <v>16</v>
      </c>
      <c r="C1534" s="7" t="n">
        <v>500</v>
      </c>
    </row>
    <row r="1535" spans="1:19">
      <c r="A1535" t="s">
        <v>4</v>
      </c>
      <c r="B1535" s="4" t="s">
        <v>5</v>
      </c>
      <c r="C1535" s="4" t="s">
        <v>13</v>
      </c>
      <c r="D1535" s="4" t="s">
        <v>10</v>
      </c>
    </row>
    <row r="1536" spans="1:19">
      <c r="A1536" t="n">
        <v>12434</v>
      </c>
      <c r="B1536" s="37" t="n">
        <v>58</v>
      </c>
      <c r="C1536" s="7" t="n">
        <v>105</v>
      </c>
      <c r="D1536" s="7" t="n">
        <v>300</v>
      </c>
    </row>
    <row r="1537" spans="1:5">
      <c r="A1537" t="s">
        <v>4</v>
      </c>
      <c r="B1537" s="4" t="s">
        <v>5</v>
      </c>
      <c r="C1537" s="4" t="s">
        <v>32</v>
      </c>
      <c r="D1537" s="4" t="s">
        <v>10</v>
      </c>
    </row>
    <row r="1538" spans="1:5">
      <c r="A1538" t="n">
        <v>12438</v>
      </c>
      <c r="B1538" s="50" t="n">
        <v>103</v>
      </c>
      <c r="C1538" s="7" t="n">
        <v>1</v>
      </c>
      <c r="D1538" s="7" t="n">
        <v>300</v>
      </c>
    </row>
    <row r="1539" spans="1:5">
      <c r="A1539" t="s">
        <v>4</v>
      </c>
      <c r="B1539" s="4" t="s">
        <v>5</v>
      </c>
      <c r="C1539" s="4" t="s">
        <v>13</v>
      </c>
      <c r="D1539" s="4" t="s">
        <v>10</v>
      </c>
      <c r="E1539" s="4" t="s">
        <v>32</v>
      </c>
    </row>
    <row r="1540" spans="1:5">
      <c r="A1540" t="n">
        <v>12445</v>
      </c>
      <c r="B1540" s="37" t="n">
        <v>58</v>
      </c>
      <c r="C1540" s="7" t="n">
        <v>100</v>
      </c>
      <c r="D1540" s="7" t="n">
        <v>300</v>
      </c>
      <c r="E1540" s="7" t="n">
        <v>1</v>
      </c>
    </row>
    <row r="1541" spans="1:5">
      <c r="A1541" t="s">
        <v>4</v>
      </c>
      <c r="B1541" s="4" t="s">
        <v>5</v>
      </c>
      <c r="C1541" s="4" t="s">
        <v>13</v>
      </c>
      <c r="D1541" s="4" t="s">
        <v>10</v>
      </c>
    </row>
    <row r="1542" spans="1:5">
      <c r="A1542" t="n">
        <v>12453</v>
      </c>
      <c r="B1542" s="37" t="n">
        <v>58</v>
      </c>
      <c r="C1542" s="7" t="n">
        <v>255</v>
      </c>
      <c r="D1542" s="7" t="n">
        <v>0</v>
      </c>
    </row>
    <row r="1543" spans="1:5">
      <c r="A1543" t="s">
        <v>4</v>
      </c>
      <c r="B1543" s="4" t="s">
        <v>5</v>
      </c>
      <c r="C1543" s="4" t="s">
        <v>13</v>
      </c>
      <c r="D1543" s="4" t="s">
        <v>6</v>
      </c>
      <c r="E1543" s="4" t="s">
        <v>10</v>
      </c>
    </row>
    <row r="1544" spans="1:5">
      <c r="A1544" t="n">
        <v>12457</v>
      </c>
      <c r="B1544" s="22" t="n">
        <v>94</v>
      </c>
      <c r="C1544" s="7" t="n">
        <v>1</v>
      </c>
      <c r="D1544" s="7" t="s">
        <v>62</v>
      </c>
      <c r="E1544" s="7" t="n">
        <v>1</v>
      </c>
    </row>
    <row r="1545" spans="1:5">
      <c r="A1545" t="s">
        <v>4</v>
      </c>
      <c r="B1545" s="4" t="s">
        <v>5</v>
      </c>
      <c r="C1545" s="4" t="s">
        <v>13</v>
      </c>
      <c r="D1545" s="4" t="s">
        <v>6</v>
      </c>
      <c r="E1545" s="4" t="s">
        <v>10</v>
      </c>
    </row>
    <row r="1546" spans="1:5">
      <c r="A1546" t="n">
        <v>12469</v>
      </c>
      <c r="B1546" s="22" t="n">
        <v>94</v>
      </c>
      <c r="C1546" s="7" t="n">
        <v>1</v>
      </c>
      <c r="D1546" s="7" t="s">
        <v>62</v>
      </c>
      <c r="E1546" s="7" t="n">
        <v>2</v>
      </c>
    </row>
    <row r="1547" spans="1:5">
      <c r="A1547" t="s">
        <v>4</v>
      </c>
      <c r="B1547" s="4" t="s">
        <v>5</v>
      </c>
      <c r="C1547" s="4" t="s">
        <v>13</v>
      </c>
      <c r="D1547" s="4" t="s">
        <v>6</v>
      </c>
      <c r="E1547" s="4" t="s">
        <v>10</v>
      </c>
    </row>
    <row r="1548" spans="1:5">
      <c r="A1548" t="n">
        <v>12481</v>
      </c>
      <c r="B1548" s="22" t="n">
        <v>94</v>
      </c>
      <c r="C1548" s="7" t="n">
        <v>0</v>
      </c>
      <c r="D1548" s="7" t="s">
        <v>62</v>
      </c>
      <c r="E1548" s="7" t="n">
        <v>4</v>
      </c>
    </row>
    <row r="1549" spans="1:5">
      <c r="A1549" t="s">
        <v>4</v>
      </c>
      <c r="B1549" s="4" t="s">
        <v>5</v>
      </c>
      <c r="C1549" s="4" t="s">
        <v>10</v>
      </c>
    </row>
    <row r="1550" spans="1:5">
      <c r="A1550" t="n">
        <v>12493</v>
      </c>
      <c r="B1550" s="17" t="n">
        <v>12</v>
      </c>
      <c r="C1550" s="7" t="n">
        <v>11111</v>
      </c>
    </row>
    <row r="1551" spans="1:5">
      <c r="A1551" t="s">
        <v>4</v>
      </c>
      <c r="B1551" s="4" t="s">
        <v>5</v>
      </c>
      <c r="C1551" s="4" t="s">
        <v>13</v>
      </c>
    </row>
    <row r="1552" spans="1:5">
      <c r="A1552" t="n">
        <v>12496</v>
      </c>
      <c r="B1552" s="35" t="n">
        <v>23</v>
      </c>
      <c r="C1552" s="7" t="n">
        <v>21</v>
      </c>
    </row>
    <row r="1553" spans="1:5">
      <c r="A1553" t="s">
        <v>4</v>
      </c>
      <c r="B1553" s="4" t="s">
        <v>5</v>
      </c>
    </row>
    <row r="1554" spans="1:5">
      <c r="A1554" t="n">
        <v>12498</v>
      </c>
      <c r="B1554" s="5" t="n">
        <v>1</v>
      </c>
    </row>
    <row r="1555" spans="1:5" s="3" customFormat="1" customHeight="0">
      <c r="A1555" s="3" t="s">
        <v>2</v>
      </c>
      <c r="B1555" s="3" t="s">
        <v>180</v>
      </c>
    </row>
    <row r="1556" spans="1:5">
      <c r="A1556" t="s">
        <v>4</v>
      </c>
      <c r="B1556" s="4" t="s">
        <v>5</v>
      </c>
      <c r="C1556" s="4" t="s">
        <v>13</v>
      </c>
      <c r="D1556" s="4" t="s">
        <v>10</v>
      </c>
    </row>
    <row r="1557" spans="1:5">
      <c r="A1557" t="n">
        <v>12500</v>
      </c>
      <c r="B1557" s="28" t="n">
        <v>22</v>
      </c>
      <c r="C1557" s="7" t="n">
        <v>21</v>
      </c>
      <c r="D1557" s="7" t="n">
        <v>0</v>
      </c>
    </row>
    <row r="1558" spans="1:5">
      <c r="A1558" t="s">
        <v>4</v>
      </c>
      <c r="B1558" s="4" t="s">
        <v>5</v>
      </c>
      <c r="C1558" s="4" t="s">
        <v>13</v>
      </c>
      <c r="D1558" s="4" t="s">
        <v>10</v>
      </c>
    </row>
    <row r="1559" spans="1:5">
      <c r="A1559" t="n">
        <v>12504</v>
      </c>
      <c r="B1559" s="37" t="n">
        <v>58</v>
      </c>
      <c r="C1559" s="7" t="n">
        <v>5</v>
      </c>
      <c r="D1559" s="7" t="n">
        <v>300</v>
      </c>
    </row>
    <row r="1560" spans="1:5">
      <c r="A1560" t="s">
        <v>4</v>
      </c>
      <c r="B1560" s="4" t="s">
        <v>5</v>
      </c>
      <c r="C1560" s="4" t="s">
        <v>32</v>
      </c>
      <c r="D1560" s="4" t="s">
        <v>10</v>
      </c>
    </row>
    <row r="1561" spans="1:5">
      <c r="A1561" t="n">
        <v>12508</v>
      </c>
      <c r="B1561" s="50" t="n">
        <v>103</v>
      </c>
      <c r="C1561" s="7" t="n">
        <v>0</v>
      </c>
      <c r="D1561" s="7" t="n">
        <v>300</v>
      </c>
    </row>
    <row r="1562" spans="1:5">
      <c r="A1562" t="s">
        <v>4</v>
      </c>
      <c r="B1562" s="4" t="s">
        <v>5</v>
      </c>
      <c r="C1562" s="4" t="s">
        <v>13</v>
      </c>
      <c r="D1562" s="4" t="s">
        <v>6</v>
      </c>
      <c r="E1562" s="4" t="s">
        <v>10</v>
      </c>
    </row>
    <row r="1563" spans="1:5">
      <c r="A1563" t="n">
        <v>12515</v>
      </c>
      <c r="B1563" s="22" t="n">
        <v>94</v>
      </c>
      <c r="C1563" s="7" t="n">
        <v>1</v>
      </c>
      <c r="D1563" s="7" t="s">
        <v>64</v>
      </c>
      <c r="E1563" s="7" t="n">
        <v>2048</v>
      </c>
    </row>
    <row r="1564" spans="1:5">
      <c r="A1564" t="s">
        <v>4</v>
      </c>
      <c r="B1564" s="4" t="s">
        <v>5</v>
      </c>
      <c r="C1564" s="4" t="s">
        <v>13</v>
      </c>
      <c r="D1564" s="4" t="s">
        <v>10</v>
      </c>
      <c r="E1564" s="4" t="s">
        <v>10</v>
      </c>
      <c r="F1564" s="4" t="s">
        <v>10</v>
      </c>
      <c r="G1564" s="4" t="s">
        <v>10</v>
      </c>
      <c r="H1564" s="4" t="s">
        <v>10</v>
      </c>
      <c r="I1564" s="4" t="s">
        <v>6</v>
      </c>
      <c r="J1564" s="4" t="s">
        <v>32</v>
      </c>
      <c r="K1564" s="4" t="s">
        <v>32</v>
      </c>
      <c r="L1564" s="4" t="s">
        <v>32</v>
      </c>
      <c r="M1564" s="4" t="s">
        <v>9</v>
      </c>
      <c r="N1564" s="4" t="s">
        <v>9</v>
      </c>
      <c r="O1564" s="4" t="s">
        <v>32</v>
      </c>
      <c r="P1564" s="4" t="s">
        <v>32</v>
      </c>
      <c r="Q1564" s="4" t="s">
        <v>32</v>
      </c>
      <c r="R1564" s="4" t="s">
        <v>32</v>
      </c>
      <c r="S1564" s="4" t="s">
        <v>13</v>
      </c>
    </row>
    <row r="1565" spans="1:5">
      <c r="A1565" t="n">
        <v>12524</v>
      </c>
      <c r="B1565" s="10" t="n">
        <v>39</v>
      </c>
      <c r="C1565" s="7" t="n">
        <v>12</v>
      </c>
      <c r="D1565" s="7" t="n">
        <v>65533</v>
      </c>
      <c r="E1565" s="7" t="n">
        <v>224</v>
      </c>
      <c r="F1565" s="7" t="n">
        <v>0</v>
      </c>
      <c r="G1565" s="7" t="n">
        <v>65533</v>
      </c>
      <c r="H1565" s="7" t="n">
        <v>0</v>
      </c>
      <c r="I1565" s="7" t="s">
        <v>19</v>
      </c>
      <c r="J1565" s="7" t="n">
        <v>5.54899978637695</v>
      </c>
      <c r="K1565" s="7" t="n">
        <v>5.75500011444092</v>
      </c>
      <c r="L1565" s="7" t="n">
        <v>5.96099996566772</v>
      </c>
      <c r="M1565" s="7" t="n">
        <v>0</v>
      </c>
      <c r="N1565" s="7" t="n">
        <v>0</v>
      </c>
      <c r="O1565" s="7" t="n">
        <v>0</v>
      </c>
      <c r="P1565" s="7" t="n">
        <v>0.550000011920929</v>
      </c>
      <c r="Q1565" s="7" t="n">
        <v>0.550000011920929</v>
      </c>
      <c r="R1565" s="7" t="n">
        <v>0.550000011920929</v>
      </c>
      <c r="S1565" s="7" t="n">
        <v>124</v>
      </c>
    </row>
    <row r="1566" spans="1:5">
      <c r="A1566" t="s">
        <v>4</v>
      </c>
      <c r="B1566" s="4" t="s">
        <v>5</v>
      </c>
      <c r="C1566" s="4" t="s">
        <v>13</v>
      </c>
      <c r="D1566" s="4" t="s">
        <v>10</v>
      </c>
      <c r="E1566" s="4" t="s">
        <v>32</v>
      </c>
      <c r="F1566" s="4" t="s">
        <v>10</v>
      </c>
      <c r="G1566" s="4" t="s">
        <v>9</v>
      </c>
      <c r="H1566" s="4" t="s">
        <v>9</v>
      </c>
      <c r="I1566" s="4" t="s">
        <v>10</v>
      </c>
      <c r="J1566" s="4" t="s">
        <v>10</v>
      </c>
      <c r="K1566" s="4" t="s">
        <v>9</v>
      </c>
      <c r="L1566" s="4" t="s">
        <v>9</v>
      </c>
      <c r="M1566" s="4" t="s">
        <v>9</v>
      </c>
      <c r="N1566" s="4" t="s">
        <v>9</v>
      </c>
      <c r="O1566" s="4" t="s">
        <v>6</v>
      </c>
    </row>
    <row r="1567" spans="1:5">
      <c r="A1567" t="n">
        <v>12574</v>
      </c>
      <c r="B1567" s="14" t="n">
        <v>50</v>
      </c>
      <c r="C1567" s="7" t="n">
        <v>0</v>
      </c>
      <c r="D1567" s="7" t="n">
        <v>4335</v>
      </c>
      <c r="E1567" s="7" t="n">
        <v>1</v>
      </c>
      <c r="F1567" s="7" t="n">
        <v>0</v>
      </c>
      <c r="G1567" s="7" t="n">
        <v>0</v>
      </c>
      <c r="H1567" s="7" t="n">
        <v>0</v>
      </c>
      <c r="I1567" s="7" t="n">
        <v>0</v>
      </c>
      <c r="J1567" s="7" t="n">
        <v>65533</v>
      </c>
      <c r="K1567" s="7" t="n">
        <v>0</v>
      </c>
      <c r="L1567" s="7" t="n">
        <v>0</v>
      </c>
      <c r="M1567" s="7" t="n">
        <v>0</v>
      </c>
      <c r="N1567" s="7" t="n">
        <v>0</v>
      </c>
      <c r="O1567" s="7" t="s">
        <v>19</v>
      </c>
    </row>
    <row r="1568" spans="1:5">
      <c r="A1568" t="s">
        <v>4</v>
      </c>
      <c r="B1568" s="4" t="s">
        <v>5</v>
      </c>
      <c r="C1568" s="4" t="s">
        <v>13</v>
      </c>
      <c r="D1568" s="4" t="s">
        <v>10</v>
      </c>
      <c r="E1568" s="4" t="s">
        <v>32</v>
      </c>
      <c r="F1568" s="4" t="s">
        <v>10</v>
      </c>
      <c r="G1568" s="4" t="s">
        <v>9</v>
      </c>
      <c r="H1568" s="4" t="s">
        <v>9</v>
      </c>
      <c r="I1568" s="4" t="s">
        <v>10</v>
      </c>
      <c r="J1568" s="4" t="s">
        <v>10</v>
      </c>
      <c r="K1568" s="4" t="s">
        <v>9</v>
      </c>
      <c r="L1568" s="4" t="s">
        <v>9</v>
      </c>
      <c r="M1568" s="4" t="s">
        <v>9</v>
      </c>
      <c r="N1568" s="4" t="s">
        <v>9</v>
      </c>
      <c r="O1568" s="4" t="s">
        <v>6</v>
      </c>
    </row>
    <row r="1569" spans="1:19">
      <c r="A1569" t="n">
        <v>12613</v>
      </c>
      <c r="B1569" s="14" t="n">
        <v>50</v>
      </c>
      <c r="C1569" s="7" t="n">
        <v>0</v>
      </c>
      <c r="D1569" s="7" t="n">
        <v>4117</v>
      </c>
      <c r="E1569" s="7" t="n">
        <v>1</v>
      </c>
      <c r="F1569" s="7" t="n">
        <v>0</v>
      </c>
      <c r="G1569" s="7" t="n">
        <v>0</v>
      </c>
      <c r="H1569" s="7" t="n">
        <v>0</v>
      </c>
      <c r="I1569" s="7" t="n">
        <v>0</v>
      </c>
      <c r="J1569" s="7" t="n">
        <v>65533</v>
      </c>
      <c r="K1569" s="7" t="n">
        <v>0</v>
      </c>
      <c r="L1569" s="7" t="n">
        <v>0</v>
      </c>
      <c r="M1569" s="7" t="n">
        <v>0</v>
      </c>
      <c r="N1569" s="7" t="n">
        <v>0</v>
      </c>
      <c r="O1569" s="7" t="s">
        <v>19</v>
      </c>
    </row>
    <row r="1570" spans="1:19">
      <c r="A1570" t="s">
        <v>4</v>
      </c>
      <c r="B1570" s="4" t="s">
        <v>5</v>
      </c>
      <c r="C1570" s="4" t="s">
        <v>6</v>
      </c>
      <c r="D1570" s="4" t="s">
        <v>6</v>
      </c>
    </row>
    <row r="1571" spans="1:19">
      <c r="A1571" t="n">
        <v>12652</v>
      </c>
      <c r="B1571" s="23" t="n">
        <v>70</v>
      </c>
      <c r="C1571" s="7" t="s">
        <v>64</v>
      </c>
      <c r="D1571" s="7" t="s">
        <v>176</v>
      </c>
    </row>
    <row r="1572" spans="1:19">
      <c r="A1572" t="s">
        <v>4</v>
      </c>
      <c r="B1572" s="4" t="s">
        <v>5</v>
      </c>
      <c r="C1572" s="4" t="s">
        <v>10</v>
      </c>
    </row>
    <row r="1573" spans="1:19">
      <c r="A1573" t="n">
        <v>12664</v>
      </c>
      <c r="B1573" s="30" t="n">
        <v>16</v>
      </c>
      <c r="C1573" s="7" t="n">
        <v>666</v>
      </c>
    </row>
    <row r="1574" spans="1:19">
      <c r="A1574" t="s">
        <v>4</v>
      </c>
      <c r="B1574" s="4" t="s">
        <v>5</v>
      </c>
      <c r="C1574" s="4" t="s">
        <v>6</v>
      </c>
      <c r="D1574" s="4" t="s">
        <v>6</v>
      </c>
    </row>
    <row r="1575" spans="1:19">
      <c r="A1575" t="n">
        <v>12667</v>
      </c>
      <c r="B1575" s="23" t="n">
        <v>70</v>
      </c>
      <c r="C1575" s="7" t="s">
        <v>64</v>
      </c>
      <c r="D1575" s="7" t="s">
        <v>78</v>
      </c>
    </row>
    <row r="1576" spans="1:19">
      <c r="A1576" t="s">
        <v>4</v>
      </c>
      <c r="B1576" s="4" t="s">
        <v>5</v>
      </c>
      <c r="C1576" s="4" t="s">
        <v>10</v>
      </c>
    </row>
    <row r="1577" spans="1:19">
      <c r="A1577" t="n">
        <v>12681</v>
      </c>
      <c r="B1577" s="30" t="n">
        <v>16</v>
      </c>
      <c r="C1577" s="7" t="n">
        <v>2000</v>
      </c>
    </row>
    <row r="1578" spans="1:19">
      <c r="A1578" t="s">
        <v>4</v>
      </c>
      <c r="B1578" s="4" t="s">
        <v>5</v>
      </c>
      <c r="C1578" s="4" t="s">
        <v>13</v>
      </c>
      <c r="D1578" s="4" t="s">
        <v>10</v>
      </c>
      <c r="E1578" s="4" t="s">
        <v>32</v>
      </c>
    </row>
    <row r="1579" spans="1:19">
      <c r="A1579" t="n">
        <v>12684</v>
      </c>
      <c r="B1579" s="37" t="n">
        <v>58</v>
      </c>
      <c r="C1579" s="7" t="n">
        <v>101</v>
      </c>
      <c r="D1579" s="7" t="n">
        <v>500</v>
      </c>
      <c r="E1579" s="7" t="n">
        <v>1</v>
      </c>
    </row>
    <row r="1580" spans="1:19">
      <c r="A1580" t="s">
        <v>4</v>
      </c>
      <c r="B1580" s="4" t="s">
        <v>5</v>
      </c>
      <c r="C1580" s="4" t="s">
        <v>13</v>
      </c>
      <c r="D1580" s="4" t="s">
        <v>10</v>
      </c>
    </row>
    <row r="1581" spans="1:19">
      <c r="A1581" t="n">
        <v>12692</v>
      </c>
      <c r="B1581" s="37" t="n">
        <v>58</v>
      </c>
      <c r="C1581" s="7" t="n">
        <v>254</v>
      </c>
      <c r="D1581" s="7" t="n">
        <v>0</v>
      </c>
    </row>
    <row r="1582" spans="1:19">
      <c r="A1582" t="s">
        <v>4</v>
      </c>
      <c r="B1582" s="4" t="s">
        <v>5</v>
      </c>
      <c r="C1582" s="4" t="s">
        <v>13</v>
      </c>
      <c r="D1582" s="4" t="s">
        <v>10</v>
      </c>
    </row>
    <row r="1583" spans="1:19">
      <c r="A1583" t="n">
        <v>12696</v>
      </c>
      <c r="B1583" s="42" t="n">
        <v>45</v>
      </c>
      <c r="C1583" s="7" t="n">
        <v>18</v>
      </c>
      <c r="D1583" s="7" t="n">
        <v>4</v>
      </c>
    </row>
    <row r="1584" spans="1:19">
      <c r="A1584" t="s">
        <v>4</v>
      </c>
      <c r="B1584" s="4" t="s">
        <v>5</v>
      </c>
      <c r="C1584" s="4" t="s">
        <v>13</v>
      </c>
      <c r="D1584" s="4" t="s">
        <v>10</v>
      </c>
    </row>
    <row r="1585" spans="1:15">
      <c r="A1585" t="n">
        <v>12700</v>
      </c>
      <c r="B1585" s="42" t="n">
        <v>45</v>
      </c>
      <c r="C1585" s="7" t="n">
        <v>18</v>
      </c>
      <c r="D1585" s="7" t="n">
        <v>16</v>
      </c>
    </row>
    <row r="1586" spans="1:15">
      <c r="A1586" t="s">
        <v>4</v>
      </c>
      <c r="B1586" s="4" t="s">
        <v>5</v>
      </c>
      <c r="C1586" s="4" t="s">
        <v>13</v>
      </c>
      <c r="D1586" s="4" t="s">
        <v>10</v>
      </c>
    </row>
    <row r="1587" spans="1:15">
      <c r="A1587" t="n">
        <v>12704</v>
      </c>
      <c r="B1587" s="42" t="n">
        <v>45</v>
      </c>
      <c r="C1587" s="7" t="n">
        <v>18</v>
      </c>
      <c r="D1587" s="7" t="n">
        <v>64</v>
      </c>
    </row>
    <row r="1588" spans="1:15">
      <c r="A1588" t="s">
        <v>4</v>
      </c>
      <c r="B1588" s="4" t="s">
        <v>5</v>
      </c>
      <c r="C1588" s="4" t="s">
        <v>13</v>
      </c>
    </row>
    <row r="1589" spans="1:15">
      <c r="A1589" t="n">
        <v>12708</v>
      </c>
      <c r="B1589" s="42" t="n">
        <v>45</v>
      </c>
      <c r="C1589" s="7" t="n">
        <v>0</v>
      </c>
    </row>
    <row r="1590" spans="1:15">
      <c r="A1590" t="s">
        <v>4</v>
      </c>
      <c r="B1590" s="4" t="s">
        <v>5</v>
      </c>
      <c r="C1590" s="4" t="s">
        <v>13</v>
      </c>
      <c r="D1590" s="4" t="s">
        <v>13</v>
      </c>
      <c r="E1590" s="4" t="s">
        <v>32</v>
      </c>
      <c r="F1590" s="4" t="s">
        <v>32</v>
      </c>
      <c r="G1590" s="4" t="s">
        <v>32</v>
      </c>
      <c r="H1590" s="4" t="s">
        <v>10</v>
      </c>
    </row>
    <row r="1591" spans="1:15">
      <c r="A1591" t="n">
        <v>12710</v>
      </c>
      <c r="B1591" s="42" t="n">
        <v>45</v>
      </c>
      <c r="C1591" s="7" t="n">
        <v>2</v>
      </c>
      <c r="D1591" s="7" t="n">
        <v>3</v>
      </c>
      <c r="E1591" s="7" t="n">
        <v>-2.9300000667572</v>
      </c>
      <c r="F1591" s="7" t="n">
        <v>9.47000026702881</v>
      </c>
      <c r="G1591" s="7" t="n">
        <v>-0.129999995231628</v>
      </c>
      <c r="H1591" s="7" t="n">
        <v>0</v>
      </c>
    </row>
    <row r="1592" spans="1:15">
      <c r="A1592" t="s">
        <v>4</v>
      </c>
      <c r="B1592" s="4" t="s">
        <v>5</v>
      </c>
      <c r="C1592" s="4" t="s">
        <v>13</v>
      </c>
      <c r="D1592" s="4" t="s">
        <v>13</v>
      </c>
      <c r="E1592" s="4" t="s">
        <v>32</v>
      </c>
      <c r="F1592" s="4" t="s">
        <v>32</v>
      </c>
      <c r="G1592" s="4" t="s">
        <v>32</v>
      </c>
      <c r="H1592" s="4" t="s">
        <v>10</v>
      </c>
      <c r="I1592" s="4" t="s">
        <v>13</v>
      </c>
    </row>
    <row r="1593" spans="1:15">
      <c r="A1593" t="n">
        <v>12727</v>
      </c>
      <c r="B1593" s="42" t="n">
        <v>45</v>
      </c>
      <c r="C1593" s="7" t="n">
        <v>4</v>
      </c>
      <c r="D1593" s="7" t="n">
        <v>3</v>
      </c>
      <c r="E1593" s="7" t="n">
        <v>352</v>
      </c>
      <c r="F1593" s="7" t="n">
        <v>89.7200012207031</v>
      </c>
      <c r="G1593" s="7" t="n">
        <v>0</v>
      </c>
      <c r="H1593" s="7" t="n">
        <v>0</v>
      </c>
      <c r="I1593" s="7" t="n">
        <v>1</v>
      </c>
    </row>
    <row r="1594" spans="1:15">
      <c r="A1594" t="s">
        <v>4</v>
      </c>
      <c r="B1594" s="4" t="s">
        <v>5</v>
      </c>
      <c r="C1594" s="4" t="s">
        <v>13</v>
      </c>
      <c r="D1594" s="4" t="s">
        <v>13</v>
      </c>
      <c r="E1594" s="4" t="s">
        <v>32</v>
      </c>
      <c r="F1594" s="4" t="s">
        <v>10</v>
      </c>
    </row>
    <row r="1595" spans="1:15">
      <c r="A1595" t="n">
        <v>12745</v>
      </c>
      <c r="B1595" s="42" t="n">
        <v>45</v>
      </c>
      <c r="C1595" s="7" t="n">
        <v>5</v>
      </c>
      <c r="D1595" s="7" t="n">
        <v>3</v>
      </c>
      <c r="E1595" s="7" t="n">
        <v>7.80000019073486</v>
      </c>
      <c r="F1595" s="7" t="n">
        <v>0</v>
      </c>
    </row>
    <row r="1596" spans="1:15">
      <c r="A1596" t="s">
        <v>4</v>
      </c>
      <c r="B1596" s="4" t="s">
        <v>5</v>
      </c>
      <c r="C1596" s="4" t="s">
        <v>13</v>
      </c>
      <c r="D1596" s="4" t="s">
        <v>13</v>
      </c>
      <c r="E1596" s="4" t="s">
        <v>32</v>
      </c>
      <c r="F1596" s="4" t="s">
        <v>10</v>
      </c>
    </row>
    <row r="1597" spans="1:15">
      <c r="A1597" t="n">
        <v>12754</v>
      </c>
      <c r="B1597" s="42" t="n">
        <v>45</v>
      </c>
      <c r="C1597" s="7" t="n">
        <v>11</v>
      </c>
      <c r="D1597" s="7" t="n">
        <v>3</v>
      </c>
      <c r="E1597" s="7" t="n">
        <v>47</v>
      </c>
      <c r="F1597" s="7" t="n">
        <v>0</v>
      </c>
    </row>
    <row r="1598" spans="1:15">
      <c r="A1598" t="s">
        <v>4</v>
      </c>
      <c r="B1598" s="4" t="s">
        <v>5</v>
      </c>
      <c r="C1598" s="4" t="s">
        <v>13</v>
      </c>
      <c r="D1598" s="4" t="s">
        <v>10</v>
      </c>
    </row>
    <row r="1599" spans="1:15">
      <c r="A1599" t="n">
        <v>12763</v>
      </c>
      <c r="B1599" s="37" t="n">
        <v>58</v>
      </c>
      <c r="C1599" s="7" t="n">
        <v>255</v>
      </c>
      <c r="D1599" s="7" t="n">
        <v>0</v>
      </c>
    </row>
    <row r="1600" spans="1:15">
      <c r="A1600" t="s">
        <v>4</v>
      </c>
      <c r="B1600" s="4" t="s">
        <v>5</v>
      </c>
      <c r="C1600" s="4" t="s">
        <v>13</v>
      </c>
      <c r="D1600" s="4" t="s">
        <v>13</v>
      </c>
      <c r="E1600" s="4" t="s">
        <v>32</v>
      </c>
      <c r="F1600" s="4" t="s">
        <v>10</v>
      </c>
    </row>
    <row r="1601" spans="1:9">
      <c r="A1601" t="n">
        <v>12767</v>
      </c>
      <c r="B1601" s="42" t="n">
        <v>45</v>
      </c>
      <c r="C1601" s="7" t="n">
        <v>5</v>
      </c>
      <c r="D1601" s="7" t="n">
        <v>3</v>
      </c>
      <c r="E1601" s="7" t="n">
        <v>6.80000019073486</v>
      </c>
      <c r="F1601" s="7" t="n">
        <v>8000</v>
      </c>
    </row>
    <row r="1602" spans="1:9">
      <c r="A1602" t="s">
        <v>4</v>
      </c>
      <c r="B1602" s="4" t="s">
        <v>5</v>
      </c>
      <c r="C1602" s="4" t="s">
        <v>10</v>
      </c>
    </row>
    <row r="1603" spans="1:9">
      <c r="A1603" t="n">
        <v>12776</v>
      </c>
      <c r="B1603" s="30" t="n">
        <v>16</v>
      </c>
      <c r="C1603" s="7" t="n">
        <v>500</v>
      </c>
    </row>
    <row r="1604" spans="1:9">
      <c r="A1604" t="s">
        <v>4</v>
      </c>
      <c r="B1604" s="4" t="s">
        <v>5</v>
      </c>
      <c r="C1604" s="4" t="s">
        <v>13</v>
      </c>
      <c r="D1604" s="4" t="s">
        <v>10</v>
      </c>
      <c r="E1604" s="4" t="s">
        <v>10</v>
      </c>
      <c r="F1604" s="4" t="s">
        <v>10</v>
      </c>
      <c r="G1604" s="4" t="s">
        <v>10</v>
      </c>
      <c r="H1604" s="4" t="s">
        <v>10</v>
      </c>
      <c r="I1604" s="4" t="s">
        <v>6</v>
      </c>
      <c r="J1604" s="4" t="s">
        <v>32</v>
      </c>
      <c r="K1604" s="4" t="s">
        <v>32</v>
      </c>
      <c r="L1604" s="4" t="s">
        <v>32</v>
      </c>
      <c r="M1604" s="4" t="s">
        <v>9</v>
      </c>
      <c r="N1604" s="4" t="s">
        <v>9</v>
      </c>
      <c r="O1604" s="4" t="s">
        <v>32</v>
      </c>
      <c r="P1604" s="4" t="s">
        <v>32</v>
      </c>
      <c r="Q1604" s="4" t="s">
        <v>32</v>
      </c>
      <c r="R1604" s="4" t="s">
        <v>32</v>
      </c>
      <c r="S1604" s="4" t="s">
        <v>13</v>
      </c>
    </row>
    <row r="1605" spans="1:9">
      <c r="A1605" t="n">
        <v>12779</v>
      </c>
      <c r="B1605" s="10" t="n">
        <v>39</v>
      </c>
      <c r="C1605" s="7" t="n">
        <v>12</v>
      </c>
      <c r="D1605" s="7" t="n">
        <v>65533</v>
      </c>
      <c r="E1605" s="7" t="n">
        <v>223</v>
      </c>
      <c r="F1605" s="7" t="n">
        <v>0</v>
      </c>
      <c r="G1605" s="7" t="n">
        <v>65533</v>
      </c>
      <c r="H1605" s="7" t="n">
        <v>0</v>
      </c>
      <c r="I1605" s="7" t="s">
        <v>19</v>
      </c>
      <c r="J1605" s="7" t="n">
        <v>-5.47499990463257</v>
      </c>
      <c r="K1605" s="7" t="n">
        <v>9.19499969482422</v>
      </c>
      <c r="L1605" s="7" t="n">
        <v>-0.0610000006854534</v>
      </c>
      <c r="M1605" s="7" t="n">
        <v>0</v>
      </c>
      <c r="N1605" s="7" t="n">
        <v>1119092736</v>
      </c>
      <c r="O1605" s="7" t="n">
        <v>0</v>
      </c>
      <c r="P1605" s="7" t="n">
        <v>1</v>
      </c>
      <c r="Q1605" s="7" t="n">
        <v>1</v>
      </c>
      <c r="R1605" s="7" t="n">
        <v>1</v>
      </c>
      <c r="S1605" s="7" t="n">
        <v>124</v>
      </c>
    </row>
    <row r="1606" spans="1:9">
      <c r="A1606" t="s">
        <v>4</v>
      </c>
      <c r="B1606" s="4" t="s">
        <v>5</v>
      </c>
      <c r="C1606" s="4" t="s">
        <v>13</v>
      </c>
      <c r="D1606" s="4" t="s">
        <v>10</v>
      </c>
      <c r="E1606" s="4" t="s">
        <v>10</v>
      </c>
      <c r="F1606" s="4" t="s">
        <v>10</v>
      </c>
      <c r="G1606" s="4" t="s">
        <v>10</v>
      </c>
      <c r="H1606" s="4" t="s">
        <v>10</v>
      </c>
      <c r="I1606" s="4" t="s">
        <v>6</v>
      </c>
      <c r="J1606" s="4" t="s">
        <v>32</v>
      </c>
      <c r="K1606" s="4" t="s">
        <v>32</v>
      </c>
      <c r="L1606" s="4" t="s">
        <v>32</v>
      </c>
      <c r="M1606" s="4" t="s">
        <v>9</v>
      </c>
      <c r="N1606" s="4" t="s">
        <v>9</v>
      </c>
      <c r="O1606" s="4" t="s">
        <v>32</v>
      </c>
      <c r="P1606" s="4" t="s">
        <v>32</v>
      </c>
      <c r="Q1606" s="4" t="s">
        <v>32</v>
      </c>
      <c r="R1606" s="4" t="s">
        <v>32</v>
      </c>
      <c r="S1606" s="4" t="s">
        <v>13</v>
      </c>
    </row>
    <row r="1607" spans="1:9">
      <c r="A1607" t="n">
        <v>12829</v>
      </c>
      <c r="B1607" s="10" t="n">
        <v>39</v>
      </c>
      <c r="C1607" s="7" t="n">
        <v>12</v>
      </c>
      <c r="D1607" s="7" t="n">
        <v>65533</v>
      </c>
      <c r="E1607" s="7" t="n">
        <v>223</v>
      </c>
      <c r="F1607" s="7" t="n">
        <v>0</v>
      </c>
      <c r="G1607" s="7" t="n">
        <v>65533</v>
      </c>
      <c r="H1607" s="7" t="n">
        <v>0</v>
      </c>
      <c r="I1607" s="7" t="s">
        <v>19</v>
      </c>
      <c r="J1607" s="7" t="n">
        <v>-6.22200012207031</v>
      </c>
      <c r="K1607" s="7" t="n">
        <v>9.19499969482422</v>
      </c>
      <c r="L1607" s="7" t="n">
        <v>-0.0610000006854534</v>
      </c>
      <c r="M1607" s="7" t="n">
        <v>0</v>
      </c>
      <c r="N1607" s="7" t="n">
        <v>-1028390912</v>
      </c>
      <c r="O1607" s="7" t="n">
        <v>0</v>
      </c>
      <c r="P1607" s="7" t="n">
        <v>1</v>
      </c>
      <c r="Q1607" s="7" t="n">
        <v>1</v>
      </c>
      <c r="R1607" s="7" t="n">
        <v>1</v>
      </c>
      <c r="S1607" s="7" t="n">
        <v>125</v>
      </c>
    </row>
    <row r="1608" spans="1:9">
      <c r="A1608" t="s">
        <v>4</v>
      </c>
      <c r="B1608" s="4" t="s">
        <v>5</v>
      </c>
      <c r="C1608" s="4" t="s">
        <v>13</v>
      </c>
      <c r="D1608" s="4" t="s">
        <v>10</v>
      </c>
      <c r="E1608" s="4" t="s">
        <v>32</v>
      </c>
      <c r="F1608" s="4" t="s">
        <v>10</v>
      </c>
      <c r="G1608" s="4" t="s">
        <v>9</v>
      </c>
      <c r="H1608" s="4" t="s">
        <v>9</v>
      </c>
      <c r="I1608" s="4" t="s">
        <v>10</v>
      </c>
      <c r="J1608" s="4" t="s">
        <v>10</v>
      </c>
      <c r="K1608" s="4" t="s">
        <v>9</v>
      </c>
      <c r="L1608" s="4" t="s">
        <v>9</v>
      </c>
      <c r="M1608" s="4" t="s">
        <v>9</v>
      </c>
      <c r="N1608" s="4" t="s">
        <v>9</v>
      </c>
      <c r="O1608" s="4" t="s">
        <v>6</v>
      </c>
    </row>
    <row r="1609" spans="1:9">
      <c r="A1609" t="n">
        <v>12879</v>
      </c>
      <c r="B1609" s="14" t="n">
        <v>50</v>
      </c>
      <c r="C1609" s="7" t="n">
        <v>0</v>
      </c>
      <c r="D1609" s="7" t="n">
        <v>4480</v>
      </c>
      <c r="E1609" s="7" t="n">
        <v>1</v>
      </c>
      <c r="F1609" s="7" t="n">
        <v>0</v>
      </c>
      <c r="G1609" s="7" t="n">
        <v>0</v>
      </c>
      <c r="H1609" s="7" t="n">
        <v>0</v>
      </c>
      <c r="I1609" s="7" t="n">
        <v>0</v>
      </c>
      <c r="J1609" s="7" t="n">
        <v>65533</v>
      </c>
      <c r="K1609" s="7" t="n">
        <v>0</v>
      </c>
      <c r="L1609" s="7" t="n">
        <v>0</v>
      </c>
      <c r="M1609" s="7" t="n">
        <v>0</v>
      </c>
      <c r="N1609" s="7" t="n">
        <v>0</v>
      </c>
      <c r="O1609" s="7" t="s">
        <v>19</v>
      </c>
    </row>
    <row r="1610" spans="1:9">
      <c r="A1610" t="s">
        <v>4</v>
      </c>
      <c r="B1610" s="4" t="s">
        <v>5</v>
      </c>
      <c r="C1610" s="4" t="s">
        <v>10</v>
      </c>
    </row>
    <row r="1611" spans="1:9">
      <c r="A1611" t="n">
        <v>12918</v>
      </c>
      <c r="B1611" s="30" t="n">
        <v>16</v>
      </c>
      <c r="C1611" s="7" t="n">
        <v>500</v>
      </c>
    </row>
    <row r="1612" spans="1:9">
      <c r="A1612" t="s">
        <v>4</v>
      </c>
      <c r="B1612" s="4" t="s">
        <v>5</v>
      </c>
      <c r="C1612" s="4" t="s">
        <v>13</v>
      </c>
      <c r="D1612" s="4" t="s">
        <v>10</v>
      </c>
      <c r="E1612" s="4" t="s">
        <v>13</v>
      </c>
    </row>
    <row r="1613" spans="1:9">
      <c r="A1613" t="n">
        <v>12921</v>
      </c>
      <c r="B1613" s="10" t="n">
        <v>39</v>
      </c>
      <c r="C1613" s="7" t="n">
        <v>14</v>
      </c>
      <c r="D1613" s="7" t="n">
        <v>65533</v>
      </c>
      <c r="E1613" s="7" t="n">
        <v>122</v>
      </c>
    </row>
    <row r="1614" spans="1:9">
      <c r="A1614" t="s">
        <v>4</v>
      </c>
      <c r="B1614" s="4" t="s">
        <v>5</v>
      </c>
      <c r="C1614" s="4" t="s">
        <v>13</v>
      </c>
      <c r="D1614" s="4" t="s">
        <v>10</v>
      </c>
      <c r="E1614" s="4" t="s">
        <v>13</v>
      </c>
    </row>
    <row r="1615" spans="1:9">
      <c r="A1615" t="n">
        <v>12926</v>
      </c>
      <c r="B1615" s="10" t="n">
        <v>39</v>
      </c>
      <c r="C1615" s="7" t="n">
        <v>14</v>
      </c>
      <c r="D1615" s="7" t="n">
        <v>65533</v>
      </c>
      <c r="E1615" s="7" t="n">
        <v>123</v>
      </c>
    </row>
    <row r="1616" spans="1:9">
      <c r="A1616" t="s">
        <v>4</v>
      </c>
      <c r="B1616" s="4" t="s">
        <v>5</v>
      </c>
      <c r="C1616" s="4" t="s">
        <v>10</v>
      </c>
    </row>
    <row r="1617" spans="1:19">
      <c r="A1617" t="n">
        <v>12931</v>
      </c>
      <c r="B1617" s="30" t="n">
        <v>16</v>
      </c>
      <c r="C1617" s="7" t="n">
        <v>2000</v>
      </c>
    </row>
    <row r="1618" spans="1:19">
      <c r="A1618" t="s">
        <v>4</v>
      </c>
      <c r="B1618" s="4" t="s">
        <v>5</v>
      </c>
      <c r="C1618" s="4" t="s">
        <v>6</v>
      </c>
      <c r="D1618" s="4" t="s">
        <v>6</v>
      </c>
    </row>
    <row r="1619" spans="1:19">
      <c r="A1619" t="n">
        <v>12934</v>
      </c>
      <c r="B1619" s="23" t="n">
        <v>70</v>
      </c>
      <c r="C1619" s="7" t="s">
        <v>83</v>
      </c>
      <c r="D1619" s="7" t="s">
        <v>176</v>
      </c>
    </row>
    <row r="1620" spans="1:19">
      <c r="A1620" t="s">
        <v>4</v>
      </c>
      <c r="B1620" s="4" t="s">
        <v>5</v>
      </c>
      <c r="C1620" s="4" t="s">
        <v>6</v>
      </c>
      <c r="D1620" s="4" t="s">
        <v>6</v>
      </c>
    </row>
    <row r="1621" spans="1:19">
      <c r="A1621" t="n">
        <v>12947</v>
      </c>
      <c r="B1621" s="23" t="n">
        <v>70</v>
      </c>
      <c r="C1621" s="7" t="s">
        <v>84</v>
      </c>
      <c r="D1621" s="7" t="s">
        <v>176</v>
      </c>
    </row>
    <row r="1622" spans="1:19">
      <c r="A1622" t="s">
        <v>4</v>
      </c>
      <c r="B1622" s="4" t="s">
        <v>5</v>
      </c>
      <c r="C1622" s="4" t="s">
        <v>13</v>
      </c>
      <c r="D1622" s="4" t="s">
        <v>10</v>
      </c>
      <c r="E1622" s="4" t="s">
        <v>32</v>
      </c>
      <c r="F1622" s="4" t="s">
        <v>10</v>
      </c>
      <c r="G1622" s="4" t="s">
        <v>9</v>
      </c>
      <c r="H1622" s="4" t="s">
        <v>9</v>
      </c>
      <c r="I1622" s="4" t="s">
        <v>10</v>
      </c>
      <c r="J1622" s="4" t="s">
        <v>10</v>
      </c>
      <c r="K1622" s="4" t="s">
        <v>9</v>
      </c>
      <c r="L1622" s="4" t="s">
        <v>9</v>
      </c>
      <c r="M1622" s="4" t="s">
        <v>9</v>
      </c>
      <c r="N1622" s="4" t="s">
        <v>9</v>
      </c>
      <c r="O1622" s="4" t="s">
        <v>6</v>
      </c>
    </row>
    <row r="1623" spans="1:19">
      <c r="A1623" t="n">
        <v>12960</v>
      </c>
      <c r="B1623" s="14" t="n">
        <v>50</v>
      </c>
      <c r="C1623" s="7" t="n">
        <v>0</v>
      </c>
      <c r="D1623" s="7" t="n">
        <v>4563</v>
      </c>
      <c r="E1623" s="7" t="n">
        <v>1</v>
      </c>
      <c r="F1623" s="7" t="n">
        <v>500</v>
      </c>
      <c r="G1623" s="7" t="n">
        <v>0</v>
      </c>
      <c r="H1623" s="7" t="n">
        <v>0</v>
      </c>
      <c r="I1623" s="7" t="n">
        <v>0</v>
      </c>
      <c r="J1623" s="7" t="n">
        <v>65533</v>
      </c>
      <c r="K1623" s="7" t="n">
        <v>0</v>
      </c>
      <c r="L1623" s="7" t="n">
        <v>0</v>
      </c>
      <c r="M1623" s="7" t="n">
        <v>0</v>
      </c>
      <c r="N1623" s="7" t="n">
        <v>0</v>
      </c>
      <c r="O1623" s="7" t="s">
        <v>19</v>
      </c>
    </row>
    <row r="1624" spans="1:19">
      <c r="A1624" t="s">
        <v>4</v>
      </c>
      <c r="B1624" s="4" t="s">
        <v>5</v>
      </c>
      <c r="C1624" s="4" t="s">
        <v>10</v>
      </c>
    </row>
    <row r="1625" spans="1:19">
      <c r="A1625" t="n">
        <v>12999</v>
      </c>
      <c r="B1625" s="30" t="n">
        <v>16</v>
      </c>
      <c r="C1625" s="7" t="n">
        <v>1500</v>
      </c>
    </row>
    <row r="1626" spans="1:19">
      <c r="A1626" t="s">
        <v>4</v>
      </c>
      <c r="B1626" s="4" t="s">
        <v>5</v>
      </c>
      <c r="C1626" s="4" t="s">
        <v>13</v>
      </c>
      <c r="D1626" s="4" t="s">
        <v>10</v>
      </c>
      <c r="E1626" s="4" t="s">
        <v>10</v>
      </c>
    </row>
    <row r="1627" spans="1:19">
      <c r="A1627" t="n">
        <v>13002</v>
      </c>
      <c r="B1627" s="14" t="n">
        <v>50</v>
      </c>
      <c r="C1627" s="7" t="n">
        <v>1</v>
      </c>
      <c r="D1627" s="7" t="n">
        <v>4563</v>
      </c>
      <c r="E1627" s="7" t="n">
        <v>500</v>
      </c>
    </row>
    <row r="1628" spans="1:19">
      <c r="A1628" t="s">
        <v>4</v>
      </c>
      <c r="B1628" s="4" t="s">
        <v>5</v>
      </c>
      <c r="C1628" s="4" t="s">
        <v>10</v>
      </c>
    </row>
    <row r="1629" spans="1:19">
      <c r="A1629" t="n">
        <v>13008</v>
      </c>
      <c r="B1629" s="30" t="n">
        <v>16</v>
      </c>
      <c r="C1629" s="7" t="n">
        <v>500</v>
      </c>
    </row>
    <row r="1630" spans="1:19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32</v>
      </c>
      <c r="F1630" s="4" t="s">
        <v>10</v>
      </c>
      <c r="G1630" s="4" t="s">
        <v>9</v>
      </c>
      <c r="H1630" s="4" t="s">
        <v>9</v>
      </c>
      <c r="I1630" s="4" t="s">
        <v>10</v>
      </c>
      <c r="J1630" s="4" t="s">
        <v>10</v>
      </c>
      <c r="K1630" s="4" t="s">
        <v>9</v>
      </c>
      <c r="L1630" s="4" t="s">
        <v>9</v>
      </c>
      <c r="M1630" s="4" t="s">
        <v>9</v>
      </c>
      <c r="N1630" s="4" t="s">
        <v>9</v>
      </c>
      <c r="O1630" s="4" t="s">
        <v>6</v>
      </c>
    </row>
    <row r="1631" spans="1:19">
      <c r="A1631" t="n">
        <v>13011</v>
      </c>
      <c r="B1631" s="14" t="n">
        <v>50</v>
      </c>
      <c r="C1631" s="7" t="n">
        <v>0</v>
      </c>
      <c r="D1631" s="7" t="n">
        <v>4179</v>
      </c>
      <c r="E1631" s="7" t="n">
        <v>1</v>
      </c>
      <c r="F1631" s="7" t="n">
        <v>0</v>
      </c>
      <c r="G1631" s="7" t="n">
        <v>0</v>
      </c>
      <c r="H1631" s="7" t="n">
        <v>0</v>
      </c>
      <c r="I1631" s="7" t="n">
        <v>0</v>
      </c>
      <c r="J1631" s="7" t="n">
        <v>65533</v>
      </c>
      <c r="K1631" s="7" t="n">
        <v>0</v>
      </c>
      <c r="L1631" s="7" t="n">
        <v>0</v>
      </c>
      <c r="M1631" s="7" t="n">
        <v>0</v>
      </c>
      <c r="N1631" s="7" t="n">
        <v>0</v>
      </c>
      <c r="O1631" s="7" t="s">
        <v>19</v>
      </c>
    </row>
    <row r="1632" spans="1:19">
      <c r="A1632" t="s">
        <v>4</v>
      </c>
      <c r="B1632" s="4" t="s">
        <v>5</v>
      </c>
      <c r="C1632" s="4" t="s">
        <v>10</v>
      </c>
    </row>
    <row r="1633" spans="1:15">
      <c r="A1633" t="n">
        <v>13050</v>
      </c>
      <c r="B1633" s="30" t="n">
        <v>16</v>
      </c>
      <c r="C1633" s="7" t="n">
        <v>3000</v>
      </c>
    </row>
    <row r="1634" spans="1:15">
      <c r="A1634" t="s">
        <v>4</v>
      </c>
      <c r="B1634" s="4" t="s">
        <v>5</v>
      </c>
      <c r="C1634" s="4" t="s">
        <v>13</v>
      </c>
      <c r="D1634" s="4" t="s">
        <v>6</v>
      </c>
      <c r="E1634" s="4" t="s">
        <v>9</v>
      </c>
      <c r="F1634" s="4" t="s">
        <v>9</v>
      </c>
      <c r="G1634" s="4" t="s">
        <v>9</v>
      </c>
      <c r="H1634" s="4" t="s">
        <v>9</v>
      </c>
      <c r="I1634" s="4" t="s">
        <v>10</v>
      </c>
      <c r="J1634" s="4" t="s">
        <v>13</v>
      </c>
    </row>
    <row r="1635" spans="1:15">
      <c r="A1635" t="n">
        <v>13053</v>
      </c>
      <c r="B1635" s="22" t="n">
        <v>94</v>
      </c>
      <c r="C1635" s="7" t="n">
        <v>7</v>
      </c>
      <c r="D1635" s="7" t="s">
        <v>83</v>
      </c>
      <c r="E1635" s="7" t="n">
        <v>1065353216</v>
      </c>
      <c r="F1635" s="7" t="n">
        <v>1065353216</v>
      </c>
      <c r="G1635" s="7" t="n">
        <v>1065353216</v>
      </c>
      <c r="H1635" s="7" t="n">
        <v>0</v>
      </c>
      <c r="I1635" s="7" t="n">
        <v>1000</v>
      </c>
      <c r="J1635" s="7" t="n">
        <v>3</v>
      </c>
    </row>
    <row r="1636" spans="1:15">
      <c r="A1636" t="s">
        <v>4</v>
      </c>
      <c r="B1636" s="4" t="s">
        <v>5</v>
      </c>
      <c r="C1636" s="4" t="s">
        <v>13</v>
      </c>
      <c r="D1636" s="4" t="s">
        <v>6</v>
      </c>
      <c r="E1636" s="4" t="s">
        <v>9</v>
      </c>
      <c r="F1636" s="4" t="s">
        <v>9</v>
      </c>
      <c r="G1636" s="4" t="s">
        <v>9</v>
      </c>
      <c r="H1636" s="4" t="s">
        <v>9</v>
      </c>
      <c r="I1636" s="4" t="s">
        <v>10</v>
      </c>
      <c r="J1636" s="4" t="s">
        <v>13</v>
      </c>
    </row>
    <row r="1637" spans="1:15">
      <c r="A1637" t="n">
        <v>13080</v>
      </c>
      <c r="B1637" s="22" t="n">
        <v>94</v>
      </c>
      <c r="C1637" s="7" t="n">
        <v>7</v>
      </c>
      <c r="D1637" s="7" t="s">
        <v>84</v>
      </c>
      <c r="E1637" s="7" t="n">
        <v>1065353216</v>
      </c>
      <c r="F1637" s="7" t="n">
        <v>1065353216</v>
      </c>
      <c r="G1637" s="7" t="n">
        <v>1065353216</v>
      </c>
      <c r="H1637" s="7" t="n">
        <v>0</v>
      </c>
      <c r="I1637" s="7" t="n">
        <v>1000</v>
      </c>
      <c r="J1637" s="7" t="n">
        <v>3</v>
      </c>
    </row>
    <row r="1638" spans="1:15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32</v>
      </c>
      <c r="F1638" s="4" t="s">
        <v>10</v>
      </c>
      <c r="G1638" s="4" t="s">
        <v>9</v>
      </c>
      <c r="H1638" s="4" t="s">
        <v>9</v>
      </c>
      <c r="I1638" s="4" t="s">
        <v>10</v>
      </c>
      <c r="J1638" s="4" t="s">
        <v>10</v>
      </c>
      <c r="K1638" s="4" t="s">
        <v>9</v>
      </c>
      <c r="L1638" s="4" t="s">
        <v>9</v>
      </c>
      <c r="M1638" s="4" t="s">
        <v>9</v>
      </c>
      <c r="N1638" s="4" t="s">
        <v>9</v>
      </c>
      <c r="O1638" s="4" t="s">
        <v>6</v>
      </c>
    </row>
    <row r="1639" spans="1:15">
      <c r="A1639" t="n">
        <v>13107</v>
      </c>
      <c r="B1639" s="14" t="n">
        <v>50</v>
      </c>
      <c r="C1639" s="7" t="n">
        <v>0</v>
      </c>
      <c r="D1639" s="7" t="n">
        <v>4359</v>
      </c>
      <c r="E1639" s="7" t="n">
        <v>1</v>
      </c>
      <c r="F1639" s="7" t="n">
        <v>0</v>
      </c>
      <c r="G1639" s="7" t="n">
        <v>0</v>
      </c>
      <c r="H1639" s="7" t="n">
        <v>0</v>
      </c>
      <c r="I1639" s="7" t="n">
        <v>0</v>
      </c>
      <c r="J1639" s="7" t="n">
        <v>65533</v>
      </c>
      <c r="K1639" s="7" t="n">
        <v>0</v>
      </c>
      <c r="L1639" s="7" t="n">
        <v>0</v>
      </c>
      <c r="M1639" s="7" t="n">
        <v>0</v>
      </c>
      <c r="N1639" s="7" t="n">
        <v>0</v>
      </c>
      <c r="O1639" s="7" t="s">
        <v>19</v>
      </c>
    </row>
    <row r="1640" spans="1:15">
      <c r="A1640" t="s">
        <v>4</v>
      </c>
      <c r="B1640" s="4" t="s">
        <v>5</v>
      </c>
      <c r="C1640" s="4" t="s">
        <v>10</v>
      </c>
    </row>
    <row r="1641" spans="1:15">
      <c r="A1641" t="n">
        <v>13146</v>
      </c>
      <c r="B1641" s="30" t="n">
        <v>16</v>
      </c>
      <c r="C1641" s="7" t="n">
        <v>2000</v>
      </c>
    </row>
    <row r="1642" spans="1:15">
      <c r="A1642" t="s">
        <v>4</v>
      </c>
      <c r="B1642" s="4" t="s">
        <v>5</v>
      </c>
      <c r="C1642" s="4" t="s">
        <v>13</v>
      </c>
      <c r="D1642" s="4" t="s">
        <v>10</v>
      </c>
      <c r="E1642" s="4" t="s">
        <v>32</v>
      </c>
    </row>
    <row r="1643" spans="1:15">
      <c r="A1643" t="n">
        <v>13149</v>
      </c>
      <c r="B1643" s="37" t="n">
        <v>58</v>
      </c>
      <c r="C1643" s="7" t="n">
        <v>0</v>
      </c>
      <c r="D1643" s="7" t="n">
        <v>1000</v>
      </c>
      <c r="E1643" s="7" t="n">
        <v>1</v>
      </c>
    </row>
    <row r="1644" spans="1:15">
      <c r="A1644" t="s">
        <v>4</v>
      </c>
      <c r="B1644" s="4" t="s">
        <v>5</v>
      </c>
      <c r="C1644" s="4" t="s">
        <v>13</v>
      </c>
      <c r="D1644" s="4" t="s">
        <v>10</v>
      </c>
    </row>
    <row r="1645" spans="1:15">
      <c r="A1645" t="n">
        <v>13157</v>
      </c>
      <c r="B1645" s="37" t="n">
        <v>58</v>
      </c>
      <c r="C1645" s="7" t="n">
        <v>255</v>
      </c>
      <c r="D1645" s="7" t="n">
        <v>0</v>
      </c>
    </row>
    <row r="1646" spans="1:15">
      <c r="A1646" t="s">
        <v>4</v>
      </c>
      <c r="B1646" s="4" t="s">
        <v>5</v>
      </c>
      <c r="C1646" s="4" t="s">
        <v>13</v>
      </c>
      <c r="D1646" s="4" t="s">
        <v>6</v>
      </c>
      <c r="E1646" s="4" t="s">
        <v>10</v>
      </c>
    </row>
    <row r="1647" spans="1:15">
      <c r="A1647" t="n">
        <v>13161</v>
      </c>
      <c r="B1647" s="22" t="n">
        <v>94</v>
      </c>
      <c r="C1647" s="7" t="n">
        <v>1</v>
      </c>
      <c r="D1647" s="7" t="s">
        <v>83</v>
      </c>
      <c r="E1647" s="7" t="n">
        <v>1</v>
      </c>
    </row>
    <row r="1648" spans="1:15">
      <c r="A1648" t="s">
        <v>4</v>
      </c>
      <c r="B1648" s="4" t="s">
        <v>5</v>
      </c>
      <c r="C1648" s="4" t="s">
        <v>13</v>
      </c>
      <c r="D1648" s="4" t="s">
        <v>6</v>
      </c>
      <c r="E1648" s="4" t="s">
        <v>10</v>
      </c>
    </row>
    <row r="1649" spans="1:15">
      <c r="A1649" t="n">
        <v>13171</v>
      </c>
      <c r="B1649" s="22" t="n">
        <v>94</v>
      </c>
      <c r="C1649" s="7" t="n">
        <v>1</v>
      </c>
      <c r="D1649" s="7" t="s">
        <v>83</v>
      </c>
      <c r="E1649" s="7" t="n">
        <v>2</v>
      </c>
    </row>
    <row r="1650" spans="1:15">
      <c r="A1650" t="s">
        <v>4</v>
      </c>
      <c r="B1650" s="4" t="s">
        <v>5</v>
      </c>
      <c r="C1650" s="4" t="s">
        <v>13</v>
      </c>
      <c r="D1650" s="4" t="s">
        <v>6</v>
      </c>
      <c r="E1650" s="4" t="s">
        <v>10</v>
      </c>
    </row>
    <row r="1651" spans="1:15">
      <c r="A1651" t="n">
        <v>13181</v>
      </c>
      <c r="B1651" s="22" t="n">
        <v>94</v>
      </c>
      <c r="C1651" s="7" t="n">
        <v>0</v>
      </c>
      <c r="D1651" s="7" t="s">
        <v>83</v>
      </c>
      <c r="E1651" s="7" t="n">
        <v>4</v>
      </c>
    </row>
    <row r="1652" spans="1:15">
      <c r="A1652" t="s">
        <v>4</v>
      </c>
      <c r="B1652" s="4" t="s">
        <v>5</v>
      </c>
      <c r="C1652" s="4" t="s">
        <v>13</v>
      </c>
      <c r="D1652" s="4" t="s">
        <v>6</v>
      </c>
      <c r="E1652" s="4" t="s">
        <v>10</v>
      </c>
    </row>
    <row r="1653" spans="1:15">
      <c r="A1653" t="n">
        <v>13191</v>
      </c>
      <c r="B1653" s="22" t="n">
        <v>94</v>
      </c>
      <c r="C1653" s="7" t="n">
        <v>1</v>
      </c>
      <c r="D1653" s="7" t="s">
        <v>84</v>
      </c>
      <c r="E1653" s="7" t="n">
        <v>1</v>
      </c>
    </row>
    <row r="1654" spans="1:15">
      <c r="A1654" t="s">
        <v>4</v>
      </c>
      <c r="B1654" s="4" t="s">
        <v>5</v>
      </c>
      <c r="C1654" s="4" t="s">
        <v>13</v>
      </c>
      <c r="D1654" s="4" t="s">
        <v>6</v>
      </c>
      <c r="E1654" s="4" t="s">
        <v>10</v>
      </c>
    </row>
    <row r="1655" spans="1:15">
      <c r="A1655" t="n">
        <v>13201</v>
      </c>
      <c r="B1655" s="22" t="n">
        <v>94</v>
      </c>
      <c r="C1655" s="7" t="n">
        <v>1</v>
      </c>
      <c r="D1655" s="7" t="s">
        <v>84</v>
      </c>
      <c r="E1655" s="7" t="n">
        <v>2</v>
      </c>
    </row>
    <row r="1656" spans="1:15">
      <c r="A1656" t="s">
        <v>4</v>
      </c>
      <c r="B1656" s="4" t="s">
        <v>5</v>
      </c>
      <c r="C1656" s="4" t="s">
        <v>13</v>
      </c>
      <c r="D1656" s="4" t="s">
        <v>6</v>
      </c>
      <c r="E1656" s="4" t="s">
        <v>10</v>
      </c>
    </row>
    <row r="1657" spans="1:15">
      <c r="A1657" t="n">
        <v>13211</v>
      </c>
      <c r="B1657" s="22" t="n">
        <v>94</v>
      </c>
      <c r="C1657" s="7" t="n">
        <v>0</v>
      </c>
      <c r="D1657" s="7" t="s">
        <v>84</v>
      </c>
      <c r="E1657" s="7" t="n">
        <v>4</v>
      </c>
    </row>
    <row r="1658" spans="1:15">
      <c r="A1658" t="s">
        <v>4</v>
      </c>
      <c r="B1658" s="4" t="s">
        <v>5</v>
      </c>
      <c r="C1658" s="4" t="s">
        <v>13</v>
      </c>
      <c r="D1658" s="4" t="s">
        <v>6</v>
      </c>
      <c r="E1658" s="4" t="s">
        <v>10</v>
      </c>
    </row>
    <row r="1659" spans="1:15">
      <c r="A1659" t="n">
        <v>13221</v>
      </c>
      <c r="B1659" s="22" t="n">
        <v>94</v>
      </c>
      <c r="C1659" s="7" t="n">
        <v>0</v>
      </c>
      <c r="D1659" s="7" t="s">
        <v>85</v>
      </c>
      <c r="E1659" s="7" t="n">
        <v>16</v>
      </c>
    </row>
    <row r="1660" spans="1:15">
      <c r="A1660" t="s">
        <v>4</v>
      </c>
      <c r="B1660" s="4" t="s">
        <v>5</v>
      </c>
      <c r="C1660" s="4" t="s">
        <v>13</v>
      </c>
      <c r="D1660" s="4" t="s">
        <v>6</v>
      </c>
      <c r="E1660" s="4" t="s">
        <v>10</v>
      </c>
    </row>
    <row r="1661" spans="1:15">
      <c r="A1661" t="n">
        <v>13234</v>
      </c>
      <c r="B1661" s="22" t="n">
        <v>94</v>
      </c>
      <c r="C1661" s="7" t="n">
        <v>0</v>
      </c>
      <c r="D1661" s="7" t="s">
        <v>85</v>
      </c>
      <c r="E1661" s="7" t="n">
        <v>512</v>
      </c>
    </row>
    <row r="1662" spans="1:15">
      <c r="A1662" t="s">
        <v>4</v>
      </c>
      <c r="B1662" s="4" t="s">
        <v>5</v>
      </c>
      <c r="C1662" s="4" t="s">
        <v>13</v>
      </c>
      <c r="D1662" s="4" t="s">
        <v>6</v>
      </c>
      <c r="E1662" s="4" t="s">
        <v>10</v>
      </c>
    </row>
    <row r="1663" spans="1:15">
      <c r="A1663" t="n">
        <v>13247</v>
      </c>
      <c r="B1663" s="22" t="n">
        <v>94</v>
      </c>
      <c r="C1663" s="7" t="n">
        <v>1</v>
      </c>
      <c r="D1663" s="7" t="s">
        <v>85</v>
      </c>
      <c r="E1663" s="7" t="n">
        <v>512</v>
      </c>
    </row>
    <row r="1664" spans="1:15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6</v>
      </c>
      <c r="F1664" s="4" t="s">
        <v>6</v>
      </c>
      <c r="G1664" s="4" t="s">
        <v>13</v>
      </c>
    </row>
    <row r="1665" spans="1:7">
      <c r="A1665" t="n">
        <v>13260</v>
      </c>
      <c r="B1665" s="19" t="n">
        <v>32</v>
      </c>
      <c r="C1665" s="7" t="n">
        <v>0</v>
      </c>
      <c r="D1665" s="7" t="n">
        <v>65533</v>
      </c>
      <c r="E1665" s="7" t="s">
        <v>86</v>
      </c>
      <c r="F1665" s="7" t="s">
        <v>87</v>
      </c>
      <c r="G1665" s="7" t="n">
        <v>1</v>
      </c>
    </row>
    <row r="1666" spans="1:7">
      <c r="A1666" t="s">
        <v>4</v>
      </c>
      <c r="B1666" s="4" t="s">
        <v>5</v>
      </c>
      <c r="C1666" s="4" t="s">
        <v>13</v>
      </c>
    </row>
    <row r="1667" spans="1:7">
      <c r="A1667" t="n">
        <v>13283</v>
      </c>
      <c r="B1667" s="38" t="n">
        <v>64</v>
      </c>
      <c r="C1667" s="7" t="n">
        <v>7</v>
      </c>
    </row>
    <row r="1668" spans="1:7">
      <c r="A1668" t="s">
        <v>4</v>
      </c>
      <c r="B1668" s="4" t="s">
        <v>5</v>
      </c>
      <c r="C1668" s="4" t="s">
        <v>13</v>
      </c>
      <c r="D1668" s="4" t="s">
        <v>13</v>
      </c>
      <c r="E1668" s="4" t="s">
        <v>10</v>
      </c>
    </row>
    <row r="1669" spans="1:7">
      <c r="A1669" t="n">
        <v>13285</v>
      </c>
      <c r="B1669" s="42" t="n">
        <v>45</v>
      </c>
      <c r="C1669" s="7" t="n">
        <v>8</v>
      </c>
      <c r="D1669" s="7" t="n">
        <v>0</v>
      </c>
      <c r="E1669" s="7" t="n">
        <v>0</v>
      </c>
    </row>
    <row r="1670" spans="1:7">
      <c r="A1670" t="s">
        <v>4</v>
      </c>
      <c r="B1670" s="4" t="s">
        <v>5</v>
      </c>
      <c r="C1670" s="4" t="s">
        <v>13</v>
      </c>
      <c r="D1670" s="4" t="s">
        <v>10</v>
      </c>
    </row>
    <row r="1671" spans="1:7">
      <c r="A1671" t="n">
        <v>13290</v>
      </c>
      <c r="B1671" s="37" t="n">
        <v>58</v>
      </c>
      <c r="C1671" s="7" t="n">
        <v>105</v>
      </c>
      <c r="D1671" s="7" t="n">
        <v>300</v>
      </c>
    </row>
    <row r="1672" spans="1:7">
      <c r="A1672" t="s">
        <v>4</v>
      </c>
      <c r="B1672" s="4" t="s">
        <v>5</v>
      </c>
      <c r="C1672" s="4" t="s">
        <v>32</v>
      </c>
      <c r="D1672" s="4" t="s">
        <v>10</v>
      </c>
    </row>
    <row r="1673" spans="1:7">
      <c r="A1673" t="n">
        <v>13294</v>
      </c>
      <c r="B1673" s="50" t="n">
        <v>103</v>
      </c>
      <c r="C1673" s="7" t="n">
        <v>1</v>
      </c>
      <c r="D1673" s="7" t="n">
        <v>300</v>
      </c>
    </row>
    <row r="1674" spans="1:7">
      <c r="A1674" t="s">
        <v>4</v>
      </c>
      <c r="B1674" s="4" t="s">
        <v>5</v>
      </c>
      <c r="C1674" s="4" t="s">
        <v>13</v>
      </c>
      <c r="D1674" s="4" t="s">
        <v>10</v>
      </c>
      <c r="E1674" s="4" t="s">
        <v>32</v>
      </c>
    </row>
    <row r="1675" spans="1:7">
      <c r="A1675" t="n">
        <v>13301</v>
      </c>
      <c r="B1675" s="37" t="n">
        <v>58</v>
      </c>
      <c r="C1675" s="7" t="n">
        <v>100</v>
      </c>
      <c r="D1675" s="7" t="n">
        <v>300</v>
      </c>
      <c r="E1675" s="7" t="n">
        <v>1</v>
      </c>
    </row>
    <row r="1676" spans="1:7">
      <c r="A1676" t="s">
        <v>4</v>
      </c>
      <c r="B1676" s="4" t="s">
        <v>5</v>
      </c>
      <c r="C1676" s="4" t="s">
        <v>13</v>
      </c>
      <c r="D1676" s="4" t="s">
        <v>10</v>
      </c>
    </row>
    <row r="1677" spans="1:7">
      <c r="A1677" t="n">
        <v>13309</v>
      </c>
      <c r="B1677" s="37" t="n">
        <v>58</v>
      </c>
      <c r="C1677" s="7" t="n">
        <v>255</v>
      </c>
      <c r="D1677" s="7" t="n">
        <v>0</v>
      </c>
    </row>
    <row r="1678" spans="1:7">
      <c r="A1678" t="s">
        <v>4</v>
      </c>
      <c r="B1678" s="4" t="s">
        <v>5</v>
      </c>
      <c r="C1678" s="4" t="s">
        <v>13</v>
      </c>
      <c r="D1678" s="4" t="s">
        <v>6</v>
      </c>
      <c r="E1678" s="4" t="s">
        <v>10</v>
      </c>
    </row>
    <row r="1679" spans="1:7">
      <c r="A1679" t="n">
        <v>13313</v>
      </c>
      <c r="B1679" s="22" t="n">
        <v>94</v>
      </c>
      <c r="C1679" s="7" t="n">
        <v>0</v>
      </c>
      <c r="D1679" s="7" t="s">
        <v>64</v>
      </c>
      <c r="E1679" s="7" t="n">
        <v>2</v>
      </c>
    </row>
    <row r="1680" spans="1:7">
      <c r="A1680" t="s">
        <v>4</v>
      </c>
      <c r="B1680" s="4" t="s">
        <v>5</v>
      </c>
      <c r="C1680" s="4" t="s">
        <v>10</v>
      </c>
    </row>
    <row r="1681" spans="1:7">
      <c r="A1681" t="n">
        <v>13322</v>
      </c>
      <c r="B1681" s="17" t="n">
        <v>12</v>
      </c>
      <c r="C1681" s="7" t="n">
        <v>11112</v>
      </c>
    </row>
    <row r="1682" spans="1:7">
      <c r="A1682" t="s">
        <v>4</v>
      </c>
      <c r="B1682" s="4" t="s">
        <v>5</v>
      </c>
      <c r="C1682" s="4" t="s">
        <v>13</v>
      </c>
    </row>
    <row r="1683" spans="1:7">
      <c r="A1683" t="n">
        <v>13325</v>
      </c>
      <c r="B1683" s="35" t="n">
        <v>23</v>
      </c>
      <c r="C1683" s="7" t="n">
        <v>21</v>
      </c>
    </row>
    <row r="1684" spans="1:7">
      <c r="A1684" t="s">
        <v>4</v>
      </c>
      <c r="B1684" s="4" t="s">
        <v>5</v>
      </c>
    </row>
    <row r="1685" spans="1:7">
      <c r="A1685" t="n">
        <v>13327</v>
      </c>
      <c r="B1685" s="5" t="n">
        <v>1</v>
      </c>
    </row>
    <row r="1686" spans="1:7" s="3" customFormat="1" customHeight="0">
      <c r="A1686" s="3" t="s">
        <v>2</v>
      </c>
      <c r="B1686" s="3" t="s">
        <v>181</v>
      </c>
    </row>
    <row r="1687" spans="1:7">
      <c r="A1687" t="s">
        <v>4</v>
      </c>
      <c r="B1687" s="4" t="s">
        <v>5</v>
      </c>
      <c r="C1687" s="4" t="s">
        <v>10</v>
      </c>
      <c r="D1687" s="4" t="s">
        <v>10</v>
      </c>
      <c r="E1687" s="4" t="s">
        <v>9</v>
      </c>
      <c r="F1687" s="4" t="s">
        <v>6</v>
      </c>
      <c r="G1687" s="4" t="s">
        <v>8</v>
      </c>
      <c r="H1687" s="4" t="s">
        <v>10</v>
      </c>
      <c r="I1687" s="4" t="s">
        <v>10</v>
      </c>
      <c r="J1687" s="4" t="s">
        <v>9</v>
      </c>
      <c r="K1687" s="4" t="s">
        <v>6</v>
      </c>
      <c r="L1687" s="4" t="s">
        <v>8</v>
      </c>
    </row>
    <row r="1688" spans="1:7">
      <c r="A1688" t="n">
        <v>13328</v>
      </c>
      <c r="B1688" s="63" t="n">
        <v>257</v>
      </c>
      <c r="C1688" s="7" t="n">
        <v>4</v>
      </c>
      <c r="D1688" s="7" t="n">
        <v>65533</v>
      </c>
      <c r="E1688" s="7" t="n">
        <v>12010</v>
      </c>
      <c r="F1688" s="7" t="s">
        <v>19</v>
      </c>
      <c r="G1688" s="7" t="n">
        <f t="normal" ca="1">32-LENB(INDIRECT(ADDRESS(1688,6)))</f>
        <v>0</v>
      </c>
      <c r="H1688" s="7" t="n">
        <v>0</v>
      </c>
      <c r="I1688" s="7" t="n">
        <v>65533</v>
      </c>
      <c r="J1688" s="7" t="n">
        <v>0</v>
      </c>
      <c r="K1688" s="7" t="s">
        <v>19</v>
      </c>
      <c r="L1688" s="7" t="n">
        <f t="normal" ca="1">32-LENB(INDIRECT(ADDRESS(1688,11)))</f>
        <v>0</v>
      </c>
    </row>
    <row r="1689" spans="1:7">
      <c r="A1689" t="s">
        <v>4</v>
      </c>
      <c r="B1689" s="4" t="s">
        <v>5</v>
      </c>
    </row>
    <row r="1690" spans="1:7">
      <c r="A1690" t="n">
        <v>13408</v>
      </c>
      <c r="B1690" s="5" t="n">
        <v>1</v>
      </c>
    </row>
    <row r="1691" spans="1:7" s="3" customFormat="1" customHeight="0">
      <c r="A1691" s="3" t="s">
        <v>2</v>
      </c>
      <c r="B1691" s="3" t="s">
        <v>182</v>
      </c>
    </row>
    <row r="1692" spans="1:7">
      <c r="A1692" t="s">
        <v>4</v>
      </c>
      <c r="B1692" s="4" t="s">
        <v>5</v>
      </c>
      <c r="C1692" s="4" t="s">
        <v>10</v>
      </c>
      <c r="D1692" s="4" t="s">
        <v>10</v>
      </c>
      <c r="E1692" s="4" t="s">
        <v>9</v>
      </c>
      <c r="F1692" s="4" t="s">
        <v>6</v>
      </c>
      <c r="G1692" s="4" t="s">
        <v>8</v>
      </c>
      <c r="H1692" s="4" t="s">
        <v>10</v>
      </c>
      <c r="I1692" s="4" t="s">
        <v>10</v>
      </c>
      <c r="J1692" s="4" t="s">
        <v>9</v>
      </c>
      <c r="K1692" s="4" t="s">
        <v>6</v>
      </c>
      <c r="L1692" s="4" t="s">
        <v>8</v>
      </c>
    </row>
    <row r="1693" spans="1:7">
      <c r="A1693" t="n">
        <v>13424</v>
      </c>
      <c r="B1693" s="63" t="n">
        <v>257</v>
      </c>
      <c r="C1693" s="7" t="n">
        <v>4</v>
      </c>
      <c r="D1693" s="7" t="n">
        <v>65533</v>
      </c>
      <c r="E1693" s="7" t="n">
        <v>12010</v>
      </c>
      <c r="F1693" s="7" t="s">
        <v>19</v>
      </c>
      <c r="G1693" s="7" t="n">
        <f t="normal" ca="1">32-LENB(INDIRECT(ADDRESS(1693,6)))</f>
        <v>0</v>
      </c>
      <c r="H1693" s="7" t="n">
        <v>0</v>
      </c>
      <c r="I1693" s="7" t="n">
        <v>65533</v>
      </c>
      <c r="J1693" s="7" t="n">
        <v>0</v>
      </c>
      <c r="K1693" s="7" t="s">
        <v>19</v>
      </c>
      <c r="L1693" s="7" t="n">
        <f t="normal" ca="1">32-LENB(INDIRECT(ADDRESS(1693,11)))</f>
        <v>0</v>
      </c>
    </row>
    <row r="1694" spans="1:7">
      <c r="A1694" t="s">
        <v>4</v>
      </c>
      <c r="B1694" s="4" t="s">
        <v>5</v>
      </c>
    </row>
    <row r="1695" spans="1:7">
      <c r="A1695" t="n">
        <v>13504</v>
      </c>
      <c r="B1695" s="5" t="n">
        <v>1</v>
      </c>
    </row>
    <row r="1696" spans="1:7" s="3" customFormat="1" customHeight="0">
      <c r="A1696" s="3" t="s">
        <v>2</v>
      </c>
      <c r="B1696" s="3" t="s">
        <v>183</v>
      </c>
    </row>
    <row r="1697" spans="1:12">
      <c r="A1697" t="s">
        <v>4</v>
      </c>
      <c r="B1697" s="4" t="s">
        <v>5</v>
      </c>
      <c r="C1697" s="4" t="s">
        <v>10</v>
      </c>
      <c r="D1697" s="4" t="s">
        <v>10</v>
      </c>
      <c r="E1697" s="4" t="s">
        <v>9</v>
      </c>
      <c r="F1697" s="4" t="s">
        <v>6</v>
      </c>
      <c r="G1697" s="4" t="s">
        <v>8</v>
      </c>
      <c r="H1697" s="4" t="s">
        <v>10</v>
      </c>
      <c r="I1697" s="4" t="s">
        <v>10</v>
      </c>
      <c r="J1697" s="4" t="s">
        <v>9</v>
      </c>
      <c r="K1697" s="4" t="s">
        <v>6</v>
      </c>
      <c r="L1697" s="4" t="s">
        <v>8</v>
      </c>
      <c r="M1697" s="4" t="s">
        <v>10</v>
      </c>
      <c r="N1697" s="4" t="s">
        <v>10</v>
      </c>
      <c r="O1697" s="4" t="s">
        <v>9</v>
      </c>
      <c r="P1697" s="4" t="s">
        <v>6</v>
      </c>
      <c r="Q1697" s="4" t="s">
        <v>8</v>
      </c>
      <c r="R1697" s="4" t="s">
        <v>10</v>
      </c>
      <c r="S1697" s="4" t="s">
        <v>10</v>
      </c>
      <c r="T1697" s="4" t="s">
        <v>9</v>
      </c>
      <c r="U1697" s="4" t="s">
        <v>6</v>
      </c>
      <c r="V1697" s="4" t="s">
        <v>8</v>
      </c>
    </row>
    <row r="1698" spans="1:12">
      <c r="A1698" t="n">
        <v>13520</v>
      </c>
      <c r="B1698" s="63" t="n">
        <v>257</v>
      </c>
      <c r="C1698" s="7" t="n">
        <v>3</v>
      </c>
      <c r="D1698" s="7" t="n">
        <v>65533</v>
      </c>
      <c r="E1698" s="7" t="n">
        <v>0</v>
      </c>
      <c r="F1698" s="7" t="s">
        <v>115</v>
      </c>
      <c r="G1698" s="7" t="n">
        <f t="normal" ca="1">32-LENB(INDIRECT(ADDRESS(1698,6)))</f>
        <v>0</v>
      </c>
      <c r="H1698" s="7" t="n">
        <v>3</v>
      </c>
      <c r="I1698" s="7" t="n">
        <v>65533</v>
      </c>
      <c r="J1698" s="7" t="n">
        <v>0</v>
      </c>
      <c r="K1698" s="7" t="s">
        <v>116</v>
      </c>
      <c r="L1698" s="7" t="n">
        <f t="normal" ca="1">32-LENB(INDIRECT(ADDRESS(1698,11)))</f>
        <v>0</v>
      </c>
      <c r="M1698" s="7" t="n">
        <v>4</v>
      </c>
      <c r="N1698" s="7" t="n">
        <v>65533</v>
      </c>
      <c r="O1698" s="7" t="n">
        <v>13257</v>
      </c>
      <c r="P1698" s="7" t="s">
        <v>19</v>
      </c>
      <c r="Q1698" s="7" t="n">
        <f t="normal" ca="1">32-LENB(INDIRECT(ADDRESS(1698,16)))</f>
        <v>0</v>
      </c>
      <c r="R1698" s="7" t="n">
        <v>0</v>
      </c>
      <c r="S1698" s="7" t="n">
        <v>65533</v>
      </c>
      <c r="T1698" s="7" t="n">
        <v>0</v>
      </c>
      <c r="U1698" s="7" t="s">
        <v>19</v>
      </c>
      <c r="V1698" s="7" t="n">
        <f t="normal" ca="1">32-LENB(INDIRECT(ADDRESS(1698,21)))</f>
        <v>0</v>
      </c>
    </row>
    <row r="1699" spans="1:12">
      <c r="A1699" t="s">
        <v>4</v>
      </c>
      <c r="B1699" s="4" t="s">
        <v>5</v>
      </c>
    </row>
    <row r="1700" spans="1:12">
      <c r="A1700" t="n">
        <v>13680</v>
      </c>
      <c r="B1700" s="5" t="n">
        <v>1</v>
      </c>
    </row>
    <row r="1701" spans="1:12" s="3" customFormat="1" customHeight="0">
      <c r="A1701" s="3" t="s">
        <v>2</v>
      </c>
      <c r="B1701" s="3" t="s">
        <v>184</v>
      </c>
    </row>
    <row r="1702" spans="1:12">
      <c r="A1702" t="s">
        <v>4</v>
      </c>
      <c r="B1702" s="4" t="s">
        <v>5</v>
      </c>
      <c r="C1702" s="4" t="s">
        <v>10</v>
      </c>
      <c r="D1702" s="4" t="s">
        <v>10</v>
      </c>
      <c r="E1702" s="4" t="s">
        <v>9</v>
      </c>
      <c r="F1702" s="4" t="s">
        <v>6</v>
      </c>
      <c r="G1702" s="4" t="s">
        <v>8</v>
      </c>
      <c r="H1702" s="4" t="s">
        <v>10</v>
      </c>
      <c r="I1702" s="4" t="s">
        <v>10</v>
      </c>
      <c r="J1702" s="4" t="s">
        <v>9</v>
      </c>
      <c r="K1702" s="4" t="s">
        <v>6</v>
      </c>
      <c r="L1702" s="4" t="s">
        <v>8</v>
      </c>
    </row>
    <row r="1703" spans="1:12">
      <c r="A1703" t="n">
        <v>13696</v>
      </c>
      <c r="B1703" s="63" t="n">
        <v>257</v>
      </c>
      <c r="C1703" s="7" t="n">
        <v>3</v>
      </c>
      <c r="D1703" s="7" t="n">
        <v>65533</v>
      </c>
      <c r="E1703" s="7" t="n">
        <v>0</v>
      </c>
      <c r="F1703" s="7" t="s">
        <v>133</v>
      </c>
      <c r="G1703" s="7" t="n">
        <f t="normal" ca="1">32-LENB(INDIRECT(ADDRESS(1703,6)))</f>
        <v>0</v>
      </c>
      <c r="H1703" s="7" t="n">
        <v>0</v>
      </c>
      <c r="I1703" s="7" t="n">
        <v>65533</v>
      </c>
      <c r="J1703" s="7" t="n">
        <v>0</v>
      </c>
      <c r="K1703" s="7" t="s">
        <v>19</v>
      </c>
      <c r="L1703" s="7" t="n">
        <f t="normal" ca="1">32-LENB(INDIRECT(ADDRESS(1703,11)))</f>
        <v>0</v>
      </c>
    </row>
    <row r="1704" spans="1:12">
      <c r="A1704" t="s">
        <v>4</v>
      </c>
      <c r="B1704" s="4" t="s">
        <v>5</v>
      </c>
    </row>
    <row r="1705" spans="1:12">
      <c r="A1705" t="n">
        <v>13776</v>
      </c>
      <c r="B1705" s="5" t="n">
        <v>1</v>
      </c>
    </row>
    <row r="1706" spans="1:12" s="3" customFormat="1" customHeight="0">
      <c r="A1706" s="3" t="s">
        <v>2</v>
      </c>
      <c r="B1706" s="3" t="s">
        <v>185</v>
      </c>
    </row>
    <row r="1707" spans="1:12">
      <c r="A1707" t="s">
        <v>4</v>
      </c>
      <c r="B1707" s="4" t="s">
        <v>5</v>
      </c>
      <c r="C1707" s="4" t="s">
        <v>10</v>
      </c>
      <c r="D1707" s="4" t="s">
        <v>10</v>
      </c>
      <c r="E1707" s="4" t="s">
        <v>9</v>
      </c>
      <c r="F1707" s="4" t="s">
        <v>6</v>
      </c>
      <c r="G1707" s="4" t="s">
        <v>8</v>
      </c>
      <c r="H1707" s="4" t="s">
        <v>10</v>
      </c>
      <c r="I1707" s="4" t="s">
        <v>10</v>
      </c>
      <c r="J1707" s="4" t="s">
        <v>9</v>
      </c>
      <c r="K1707" s="4" t="s">
        <v>6</v>
      </c>
      <c r="L1707" s="4" t="s">
        <v>8</v>
      </c>
      <c r="M1707" s="4" t="s">
        <v>10</v>
      </c>
      <c r="N1707" s="4" t="s">
        <v>10</v>
      </c>
      <c r="O1707" s="4" t="s">
        <v>9</v>
      </c>
      <c r="P1707" s="4" t="s">
        <v>6</v>
      </c>
      <c r="Q1707" s="4" t="s">
        <v>8</v>
      </c>
      <c r="R1707" s="4" t="s">
        <v>10</v>
      </c>
      <c r="S1707" s="4" t="s">
        <v>10</v>
      </c>
      <c r="T1707" s="4" t="s">
        <v>9</v>
      </c>
      <c r="U1707" s="4" t="s">
        <v>6</v>
      </c>
      <c r="V1707" s="4" t="s">
        <v>8</v>
      </c>
      <c r="W1707" s="4" t="s">
        <v>10</v>
      </c>
      <c r="X1707" s="4" t="s">
        <v>10</v>
      </c>
      <c r="Y1707" s="4" t="s">
        <v>9</v>
      </c>
      <c r="Z1707" s="4" t="s">
        <v>6</v>
      </c>
      <c r="AA1707" s="4" t="s">
        <v>8</v>
      </c>
    </row>
    <row r="1708" spans="1:12">
      <c r="A1708" t="n">
        <v>13792</v>
      </c>
      <c r="B1708" s="63" t="n">
        <v>257</v>
      </c>
      <c r="C1708" s="7" t="n">
        <v>4</v>
      </c>
      <c r="D1708" s="7" t="n">
        <v>65533</v>
      </c>
      <c r="E1708" s="7" t="n">
        <v>8210</v>
      </c>
      <c r="F1708" s="7" t="s">
        <v>19</v>
      </c>
      <c r="G1708" s="7" t="n">
        <f t="normal" ca="1">32-LENB(INDIRECT(ADDRESS(1708,6)))</f>
        <v>0</v>
      </c>
      <c r="H1708" s="7" t="n">
        <v>4</v>
      </c>
      <c r="I1708" s="7" t="n">
        <v>65533</v>
      </c>
      <c r="J1708" s="7" t="n">
        <v>5041</v>
      </c>
      <c r="K1708" s="7" t="s">
        <v>19</v>
      </c>
      <c r="L1708" s="7" t="n">
        <f t="normal" ca="1">32-LENB(INDIRECT(ADDRESS(1708,11)))</f>
        <v>0</v>
      </c>
      <c r="M1708" s="7" t="n">
        <v>4</v>
      </c>
      <c r="N1708" s="7" t="n">
        <v>65533</v>
      </c>
      <c r="O1708" s="7" t="n">
        <v>13250</v>
      </c>
      <c r="P1708" s="7" t="s">
        <v>19</v>
      </c>
      <c r="Q1708" s="7" t="n">
        <f t="normal" ca="1">32-LENB(INDIRECT(ADDRESS(1708,16)))</f>
        <v>0</v>
      </c>
      <c r="R1708" s="7" t="n">
        <v>8</v>
      </c>
      <c r="S1708" s="7" t="n">
        <v>65533</v>
      </c>
      <c r="T1708" s="7" t="n">
        <v>0</v>
      </c>
      <c r="U1708" s="7" t="s">
        <v>149</v>
      </c>
      <c r="V1708" s="7" t="n">
        <f t="normal" ca="1">32-LENB(INDIRECT(ADDRESS(1708,21)))</f>
        <v>0</v>
      </c>
      <c r="W1708" s="7" t="n">
        <v>0</v>
      </c>
      <c r="X1708" s="7" t="n">
        <v>65533</v>
      </c>
      <c r="Y1708" s="7" t="n">
        <v>0</v>
      </c>
      <c r="Z1708" s="7" t="s">
        <v>19</v>
      </c>
      <c r="AA1708" s="7" t="n">
        <f t="normal" ca="1">32-LENB(INDIRECT(ADDRESS(1708,26)))</f>
        <v>0</v>
      </c>
    </row>
    <row r="1709" spans="1:12">
      <c r="A1709" t="s">
        <v>4</v>
      </c>
      <c r="B1709" s="4" t="s">
        <v>5</v>
      </c>
    </row>
    <row r="1710" spans="1:12">
      <c r="A1710" t="n">
        <v>13992</v>
      </c>
      <c r="B1710" s="5" t="n">
        <v>1</v>
      </c>
    </row>
    <row r="1711" spans="1:12" s="3" customFormat="1" customHeight="0">
      <c r="A1711" s="3" t="s">
        <v>2</v>
      </c>
      <c r="B1711" s="3" t="s">
        <v>186</v>
      </c>
    </row>
    <row r="1712" spans="1:12">
      <c r="A1712" t="s">
        <v>4</v>
      </c>
      <c r="B1712" s="4" t="s">
        <v>5</v>
      </c>
      <c r="C1712" s="4" t="s">
        <v>10</v>
      </c>
      <c r="D1712" s="4" t="s">
        <v>10</v>
      </c>
      <c r="E1712" s="4" t="s">
        <v>9</v>
      </c>
      <c r="F1712" s="4" t="s">
        <v>6</v>
      </c>
      <c r="G1712" s="4" t="s">
        <v>8</v>
      </c>
      <c r="H1712" s="4" t="s">
        <v>10</v>
      </c>
      <c r="I1712" s="4" t="s">
        <v>10</v>
      </c>
      <c r="J1712" s="4" t="s">
        <v>9</v>
      </c>
      <c r="K1712" s="4" t="s">
        <v>6</v>
      </c>
      <c r="L1712" s="4" t="s">
        <v>8</v>
      </c>
      <c r="M1712" s="4" t="s">
        <v>10</v>
      </c>
      <c r="N1712" s="4" t="s">
        <v>10</v>
      </c>
      <c r="O1712" s="4" t="s">
        <v>9</v>
      </c>
      <c r="P1712" s="4" t="s">
        <v>6</v>
      </c>
      <c r="Q1712" s="4" t="s">
        <v>8</v>
      </c>
      <c r="R1712" s="4" t="s">
        <v>10</v>
      </c>
      <c r="S1712" s="4" t="s">
        <v>10</v>
      </c>
      <c r="T1712" s="4" t="s">
        <v>9</v>
      </c>
      <c r="U1712" s="4" t="s">
        <v>6</v>
      </c>
      <c r="V1712" s="4" t="s">
        <v>8</v>
      </c>
      <c r="W1712" s="4" t="s">
        <v>10</v>
      </c>
      <c r="X1712" s="4" t="s">
        <v>10</v>
      </c>
      <c r="Y1712" s="4" t="s">
        <v>9</v>
      </c>
      <c r="Z1712" s="4" t="s">
        <v>6</v>
      </c>
      <c r="AA1712" s="4" t="s">
        <v>8</v>
      </c>
    </row>
    <row r="1713" spans="1:27">
      <c r="A1713" t="n">
        <v>14000</v>
      </c>
      <c r="B1713" s="63" t="n">
        <v>257</v>
      </c>
      <c r="C1713" s="7" t="n">
        <v>4</v>
      </c>
      <c r="D1713" s="7" t="n">
        <v>65533</v>
      </c>
      <c r="E1713" s="7" t="n">
        <v>4335</v>
      </c>
      <c r="F1713" s="7" t="s">
        <v>19</v>
      </c>
      <c r="G1713" s="7" t="n">
        <f t="normal" ca="1">32-LENB(INDIRECT(ADDRESS(1713,6)))</f>
        <v>0</v>
      </c>
      <c r="H1713" s="7" t="n">
        <v>4</v>
      </c>
      <c r="I1713" s="7" t="n">
        <v>65533</v>
      </c>
      <c r="J1713" s="7" t="n">
        <v>4246</v>
      </c>
      <c r="K1713" s="7" t="s">
        <v>19</v>
      </c>
      <c r="L1713" s="7" t="n">
        <f t="normal" ca="1">32-LENB(INDIRECT(ADDRESS(1713,11)))</f>
        <v>0</v>
      </c>
      <c r="M1713" s="7" t="n">
        <v>4</v>
      </c>
      <c r="N1713" s="7" t="n">
        <v>65533</v>
      </c>
      <c r="O1713" s="7" t="n">
        <v>4119</v>
      </c>
      <c r="P1713" s="7" t="s">
        <v>19</v>
      </c>
      <c r="Q1713" s="7" t="n">
        <f t="normal" ca="1">32-LENB(INDIRECT(ADDRESS(1713,16)))</f>
        <v>0</v>
      </c>
      <c r="R1713" s="7" t="n">
        <v>4</v>
      </c>
      <c r="S1713" s="7" t="n">
        <v>65533</v>
      </c>
      <c r="T1713" s="7" t="n">
        <v>4180</v>
      </c>
      <c r="U1713" s="7" t="s">
        <v>19</v>
      </c>
      <c r="V1713" s="7" t="n">
        <f t="normal" ca="1">32-LENB(INDIRECT(ADDRESS(1713,21)))</f>
        <v>0</v>
      </c>
      <c r="W1713" s="7" t="n">
        <v>0</v>
      </c>
      <c r="X1713" s="7" t="n">
        <v>65533</v>
      </c>
      <c r="Y1713" s="7" t="n">
        <v>0</v>
      </c>
      <c r="Z1713" s="7" t="s">
        <v>19</v>
      </c>
      <c r="AA1713" s="7" t="n">
        <f t="normal" ca="1">32-LENB(INDIRECT(ADDRESS(1713,26)))</f>
        <v>0</v>
      </c>
    </row>
    <row r="1714" spans="1:27">
      <c r="A1714" t="s">
        <v>4</v>
      </c>
      <c r="B1714" s="4" t="s">
        <v>5</v>
      </c>
    </row>
    <row r="1715" spans="1:27">
      <c r="A1715" t="n">
        <v>14200</v>
      </c>
      <c r="B1715" s="5" t="n">
        <v>1</v>
      </c>
    </row>
    <row r="1716" spans="1:27" s="3" customFormat="1" customHeight="0">
      <c r="A1716" s="3" t="s">
        <v>2</v>
      </c>
      <c r="B1716" s="3" t="s">
        <v>187</v>
      </c>
    </row>
    <row r="1717" spans="1:27">
      <c r="A1717" t="s">
        <v>4</v>
      </c>
      <c r="B1717" s="4" t="s">
        <v>5</v>
      </c>
      <c r="C1717" s="4" t="s">
        <v>10</v>
      </c>
      <c r="D1717" s="4" t="s">
        <v>10</v>
      </c>
      <c r="E1717" s="4" t="s">
        <v>9</v>
      </c>
      <c r="F1717" s="4" t="s">
        <v>6</v>
      </c>
      <c r="G1717" s="4" t="s">
        <v>8</v>
      </c>
      <c r="H1717" s="4" t="s">
        <v>10</v>
      </c>
      <c r="I1717" s="4" t="s">
        <v>10</v>
      </c>
      <c r="J1717" s="4" t="s">
        <v>9</v>
      </c>
      <c r="K1717" s="4" t="s">
        <v>6</v>
      </c>
      <c r="L1717" s="4" t="s">
        <v>8</v>
      </c>
      <c r="M1717" s="4" t="s">
        <v>10</v>
      </c>
      <c r="N1717" s="4" t="s">
        <v>10</v>
      </c>
      <c r="O1717" s="4" t="s">
        <v>9</v>
      </c>
      <c r="P1717" s="4" t="s">
        <v>6</v>
      </c>
      <c r="Q1717" s="4" t="s">
        <v>8</v>
      </c>
      <c r="R1717" s="4" t="s">
        <v>10</v>
      </c>
      <c r="S1717" s="4" t="s">
        <v>10</v>
      </c>
      <c r="T1717" s="4" t="s">
        <v>9</v>
      </c>
      <c r="U1717" s="4" t="s">
        <v>6</v>
      </c>
      <c r="V1717" s="4" t="s">
        <v>8</v>
      </c>
      <c r="W1717" s="4" t="s">
        <v>10</v>
      </c>
      <c r="X1717" s="4" t="s">
        <v>10</v>
      </c>
      <c r="Y1717" s="4" t="s">
        <v>9</v>
      </c>
      <c r="Z1717" s="4" t="s">
        <v>6</v>
      </c>
      <c r="AA1717" s="4" t="s">
        <v>8</v>
      </c>
    </row>
    <row r="1718" spans="1:27">
      <c r="A1718" t="n">
        <v>14208</v>
      </c>
      <c r="B1718" s="63" t="n">
        <v>257</v>
      </c>
      <c r="C1718" s="7" t="n">
        <v>4</v>
      </c>
      <c r="D1718" s="7" t="n">
        <v>65533</v>
      </c>
      <c r="E1718" s="7" t="n">
        <v>4335</v>
      </c>
      <c r="F1718" s="7" t="s">
        <v>19</v>
      </c>
      <c r="G1718" s="7" t="n">
        <f t="normal" ca="1">32-LENB(INDIRECT(ADDRESS(1718,6)))</f>
        <v>0</v>
      </c>
      <c r="H1718" s="7" t="n">
        <v>4</v>
      </c>
      <c r="I1718" s="7" t="n">
        <v>65533</v>
      </c>
      <c r="J1718" s="7" t="n">
        <v>4246</v>
      </c>
      <c r="K1718" s="7" t="s">
        <v>19</v>
      </c>
      <c r="L1718" s="7" t="n">
        <f t="normal" ca="1">32-LENB(INDIRECT(ADDRESS(1718,11)))</f>
        <v>0</v>
      </c>
      <c r="M1718" s="7" t="n">
        <v>4</v>
      </c>
      <c r="N1718" s="7" t="n">
        <v>65533</v>
      </c>
      <c r="O1718" s="7" t="n">
        <v>4119</v>
      </c>
      <c r="P1718" s="7" t="s">
        <v>19</v>
      </c>
      <c r="Q1718" s="7" t="n">
        <f t="normal" ca="1">32-LENB(INDIRECT(ADDRESS(1718,16)))</f>
        <v>0</v>
      </c>
      <c r="R1718" s="7" t="n">
        <v>4</v>
      </c>
      <c r="S1718" s="7" t="n">
        <v>65533</v>
      </c>
      <c r="T1718" s="7" t="n">
        <v>4180</v>
      </c>
      <c r="U1718" s="7" t="s">
        <v>19</v>
      </c>
      <c r="V1718" s="7" t="n">
        <f t="normal" ca="1">32-LENB(INDIRECT(ADDRESS(1718,21)))</f>
        <v>0</v>
      </c>
      <c r="W1718" s="7" t="n">
        <v>0</v>
      </c>
      <c r="X1718" s="7" t="n">
        <v>65533</v>
      </c>
      <c r="Y1718" s="7" t="n">
        <v>0</v>
      </c>
      <c r="Z1718" s="7" t="s">
        <v>19</v>
      </c>
      <c r="AA1718" s="7" t="n">
        <f t="normal" ca="1">32-LENB(INDIRECT(ADDRESS(1718,26)))</f>
        <v>0</v>
      </c>
    </row>
    <row r="1719" spans="1:27">
      <c r="A1719" t="s">
        <v>4</v>
      </c>
      <c r="B1719" s="4" t="s">
        <v>5</v>
      </c>
    </row>
    <row r="1720" spans="1:27">
      <c r="A1720" t="n">
        <v>14408</v>
      </c>
      <c r="B1720" s="5" t="n">
        <v>1</v>
      </c>
    </row>
    <row r="1721" spans="1:27" s="3" customFormat="1" customHeight="0">
      <c r="A1721" s="3" t="s">
        <v>2</v>
      </c>
      <c r="B1721" s="3" t="s">
        <v>188</v>
      </c>
    </row>
    <row r="1722" spans="1:27">
      <c r="A1722" t="s">
        <v>4</v>
      </c>
      <c r="B1722" s="4" t="s">
        <v>5</v>
      </c>
      <c r="C1722" s="4" t="s">
        <v>10</v>
      </c>
      <c r="D1722" s="4" t="s">
        <v>10</v>
      </c>
      <c r="E1722" s="4" t="s">
        <v>9</v>
      </c>
      <c r="F1722" s="4" t="s">
        <v>6</v>
      </c>
      <c r="G1722" s="4" t="s">
        <v>8</v>
      </c>
      <c r="H1722" s="4" t="s">
        <v>10</v>
      </c>
      <c r="I1722" s="4" t="s">
        <v>10</v>
      </c>
      <c r="J1722" s="4" t="s">
        <v>9</v>
      </c>
      <c r="K1722" s="4" t="s">
        <v>6</v>
      </c>
      <c r="L1722" s="4" t="s">
        <v>8</v>
      </c>
      <c r="M1722" s="4" t="s">
        <v>10</v>
      </c>
      <c r="N1722" s="4" t="s">
        <v>10</v>
      </c>
      <c r="O1722" s="4" t="s">
        <v>9</v>
      </c>
      <c r="P1722" s="4" t="s">
        <v>6</v>
      </c>
      <c r="Q1722" s="4" t="s">
        <v>8</v>
      </c>
      <c r="R1722" s="4" t="s">
        <v>10</v>
      </c>
      <c r="S1722" s="4" t="s">
        <v>10</v>
      </c>
      <c r="T1722" s="4" t="s">
        <v>9</v>
      </c>
      <c r="U1722" s="4" t="s">
        <v>6</v>
      </c>
      <c r="V1722" s="4" t="s">
        <v>8</v>
      </c>
      <c r="W1722" s="4" t="s">
        <v>10</v>
      </c>
      <c r="X1722" s="4" t="s">
        <v>10</v>
      </c>
      <c r="Y1722" s="4" t="s">
        <v>9</v>
      </c>
      <c r="Z1722" s="4" t="s">
        <v>6</v>
      </c>
      <c r="AA1722" s="4" t="s">
        <v>8</v>
      </c>
    </row>
    <row r="1723" spans="1:27">
      <c r="A1723" t="n">
        <v>14416</v>
      </c>
      <c r="B1723" s="63" t="n">
        <v>257</v>
      </c>
      <c r="C1723" s="7" t="n">
        <v>4</v>
      </c>
      <c r="D1723" s="7" t="n">
        <v>65533</v>
      </c>
      <c r="E1723" s="7" t="n">
        <v>4335</v>
      </c>
      <c r="F1723" s="7" t="s">
        <v>19</v>
      </c>
      <c r="G1723" s="7" t="n">
        <f t="normal" ca="1">32-LENB(INDIRECT(ADDRESS(1723,6)))</f>
        <v>0</v>
      </c>
      <c r="H1723" s="7" t="n">
        <v>4</v>
      </c>
      <c r="I1723" s="7" t="n">
        <v>65533</v>
      </c>
      <c r="J1723" s="7" t="n">
        <v>4246</v>
      </c>
      <c r="K1723" s="7" t="s">
        <v>19</v>
      </c>
      <c r="L1723" s="7" t="n">
        <f t="normal" ca="1">32-LENB(INDIRECT(ADDRESS(1723,11)))</f>
        <v>0</v>
      </c>
      <c r="M1723" s="7" t="n">
        <v>4</v>
      </c>
      <c r="N1723" s="7" t="n">
        <v>65533</v>
      </c>
      <c r="O1723" s="7" t="n">
        <v>4119</v>
      </c>
      <c r="P1723" s="7" t="s">
        <v>19</v>
      </c>
      <c r="Q1723" s="7" t="n">
        <f t="normal" ca="1">32-LENB(INDIRECT(ADDRESS(1723,16)))</f>
        <v>0</v>
      </c>
      <c r="R1723" s="7" t="n">
        <v>4</v>
      </c>
      <c r="S1723" s="7" t="n">
        <v>65533</v>
      </c>
      <c r="T1723" s="7" t="n">
        <v>4180</v>
      </c>
      <c r="U1723" s="7" t="s">
        <v>19</v>
      </c>
      <c r="V1723" s="7" t="n">
        <f t="normal" ca="1">32-LENB(INDIRECT(ADDRESS(1723,21)))</f>
        <v>0</v>
      </c>
      <c r="W1723" s="7" t="n">
        <v>0</v>
      </c>
      <c r="X1723" s="7" t="n">
        <v>65533</v>
      </c>
      <c r="Y1723" s="7" t="n">
        <v>0</v>
      </c>
      <c r="Z1723" s="7" t="s">
        <v>19</v>
      </c>
      <c r="AA1723" s="7" t="n">
        <f t="normal" ca="1">32-LENB(INDIRECT(ADDRESS(1723,26)))</f>
        <v>0</v>
      </c>
    </row>
    <row r="1724" spans="1:27">
      <c r="A1724" t="s">
        <v>4</v>
      </c>
      <c r="B1724" s="4" t="s">
        <v>5</v>
      </c>
    </row>
    <row r="1725" spans="1:27">
      <c r="A1725" t="n">
        <v>14616</v>
      </c>
      <c r="B1725" s="5" t="n">
        <v>1</v>
      </c>
    </row>
    <row r="1726" spans="1:27" s="3" customFormat="1" customHeight="0">
      <c r="A1726" s="3" t="s">
        <v>2</v>
      </c>
      <c r="B1726" s="3" t="s">
        <v>189</v>
      </c>
    </row>
    <row r="1727" spans="1:27">
      <c r="A1727" t="s">
        <v>4</v>
      </c>
      <c r="B1727" s="4" t="s">
        <v>5</v>
      </c>
      <c r="C1727" s="4" t="s">
        <v>10</v>
      </c>
      <c r="D1727" s="4" t="s">
        <v>10</v>
      </c>
      <c r="E1727" s="4" t="s">
        <v>9</v>
      </c>
      <c r="F1727" s="4" t="s">
        <v>6</v>
      </c>
      <c r="G1727" s="4" t="s">
        <v>8</v>
      </c>
      <c r="H1727" s="4" t="s">
        <v>10</v>
      </c>
      <c r="I1727" s="4" t="s">
        <v>10</v>
      </c>
      <c r="J1727" s="4" t="s">
        <v>9</v>
      </c>
      <c r="K1727" s="4" t="s">
        <v>6</v>
      </c>
      <c r="L1727" s="4" t="s">
        <v>8</v>
      </c>
      <c r="M1727" s="4" t="s">
        <v>10</v>
      </c>
      <c r="N1727" s="4" t="s">
        <v>10</v>
      </c>
      <c r="O1727" s="4" t="s">
        <v>9</v>
      </c>
      <c r="P1727" s="4" t="s">
        <v>6</v>
      </c>
      <c r="Q1727" s="4" t="s">
        <v>8</v>
      </c>
      <c r="R1727" s="4" t="s">
        <v>10</v>
      </c>
      <c r="S1727" s="4" t="s">
        <v>10</v>
      </c>
      <c r="T1727" s="4" t="s">
        <v>9</v>
      </c>
      <c r="U1727" s="4" t="s">
        <v>6</v>
      </c>
      <c r="V1727" s="4" t="s">
        <v>8</v>
      </c>
      <c r="W1727" s="4" t="s">
        <v>10</v>
      </c>
      <c r="X1727" s="4" t="s">
        <v>10</v>
      </c>
      <c r="Y1727" s="4" t="s">
        <v>9</v>
      </c>
      <c r="Z1727" s="4" t="s">
        <v>6</v>
      </c>
      <c r="AA1727" s="4" t="s">
        <v>8</v>
      </c>
    </row>
    <row r="1728" spans="1:27">
      <c r="A1728" t="n">
        <v>14624</v>
      </c>
      <c r="B1728" s="63" t="n">
        <v>257</v>
      </c>
      <c r="C1728" s="7" t="n">
        <v>4</v>
      </c>
      <c r="D1728" s="7" t="n">
        <v>65533</v>
      </c>
      <c r="E1728" s="7" t="n">
        <v>4335</v>
      </c>
      <c r="F1728" s="7" t="s">
        <v>19</v>
      </c>
      <c r="G1728" s="7" t="n">
        <f t="normal" ca="1">32-LENB(INDIRECT(ADDRESS(1728,6)))</f>
        <v>0</v>
      </c>
      <c r="H1728" s="7" t="n">
        <v>4</v>
      </c>
      <c r="I1728" s="7" t="n">
        <v>65533</v>
      </c>
      <c r="J1728" s="7" t="n">
        <v>4246</v>
      </c>
      <c r="K1728" s="7" t="s">
        <v>19</v>
      </c>
      <c r="L1728" s="7" t="n">
        <f t="normal" ca="1">32-LENB(INDIRECT(ADDRESS(1728,11)))</f>
        <v>0</v>
      </c>
      <c r="M1728" s="7" t="n">
        <v>4</v>
      </c>
      <c r="N1728" s="7" t="n">
        <v>65533</v>
      </c>
      <c r="O1728" s="7" t="n">
        <v>4119</v>
      </c>
      <c r="P1728" s="7" t="s">
        <v>19</v>
      </c>
      <c r="Q1728" s="7" t="n">
        <f t="normal" ca="1">32-LENB(INDIRECT(ADDRESS(1728,16)))</f>
        <v>0</v>
      </c>
      <c r="R1728" s="7" t="n">
        <v>4</v>
      </c>
      <c r="S1728" s="7" t="n">
        <v>65533</v>
      </c>
      <c r="T1728" s="7" t="n">
        <v>4180</v>
      </c>
      <c r="U1728" s="7" t="s">
        <v>19</v>
      </c>
      <c r="V1728" s="7" t="n">
        <f t="normal" ca="1">32-LENB(INDIRECT(ADDRESS(1728,21)))</f>
        <v>0</v>
      </c>
      <c r="W1728" s="7" t="n">
        <v>0</v>
      </c>
      <c r="X1728" s="7" t="n">
        <v>65533</v>
      </c>
      <c r="Y1728" s="7" t="n">
        <v>0</v>
      </c>
      <c r="Z1728" s="7" t="s">
        <v>19</v>
      </c>
      <c r="AA1728" s="7" t="n">
        <f t="normal" ca="1">32-LENB(INDIRECT(ADDRESS(1728,26)))</f>
        <v>0</v>
      </c>
    </row>
    <row r="1729" spans="1:37">
      <c r="A1729" t="s">
        <v>4</v>
      </c>
      <c r="B1729" s="4" t="s">
        <v>5</v>
      </c>
    </row>
    <row r="1730" spans="1:37">
      <c r="A1730" t="n">
        <v>14824</v>
      </c>
      <c r="B1730" s="5" t="n">
        <v>1</v>
      </c>
    </row>
    <row r="1731" spans="1:37" s="3" customFormat="1" customHeight="0">
      <c r="A1731" s="3" t="s">
        <v>2</v>
      </c>
      <c r="B1731" s="3" t="s">
        <v>190</v>
      </c>
    </row>
    <row r="1732" spans="1:37">
      <c r="A1732" t="s">
        <v>4</v>
      </c>
      <c r="B1732" s="4" t="s">
        <v>5</v>
      </c>
      <c r="C1732" s="4" t="s">
        <v>10</v>
      </c>
      <c r="D1732" s="4" t="s">
        <v>10</v>
      </c>
      <c r="E1732" s="4" t="s">
        <v>9</v>
      </c>
      <c r="F1732" s="4" t="s">
        <v>6</v>
      </c>
      <c r="G1732" s="4" t="s">
        <v>8</v>
      </c>
      <c r="H1732" s="4" t="s">
        <v>10</v>
      </c>
      <c r="I1732" s="4" t="s">
        <v>10</v>
      </c>
      <c r="J1732" s="4" t="s">
        <v>9</v>
      </c>
      <c r="K1732" s="4" t="s">
        <v>6</v>
      </c>
      <c r="L1732" s="4" t="s">
        <v>8</v>
      </c>
      <c r="M1732" s="4" t="s">
        <v>10</v>
      </c>
      <c r="N1732" s="4" t="s">
        <v>10</v>
      </c>
      <c r="O1732" s="4" t="s">
        <v>9</v>
      </c>
      <c r="P1732" s="4" t="s">
        <v>6</v>
      </c>
      <c r="Q1732" s="4" t="s">
        <v>8</v>
      </c>
      <c r="R1732" s="4" t="s">
        <v>10</v>
      </c>
      <c r="S1732" s="4" t="s">
        <v>10</v>
      </c>
      <c r="T1732" s="4" t="s">
        <v>9</v>
      </c>
      <c r="U1732" s="4" t="s">
        <v>6</v>
      </c>
      <c r="V1732" s="4" t="s">
        <v>8</v>
      </c>
      <c r="W1732" s="4" t="s">
        <v>10</v>
      </c>
      <c r="X1732" s="4" t="s">
        <v>10</v>
      </c>
      <c r="Y1732" s="4" t="s">
        <v>9</v>
      </c>
      <c r="Z1732" s="4" t="s">
        <v>6</v>
      </c>
      <c r="AA1732" s="4" t="s">
        <v>8</v>
      </c>
      <c r="AB1732" s="4" t="s">
        <v>10</v>
      </c>
      <c r="AC1732" s="4" t="s">
        <v>10</v>
      </c>
      <c r="AD1732" s="4" t="s">
        <v>9</v>
      </c>
      <c r="AE1732" s="4" t="s">
        <v>6</v>
      </c>
      <c r="AF1732" s="4" t="s">
        <v>8</v>
      </c>
      <c r="AG1732" s="4" t="s">
        <v>10</v>
      </c>
      <c r="AH1732" s="4" t="s">
        <v>10</v>
      </c>
      <c r="AI1732" s="4" t="s">
        <v>9</v>
      </c>
      <c r="AJ1732" s="4" t="s">
        <v>6</v>
      </c>
      <c r="AK1732" s="4" t="s">
        <v>8</v>
      </c>
    </row>
    <row r="1733" spans="1:37">
      <c r="A1733" t="n">
        <v>14832</v>
      </c>
      <c r="B1733" s="63" t="n">
        <v>257</v>
      </c>
      <c r="C1733" s="7" t="n">
        <v>4</v>
      </c>
      <c r="D1733" s="7" t="n">
        <v>65533</v>
      </c>
      <c r="E1733" s="7" t="n">
        <v>4335</v>
      </c>
      <c r="F1733" s="7" t="s">
        <v>19</v>
      </c>
      <c r="G1733" s="7" t="n">
        <f t="normal" ca="1">32-LENB(INDIRECT(ADDRESS(1733,6)))</f>
        <v>0</v>
      </c>
      <c r="H1733" s="7" t="n">
        <v>4</v>
      </c>
      <c r="I1733" s="7" t="n">
        <v>65533</v>
      </c>
      <c r="J1733" s="7" t="n">
        <v>4117</v>
      </c>
      <c r="K1733" s="7" t="s">
        <v>19</v>
      </c>
      <c r="L1733" s="7" t="n">
        <f t="normal" ca="1">32-LENB(INDIRECT(ADDRESS(1733,11)))</f>
        <v>0</v>
      </c>
      <c r="M1733" s="7" t="n">
        <v>4</v>
      </c>
      <c r="N1733" s="7" t="n">
        <v>65533</v>
      </c>
      <c r="O1733" s="7" t="n">
        <v>4480</v>
      </c>
      <c r="P1733" s="7" t="s">
        <v>19</v>
      </c>
      <c r="Q1733" s="7" t="n">
        <f t="normal" ca="1">32-LENB(INDIRECT(ADDRESS(1733,16)))</f>
        <v>0</v>
      </c>
      <c r="R1733" s="7" t="n">
        <v>4</v>
      </c>
      <c r="S1733" s="7" t="n">
        <v>65533</v>
      </c>
      <c r="T1733" s="7" t="n">
        <v>4563</v>
      </c>
      <c r="U1733" s="7" t="s">
        <v>19</v>
      </c>
      <c r="V1733" s="7" t="n">
        <f t="normal" ca="1">32-LENB(INDIRECT(ADDRESS(1733,21)))</f>
        <v>0</v>
      </c>
      <c r="W1733" s="7" t="n">
        <v>4</v>
      </c>
      <c r="X1733" s="7" t="n">
        <v>65533</v>
      </c>
      <c r="Y1733" s="7" t="n">
        <v>4179</v>
      </c>
      <c r="Z1733" s="7" t="s">
        <v>19</v>
      </c>
      <c r="AA1733" s="7" t="n">
        <f t="normal" ca="1">32-LENB(INDIRECT(ADDRESS(1733,26)))</f>
        <v>0</v>
      </c>
      <c r="AB1733" s="7" t="n">
        <v>4</v>
      </c>
      <c r="AC1733" s="7" t="n">
        <v>65533</v>
      </c>
      <c r="AD1733" s="7" t="n">
        <v>4359</v>
      </c>
      <c r="AE1733" s="7" t="s">
        <v>19</v>
      </c>
      <c r="AF1733" s="7" t="n">
        <f t="normal" ca="1">32-LENB(INDIRECT(ADDRESS(1733,31)))</f>
        <v>0</v>
      </c>
      <c r="AG1733" s="7" t="n">
        <v>0</v>
      </c>
      <c r="AH1733" s="7" t="n">
        <v>65533</v>
      </c>
      <c r="AI1733" s="7" t="n">
        <v>0</v>
      </c>
      <c r="AJ1733" s="7" t="s">
        <v>19</v>
      </c>
      <c r="AK1733" s="7" t="n">
        <f t="normal" ca="1">32-LENB(INDIRECT(ADDRESS(1733,36)))</f>
        <v>0</v>
      </c>
    </row>
    <row r="1734" spans="1:37">
      <c r="A1734" t="s">
        <v>4</v>
      </c>
      <c r="B1734" s="4" t="s">
        <v>5</v>
      </c>
    </row>
    <row r="1735" spans="1:37">
      <c r="A1735" t="n">
        <v>15112</v>
      </c>
      <c r="B173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2025-09-06T21:46:35</dcterms:created>
  <dcterms:modified xsi:type="dcterms:W3CDTF">2025-09-06T21:46:35</dcterms:modified>
</cp:coreProperties>
</file>