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FF9F73"/>
      </patternFill>
    </fill>
    <fill>
      <patternFill patternType="solid">
        <fgColor rgb="FF94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0000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9873"/>
      </patternFill>
    </fill>
    <fill>
      <patternFill patternType="solid">
        <fgColor rgb="FFFFDC73"/>
      </patternFill>
    </fill>
    <fill>
      <patternFill patternType="solid">
        <fgColor rgb="FFF6FF73"/>
      </patternFill>
    </fill>
    <fill>
      <patternFill patternType="solid">
        <fgColor rgb="FFFFA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<sst xmlns="http://schemas.openxmlformats.org/spreadsheetml/2006/main" count="1176" uniqueCount="51">
  <si>
    <t>CS2</t>
  </si>
  <si>
    <t>m4521</t>
  </si>
  <si>
    <t>FUNCTION</t>
  </si>
  <si>
    <t/>
  </si>
  <si>
    <t>Location</t>
  </si>
  <si>
    <t>OP Code</t>
  </si>
  <si>
    <t>string</t>
  </si>
  <si>
    <t>bm4510</t>
  </si>
  <si>
    <t>fill</t>
  </si>
  <si>
    <t>int</t>
  </si>
  <si>
    <t>short</t>
  </si>
  <si>
    <t>mon075_c00</t>
  </si>
  <si>
    <t>mon145_c00</t>
  </si>
  <si>
    <t>byte</t>
  </si>
  <si>
    <t>bytearray</t>
  </si>
  <si>
    <t>mon088_c00</t>
  </si>
  <si>
    <t>mon098_c01</t>
  </si>
  <si>
    <t>mon017_c00</t>
  </si>
  <si>
    <t>mon076_c00</t>
  </si>
  <si>
    <t/>
  </si>
  <si>
    <t>mon220_c00</t>
  </si>
  <si>
    <t>mon046_c05</t>
  </si>
  <si>
    <t>PreInit</t>
  </si>
  <si>
    <t>FC_Change_MapColor</t>
  </si>
  <si>
    <t>Init</t>
  </si>
  <si>
    <t>event/ev2ko018.eff</t>
  </si>
  <si>
    <t>event/ev2ko013.eff</t>
  </si>
  <si>
    <t>float</t>
  </si>
  <si>
    <t>tbox00</t>
  </si>
  <si>
    <t>st_sw01_S</t>
  </si>
  <si>
    <t>EV_switch_st01</t>
  </si>
  <si>
    <t>EV_AVoice_BigEnemy01</t>
  </si>
  <si>
    <t>EV_AVoice_BigEnemy02</t>
  </si>
  <si>
    <t>EV_AVoice_BigEnemy03</t>
  </si>
  <si>
    <t>mon006</t>
  </si>
  <si>
    <t>ResetShiningPom</t>
  </si>
  <si>
    <t>Init_Replay</t>
  </si>
  <si>
    <t>Init_Replay</t>
  </si>
  <si>
    <t>pointer</t>
  </si>
  <si>
    <t>stopper01</t>
  </si>
  <si>
    <t>open1_c</t>
  </si>
  <si>
    <t>mk02</t>
  </si>
  <si>
    <t>wait</t>
  </si>
  <si>
    <t>Reinit</t>
  </si>
  <si>
    <t>Npc_Table</t>
  </si>
  <si>
    <t>Npc_Table</t>
  </si>
  <si>
    <t>EV_switch_st01</t>
  </si>
  <si>
    <t>Start</t>
  </si>
  <si>
    <t>End</t>
  </si>
  <si>
    <t>open1</t>
  </si>
  <si>
    <t>_EV_switch_st01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</si>
</sst>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FF9F73"/>
      </patternFill>
    </fill>
    <fill>
      <patternFill patternType="solid">
        <fgColor rgb="FF94F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0FF73"/>
      </patternFill>
    </fill>
    <fill>
      <patternFill patternType="solid">
        <fgColor rgb="FFE8FF73"/>
      </patternFill>
    </fill>
    <fill>
      <patternFill patternType="solid">
        <fgColor rgb="FFFF0000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9873"/>
      </patternFill>
    </fill>
    <fill>
      <patternFill patternType="solid">
        <fgColor rgb="FFFFDC73"/>
      </patternFill>
    </fill>
    <fill>
      <patternFill patternType="solid">
        <fgColor rgb="FFF6FF73"/>
      </patternFill>
    </fill>
    <fill>
      <patternFill patternType="solid">
        <fgColor rgb="FFFFA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Q22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168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13</v>
      </c>
      <c r="JA8" s="4" t="s">
        <v>13</v>
      </c>
      <c r="JB8" s="4" t="s">
        <v>13</v>
      </c>
      <c r="JC8" s="4" t="s">
        <v>13</v>
      </c>
      <c r="JD8" s="4" t="s">
        <v>13</v>
      </c>
      <c r="JE8" s="4" t="s">
        <v>13</v>
      </c>
      <c r="JF8" s="4" t="s">
        <v>13</v>
      </c>
      <c r="JG8" s="4" t="s">
        <v>13</v>
      </c>
      <c r="JH8" s="4" t="s">
        <v>14</v>
      </c>
      <c r="JI8" s="4" t="s">
        <v>14</v>
      </c>
      <c r="JJ8" s="4" t="s">
        <v>14</v>
      </c>
      <c r="JK8" s="4" t="s">
        <v>14</v>
      </c>
      <c r="JL8" s="4" t="s">
        <v>14</v>
      </c>
      <c r="JM8" s="4" t="s">
        <v>14</v>
      </c>
      <c r="JN8" s="4" t="s">
        <v>14</v>
      </c>
      <c r="JO8" s="4" t="s">
        <v>14</v>
      </c>
      <c r="JP8" s="4" t="s">
        <v>14</v>
      </c>
      <c r="JQ8" s="4" t="s">
        <v>14</v>
      </c>
      <c r="JR8" s="4" t="s">
        <v>14</v>
      </c>
      <c r="JS8" s="4" t="s">
        <v>14</v>
      </c>
      <c r="JT8" s="4" t="s">
        <v>14</v>
      </c>
      <c r="JU8" s="4" t="s">
        <v>14</v>
      </c>
      <c r="JV8" s="4" t="s">
        <v>14</v>
      </c>
      <c r="JW8" s="4" t="s">
        <v>14</v>
      </c>
      <c r="JX8" s="4" t="s">
        <v>14</v>
      </c>
      <c r="JY8" s="4" t="s">
        <v>14</v>
      </c>
      <c r="JZ8" s="4" t="s">
        <v>14</v>
      </c>
      <c r="KA8" s="4" t="s">
        <v>14</v>
      </c>
      <c r="KB8" s="4" t="s">
        <v>14</v>
      </c>
      <c r="KC8" s="4" t="s">
        <v>14</v>
      </c>
      <c r="KD8" s="4" t="s">
        <v>14</v>
      </c>
      <c r="KE8" s="4" t="s">
        <v>14</v>
      </c>
      <c r="KF8" s="4" t="s">
        <v>14</v>
      </c>
      <c r="KG8" s="4" t="s">
        <v>14</v>
      </c>
      <c r="KH8" s="4" t="s">
        <v>14</v>
      </c>
      <c r="KI8" s="4" t="s">
        <v>14</v>
      </c>
      <c r="KJ8" s="4" t="s">
        <v>14</v>
      </c>
      <c r="KK8" s="4" t="s">
        <v>14</v>
      </c>
      <c r="KL8" s="4" t="s">
        <v>14</v>
      </c>
      <c r="KM8" s="4" t="s">
        <v>14</v>
      </c>
      <c r="KN8" s="4" t="s">
        <v>14</v>
      </c>
      <c r="KO8" s="4" t="s">
        <v>14</v>
      </c>
      <c r="KP8" s="4" t="s">
        <v>14</v>
      </c>
      <c r="KQ8" s="4" t="s">
        <v>14</v>
      </c>
    </row>
    <row r="9">
      <c r="A9" t="n">
        <v>172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312</v>
      </c>
      <c r="G9" s="7" t="n">
        <v>312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11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12</v>
      </c>
      <c r="CF9" s="7" t="n">
        <f t="normal" ca="1">16-LENB(INDIRECT(ADDRESS(9,83)))</f>
        <v>0</v>
      </c>
      <c r="CG9" s="7" t="s">
        <v>12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12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12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11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11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11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11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11</v>
      </c>
      <c r="FY9" s="7" t="n">
        <f t="normal" ca="1">16-LENB(INDIRECT(ADDRESS(9,180)))</f>
        <v>0</v>
      </c>
      <c r="FZ9" s="7" t="s">
        <v>11</v>
      </c>
      <c r="GA9" s="7" t="n">
        <f t="normal" ca="1">16-LENB(INDIRECT(ADDRESS(9,182)))</f>
        <v>0</v>
      </c>
      <c r="GB9" s="7" t="s">
        <v>11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19</v>
      </c>
      <c r="GG9" s="7" t="n">
        <f t="normal" ca="1">16-LENB(INDIRECT(ADDRESS(9,188)))</f>
        <v>0</v>
      </c>
      <c r="GH9" s="7" t="s">
        <v>19</v>
      </c>
      <c r="GI9" s="7" t="n">
        <f t="normal" ca="1">16-LENB(INDIRECT(ADDRESS(9,190)))</f>
        <v>0</v>
      </c>
      <c r="GJ9" s="7" t="s">
        <v>19</v>
      </c>
      <c r="GK9" s="7" t="n">
        <f t="normal" ca="1">16-LENB(INDIRECT(ADDRESS(9,192)))</f>
        <v>0</v>
      </c>
      <c r="GL9" s="7" t="n">
        <v>100</v>
      </c>
      <c r="GM9" s="7" t="n">
        <v>100</v>
      </c>
      <c r="GN9" s="7" t="n">
        <v>60</v>
      </c>
      <c r="GO9" s="7" t="n">
        <v>30</v>
      </c>
      <c r="GP9" s="7" t="n">
        <v>20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20</v>
      </c>
      <c r="HD9" s="7" t="n">
        <f t="normal" ca="1">16-LENB(INDIRECT(ADDRESS(9,211)))</f>
        <v>0</v>
      </c>
      <c r="HE9" s="7" t="s">
        <v>20</v>
      </c>
      <c r="HF9" s="7" t="n">
        <f t="normal" ca="1">16-LENB(INDIRECT(ADDRESS(9,213)))</f>
        <v>0</v>
      </c>
      <c r="HG9" s="7" t="s">
        <v>12</v>
      </c>
      <c r="HH9" s="7" t="n">
        <f t="normal" ca="1">16-LENB(INDIRECT(ADDRESS(9,215)))</f>
        <v>0</v>
      </c>
      <c r="HI9" s="7" t="s">
        <v>12</v>
      </c>
      <c r="HJ9" s="7" t="n">
        <f t="normal" ca="1">16-LENB(INDIRECT(ADDRESS(9,217)))</f>
        <v>0</v>
      </c>
      <c r="HK9" s="7" t="s">
        <v>12</v>
      </c>
      <c r="HL9" s="7" t="n">
        <f t="normal" ca="1">16-LENB(INDIRECT(ADDRESS(9,219)))</f>
        <v>0</v>
      </c>
      <c r="HM9" s="7" t="s">
        <v>12</v>
      </c>
      <c r="HN9" s="7" t="n">
        <f t="normal" ca="1">16-LENB(INDIRECT(ADDRESS(9,221)))</f>
        <v>0</v>
      </c>
      <c r="HO9" s="7" t="s">
        <v>12</v>
      </c>
      <c r="HP9" s="7" t="n">
        <f t="normal" ca="1">16-LENB(INDIRECT(ADDRESS(9,223)))</f>
        <v>0</v>
      </c>
      <c r="HQ9" s="7" t="s">
        <v>12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60</v>
      </c>
      <c r="HV9" s="7" t="n">
        <v>30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21</v>
      </c>
      <c r="IK9" s="7" t="n">
        <f t="normal" ca="1">16-LENB(INDIRECT(ADDRESS(9,244)))</f>
        <v>0</v>
      </c>
      <c r="IL9" s="7" t="s">
        <v>21</v>
      </c>
      <c r="IM9" s="7" t="n">
        <f t="normal" ca="1">16-LENB(INDIRECT(ADDRESS(9,246)))</f>
        <v>0</v>
      </c>
      <c r="IN9" s="7" t="s">
        <v>12</v>
      </c>
      <c r="IO9" s="7" t="n">
        <f t="normal" ca="1">16-LENB(INDIRECT(ADDRESS(9,248)))</f>
        <v>0</v>
      </c>
      <c r="IP9" s="7" t="s">
        <v>12</v>
      </c>
      <c r="IQ9" s="7" t="n">
        <f t="normal" ca="1">16-LENB(INDIRECT(ADDRESS(9,250)))</f>
        <v>0</v>
      </c>
      <c r="IR9" s="7" t="s">
        <v>12</v>
      </c>
      <c r="IS9" s="7" t="n">
        <f t="normal" ca="1">16-LENB(INDIRECT(ADDRESS(9,252)))</f>
        <v>0</v>
      </c>
      <c r="IT9" s="7" t="s">
        <v>12</v>
      </c>
      <c r="IU9" s="7" t="n">
        <f t="normal" ca="1">16-LENB(INDIRECT(ADDRESS(9,254)))</f>
        <v>0</v>
      </c>
      <c r="IV9" s="7" t="s">
        <v>12</v>
      </c>
      <c r="IW9" s="7" t="n">
        <f t="normal" ca="1">16-LENB(INDIRECT(ADDRESS(9,256)))</f>
        <v>0</v>
      </c>
      <c r="IX9" s="7" t="s">
        <v>12</v>
      </c>
      <c r="IY9" s="7" t="n">
        <f t="normal" ca="1">16-LENB(INDIRECT(ADDRESS(9,258)))</f>
        <v>0</v>
      </c>
      <c r="IZ9" s="7" t="n">
        <v>100</v>
      </c>
      <c r="JA9" s="7" t="n">
        <v>50</v>
      </c>
      <c r="JB9" s="7" t="n">
        <v>60</v>
      </c>
      <c r="JC9" s="7" t="n">
        <v>30</v>
      </c>
      <c r="JD9" s="7" t="n">
        <v>20</v>
      </c>
      <c r="JE9" s="7" t="n">
        <v>15</v>
      </c>
      <c r="JF9" s="7" t="n">
        <v>10</v>
      </c>
      <c r="JG9" s="7" t="n">
        <v>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255</v>
      </c>
      <c r="JQ9" s="7" t="n">
        <v>255</v>
      </c>
      <c r="JR9" s="7" t="n">
        <v>255</v>
      </c>
      <c r="JS9" s="7" t="n">
        <v>255</v>
      </c>
      <c r="JT9" s="7" t="n">
        <v>0</v>
      </c>
      <c r="JU9" s="7" t="n">
        <v>0</v>
      </c>
      <c r="JV9" s="7" t="n">
        <v>0</v>
      </c>
      <c r="JW9" s="7" t="n">
        <v>0</v>
      </c>
      <c r="JX9" s="7" t="n">
        <v>0</v>
      </c>
      <c r="JY9" s="7" t="n">
        <v>0</v>
      </c>
      <c r="JZ9" s="7" t="n">
        <v>0</v>
      </c>
      <c r="KA9" s="7" t="n">
        <v>0</v>
      </c>
      <c r="KB9" s="7" t="n">
        <v>0</v>
      </c>
      <c r="KC9" s="7" t="n">
        <v>0</v>
      </c>
      <c r="KD9" s="7" t="n">
        <v>0</v>
      </c>
      <c r="KE9" s="7" t="n">
        <v>0</v>
      </c>
      <c r="KF9" s="7" t="n">
        <v>0</v>
      </c>
      <c r="KG9" s="7" t="n">
        <v>0</v>
      </c>
      <c r="KH9" s="7" t="n">
        <v>0</v>
      </c>
      <c r="KI9" s="7" t="n">
        <v>0</v>
      </c>
      <c r="KJ9" s="7" t="n">
        <v>0</v>
      </c>
      <c r="KK9" s="7" t="n">
        <v>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</row>
    <row r="10">
      <c r="A10" t="s">
        <v>4</v>
      </c>
      <c r="B10" s="4" t="s">
        <v>5</v>
      </c>
    </row>
    <row r="11">
      <c r="A11" t="n">
        <v>1416</v>
      </c>
      <c r="B11" s="5" t="n">
        <v>1</v>
      </c>
    </row>
    <row r="12" s="3" customFormat="1" customHeight="0">
      <c r="A12" s="3" t="s">
        <v>2</v>
      </c>
      <c r="B12" s="3" t="s">
        <v>22</v>
      </c>
    </row>
    <row r="13">
      <c r="A13" t="s">
        <v>4</v>
      </c>
      <c r="B13" s="4" t="s">
        <v>5</v>
      </c>
      <c r="C13" s="4" t="s">
        <v>13</v>
      </c>
      <c r="D13" s="4" t="s">
        <v>6</v>
      </c>
    </row>
    <row r="14">
      <c r="A14" t="n">
        <v>1420</v>
      </c>
      <c r="B14" s="8" t="n">
        <v>2</v>
      </c>
      <c r="C14" s="7" t="n">
        <v>10</v>
      </c>
      <c r="D14" s="7" t="s">
        <v>23</v>
      </c>
    </row>
    <row r="15">
      <c r="A15" t="s">
        <v>4</v>
      </c>
      <c r="B15" s="4" t="s">
        <v>5</v>
      </c>
    </row>
    <row r="16">
      <c r="A16" t="n">
        <v>1441</v>
      </c>
      <c r="B16" s="5" t="n">
        <v>1</v>
      </c>
    </row>
    <row r="17" spans="1:303" s="3" customFormat="1" customHeight="0">
      <c r="A17" s="3" t="s">
        <v>2</v>
      </c>
      <c r="B17" s="3" t="s">
        <v>24</v>
      </c>
    </row>
    <row r="18" spans="1:303">
      <c r="A18" t="s">
        <v>4</v>
      </c>
      <c r="B18" s="4" t="s">
        <v>5</v>
      </c>
      <c r="C18" s="4" t="s">
        <v>13</v>
      </c>
      <c r="D18" s="4" t="s">
        <v>10</v>
      </c>
      <c r="E18" s="4" t="s">
        <v>13</v>
      </c>
      <c r="F18" s="4" t="s">
        <v>6</v>
      </c>
    </row>
    <row r="19" spans="1:303">
      <c r="A19" t="n">
        <v>1444</v>
      </c>
      <c r="B19" s="9" t="n">
        <v>39</v>
      </c>
      <c r="C19" s="7" t="n">
        <v>10</v>
      </c>
      <c r="D19" s="7" t="n">
        <v>65533</v>
      </c>
      <c r="E19" s="7" t="n">
        <v>226</v>
      </c>
      <c r="F19" s="7" t="s">
        <v>25</v>
      </c>
    </row>
    <row r="20" spans="1:303">
      <c r="A20" t="s">
        <v>4</v>
      </c>
      <c r="B20" s="4" t="s">
        <v>5</v>
      </c>
      <c r="C20" s="4" t="s">
        <v>13</v>
      </c>
      <c r="D20" s="4" t="s">
        <v>10</v>
      </c>
      <c r="E20" s="4" t="s">
        <v>13</v>
      </c>
      <c r="F20" s="4" t="s">
        <v>6</v>
      </c>
    </row>
    <row r="21" spans="1:303">
      <c r="A21" t="n">
        <v>1468</v>
      </c>
      <c r="B21" s="9" t="n">
        <v>39</v>
      </c>
      <c r="C21" s="7" t="n">
        <v>10</v>
      </c>
      <c r="D21" s="7" t="n">
        <v>65533</v>
      </c>
      <c r="E21" s="7" t="n">
        <v>227</v>
      </c>
      <c r="F21" s="7" t="s">
        <v>26</v>
      </c>
    </row>
    <row r="22" spans="1:303">
      <c r="A22" t="s">
        <v>4</v>
      </c>
      <c r="B22" s="4" t="s">
        <v>5</v>
      </c>
      <c r="C22" s="4" t="s">
        <v>13</v>
      </c>
      <c r="D22" s="4" t="s">
        <v>10</v>
      </c>
      <c r="E22" s="4" t="s">
        <v>27</v>
      </c>
      <c r="F22" s="4" t="s">
        <v>10</v>
      </c>
      <c r="G22" s="4" t="s">
        <v>9</v>
      </c>
      <c r="H22" s="4" t="s">
        <v>9</v>
      </c>
      <c r="I22" s="4" t="s">
        <v>10</v>
      </c>
      <c r="J22" s="4" t="s">
        <v>10</v>
      </c>
      <c r="K22" s="4" t="s">
        <v>9</v>
      </c>
      <c r="L22" s="4" t="s">
        <v>9</v>
      </c>
      <c r="M22" s="4" t="s">
        <v>9</v>
      </c>
      <c r="N22" s="4" t="s">
        <v>9</v>
      </c>
      <c r="O22" s="4" t="s">
        <v>6</v>
      </c>
    </row>
    <row r="23" spans="1:303">
      <c r="A23" t="n">
        <v>1492</v>
      </c>
      <c r="B23" s="10" t="n">
        <v>50</v>
      </c>
      <c r="C23" s="7" t="n">
        <v>0</v>
      </c>
      <c r="D23" s="7" t="n">
        <v>8200</v>
      </c>
      <c r="E23" s="7" t="n">
        <v>0.800000011920929</v>
      </c>
      <c r="F23" s="7" t="n">
        <v>1000</v>
      </c>
      <c r="G23" s="7" t="n">
        <v>0</v>
      </c>
      <c r="H23" s="7" t="n">
        <v>-1061158912</v>
      </c>
      <c r="I23" s="7" t="n">
        <v>0</v>
      </c>
      <c r="J23" s="7" t="n">
        <v>65533</v>
      </c>
      <c r="K23" s="7" t="n">
        <v>0</v>
      </c>
      <c r="L23" s="7" t="n">
        <v>0</v>
      </c>
      <c r="M23" s="7" t="n">
        <v>0</v>
      </c>
      <c r="N23" s="7" t="n">
        <v>0</v>
      </c>
      <c r="O23" s="7" t="s">
        <v>19</v>
      </c>
    </row>
    <row r="24" spans="1:303">
      <c r="A24" t="s">
        <v>4</v>
      </c>
      <c r="B24" s="4" t="s">
        <v>5</v>
      </c>
      <c r="C24" s="4" t="s">
        <v>13</v>
      </c>
      <c r="D24" s="4" t="s">
        <v>6</v>
      </c>
      <c r="E24" s="4" t="s">
        <v>6</v>
      </c>
      <c r="F24" s="4" t="s">
        <v>10</v>
      </c>
      <c r="G24" s="4" t="s">
        <v>10</v>
      </c>
    </row>
    <row r="25" spans="1:303">
      <c r="A25" t="n">
        <v>1531</v>
      </c>
      <c r="B25" s="11" t="n">
        <v>74</v>
      </c>
      <c r="C25" s="7" t="n">
        <v>13</v>
      </c>
      <c r="D25" s="7" t="s">
        <v>28</v>
      </c>
      <c r="E25" s="7" t="s">
        <v>19</v>
      </c>
      <c r="F25" s="7" t="n">
        <v>6100</v>
      </c>
      <c r="G25" s="7" t="n">
        <v>9</v>
      </c>
    </row>
    <row r="26" spans="1:303">
      <c r="A26" t="s">
        <v>4</v>
      </c>
      <c r="B26" s="4" t="s">
        <v>5</v>
      </c>
      <c r="C26" s="4" t="s">
        <v>13</v>
      </c>
      <c r="D26" s="4" t="s">
        <v>6</v>
      </c>
      <c r="E26" s="4" t="s">
        <v>6</v>
      </c>
      <c r="F26" s="4" t="s">
        <v>10</v>
      </c>
      <c r="G26" s="4" t="s">
        <v>10</v>
      </c>
      <c r="H26" s="4" t="s">
        <v>10</v>
      </c>
      <c r="I26" s="4" t="s">
        <v>10</v>
      </c>
      <c r="J26" s="4" t="s">
        <v>10</v>
      </c>
    </row>
    <row r="27" spans="1:303">
      <c r="A27" t="n">
        <v>1545</v>
      </c>
      <c r="B27" s="11" t="n">
        <v>74</v>
      </c>
      <c r="C27" s="7" t="n">
        <v>20</v>
      </c>
      <c r="D27" s="7" t="s">
        <v>29</v>
      </c>
      <c r="E27" s="7" t="s">
        <v>30</v>
      </c>
      <c r="F27" s="7" t="n">
        <v>1</v>
      </c>
      <c r="G27" s="7" t="n">
        <v>0</v>
      </c>
      <c r="H27" s="7" t="n">
        <v>128</v>
      </c>
      <c r="I27" s="7" t="n">
        <v>0</v>
      </c>
      <c r="J27" s="7" t="n">
        <v>0</v>
      </c>
    </row>
    <row r="28" spans="1:303">
      <c r="A28" t="s">
        <v>4</v>
      </c>
      <c r="B28" s="4" t="s">
        <v>5</v>
      </c>
      <c r="C28" s="4" t="s">
        <v>10</v>
      </c>
      <c r="D28" s="4" t="s">
        <v>6</v>
      </c>
      <c r="E28" s="4" t="s">
        <v>6</v>
      </c>
      <c r="F28" s="4" t="s">
        <v>6</v>
      </c>
      <c r="G28" s="4" t="s">
        <v>13</v>
      </c>
      <c r="H28" s="4" t="s">
        <v>9</v>
      </c>
      <c r="I28" s="4" t="s">
        <v>27</v>
      </c>
      <c r="J28" s="4" t="s">
        <v>27</v>
      </c>
      <c r="K28" s="4" t="s">
        <v>27</v>
      </c>
      <c r="L28" s="4" t="s">
        <v>27</v>
      </c>
      <c r="M28" s="4" t="s">
        <v>27</v>
      </c>
      <c r="N28" s="4" t="s">
        <v>27</v>
      </c>
      <c r="O28" s="4" t="s">
        <v>27</v>
      </c>
      <c r="P28" s="4" t="s">
        <v>6</v>
      </c>
      <c r="Q28" s="4" t="s">
        <v>6</v>
      </c>
      <c r="R28" s="4" t="s">
        <v>9</v>
      </c>
      <c r="S28" s="4" t="s">
        <v>13</v>
      </c>
      <c r="T28" s="4" t="s">
        <v>9</v>
      </c>
      <c r="U28" s="4" t="s">
        <v>9</v>
      </c>
      <c r="V28" s="4" t="s">
        <v>10</v>
      </c>
    </row>
    <row r="29" spans="1:303">
      <c r="A29" t="n">
        <v>1582</v>
      </c>
      <c r="B29" s="12" t="n">
        <v>19</v>
      </c>
      <c r="C29" s="7" t="n">
        <v>2000</v>
      </c>
      <c r="D29" s="7" t="s">
        <v>19</v>
      </c>
      <c r="E29" s="7" t="s">
        <v>19</v>
      </c>
      <c r="F29" s="7" t="s">
        <v>16</v>
      </c>
      <c r="G29" s="7" t="n">
        <v>2</v>
      </c>
      <c r="H29" s="7" t="n">
        <v>0</v>
      </c>
      <c r="I29" s="7" t="n">
        <v>-0.699999988079071</v>
      </c>
      <c r="J29" s="7" t="n">
        <v>369.75</v>
      </c>
      <c r="K29" s="7" t="n">
        <v>73.1399993896484</v>
      </c>
      <c r="L29" s="7" t="n">
        <v>96.1999969482422</v>
      </c>
      <c r="M29" s="7" t="n">
        <v>-1</v>
      </c>
      <c r="N29" s="7" t="n">
        <v>0</v>
      </c>
      <c r="O29" s="7" t="n">
        <v>0</v>
      </c>
      <c r="P29" s="7" t="s">
        <v>19</v>
      </c>
      <c r="Q29" s="7" t="s">
        <v>19</v>
      </c>
      <c r="R29" s="7" t="n">
        <v>1</v>
      </c>
      <c r="S29" s="7" t="n">
        <v>3</v>
      </c>
      <c r="T29" s="7" t="n">
        <v>1109393408</v>
      </c>
      <c r="U29" s="7" t="n">
        <v>1101004800</v>
      </c>
      <c r="V29" s="7" t="n">
        <v>0</v>
      </c>
    </row>
    <row r="30" spans="1:303">
      <c r="A30" t="s">
        <v>4</v>
      </c>
      <c r="B30" s="4" t="s">
        <v>5</v>
      </c>
      <c r="C30" s="4" t="s">
        <v>10</v>
      </c>
      <c r="D30" s="4" t="s">
        <v>6</v>
      </c>
      <c r="E30" s="4" t="s">
        <v>6</v>
      </c>
      <c r="F30" s="4" t="s">
        <v>6</v>
      </c>
      <c r="G30" s="4" t="s">
        <v>13</v>
      </c>
      <c r="H30" s="4" t="s">
        <v>9</v>
      </c>
      <c r="I30" s="4" t="s">
        <v>27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27</v>
      </c>
      <c r="O30" s="4" t="s">
        <v>27</v>
      </c>
      <c r="P30" s="4" t="s">
        <v>6</v>
      </c>
      <c r="Q30" s="4" t="s">
        <v>6</v>
      </c>
      <c r="R30" s="4" t="s">
        <v>9</v>
      </c>
      <c r="S30" s="4" t="s">
        <v>13</v>
      </c>
      <c r="T30" s="4" t="s">
        <v>9</v>
      </c>
      <c r="U30" s="4" t="s">
        <v>9</v>
      </c>
      <c r="V30" s="4" t="s">
        <v>10</v>
      </c>
    </row>
    <row r="31" spans="1:303">
      <c r="A31" t="n">
        <v>1648</v>
      </c>
      <c r="B31" s="12" t="n">
        <v>19</v>
      </c>
      <c r="C31" s="7" t="n">
        <v>2001</v>
      </c>
      <c r="D31" s="7" t="s">
        <v>19</v>
      </c>
      <c r="E31" s="7" t="s">
        <v>19</v>
      </c>
      <c r="F31" s="7" t="s">
        <v>20</v>
      </c>
      <c r="G31" s="7" t="n">
        <v>2</v>
      </c>
      <c r="H31" s="7" t="n">
        <v>0</v>
      </c>
      <c r="I31" s="7" t="n">
        <v>28.6700000762939</v>
      </c>
      <c r="J31" s="7" t="n">
        <v>394.950012207031</v>
      </c>
      <c r="K31" s="7" t="n">
        <v>-1.62000000476837</v>
      </c>
      <c r="L31" s="7" t="n">
        <v>212</v>
      </c>
      <c r="M31" s="7" t="n">
        <v>-1</v>
      </c>
      <c r="N31" s="7" t="n">
        <v>0</v>
      </c>
      <c r="O31" s="7" t="n">
        <v>0</v>
      </c>
      <c r="P31" s="7" t="s">
        <v>19</v>
      </c>
      <c r="Q31" s="7" t="s">
        <v>19</v>
      </c>
      <c r="R31" s="7" t="n">
        <v>1</v>
      </c>
      <c r="S31" s="7" t="n">
        <v>6</v>
      </c>
      <c r="T31" s="7" t="n">
        <v>1117782016</v>
      </c>
      <c r="U31" s="7" t="n">
        <v>1101004800</v>
      </c>
      <c r="V31" s="7" t="n">
        <v>7430</v>
      </c>
    </row>
    <row r="32" spans="1:303">
      <c r="A32" t="s">
        <v>4</v>
      </c>
      <c r="B32" s="4" t="s">
        <v>5</v>
      </c>
      <c r="C32" s="4" t="s">
        <v>10</v>
      </c>
      <c r="D32" s="4" t="s">
        <v>6</v>
      </c>
      <c r="E32" s="4" t="s">
        <v>6</v>
      </c>
      <c r="F32" s="4" t="s">
        <v>6</v>
      </c>
      <c r="G32" s="4" t="s">
        <v>13</v>
      </c>
      <c r="H32" s="4" t="s">
        <v>9</v>
      </c>
      <c r="I32" s="4" t="s">
        <v>27</v>
      </c>
      <c r="J32" s="4" t="s">
        <v>27</v>
      </c>
      <c r="K32" s="4" t="s">
        <v>27</v>
      </c>
      <c r="L32" s="4" t="s">
        <v>27</v>
      </c>
      <c r="M32" s="4" t="s">
        <v>27</v>
      </c>
      <c r="N32" s="4" t="s">
        <v>27</v>
      </c>
      <c r="O32" s="4" t="s">
        <v>27</v>
      </c>
      <c r="P32" s="4" t="s">
        <v>6</v>
      </c>
      <c r="Q32" s="4" t="s">
        <v>6</v>
      </c>
      <c r="R32" s="4" t="s">
        <v>9</v>
      </c>
      <c r="S32" s="4" t="s">
        <v>13</v>
      </c>
      <c r="T32" s="4" t="s">
        <v>9</v>
      </c>
      <c r="U32" s="4" t="s">
        <v>9</v>
      </c>
      <c r="V32" s="4" t="s">
        <v>10</v>
      </c>
    </row>
    <row r="33" spans="1:22">
      <c r="A33" t="n">
        <v>1714</v>
      </c>
      <c r="B33" s="12" t="n">
        <v>19</v>
      </c>
      <c r="C33" s="7" t="n">
        <v>2002</v>
      </c>
      <c r="D33" s="7" t="s">
        <v>19</v>
      </c>
      <c r="E33" s="7" t="s">
        <v>19</v>
      </c>
      <c r="F33" s="7" t="s">
        <v>21</v>
      </c>
      <c r="G33" s="7" t="n">
        <v>2</v>
      </c>
      <c r="H33" s="7" t="n">
        <v>0</v>
      </c>
      <c r="I33" s="7" t="n">
        <v>1.02999997138977</v>
      </c>
      <c r="J33" s="7" t="n">
        <v>384.010009765625</v>
      </c>
      <c r="K33" s="7" t="n">
        <v>33.2999992370605</v>
      </c>
      <c r="L33" s="7" t="n">
        <v>103.599998474121</v>
      </c>
      <c r="M33" s="7" t="n">
        <v>-1</v>
      </c>
      <c r="N33" s="7" t="n">
        <v>0</v>
      </c>
      <c r="O33" s="7" t="n">
        <v>0</v>
      </c>
      <c r="P33" s="7" t="s">
        <v>19</v>
      </c>
      <c r="Q33" s="7" t="s">
        <v>19</v>
      </c>
      <c r="R33" s="7" t="n">
        <v>1</v>
      </c>
      <c r="S33" s="7" t="n">
        <v>7</v>
      </c>
      <c r="T33" s="7" t="n">
        <v>1117782016</v>
      </c>
      <c r="U33" s="7" t="n">
        <v>1101004800</v>
      </c>
      <c r="V33" s="7" t="n">
        <v>7431</v>
      </c>
    </row>
    <row r="34" spans="1:22">
      <c r="A34" t="s">
        <v>4</v>
      </c>
      <c r="B34" s="4" t="s">
        <v>5</v>
      </c>
      <c r="C34" s="4" t="s">
        <v>10</v>
      </c>
      <c r="D34" s="4" t="s">
        <v>6</v>
      </c>
      <c r="E34" s="4" t="s">
        <v>6</v>
      </c>
      <c r="F34" s="4" t="s">
        <v>6</v>
      </c>
      <c r="G34" s="4" t="s">
        <v>13</v>
      </c>
      <c r="H34" s="4" t="s">
        <v>9</v>
      </c>
      <c r="I34" s="4" t="s">
        <v>27</v>
      </c>
      <c r="J34" s="4" t="s">
        <v>27</v>
      </c>
      <c r="K34" s="4" t="s">
        <v>27</v>
      </c>
      <c r="L34" s="4" t="s">
        <v>27</v>
      </c>
      <c r="M34" s="4" t="s">
        <v>27</v>
      </c>
      <c r="N34" s="4" t="s">
        <v>27</v>
      </c>
      <c r="O34" s="4" t="s">
        <v>27</v>
      </c>
      <c r="P34" s="4" t="s">
        <v>6</v>
      </c>
      <c r="Q34" s="4" t="s">
        <v>6</v>
      </c>
      <c r="R34" s="4" t="s">
        <v>9</v>
      </c>
      <c r="S34" s="4" t="s">
        <v>13</v>
      </c>
      <c r="T34" s="4" t="s">
        <v>9</v>
      </c>
      <c r="U34" s="4" t="s">
        <v>9</v>
      </c>
      <c r="V34" s="4" t="s">
        <v>10</v>
      </c>
    </row>
    <row r="35" spans="1:22">
      <c r="A35" t="n">
        <v>1780</v>
      </c>
      <c r="B35" s="12" t="n">
        <v>19</v>
      </c>
      <c r="C35" s="7" t="n">
        <v>2003</v>
      </c>
      <c r="D35" s="7" t="s">
        <v>19</v>
      </c>
      <c r="E35" s="7" t="s">
        <v>19</v>
      </c>
      <c r="F35" s="7" t="s">
        <v>21</v>
      </c>
      <c r="G35" s="7" t="n">
        <v>2</v>
      </c>
      <c r="H35" s="7" t="n">
        <v>0</v>
      </c>
      <c r="I35" s="7" t="n">
        <v>0.860000014305115</v>
      </c>
      <c r="J35" s="7" t="n">
        <v>385.119995117188</v>
      </c>
      <c r="K35" s="7" t="n">
        <v>23.9799995422363</v>
      </c>
      <c r="L35" s="7" t="n">
        <v>20.5</v>
      </c>
      <c r="M35" s="7" t="n">
        <v>-1</v>
      </c>
      <c r="N35" s="7" t="n">
        <v>0</v>
      </c>
      <c r="O35" s="7" t="n">
        <v>0</v>
      </c>
      <c r="P35" s="7" t="s">
        <v>19</v>
      </c>
      <c r="Q35" s="7" t="s">
        <v>19</v>
      </c>
      <c r="R35" s="7" t="n">
        <v>1</v>
      </c>
      <c r="S35" s="7" t="n">
        <v>7</v>
      </c>
      <c r="T35" s="7" t="n">
        <v>1117782016</v>
      </c>
      <c r="U35" s="7" t="n">
        <v>1101004800</v>
      </c>
      <c r="V35" s="7" t="n">
        <v>7432</v>
      </c>
    </row>
    <row r="36" spans="1:22">
      <c r="A36" t="s">
        <v>4</v>
      </c>
      <c r="B36" s="4" t="s">
        <v>5</v>
      </c>
      <c r="C36" s="4" t="s">
        <v>10</v>
      </c>
      <c r="D36" s="4" t="s">
        <v>13</v>
      </c>
      <c r="E36" s="4" t="s">
        <v>10</v>
      </c>
      <c r="F36" s="4" t="s">
        <v>27</v>
      </c>
      <c r="G36" s="4" t="s">
        <v>10</v>
      </c>
      <c r="H36" s="4" t="s">
        <v>10</v>
      </c>
      <c r="I36" s="4" t="s">
        <v>6</v>
      </c>
      <c r="J36" s="4" t="s">
        <v>27</v>
      </c>
    </row>
    <row r="37" spans="1:22">
      <c r="A37" t="n">
        <v>1846</v>
      </c>
      <c r="B37" s="13" t="n">
        <v>106</v>
      </c>
      <c r="C37" s="7" t="n">
        <v>0</v>
      </c>
      <c r="D37" s="7" t="n">
        <v>2</v>
      </c>
      <c r="E37" s="7" t="n">
        <v>2001</v>
      </c>
      <c r="F37" s="7" t="n">
        <v>16</v>
      </c>
      <c r="G37" s="7" t="n">
        <v>7430</v>
      </c>
      <c r="H37" s="7" t="n">
        <v>0</v>
      </c>
      <c r="I37" s="7" t="s">
        <v>31</v>
      </c>
      <c r="J37" s="7" t="n">
        <v>2</v>
      </c>
    </row>
    <row r="38" spans="1:22">
      <c r="A38" t="s">
        <v>4</v>
      </c>
      <c r="B38" s="4" t="s">
        <v>5</v>
      </c>
      <c r="C38" s="4" t="s">
        <v>10</v>
      </c>
      <c r="D38" s="4" t="s">
        <v>13</v>
      </c>
      <c r="E38" s="4" t="s">
        <v>10</v>
      </c>
      <c r="F38" s="4" t="s">
        <v>27</v>
      </c>
      <c r="G38" s="4" t="s">
        <v>10</v>
      </c>
      <c r="H38" s="4" t="s">
        <v>10</v>
      </c>
      <c r="I38" s="4" t="s">
        <v>6</v>
      </c>
      <c r="J38" s="4" t="s">
        <v>27</v>
      </c>
    </row>
    <row r="39" spans="1:22">
      <c r="A39" t="n">
        <v>1885</v>
      </c>
      <c r="B39" s="13" t="n">
        <v>106</v>
      </c>
      <c r="C39" s="7" t="n">
        <v>0</v>
      </c>
      <c r="D39" s="7" t="n">
        <v>2</v>
      </c>
      <c r="E39" s="7" t="n">
        <v>2002</v>
      </c>
      <c r="F39" s="7" t="n">
        <v>16</v>
      </c>
      <c r="G39" s="7" t="n">
        <v>7431</v>
      </c>
      <c r="H39" s="7" t="n">
        <v>0</v>
      </c>
      <c r="I39" s="7" t="s">
        <v>32</v>
      </c>
      <c r="J39" s="7" t="n">
        <v>2</v>
      </c>
    </row>
    <row r="40" spans="1:22">
      <c r="A40" t="s">
        <v>4</v>
      </c>
      <c r="B40" s="4" t="s">
        <v>5</v>
      </c>
      <c r="C40" s="4" t="s">
        <v>10</v>
      </c>
      <c r="D40" s="4" t="s">
        <v>13</v>
      </c>
      <c r="E40" s="4" t="s">
        <v>10</v>
      </c>
      <c r="F40" s="4" t="s">
        <v>27</v>
      </c>
      <c r="G40" s="4" t="s">
        <v>10</v>
      </c>
      <c r="H40" s="4" t="s">
        <v>10</v>
      </c>
      <c r="I40" s="4" t="s">
        <v>6</v>
      </c>
      <c r="J40" s="4" t="s">
        <v>27</v>
      </c>
    </row>
    <row r="41" spans="1:22">
      <c r="A41" t="n">
        <v>1924</v>
      </c>
      <c r="B41" s="13" t="n">
        <v>106</v>
      </c>
      <c r="C41" s="7" t="n">
        <v>0</v>
      </c>
      <c r="D41" s="7" t="n">
        <v>2</v>
      </c>
      <c r="E41" s="7" t="n">
        <v>2003</v>
      </c>
      <c r="F41" s="7" t="n">
        <v>16</v>
      </c>
      <c r="G41" s="7" t="n">
        <v>7432</v>
      </c>
      <c r="H41" s="7" t="n">
        <v>0</v>
      </c>
      <c r="I41" s="7" t="s">
        <v>33</v>
      </c>
      <c r="J41" s="7" t="n">
        <v>2</v>
      </c>
    </row>
    <row r="42" spans="1:22">
      <c r="A42" t="s">
        <v>4</v>
      </c>
      <c r="B42" s="4" t="s">
        <v>5</v>
      </c>
      <c r="C42" s="4" t="s">
        <v>10</v>
      </c>
    </row>
    <row r="43" spans="1:22">
      <c r="A43" t="n">
        <v>1963</v>
      </c>
      <c r="B43" s="14" t="n">
        <v>12</v>
      </c>
      <c r="C43" s="7" t="n">
        <v>6272</v>
      </c>
    </row>
    <row r="44" spans="1:22">
      <c r="A44" t="s">
        <v>4</v>
      </c>
      <c r="B44" s="4" t="s">
        <v>5</v>
      </c>
      <c r="C44" s="4" t="s">
        <v>13</v>
      </c>
      <c r="D44" s="4" t="s">
        <v>10</v>
      </c>
      <c r="E44" s="4" t="s">
        <v>10</v>
      </c>
    </row>
    <row r="45" spans="1:22">
      <c r="A45" t="n">
        <v>1966</v>
      </c>
      <c r="B45" s="15" t="n">
        <v>179</v>
      </c>
      <c r="C45" s="7" t="n">
        <v>10</v>
      </c>
      <c r="D45" s="7" t="n">
        <v>6344</v>
      </c>
      <c r="E45" s="7" t="n">
        <v>6345</v>
      </c>
    </row>
    <row r="46" spans="1:22">
      <c r="A46" t="s">
        <v>4</v>
      </c>
      <c r="B46" s="4" t="s">
        <v>5</v>
      </c>
      <c r="C46" s="4" t="s">
        <v>10</v>
      </c>
      <c r="D46" s="4" t="s">
        <v>6</v>
      </c>
      <c r="E46" s="4" t="s">
        <v>6</v>
      </c>
      <c r="F46" s="4" t="s">
        <v>6</v>
      </c>
      <c r="G46" s="4" t="s">
        <v>13</v>
      </c>
      <c r="H46" s="4" t="s">
        <v>9</v>
      </c>
      <c r="I46" s="4" t="s">
        <v>27</v>
      </c>
      <c r="J46" s="4" t="s">
        <v>27</v>
      </c>
      <c r="K46" s="4" t="s">
        <v>27</v>
      </c>
      <c r="L46" s="4" t="s">
        <v>27</v>
      </c>
      <c r="M46" s="4" t="s">
        <v>27</v>
      </c>
      <c r="N46" s="4" t="s">
        <v>27</v>
      </c>
      <c r="O46" s="4" t="s">
        <v>27</v>
      </c>
      <c r="P46" s="4" t="s">
        <v>6</v>
      </c>
      <c r="Q46" s="4" t="s">
        <v>6</v>
      </c>
      <c r="R46" s="4" t="s">
        <v>9</v>
      </c>
      <c r="S46" s="4" t="s">
        <v>13</v>
      </c>
      <c r="T46" s="4" t="s">
        <v>9</v>
      </c>
      <c r="U46" s="4" t="s">
        <v>9</v>
      </c>
      <c r="V46" s="4" t="s">
        <v>10</v>
      </c>
    </row>
    <row r="47" spans="1:22">
      <c r="A47" t="n">
        <v>1972</v>
      </c>
      <c r="B47" s="12" t="n">
        <v>19</v>
      </c>
      <c r="C47" s="7" t="n">
        <v>2099</v>
      </c>
      <c r="D47" s="7" t="s">
        <v>19</v>
      </c>
      <c r="E47" s="7" t="s">
        <v>19</v>
      </c>
      <c r="F47" s="7" t="s">
        <v>34</v>
      </c>
      <c r="G47" s="7" t="n">
        <v>2</v>
      </c>
      <c r="H47" s="7" t="n">
        <v>805306368</v>
      </c>
      <c r="I47" s="7" t="n">
        <v>-47.8499984741211</v>
      </c>
      <c r="J47" s="7" t="n">
        <v>386.359985351563</v>
      </c>
      <c r="K47" s="7" t="n">
        <v>35.0999984741211</v>
      </c>
      <c r="L47" s="7" t="n">
        <v>141.800003051758</v>
      </c>
      <c r="M47" s="7" t="n">
        <v>1</v>
      </c>
      <c r="N47" s="7" t="n">
        <v>0</v>
      </c>
      <c r="O47" s="7" t="n">
        <v>0</v>
      </c>
      <c r="P47" s="7" t="s">
        <v>19</v>
      </c>
      <c r="Q47" s="7" t="s">
        <v>19</v>
      </c>
      <c r="R47" s="7" t="n">
        <v>9999</v>
      </c>
      <c r="S47" s="7" t="n">
        <v>255</v>
      </c>
      <c r="T47" s="7" t="n">
        <v>0</v>
      </c>
      <c r="U47" s="7" t="n">
        <v>0</v>
      </c>
      <c r="V47" s="7" t="n">
        <v>7429</v>
      </c>
    </row>
    <row r="48" spans="1:22">
      <c r="A48" t="s">
        <v>4</v>
      </c>
      <c r="B48" s="4" t="s">
        <v>5</v>
      </c>
      <c r="C48" s="4" t="s">
        <v>13</v>
      </c>
      <c r="D48" s="4" t="s">
        <v>6</v>
      </c>
    </row>
    <row r="49" spans="1:22">
      <c r="A49" t="n">
        <v>2034</v>
      </c>
      <c r="B49" s="8" t="n">
        <v>2</v>
      </c>
      <c r="C49" s="7" t="n">
        <v>10</v>
      </c>
      <c r="D49" s="7" t="s">
        <v>35</v>
      </c>
    </row>
    <row r="50" spans="1:22">
      <c r="A50" t="s">
        <v>4</v>
      </c>
      <c r="B50" s="4" t="s">
        <v>5</v>
      </c>
      <c r="C50" s="4" t="s">
        <v>13</v>
      </c>
      <c r="D50" s="4" t="s">
        <v>6</v>
      </c>
    </row>
    <row r="51" spans="1:22">
      <c r="A51" t="n">
        <v>2052</v>
      </c>
      <c r="B51" s="8" t="n">
        <v>2</v>
      </c>
      <c r="C51" s="7" t="n">
        <v>11</v>
      </c>
      <c r="D51" s="7" t="s">
        <v>36</v>
      </c>
    </row>
    <row r="52" spans="1:22">
      <c r="A52" t="s">
        <v>4</v>
      </c>
      <c r="B52" s="4" t="s">
        <v>5</v>
      </c>
      <c r="C52" s="4" t="s">
        <v>13</v>
      </c>
      <c r="D52" s="4" t="s">
        <v>10</v>
      </c>
      <c r="E52" s="4" t="s">
        <v>10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9</v>
      </c>
      <c r="K52" s="4" t="s">
        <v>9</v>
      </c>
      <c r="L52" s="4" t="s">
        <v>9</v>
      </c>
      <c r="M52" s="4" t="s">
        <v>6</v>
      </c>
    </row>
    <row r="53" spans="1:22">
      <c r="A53" t="n">
        <v>2066</v>
      </c>
      <c r="B53" s="16" t="n">
        <v>124</v>
      </c>
      <c r="C53" s="7" t="n">
        <v>255</v>
      </c>
      <c r="D53" s="7" t="n">
        <v>0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65535</v>
      </c>
      <c r="J53" s="7" t="n">
        <v>0</v>
      </c>
      <c r="K53" s="7" t="n">
        <v>0</v>
      </c>
      <c r="L53" s="7" t="n">
        <v>0</v>
      </c>
      <c r="M53" s="7" t="s">
        <v>19</v>
      </c>
    </row>
    <row r="54" spans="1:22">
      <c r="A54" t="s">
        <v>4</v>
      </c>
      <c r="B54" s="4" t="s">
        <v>5</v>
      </c>
    </row>
    <row r="55" spans="1:22">
      <c r="A55" t="n">
        <v>2093</v>
      </c>
      <c r="B55" s="5" t="n">
        <v>1</v>
      </c>
    </row>
    <row r="56" spans="1:22" s="3" customFormat="1" customHeight="0">
      <c r="A56" s="3" t="s">
        <v>2</v>
      </c>
      <c r="B56" s="3" t="s">
        <v>37</v>
      </c>
    </row>
    <row r="57" spans="1:22">
      <c r="A57" t="s">
        <v>4</v>
      </c>
      <c r="B57" s="4" t="s">
        <v>5</v>
      </c>
      <c r="C57" s="4" t="s">
        <v>13</v>
      </c>
      <c r="D57" s="4" t="s">
        <v>13</v>
      </c>
      <c r="E57" s="4" t="s">
        <v>13</v>
      </c>
      <c r="F57" s="4" t="s">
        <v>9</v>
      </c>
      <c r="G57" s="4" t="s">
        <v>13</v>
      </c>
      <c r="H57" s="4" t="s">
        <v>13</v>
      </c>
      <c r="I57" s="4" t="s">
        <v>38</v>
      </c>
    </row>
    <row r="58" spans="1:22">
      <c r="A58" t="n">
        <v>2096</v>
      </c>
      <c r="B58" s="17" t="n">
        <v>5</v>
      </c>
      <c r="C58" s="7" t="n">
        <v>35</v>
      </c>
      <c r="D58" s="7" t="n">
        <v>3</v>
      </c>
      <c r="E58" s="7" t="n">
        <v>0</v>
      </c>
      <c r="F58" s="7" t="n">
        <v>0</v>
      </c>
      <c r="G58" s="7" t="n">
        <v>2</v>
      </c>
      <c r="H58" s="7" t="n">
        <v>1</v>
      </c>
      <c r="I58" s="18" t="n">
        <f t="normal" ca="1">A62</f>
        <v>0</v>
      </c>
    </row>
    <row r="59" spans="1:22">
      <c r="A59" t="s">
        <v>4</v>
      </c>
      <c r="B59" s="4" t="s">
        <v>5</v>
      </c>
      <c r="C59" s="4" t="s">
        <v>38</v>
      </c>
    </row>
    <row r="60" spans="1:22">
      <c r="A60" t="n">
        <v>2110</v>
      </c>
      <c r="B60" s="19" t="n">
        <v>3</v>
      </c>
      <c r="C60" s="18" t="n">
        <f t="normal" ca="1">A84</f>
        <v>0</v>
      </c>
    </row>
    <row r="61" spans="1:22">
      <c r="A61" t="s">
        <v>4</v>
      </c>
      <c r="B61" s="4" t="s">
        <v>5</v>
      </c>
      <c r="C61" s="4" t="s">
        <v>13</v>
      </c>
      <c r="D61" s="4" t="s">
        <v>13</v>
      </c>
      <c r="E61" s="4" t="s">
        <v>13</v>
      </c>
      <c r="F61" s="4" t="s">
        <v>9</v>
      </c>
      <c r="G61" s="4" t="s">
        <v>13</v>
      </c>
      <c r="H61" s="4" t="s">
        <v>13</v>
      </c>
      <c r="I61" s="4" t="s">
        <v>38</v>
      </c>
    </row>
    <row r="62" spans="1:22">
      <c r="A62" t="n">
        <v>2115</v>
      </c>
      <c r="B62" s="17" t="n">
        <v>5</v>
      </c>
      <c r="C62" s="7" t="n">
        <v>35</v>
      </c>
      <c r="D62" s="7" t="n">
        <v>3</v>
      </c>
      <c r="E62" s="7" t="n">
        <v>0</v>
      </c>
      <c r="F62" s="7" t="n">
        <v>1</v>
      </c>
      <c r="G62" s="7" t="n">
        <v>2</v>
      </c>
      <c r="H62" s="7" t="n">
        <v>1</v>
      </c>
      <c r="I62" s="18" t="n">
        <f t="normal" ca="1">A66</f>
        <v>0</v>
      </c>
    </row>
    <row r="63" spans="1:22">
      <c r="A63" t="s">
        <v>4</v>
      </c>
      <c r="B63" s="4" t="s">
        <v>5</v>
      </c>
      <c r="C63" s="4" t="s">
        <v>38</v>
      </c>
    </row>
    <row r="64" spans="1:22">
      <c r="A64" t="n">
        <v>2129</v>
      </c>
      <c r="B64" s="19" t="n">
        <v>3</v>
      </c>
      <c r="C64" s="18" t="n">
        <f t="normal" ca="1">A84</f>
        <v>0</v>
      </c>
    </row>
    <row r="65" spans="1:13">
      <c r="A65" t="s">
        <v>4</v>
      </c>
      <c r="B65" s="4" t="s">
        <v>5</v>
      </c>
      <c r="C65" s="4" t="s">
        <v>13</v>
      </c>
      <c r="D65" s="4" t="s">
        <v>13</v>
      </c>
      <c r="E65" s="4" t="s">
        <v>13</v>
      </c>
      <c r="F65" s="4" t="s">
        <v>9</v>
      </c>
      <c r="G65" s="4" t="s">
        <v>13</v>
      </c>
      <c r="H65" s="4" t="s">
        <v>13</v>
      </c>
      <c r="I65" s="4" t="s">
        <v>38</v>
      </c>
    </row>
    <row r="66" spans="1:13">
      <c r="A66" t="n">
        <v>2134</v>
      </c>
      <c r="B66" s="17" t="n">
        <v>5</v>
      </c>
      <c r="C66" s="7" t="n">
        <v>35</v>
      </c>
      <c r="D66" s="7" t="n">
        <v>3</v>
      </c>
      <c r="E66" s="7" t="n">
        <v>0</v>
      </c>
      <c r="F66" s="7" t="n">
        <v>2</v>
      </c>
      <c r="G66" s="7" t="n">
        <v>2</v>
      </c>
      <c r="H66" s="7" t="n">
        <v>1</v>
      </c>
      <c r="I66" s="18" t="n">
        <f t="normal" ca="1">A70</f>
        <v>0</v>
      </c>
    </row>
    <row r="67" spans="1:13">
      <c r="A67" t="s">
        <v>4</v>
      </c>
      <c r="B67" s="4" t="s">
        <v>5</v>
      </c>
      <c r="C67" s="4" t="s">
        <v>38</v>
      </c>
    </row>
    <row r="68" spans="1:13">
      <c r="A68" t="n">
        <v>2148</v>
      </c>
      <c r="B68" s="19" t="n">
        <v>3</v>
      </c>
      <c r="C68" s="18" t="n">
        <f t="normal" ca="1">A84</f>
        <v>0</v>
      </c>
    </row>
    <row r="69" spans="1:13">
      <c r="A69" t="s">
        <v>4</v>
      </c>
      <c r="B69" s="4" t="s">
        <v>5</v>
      </c>
      <c r="C69" s="4" t="s">
        <v>13</v>
      </c>
      <c r="D69" s="4" t="s">
        <v>13</v>
      </c>
      <c r="E69" s="4" t="s">
        <v>13</v>
      </c>
      <c r="F69" s="4" t="s">
        <v>9</v>
      </c>
      <c r="G69" s="4" t="s">
        <v>13</v>
      </c>
      <c r="H69" s="4" t="s">
        <v>13</v>
      </c>
      <c r="I69" s="4" t="s">
        <v>38</v>
      </c>
    </row>
    <row r="70" spans="1:13">
      <c r="A70" t="n">
        <v>2153</v>
      </c>
      <c r="B70" s="17" t="n">
        <v>5</v>
      </c>
      <c r="C70" s="7" t="n">
        <v>35</v>
      </c>
      <c r="D70" s="7" t="n">
        <v>3</v>
      </c>
      <c r="E70" s="7" t="n">
        <v>0</v>
      </c>
      <c r="F70" s="7" t="n">
        <v>3</v>
      </c>
      <c r="G70" s="7" t="n">
        <v>2</v>
      </c>
      <c r="H70" s="7" t="n">
        <v>1</v>
      </c>
      <c r="I70" s="18" t="n">
        <f t="normal" ca="1">A74</f>
        <v>0</v>
      </c>
    </row>
    <row r="71" spans="1:13">
      <c r="A71" t="s">
        <v>4</v>
      </c>
      <c r="B71" s="4" t="s">
        <v>5</v>
      </c>
      <c r="C71" s="4" t="s">
        <v>38</v>
      </c>
    </row>
    <row r="72" spans="1:13">
      <c r="A72" t="n">
        <v>2167</v>
      </c>
      <c r="B72" s="19" t="n">
        <v>3</v>
      </c>
      <c r="C72" s="18" t="n">
        <f t="normal" ca="1">A84</f>
        <v>0</v>
      </c>
    </row>
    <row r="73" spans="1:13">
      <c r="A73" t="s">
        <v>4</v>
      </c>
      <c r="B73" s="4" t="s">
        <v>5</v>
      </c>
      <c r="C73" s="4" t="s">
        <v>13</v>
      </c>
      <c r="D73" s="4" t="s">
        <v>13</v>
      </c>
      <c r="E73" s="4" t="s">
        <v>13</v>
      </c>
      <c r="F73" s="4" t="s">
        <v>9</v>
      </c>
      <c r="G73" s="4" t="s">
        <v>13</v>
      </c>
      <c r="H73" s="4" t="s">
        <v>13</v>
      </c>
      <c r="I73" s="4" t="s">
        <v>38</v>
      </c>
    </row>
    <row r="74" spans="1:13">
      <c r="A74" t="n">
        <v>2172</v>
      </c>
      <c r="B74" s="17" t="n">
        <v>5</v>
      </c>
      <c r="C74" s="7" t="n">
        <v>35</v>
      </c>
      <c r="D74" s="7" t="n">
        <v>3</v>
      </c>
      <c r="E74" s="7" t="n">
        <v>0</v>
      </c>
      <c r="F74" s="7" t="n">
        <v>4</v>
      </c>
      <c r="G74" s="7" t="n">
        <v>2</v>
      </c>
      <c r="H74" s="7" t="n">
        <v>1</v>
      </c>
      <c r="I74" s="18" t="n">
        <f t="normal" ca="1">A78</f>
        <v>0</v>
      </c>
    </row>
    <row r="75" spans="1:13">
      <c r="A75" t="s">
        <v>4</v>
      </c>
      <c r="B75" s="4" t="s">
        <v>5</v>
      </c>
      <c r="C75" s="4" t="s">
        <v>38</v>
      </c>
    </row>
    <row r="76" spans="1:13">
      <c r="A76" t="n">
        <v>2186</v>
      </c>
      <c r="B76" s="19" t="n">
        <v>3</v>
      </c>
      <c r="C76" s="18" t="n">
        <f t="normal" ca="1">A84</f>
        <v>0</v>
      </c>
    </row>
    <row r="77" spans="1:13">
      <c r="A77" t="s">
        <v>4</v>
      </c>
      <c r="B77" s="4" t="s">
        <v>5</v>
      </c>
      <c r="C77" s="4" t="s">
        <v>13</v>
      </c>
      <c r="D77" s="4" t="s">
        <v>13</v>
      </c>
      <c r="E77" s="4" t="s">
        <v>13</v>
      </c>
      <c r="F77" s="4" t="s">
        <v>9</v>
      </c>
      <c r="G77" s="4" t="s">
        <v>13</v>
      </c>
      <c r="H77" s="4" t="s">
        <v>13</v>
      </c>
      <c r="I77" s="4" t="s">
        <v>38</v>
      </c>
    </row>
    <row r="78" spans="1:13">
      <c r="A78" t="n">
        <v>2191</v>
      </c>
      <c r="B78" s="17" t="n">
        <v>5</v>
      </c>
      <c r="C78" s="7" t="n">
        <v>35</v>
      </c>
      <c r="D78" s="7" t="n">
        <v>3</v>
      </c>
      <c r="E78" s="7" t="n">
        <v>0</v>
      </c>
      <c r="F78" s="7" t="n">
        <v>5</v>
      </c>
      <c r="G78" s="7" t="n">
        <v>2</v>
      </c>
      <c r="H78" s="7" t="n">
        <v>1</v>
      </c>
      <c r="I78" s="18" t="n">
        <f t="normal" ca="1">A82</f>
        <v>0</v>
      </c>
    </row>
    <row r="79" spans="1:13">
      <c r="A79" t="s">
        <v>4</v>
      </c>
      <c r="B79" s="4" t="s">
        <v>5</v>
      </c>
      <c r="C79" s="4" t="s">
        <v>38</v>
      </c>
    </row>
    <row r="80" spans="1:13">
      <c r="A80" t="n">
        <v>2205</v>
      </c>
      <c r="B80" s="19" t="n">
        <v>3</v>
      </c>
      <c r="C80" s="18" t="n">
        <f t="normal" ca="1">A84</f>
        <v>0</v>
      </c>
    </row>
    <row r="81" spans="1:9">
      <c r="A81" t="s">
        <v>4</v>
      </c>
      <c r="B81" s="4" t="s">
        <v>5</v>
      </c>
      <c r="C81" s="4" t="s">
        <v>13</v>
      </c>
      <c r="D81" s="4" t="s">
        <v>13</v>
      </c>
      <c r="E81" s="4" t="s">
        <v>13</v>
      </c>
      <c r="F81" s="4" t="s">
        <v>9</v>
      </c>
      <c r="G81" s="4" t="s">
        <v>13</v>
      </c>
      <c r="H81" s="4" t="s">
        <v>13</v>
      </c>
      <c r="I81" s="4" t="s">
        <v>38</v>
      </c>
    </row>
    <row r="82" spans="1:9">
      <c r="A82" t="n">
        <v>2210</v>
      </c>
      <c r="B82" s="17" t="n">
        <v>5</v>
      </c>
      <c r="C82" s="7" t="n">
        <v>35</v>
      </c>
      <c r="D82" s="7" t="n">
        <v>3</v>
      </c>
      <c r="E82" s="7" t="n">
        <v>0</v>
      </c>
      <c r="F82" s="7" t="n">
        <v>6</v>
      </c>
      <c r="G82" s="7" t="n">
        <v>2</v>
      </c>
      <c r="H82" s="7" t="n">
        <v>1</v>
      </c>
      <c r="I82" s="18" t="n">
        <f t="normal" ca="1">A84</f>
        <v>0</v>
      </c>
    </row>
    <row r="83" spans="1:9">
      <c r="A83" t="s">
        <v>4</v>
      </c>
      <c r="B83" s="4" t="s">
        <v>5</v>
      </c>
      <c r="C83" s="4" t="s">
        <v>13</v>
      </c>
      <c r="D83" s="4" t="s">
        <v>10</v>
      </c>
      <c r="E83" s="4" t="s">
        <v>13</v>
      </c>
      <c r="F83" s="4" t="s">
        <v>38</v>
      </c>
    </row>
    <row r="84" spans="1:9">
      <c r="A84" t="n">
        <v>2224</v>
      </c>
      <c r="B84" s="17" t="n">
        <v>5</v>
      </c>
      <c r="C84" s="7" t="n">
        <v>30</v>
      </c>
      <c r="D84" s="7" t="n">
        <v>11113</v>
      </c>
      <c r="E84" s="7" t="n">
        <v>1</v>
      </c>
      <c r="F84" s="18" t="n">
        <f t="normal" ca="1">A102</f>
        <v>0</v>
      </c>
    </row>
    <row r="85" spans="1:9">
      <c r="A85" t="s">
        <v>4</v>
      </c>
      <c r="B85" s="4" t="s">
        <v>5</v>
      </c>
      <c r="C85" s="4" t="s">
        <v>13</v>
      </c>
      <c r="D85" s="4" t="s">
        <v>6</v>
      </c>
      <c r="E85" s="4" t="s">
        <v>10</v>
      </c>
    </row>
    <row r="86" spans="1:9">
      <c r="A86" t="n">
        <v>2233</v>
      </c>
      <c r="B86" s="20" t="n">
        <v>94</v>
      </c>
      <c r="C86" s="7" t="n">
        <v>1</v>
      </c>
      <c r="D86" s="7" t="s">
        <v>29</v>
      </c>
      <c r="E86" s="7" t="n">
        <v>1</v>
      </c>
    </row>
    <row r="87" spans="1:9">
      <c r="A87" t="s">
        <v>4</v>
      </c>
      <c r="B87" s="4" t="s">
        <v>5</v>
      </c>
      <c r="C87" s="4" t="s">
        <v>13</v>
      </c>
      <c r="D87" s="4" t="s">
        <v>6</v>
      </c>
      <c r="E87" s="4" t="s">
        <v>10</v>
      </c>
    </row>
    <row r="88" spans="1:9">
      <c r="A88" t="n">
        <v>2247</v>
      </c>
      <c r="B88" s="20" t="n">
        <v>94</v>
      </c>
      <c r="C88" s="7" t="n">
        <v>1</v>
      </c>
      <c r="D88" s="7" t="s">
        <v>29</v>
      </c>
      <c r="E88" s="7" t="n">
        <v>2</v>
      </c>
    </row>
    <row r="89" spans="1:9">
      <c r="A89" t="s">
        <v>4</v>
      </c>
      <c r="B89" s="4" t="s">
        <v>5</v>
      </c>
      <c r="C89" s="4" t="s">
        <v>13</v>
      </c>
      <c r="D89" s="4" t="s">
        <v>6</v>
      </c>
      <c r="E89" s="4" t="s">
        <v>10</v>
      </c>
    </row>
    <row r="90" spans="1:9">
      <c r="A90" t="n">
        <v>2261</v>
      </c>
      <c r="B90" s="20" t="n">
        <v>94</v>
      </c>
      <c r="C90" s="7" t="n">
        <v>0</v>
      </c>
      <c r="D90" s="7" t="s">
        <v>29</v>
      </c>
      <c r="E90" s="7" t="n">
        <v>4</v>
      </c>
    </row>
    <row r="91" spans="1:9">
      <c r="A91" t="s">
        <v>4</v>
      </c>
      <c r="B91" s="4" t="s">
        <v>5</v>
      </c>
      <c r="C91" s="4" t="s">
        <v>6</v>
      </c>
      <c r="D91" s="4" t="s">
        <v>6</v>
      </c>
    </row>
    <row r="92" spans="1:9">
      <c r="A92" t="n">
        <v>2275</v>
      </c>
      <c r="B92" s="21" t="n">
        <v>70</v>
      </c>
      <c r="C92" s="7" t="s">
        <v>39</v>
      </c>
      <c r="D92" s="7" t="s">
        <v>40</v>
      </c>
    </row>
    <row r="93" spans="1:9">
      <c r="A93" t="s">
        <v>4</v>
      </c>
      <c r="B93" s="4" t="s">
        <v>5</v>
      </c>
      <c r="C93" s="4" t="s">
        <v>13</v>
      </c>
      <c r="D93" s="4" t="s">
        <v>6</v>
      </c>
      <c r="E93" s="4" t="s">
        <v>10</v>
      </c>
    </row>
    <row r="94" spans="1:9">
      <c r="A94" t="n">
        <v>2294</v>
      </c>
      <c r="B94" s="20" t="n">
        <v>94</v>
      </c>
      <c r="C94" s="7" t="n">
        <v>1</v>
      </c>
      <c r="D94" s="7" t="s">
        <v>41</v>
      </c>
      <c r="E94" s="7" t="n">
        <v>1</v>
      </c>
    </row>
    <row r="95" spans="1:9">
      <c r="A95" t="s">
        <v>4</v>
      </c>
      <c r="B95" s="4" t="s">
        <v>5</v>
      </c>
      <c r="C95" s="4" t="s">
        <v>13</v>
      </c>
      <c r="D95" s="4" t="s">
        <v>6</v>
      </c>
      <c r="E95" s="4" t="s">
        <v>10</v>
      </c>
    </row>
    <row r="96" spans="1:9">
      <c r="A96" t="n">
        <v>2303</v>
      </c>
      <c r="B96" s="20" t="n">
        <v>94</v>
      </c>
      <c r="C96" s="7" t="n">
        <v>1</v>
      </c>
      <c r="D96" s="7" t="s">
        <v>41</v>
      </c>
      <c r="E96" s="7" t="n">
        <v>2</v>
      </c>
    </row>
    <row r="97" spans="1:9">
      <c r="A97" t="s">
        <v>4</v>
      </c>
      <c r="B97" s="4" t="s">
        <v>5</v>
      </c>
      <c r="C97" s="4" t="s">
        <v>13</v>
      </c>
      <c r="D97" s="4" t="s">
        <v>6</v>
      </c>
      <c r="E97" s="4" t="s">
        <v>10</v>
      </c>
    </row>
    <row r="98" spans="1:9">
      <c r="A98" t="n">
        <v>2312</v>
      </c>
      <c r="B98" s="20" t="n">
        <v>94</v>
      </c>
      <c r="C98" s="7" t="n">
        <v>0</v>
      </c>
      <c r="D98" s="7" t="s">
        <v>41</v>
      </c>
      <c r="E98" s="7" t="n">
        <v>4</v>
      </c>
    </row>
    <row r="99" spans="1:9">
      <c r="A99" t="s">
        <v>4</v>
      </c>
      <c r="B99" s="4" t="s">
        <v>5</v>
      </c>
      <c r="C99" s="4" t="s">
        <v>38</v>
      </c>
    </row>
    <row r="100" spans="1:9">
      <c r="A100" t="n">
        <v>2321</v>
      </c>
      <c r="B100" s="19" t="n">
        <v>3</v>
      </c>
      <c r="C100" s="18" t="n">
        <f t="normal" ca="1">A116</f>
        <v>0</v>
      </c>
    </row>
    <row r="101" spans="1:9">
      <c r="A101" t="s">
        <v>4</v>
      </c>
      <c r="B101" s="4" t="s">
        <v>5</v>
      </c>
      <c r="C101" s="4" t="s">
        <v>13</v>
      </c>
      <c r="D101" s="4" t="s">
        <v>6</v>
      </c>
      <c r="E101" s="4" t="s">
        <v>10</v>
      </c>
    </row>
    <row r="102" spans="1:9">
      <c r="A102" t="n">
        <v>2326</v>
      </c>
      <c r="B102" s="20" t="n">
        <v>94</v>
      </c>
      <c r="C102" s="7" t="n">
        <v>0</v>
      </c>
      <c r="D102" s="7" t="s">
        <v>29</v>
      </c>
      <c r="E102" s="7" t="n">
        <v>1</v>
      </c>
    </row>
    <row r="103" spans="1:9">
      <c r="A103" t="s">
        <v>4</v>
      </c>
      <c r="B103" s="4" t="s">
        <v>5</v>
      </c>
      <c r="C103" s="4" t="s">
        <v>13</v>
      </c>
      <c r="D103" s="4" t="s">
        <v>6</v>
      </c>
      <c r="E103" s="4" t="s">
        <v>10</v>
      </c>
    </row>
    <row r="104" spans="1:9">
      <c r="A104" t="n">
        <v>2340</v>
      </c>
      <c r="B104" s="20" t="n">
        <v>94</v>
      </c>
      <c r="C104" s="7" t="n">
        <v>0</v>
      </c>
      <c r="D104" s="7" t="s">
        <v>29</v>
      </c>
      <c r="E104" s="7" t="n">
        <v>2</v>
      </c>
    </row>
    <row r="105" spans="1:9">
      <c r="A105" t="s">
        <v>4</v>
      </c>
      <c r="B105" s="4" t="s">
        <v>5</v>
      </c>
      <c r="C105" s="4" t="s">
        <v>13</v>
      </c>
      <c r="D105" s="4" t="s">
        <v>6</v>
      </c>
      <c r="E105" s="4" t="s">
        <v>10</v>
      </c>
    </row>
    <row r="106" spans="1:9">
      <c r="A106" t="n">
        <v>2354</v>
      </c>
      <c r="B106" s="20" t="n">
        <v>94</v>
      </c>
      <c r="C106" s="7" t="n">
        <v>1</v>
      </c>
      <c r="D106" s="7" t="s">
        <v>29</v>
      </c>
      <c r="E106" s="7" t="n">
        <v>4</v>
      </c>
    </row>
    <row r="107" spans="1:9">
      <c r="A107" t="s">
        <v>4</v>
      </c>
      <c r="B107" s="4" t="s">
        <v>5</v>
      </c>
      <c r="C107" s="4" t="s">
        <v>6</v>
      </c>
      <c r="D107" s="4" t="s">
        <v>6</v>
      </c>
    </row>
    <row r="108" spans="1:9">
      <c r="A108" t="n">
        <v>2368</v>
      </c>
      <c r="B108" s="21" t="n">
        <v>70</v>
      </c>
      <c r="C108" s="7" t="s">
        <v>39</v>
      </c>
      <c r="D108" s="7" t="s">
        <v>42</v>
      </c>
    </row>
    <row r="109" spans="1:9">
      <c r="A109" t="s">
        <v>4</v>
      </c>
      <c r="B109" s="4" t="s">
        <v>5</v>
      </c>
      <c r="C109" s="4" t="s">
        <v>13</v>
      </c>
      <c r="D109" s="4" t="s">
        <v>6</v>
      </c>
      <c r="E109" s="4" t="s">
        <v>10</v>
      </c>
    </row>
    <row r="110" spans="1:9">
      <c r="A110" t="n">
        <v>2384</v>
      </c>
      <c r="B110" s="20" t="n">
        <v>94</v>
      </c>
      <c r="C110" s="7" t="n">
        <v>0</v>
      </c>
      <c r="D110" s="7" t="s">
        <v>41</v>
      </c>
      <c r="E110" s="7" t="n">
        <v>1</v>
      </c>
    </row>
    <row r="111" spans="1:9">
      <c r="A111" t="s">
        <v>4</v>
      </c>
      <c r="B111" s="4" t="s">
        <v>5</v>
      </c>
      <c r="C111" s="4" t="s">
        <v>13</v>
      </c>
      <c r="D111" s="4" t="s">
        <v>6</v>
      </c>
      <c r="E111" s="4" t="s">
        <v>10</v>
      </c>
    </row>
    <row r="112" spans="1:9">
      <c r="A112" t="n">
        <v>2393</v>
      </c>
      <c r="B112" s="20" t="n">
        <v>94</v>
      </c>
      <c r="C112" s="7" t="n">
        <v>0</v>
      </c>
      <c r="D112" s="7" t="s">
        <v>41</v>
      </c>
      <c r="E112" s="7" t="n">
        <v>2</v>
      </c>
    </row>
    <row r="113" spans="1:5">
      <c r="A113" t="s">
        <v>4</v>
      </c>
      <c r="B113" s="4" t="s">
        <v>5</v>
      </c>
      <c r="C113" s="4" t="s">
        <v>13</v>
      </c>
      <c r="D113" s="4" t="s">
        <v>6</v>
      </c>
      <c r="E113" s="4" t="s">
        <v>10</v>
      </c>
    </row>
    <row r="114" spans="1:5">
      <c r="A114" t="n">
        <v>2402</v>
      </c>
      <c r="B114" s="20" t="n">
        <v>94</v>
      </c>
      <c r="C114" s="7" t="n">
        <v>1</v>
      </c>
      <c r="D114" s="7" t="s">
        <v>41</v>
      </c>
      <c r="E114" s="7" t="n">
        <v>4</v>
      </c>
    </row>
    <row r="115" spans="1:5">
      <c r="A115" t="s">
        <v>4</v>
      </c>
      <c r="B115" s="4" t="s">
        <v>5</v>
      </c>
    </row>
    <row r="116" spans="1:5">
      <c r="A116" t="n">
        <v>2411</v>
      </c>
      <c r="B116" s="5" t="n">
        <v>1</v>
      </c>
    </row>
    <row r="117" spans="1:5" s="3" customFormat="1" customHeight="0">
      <c r="A117" s="3" t="s">
        <v>2</v>
      </c>
      <c r="B117" s="3" t="s">
        <v>43</v>
      </c>
    </row>
    <row r="118" spans="1:5">
      <c r="A118" t="s">
        <v>4</v>
      </c>
      <c r="B118" s="4" t="s">
        <v>5</v>
      </c>
      <c r="C118" s="4" t="s">
        <v>13</v>
      </c>
      <c r="D118" s="4" t="s">
        <v>6</v>
      </c>
    </row>
    <row r="119" spans="1:5">
      <c r="A119" t="n">
        <v>2412</v>
      </c>
      <c r="B119" s="8" t="n">
        <v>2</v>
      </c>
      <c r="C119" s="7" t="n">
        <v>11</v>
      </c>
      <c r="D119" s="7" t="s">
        <v>44</v>
      </c>
    </row>
    <row r="120" spans="1:5">
      <c r="A120" t="s">
        <v>4</v>
      </c>
      <c r="B120" s="4" t="s">
        <v>5</v>
      </c>
    </row>
    <row r="121" spans="1:5">
      <c r="A121" t="n">
        <v>2424</v>
      </c>
      <c r="B121" s="5" t="n">
        <v>1</v>
      </c>
    </row>
    <row r="122" spans="1:5" s="3" customFormat="1" customHeight="0">
      <c r="A122" s="3" t="s">
        <v>2</v>
      </c>
      <c r="B122" s="3" t="s">
        <v>45</v>
      </c>
    </row>
    <row r="123" spans="1:5">
      <c r="A123" t="s">
        <v>4</v>
      </c>
      <c r="B123" s="4" t="s">
        <v>5</v>
      </c>
    </row>
    <row r="124" spans="1:5">
      <c r="A124" t="n">
        <v>2428</v>
      </c>
      <c r="B124" s="5" t="n">
        <v>1</v>
      </c>
    </row>
    <row r="125" spans="1:5" s="3" customFormat="1" customHeight="0">
      <c r="A125" s="3" t="s">
        <v>2</v>
      </c>
      <c r="B125" s="3" t="s">
        <v>46</v>
      </c>
    </row>
    <row r="126" spans="1:5">
      <c r="A126" t="s">
        <v>4</v>
      </c>
      <c r="B126" s="4" t="s">
        <v>5</v>
      </c>
      <c r="C126" s="4" t="s">
        <v>13</v>
      </c>
      <c r="D126" s="22" t="s">
        <v>47</v>
      </c>
      <c r="E126" s="4" t="s">
        <v>5</v>
      </c>
      <c r="F126" s="4" t="s">
        <v>13</v>
      </c>
      <c r="G126" s="4" t="s">
        <v>6</v>
      </c>
      <c r="H126" s="22" t="s">
        <v>48</v>
      </c>
      <c r="I126" s="4" t="s">
        <v>13</v>
      </c>
      <c r="J126" s="4" t="s">
        <v>9</v>
      </c>
      <c r="K126" s="4" t="s">
        <v>13</v>
      </c>
      <c r="L126" s="4" t="s">
        <v>13</v>
      </c>
      <c r="M126" s="4" t="s">
        <v>38</v>
      </c>
    </row>
    <row r="127" spans="1:5">
      <c r="A127" t="n">
        <v>2432</v>
      </c>
      <c r="B127" s="17" t="n">
        <v>5</v>
      </c>
      <c r="C127" s="7" t="n">
        <v>28</v>
      </c>
      <c r="D127" s="22" t="s">
        <v>3</v>
      </c>
      <c r="E127" s="11" t="n">
        <v>74</v>
      </c>
      <c r="F127" s="7" t="n">
        <v>21</v>
      </c>
      <c r="G127" s="7" t="s">
        <v>29</v>
      </c>
      <c r="H127" s="22" t="s">
        <v>3</v>
      </c>
      <c r="I127" s="7" t="n">
        <v>0</v>
      </c>
      <c r="J127" s="7" t="n">
        <v>0</v>
      </c>
      <c r="K127" s="7" t="n">
        <v>2</v>
      </c>
      <c r="L127" s="7" t="n">
        <v>1</v>
      </c>
      <c r="M127" s="18" t="n">
        <f t="normal" ca="1">A215</f>
        <v>0</v>
      </c>
    </row>
    <row r="128" spans="1:5">
      <c r="A128" t="s">
        <v>4</v>
      </c>
      <c r="B128" s="4" t="s">
        <v>5</v>
      </c>
      <c r="C128" s="4" t="s">
        <v>13</v>
      </c>
      <c r="D128" s="4" t="s">
        <v>10</v>
      </c>
    </row>
    <row r="129" spans="1:13">
      <c r="A129" t="n">
        <v>2457</v>
      </c>
      <c r="B129" s="23" t="n">
        <v>22</v>
      </c>
      <c r="C129" s="7" t="n">
        <v>21</v>
      </c>
      <c r="D129" s="7" t="n">
        <v>0</v>
      </c>
    </row>
    <row r="130" spans="1:13">
      <c r="A130" t="s">
        <v>4</v>
      </c>
      <c r="B130" s="4" t="s">
        <v>5</v>
      </c>
      <c r="C130" s="4" t="s">
        <v>13</v>
      </c>
      <c r="D130" s="4" t="s">
        <v>10</v>
      </c>
    </row>
    <row r="131" spans="1:13">
      <c r="A131" t="n">
        <v>2461</v>
      </c>
      <c r="B131" s="24" t="n">
        <v>58</v>
      </c>
      <c r="C131" s="7" t="n">
        <v>5</v>
      </c>
      <c r="D131" s="7" t="n">
        <v>300</v>
      </c>
    </row>
    <row r="132" spans="1:13">
      <c r="A132" t="s">
        <v>4</v>
      </c>
      <c r="B132" s="4" t="s">
        <v>5</v>
      </c>
      <c r="C132" s="4" t="s">
        <v>27</v>
      </c>
      <c r="D132" s="4" t="s">
        <v>10</v>
      </c>
    </row>
    <row r="133" spans="1:13">
      <c r="A133" t="n">
        <v>2465</v>
      </c>
      <c r="B133" s="25" t="n">
        <v>103</v>
      </c>
      <c r="C133" s="7" t="n">
        <v>0</v>
      </c>
      <c r="D133" s="7" t="n">
        <v>300</v>
      </c>
    </row>
    <row r="134" spans="1:13">
      <c r="A134" t="s">
        <v>4</v>
      </c>
      <c r="B134" s="4" t="s">
        <v>5</v>
      </c>
      <c r="C134" s="4" t="s">
        <v>13</v>
      </c>
      <c r="D134" s="4" t="s">
        <v>6</v>
      </c>
      <c r="E134" s="4" t="s">
        <v>9</v>
      </c>
      <c r="F134" s="4" t="s">
        <v>9</v>
      </c>
      <c r="G134" s="4" t="s">
        <v>9</v>
      </c>
      <c r="H134" s="4" t="s">
        <v>9</v>
      </c>
      <c r="I134" s="4" t="s">
        <v>10</v>
      </c>
      <c r="J134" s="4" t="s">
        <v>13</v>
      </c>
    </row>
    <row r="135" spans="1:13">
      <c r="A135" t="n">
        <v>2472</v>
      </c>
      <c r="B135" s="20" t="n">
        <v>94</v>
      </c>
      <c r="C135" s="7" t="n">
        <v>7</v>
      </c>
      <c r="D135" s="7" t="s">
        <v>41</v>
      </c>
      <c r="E135" s="7" t="n">
        <v>1065353216</v>
      </c>
      <c r="F135" s="7" t="n">
        <v>1065353216</v>
      </c>
      <c r="G135" s="7" t="n">
        <v>1065353216</v>
      </c>
      <c r="H135" s="7" t="n">
        <v>0</v>
      </c>
      <c r="I135" s="7" t="n">
        <v>1000</v>
      </c>
      <c r="J135" s="7" t="n">
        <v>3</v>
      </c>
    </row>
    <row r="136" spans="1:13">
      <c r="A136" t="s">
        <v>4</v>
      </c>
      <c r="B136" s="4" t="s">
        <v>5</v>
      </c>
      <c r="C136" s="4" t="s">
        <v>13</v>
      </c>
      <c r="D136" s="4" t="s">
        <v>10</v>
      </c>
      <c r="E136" s="4" t="s">
        <v>10</v>
      </c>
      <c r="F136" s="4" t="s">
        <v>10</v>
      </c>
      <c r="G136" s="4" t="s">
        <v>10</v>
      </c>
      <c r="H136" s="4" t="s">
        <v>10</v>
      </c>
      <c r="I136" s="4" t="s">
        <v>6</v>
      </c>
      <c r="J136" s="4" t="s">
        <v>27</v>
      </c>
      <c r="K136" s="4" t="s">
        <v>27</v>
      </c>
      <c r="L136" s="4" t="s">
        <v>27</v>
      </c>
      <c r="M136" s="4" t="s">
        <v>9</v>
      </c>
      <c r="N136" s="4" t="s">
        <v>9</v>
      </c>
      <c r="O136" s="4" t="s">
        <v>27</v>
      </c>
      <c r="P136" s="4" t="s">
        <v>27</v>
      </c>
      <c r="Q136" s="4" t="s">
        <v>27</v>
      </c>
      <c r="R136" s="4" t="s">
        <v>27</v>
      </c>
      <c r="S136" s="4" t="s">
        <v>13</v>
      </c>
    </row>
    <row r="137" spans="1:13">
      <c r="A137" t="n">
        <v>2498</v>
      </c>
      <c r="B137" s="9" t="n">
        <v>39</v>
      </c>
      <c r="C137" s="7" t="n">
        <v>12</v>
      </c>
      <c r="D137" s="7" t="n">
        <v>65533</v>
      </c>
      <c r="E137" s="7" t="n">
        <v>227</v>
      </c>
      <c r="F137" s="7" t="n">
        <v>0</v>
      </c>
      <c r="G137" s="7" t="n">
        <v>65533</v>
      </c>
      <c r="H137" s="7" t="n">
        <v>0</v>
      </c>
      <c r="I137" s="7" t="s">
        <v>19</v>
      </c>
      <c r="J137" s="7" t="n">
        <v>16.8579998016357</v>
      </c>
      <c r="K137" s="7" t="n">
        <v>398.825988769531</v>
      </c>
      <c r="L137" s="7" t="n">
        <v>0.200000002980232</v>
      </c>
      <c r="M137" s="7" t="n">
        <v>0</v>
      </c>
      <c r="N137" s="7" t="n">
        <v>0</v>
      </c>
      <c r="O137" s="7" t="n">
        <v>0</v>
      </c>
      <c r="P137" s="7" t="n">
        <v>1</v>
      </c>
      <c r="Q137" s="7" t="n">
        <v>1</v>
      </c>
      <c r="R137" s="7" t="n">
        <v>1</v>
      </c>
      <c r="S137" s="7" t="n">
        <v>127</v>
      </c>
    </row>
    <row r="138" spans="1:13">
      <c r="A138" t="s">
        <v>4</v>
      </c>
      <c r="B138" s="4" t="s">
        <v>5</v>
      </c>
      <c r="C138" s="4" t="s">
        <v>13</v>
      </c>
      <c r="D138" s="4" t="s">
        <v>10</v>
      </c>
      <c r="E138" s="4" t="s">
        <v>27</v>
      </c>
      <c r="F138" s="4" t="s">
        <v>10</v>
      </c>
      <c r="G138" s="4" t="s">
        <v>9</v>
      </c>
      <c r="H138" s="4" t="s">
        <v>9</v>
      </c>
      <c r="I138" s="4" t="s">
        <v>10</v>
      </c>
      <c r="J138" s="4" t="s">
        <v>10</v>
      </c>
      <c r="K138" s="4" t="s">
        <v>9</v>
      </c>
      <c r="L138" s="4" t="s">
        <v>9</v>
      </c>
      <c r="M138" s="4" t="s">
        <v>9</v>
      </c>
      <c r="N138" s="4" t="s">
        <v>9</v>
      </c>
      <c r="O138" s="4" t="s">
        <v>6</v>
      </c>
    </row>
    <row r="139" spans="1:13">
      <c r="A139" t="n">
        <v>2548</v>
      </c>
      <c r="B139" s="10" t="n">
        <v>50</v>
      </c>
      <c r="C139" s="7" t="n">
        <v>0</v>
      </c>
      <c r="D139" s="7" t="n">
        <v>4335</v>
      </c>
      <c r="E139" s="7" t="n">
        <v>1</v>
      </c>
      <c r="F139" s="7" t="n">
        <v>0</v>
      </c>
      <c r="G139" s="7" t="n">
        <v>0</v>
      </c>
      <c r="H139" s="7" t="n">
        <v>0</v>
      </c>
      <c r="I139" s="7" t="n">
        <v>0</v>
      </c>
      <c r="J139" s="7" t="n">
        <v>65533</v>
      </c>
      <c r="K139" s="7" t="n">
        <v>0</v>
      </c>
      <c r="L139" s="7" t="n">
        <v>0</v>
      </c>
      <c r="M139" s="7" t="n">
        <v>0</v>
      </c>
      <c r="N139" s="7" t="n">
        <v>0</v>
      </c>
      <c r="O139" s="7" t="s">
        <v>19</v>
      </c>
    </row>
    <row r="140" spans="1:13">
      <c r="A140" t="s">
        <v>4</v>
      </c>
      <c r="B140" s="4" t="s">
        <v>5</v>
      </c>
      <c r="C140" s="4" t="s">
        <v>13</v>
      </c>
      <c r="D140" s="4" t="s">
        <v>10</v>
      </c>
      <c r="E140" s="4" t="s">
        <v>27</v>
      </c>
      <c r="F140" s="4" t="s">
        <v>10</v>
      </c>
      <c r="G140" s="4" t="s">
        <v>9</v>
      </c>
      <c r="H140" s="4" t="s">
        <v>9</v>
      </c>
      <c r="I140" s="4" t="s">
        <v>10</v>
      </c>
      <c r="J140" s="4" t="s">
        <v>10</v>
      </c>
      <c r="K140" s="4" t="s">
        <v>9</v>
      </c>
      <c r="L140" s="4" t="s">
        <v>9</v>
      </c>
      <c r="M140" s="4" t="s">
        <v>9</v>
      </c>
      <c r="N140" s="4" t="s">
        <v>9</v>
      </c>
      <c r="O140" s="4" t="s">
        <v>6</v>
      </c>
    </row>
    <row r="141" spans="1:13">
      <c r="A141" t="n">
        <v>2587</v>
      </c>
      <c r="B141" s="10" t="n">
        <v>50</v>
      </c>
      <c r="C141" s="7" t="n">
        <v>0</v>
      </c>
      <c r="D141" s="7" t="n">
        <v>4359</v>
      </c>
      <c r="E141" s="7" t="n">
        <v>1</v>
      </c>
      <c r="F141" s="7" t="n">
        <v>0</v>
      </c>
      <c r="G141" s="7" t="n">
        <v>0</v>
      </c>
      <c r="H141" s="7" t="n">
        <v>0</v>
      </c>
      <c r="I141" s="7" t="n">
        <v>0</v>
      </c>
      <c r="J141" s="7" t="n">
        <v>65533</v>
      </c>
      <c r="K141" s="7" t="n">
        <v>0</v>
      </c>
      <c r="L141" s="7" t="n">
        <v>0</v>
      </c>
      <c r="M141" s="7" t="n">
        <v>0</v>
      </c>
      <c r="N141" s="7" t="n">
        <v>0</v>
      </c>
      <c r="O141" s="7" t="s">
        <v>19</v>
      </c>
    </row>
    <row r="142" spans="1:13">
      <c r="A142" t="s">
        <v>4</v>
      </c>
      <c r="B142" s="4" t="s">
        <v>5</v>
      </c>
      <c r="C142" s="4" t="s">
        <v>13</v>
      </c>
      <c r="D142" s="4" t="s">
        <v>6</v>
      </c>
      <c r="E142" s="4" t="s">
        <v>9</v>
      </c>
      <c r="F142" s="4" t="s">
        <v>9</v>
      </c>
      <c r="G142" s="4" t="s">
        <v>9</v>
      </c>
      <c r="H142" s="4" t="s">
        <v>9</v>
      </c>
      <c r="I142" s="4" t="s">
        <v>10</v>
      </c>
      <c r="J142" s="4" t="s">
        <v>13</v>
      </c>
    </row>
    <row r="143" spans="1:13">
      <c r="A143" t="n">
        <v>2626</v>
      </c>
      <c r="B143" s="20" t="n">
        <v>94</v>
      </c>
      <c r="C143" s="7" t="n">
        <v>7</v>
      </c>
      <c r="D143" s="7" t="s">
        <v>29</v>
      </c>
      <c r="E143" s="7" t="n">
        <v>1065353216</v>
      </c>
      <c r="F143" s="7" t="n">
        <v>1065353216</v>
      </c>
      <c r="G143" s="7" t="n">
        <v>1065353216</v>
      </c>
      <c r="H143" s="7" t="n">
        <v>0</v>
      </c>
      <c r="I143" s="7" t="n">
        <v>1000</v>
      </c>
      <c r="J143" s="7" t="n">
        <v>3</v>
      </c>
    </row>
    <row r="144" spans="1:13">
      <c r="A144" t="s">
        <v>4</v>
      </c>
      <c r="B144" s="4" t="s">
        <v>5</v>
      </c>
      <c r="C144" s="4" t="s">
        <v>10</v>
      </c>
    </row>
    <row r="145" spans="1:19">
      <c r="A145" t="n">
        <v>2657</v>
      </c>
      <c r="B145" s="26" t="n">
        <v>16</v>
      </c>
      <c r="C145" s="7" t="n">
        <v>2000</v>
      </c>
    </row>
    <row r="146" spans="1:19">
      <c r="A146" t="s">
        <v>4</v>
      </c>
      <c r="B146" s="4" t="s">
        <v>5</v>
      </c>
      <c r="C146" s="4" t="s">
        <v>13</v>
      </c>
      <c r="D146" s="4" t="s">
        <v>10</v>
      </c>
      <c r="E146" s="4" t="s">
        <v>27</v>
      </c>
    </row>
    <row r="147" spans="1:19">
      <c r="A147" t="n">
        <v>2660</v>
      </c>
      <c r="B147" s="24" t="n">
        <v>58</v>
      </c>
      <c r="C147" s="7" t="n">
        <v>101</v>
      </c>
      <c r="D147" s="7" t="n">
        <v>500</v>
      </c>
      <c r="E147" s="7" t="n">
        <v>1</v>
      </c>
    </row>
    <row r="148" spans="1:19">
      <c r="A148" t="s">
        <v>4</v>
      </c>
      <c r="B148" s="4" t="s">
        <v>5</v>
      </c>
      <c r="C148" s="4" t="s">
        <v>13</v>
      </c>
      <c r="D148" s="4" t="s">
        <v>10</v>
      </c>
    </row>
    <row r="149" spans="1:19">
      <c r="A149" t="n">
        <v>2668</v>
      </c>
      <c r="B149" s="24" t="n">
        <v>58</v>
      </c>
      <c r="C149" s="7" t="n">
        <v>254</v>
      </c>
      <c r="D149" s="7" t="n">
        <v>0</v>
      </c>
    </row>
    <row r="150" spans="1:19">
      <c r="A150" t="s">
        <v>4</v>
      </c>
      <c r="B150" s="4" t="s">
        <v>5</v>
      </c>
      <c r="C150" s="4" t="s">
        <v>13</v>
      </c>
      <c r="D150" s="4" t="s">
        <v>10</v>
      </c>
    </row>
    <row r="151" spans="1:19">
      <c r="A151" t="n">
        <v>2672</v>
      </c>
      <c r="B151" s="27" t="n">
        <v>45</v>
      </c>
      <c r="C151" s="7" t="n">
        <v>18</v>
      </c>
      <c r="D151" s="7" t="n">
        <v>4</v>
      </c>
    </row>
    <row r="152" spans="1:19">
      <c r="A152" t="s">
        <v>4</v>
      </c>
      <c r="B152" s="4" t="s">
        <v>5</v>
      </c>
      <c r="C152" s="4" t="s">
        <v>13</v>
      </c>
      <c r="D152" s="4" t="s">
        <v>10</v>
      </c>
    </row>
    <row r="153" spans="1:19">
      <c r="A153" t="n">
        <v>2676</v>
      </c>
      <c r="B153" s="27" t="n">
        <v>45</v>
      </c>
      <c r="C153" s="7" t="n">
        <v>18</v>
      </c>
      <c r="D153" s="7" t="n">
        <v>16</v>
      </c>
    </row>
    <row r="154" spans="1:19">
      <c r="A154" t="s">
        <v>4</v>
      </c>
      <c r="B154" s="4" t="s">
        <v>5</v>
      </c>
      <c r="C154" s="4" t="s">
        <v>13</v>
      </c>
      <c r="D154" s="4" t="s">
        <v>10</v>
      </c>
    </row>
    <row r="155" spans="1:19">
      <c r="A155" t="n">
        <v>2680</v>
      </c>
      <c r="B155" s="27" t="n">
        <v>45</v>
      </c>
      <c r="C155" s="7" t="n">
        <v>18</v>
      </c>
      <c r="D155" s="7" t="n">
        <v>64</v>
      </c>
    </row>
    <row r="156" spans="1:19">
      <c r="A156" t="s">
        <v>4</v>
      </c>
      <c r="B156" s="4" t="s">
        <v>5</v>
      </c>
      <c r="C156" s="4" t="s">
        <v>13</v>
      </c>
    </row>
    <row r="157" spans="1:19">
      <c r="A157" t="n">
        <v>2684</v>
      </c>
      <c r="B157" s="27" t="n">
        <v>45</v>
      </c>
      <c r="C157" s="7" t="n">
        <v>0</v>
      </c>
    </row>
    <row r="158" spans="1:19">
      <c r="A158" t="s">
        <v>4</v>
      </c>
      <c r="B158" s="4" t="s">
        <v>5</v>
      </c>
      <c r="C158" s="4" t="s">
        <v>13</v>
      </c>
      <c r="D158" s="4" t="s">
        <v>13</v>
      </c>
      <c r="E158" s="4" t="s">
        <v>27</v>
      </c>
      <c r="F158" s="4" t="s">
        <v>27</v>
      </c>
      <c r="G158" s="4" t="s">
        <v>27</v>
      </c>
      <c r="H158" s="4" t="s">
        <v>10</v>
      </c>
    </row>
    <row r="159" spans="1:19">
      <c r="A159" t="n">
        <v>2686</v>
      </c>
      <c r="B159" s="27" t="n">
        <v>45</v>
      </c>
      <c r="C159" s="7" t="n">
        <v>2</v>
      </c>
      <c r="D159" s="7" t="n">
        <v>3</v>
      </c>
      <c r="E159" s="7" t="n">
        <v>23.4799995422363</v>
      </c>
      <c r="F159" s="7" t="n">
        <v>399.019989013672</v>
      </c>
      <c r="G159" s="7" t="n">
        <v>30.4799995422363</v>
      </c>
      <c r="H159" s="7" t="n">
        <v>0</v>
      </c>
    </row>
    <row r="160" spans="1:19">
      <c r="A160" t="s">
        <v>4</v>
      </c>
      <c r="B160" s="4" t="s">
        <v>5</v>
      </c>
      <c r="C160" s="4" t="s">
        <v>13</v>
      </c>
      <c r="D160" s="4" t="s">
        <v>13</v>
      </c>
      <c r="E160" s="4" t="s">
        <v>27</v>
      </c>
      <c r="F160" s="4" t="s">
        <v>27</v>
      </c>
      <c r="G160" s="4" t="s">
        <v>27</v>
      </c>
      <c r="H160" s="4" t="s">
        <v>10</v>
      </c>
      <c r="I160" s="4" t="s">
        <v>13</v>
      </c>
    </row>
    <row r="161" spans="1:9">
      <c r="A161" t="n">
        <v>2703</v>
      </c>
      <c r="B161" s="27" t="n">
        <v>45</v>
      </c>
      <c r="C161" s="7" t="n">
        <v>4</v>
      </c>
      <c r="D161" s="7" t="n">
        <v>3</v>
      </c>
      <c r="E161" s="7" t="n">
        <v>15.6199998855591</v>
      </c>
      <c r="F161" s="7" t="n">
        <v>353.230010986328</v>
      </c>
      <c r="G161" s="7" t="n">
        <v>0</v>
      </c>
      <c r="H161" s="7" t="n">
        <v>0</v>
      </c>
      <c r="I161" s="7" t="n">
        <v>1</v>
      </c>
    </row>
    <row r="162" spans="1:9">
      <c r="A162" t="s">
        <v>4</v>
      </c>
      <c r="B162" s="4" t="s">
        <v>5</v>
      </c>
      <c r="C162" s="4" t="s">
        <v>13</v>
      </c>
      <c r="D162" s="4" t="s">
        <v>13</v>
      </c>
      <c r="E162" s="4" t="s">
        <v>27</v>
      </c>
      <c r="F162" s="4" t="s">
        <v>10</v>
      </c>
    </row>
    <row r="163" spans="1:9">
      <c r="A163" t="n">
        <v>2721</v>
      </c>
      <c r="B163" s="27" t="n">
        <v>45</v>
      </c>
      <c r="C163" s="7" t="n">
        <v>5</v>
      </c>
      <c r="D163" s="7" t="n">
        <v>3</v>
      </c>
      <c r="E163" s="7" t="n">
        <v>7.80000019073486</v>
      </c>
      <c r="F163" s="7" t="n">
        <v>0</v>
      </c>
    </row>
    <row r="164" spans="1:9">
      <c r="A164" t="s">
        <v>4</v>
      </c>
      <c r="B164" s="4" t="s">
        <v>5</v>
      </c>
      <c r="C164" s="4" t="s">
        <v>13</v>
      </c>
      <c r="D164" s="4" t="s">
        <v>13</v>
      </c>
      <c r="E164" s="4" t="s">
        <v>27</v>
      </c>
      <c r="F164" s="4" t="s">
        <v>10</v>
      </c>
    </row>
    <row r="165" spans="1:9">
      <c r="A165" t="n">
        <v>2730</v>
      </c>
      <c r="B165" s="27" t="n">
        <v>45</v>
      </c>
      <c r="C165" s="7" t="n">
        <v>11</v>
      </c>
      <c r="D165" s="7" t="n">
        <v>3</v>
      </c>
      <c r="E165" s="7" t="n">
        <v>47</v>
      </c>
      <c r="F165" s="7" t="n">
        <v>0</v>
      </c>
    </row>
    <row r="166" spans="1:9">
      <c r="A166" t="s">
        <v>4</v>
      </c>
      <c r="B166" s="4" t="s">
        <v>5</v>
      </c>
      <c r="C166" s="4" t="s">
        <v>13</v>
      </c>
      <c r="D166" s="4" t="s">
        <v>10</v>
      </c>
    </row>
    <row r="167" spans="1:9">
      <c r="A167" t="n">
        <v>2739</v>
      </c>
      <c r="B167" s="24" t="n">
        <v>58</v>
      </c>
      <c r="C167" s="7" t="n">
        <v>255</v>
      </c>
      <c r="D167" s="7" t="n">
        <v>0</v>
      </c>
    </row>
    <row r="168" spans="1:9">
      <c r="A168" t="s">
        <v>4</v>
      </c>
      <c r="B168" s="4" t="s">
        <v>5</v>
      </c>
      <c r="C168" s="4" t="s">
        <v>13</v>
      </c>
      <c r="D168" s="4" t="s">
        <v>13</v>
      </c>
      <c r="E168" s="4" t="s">
        <v>27</v>
      </c>
      <c r="F168" s="4" t="s">
        <v>10</v>
      </c>
    </row>
    <row r="169" spans="1:9">
      <c r="A169" t="n">
        <v>2743</v>
      </c>
      <c r="B169" s="27" t="n">
        <v>45</v>
      </c>
      <c r="C169" s="7" t="n">
        <v>5</v>
      </c>
      <c r="D169" s="7" t="n">
        <v>3</v>
      </c>
      <c r="E169" s="7" t="n">
        <v>5.80000019073486</v>
      </c>
      <c r="F169" s="7" t="n">
        <v>5000</v>
      </c>
    </row>
    <row r="170" spans="1:9">
      <c r="A170" t="s">
        <v>4</v>
      </c>
      <c r="B170" s="4" t="s">
        <v>5</v>
      </c>
      <c r="C170" s="4" t="s">
        <v>13</v>
      </c>
      <c r="D170" s="4" t="s">
        <v>27</v>
      </c>
      <c r="E170" s="4" t="s">
        <v>27</v>
      </c>
      <c r="F170" s="4" t="s">
        <v>27</v>
      </c>
    </row>
    <row r="171" spans="1:9">
      <c r="A171" t="n">
        <v>2752</v>
      </c>
      <c r="B171" s="27" t="n">
        <v>45</v>
      </c>
      <c r="C171" s="7" t="n">
        <v>9</v>
      </c>
      <c r="D171" s="7" t="n">
        <v>0</v>
      </c>
      <c r="E171" s="7" t="n">
        <v>0.100000001490116</v>
      </c>
      <c r="F171" s="7" t="n">
        <v>6</v>
      </c>
    </row>
    <row r="172" spans="1:9">
      <c r="A172" t="s">
        <v>4</v>
      </c>
      <c r="B172" s="4" t="s">
        <v>5</v>
      </c>
      <c r="C172" s="4" t="s">
        <v>13</v>
      </c>
      <c r="D172" s="4" t="s">
        <v>10</v>
      </c>
      <c r="E172" s="4" t="s">
        <v>10</v>
      </c>
      <c r="F172" s="4" t="s">
        <v>10</v>
      </c>
      <c r="G172" s="4" t="s">
        <v>10</v>
      </c>
      <c r="H172" s="4" t="s">
        <v>10</v>
      </c>
      <c r="I172" s="4" t="s">
        <v>6</v>
      </c>
      <c r="J172" s="4" t="s">
        <v>27</v>
      </c>
      <c r="K172" s="4" t="s">
        <v>27</v>
      </c>
      <c r="L172" s="4" t="s">
        <v>27</v>
      </c>
      <c r="M172" s="4" t="s">
        <v>9</v>
      </c>
      <c r="N172" s="4" t="s">
        <v>9</v>
      </c>
      <c r="O172" s="4" t="s">
        <v>27</v>
      </c>
      <c r="P172" s="4" t="s">
        <v>27</v>
      </c>
      <c r="Q172" s="4" t="s">
        <v>27</v>
      </c>
      <c r="R172" s="4" t="s">
        <v>27</v>
      </c>
      <c r="S172" s="4" t="s">
        <v>13</v>
      </c>
    </row>
    <row r="173" spans="1:9">
      <c r="A173" t="n">
        <v>2766</v>
      </c>
      <c r="B173" s="9" t="n">
        <v>39</v>
      </c>
      <c r="C173" s="7" t="n">
        <v>12</v>
      </c>
      <c r="D173" s="7" t="n">
        <v>65533</v>
      </c>
      <c r="E173" s="7" t="n">
        <v>226</v>
      </c>
      <c r="F173" s="7" t="n">
        <v>0</v>
      </c>
      <c r="G173" s="7" t="n">
        <v>65533</v>
      </c>
      <c r="H173" s="7" t="n">
        <v>0</v>
      </c>
      <c r="I173" s="7" t="s">
        <v>19</v>
      </c>
      <c r="J173" s="7" t="n">
        <v>25.7830009460449</v>
      </c>
      <c r="K173" s="7" t="n">
        <v>390.048004150391</v>
      </c>
      <c r="L173" s="7" t="n">
        <v>19.0330009460449</v>
      </c>
      <c r="M173" s="7" t="n">
        <v>0</v>
      </c>
      <c r="N173" s="7" t="n">
        <v>0</v>
      </c>
      <c r="O173" s="7" t="n">
        <v>0</v>
      </c>
      <c r="P173" s="7" t="n">
        <v>1.70000004768372</v>
      </c>
      <c r="Q173" s="7" t="n">
        <v>1.70000004768372</v>
      </c>
      <c r="R173" s="7" t="n">
        <v>1.70000004768372</v>
      </c>
      <c r="S173" s="7" t="n">
        <v>126</v>
      </c>
    </row>
    <row r="174" spans="1:9">
      <c r="A174" t="s">
        <v>4</v>
      </c>
      <c r="B174" s="4" t="s">
        <v>5</v>
      </c>
      <c r="C174" s="4" t="s">
        <v>13</v>
      </c>
      <c r="D174" s="4" t="s">
        <v>10</v>
      </c>
      <c r="E174" s="4" t="s">
        <v>27</v>
      </c>
      <c r="F174" s="4" t="s">
        <v>10</v>
      </c>
      <c r="G174" s="4" t="s">
        <v>9</v>
      </c>
      <c r="H174" s="4" t="s">
        <v>9</v>
      </c>
      <c r="I174" s="4" t="s">
        <v>10</v>
      </c>
      <c r="J174" s="4" t="s">
        <v>10</v>
      </c>
      <c r="K174" s="4" t="s">
        <v>9</v>
      </c>
      <c r="L174" s="4" t="s">
        <v>9</v>
      </c>
      <c r="M174" s="4" t="s">
        <v>9</v>
      </c>
      <c r="N174" s="4" t="s">
        <v>9</v>
      </c>
      <c r="O174" s="4" t="s">
        <v>6</v>
      </c>
    </row>
    <row r="175" spans="1:9">
      <c r="A175" t="n">
        <v>2816</v>
      </c>
      <c r="B175" s="10" t="n">
        <v>50</v>
      </c>
      <c r="C175" s="7" t="n">
        <v>0</v>
      </c>
      <c r="D175" s="7" t="n">
        <v>4119</v>
      </c>
      <c r="E175" s="7" t="n">
        <v>1</v>
      </c>
      <c r="F175" s="7" t="n">
        <v>200</v>
      </c>
      <c r="G175" s="7" t="n">
        <v>0</v>
      </c>
      <c r="H175" s="7" t="n">
        <v>-1061158912</v>
      </c>
      <c r="I175" s="7" t="n">
        <v>0</v>
      </c>
      <c r="J175" s="7" t="n">
        <v>65533</v>
      </c>
      <c r="K175" s="7" t="n">
        <v>0</v>
      </c>
      <c r="L175" s="7" t="n">
        <v>0</v>
      </c>
      <c r="M175" s="7" t="n">
        <v>0</v>
      </c>
      <c r="N175" s="7" t="n">
        <v>0</v>
      </c>
      <c r="O175" s="7" t="s">
        <v>19</v>
      </c>
    </row>
    <row r="176" spans="1:9">
      <c r="A176" t="s">
        <v>4</v>
      </c>
      <c r="B176" s="4" t="s">
        <v>5</v>
      </c>
      <c r="C176" s="4" t="s">
        <v>10</v>
      </c>
    </row>
    <row r="177" spans="1:19">
      <c r="A177" t="n">
        <v>2855</v>
      </c>
      <c r="B177" s="26" t="n">
        <v>16</v>
      </c>
      <c r="C177" s="7" t="n">
        <v>2000</v>
      </c>
    </row>
    <row r="178" spans="1:19">
      <c r="A178" t="s">
        <v>4</v>
      </c>
      <c r="B178" s="4" t="s">
        <v>5</v>
      </c>
      <c r="C178" s="4" t="s">
        <v>13</v>
      </c>
      <c r="D178" s="4" t="s">
        <v>10</v>
      </c>
      <c r="E178" s="4" t="s">
        <v>27</v>
      </c>
      <c r="F178" s="4" t="s">
        <v>10</v>
      </c>
      <c r="G178" s="4" t="s">
        <v>9</v>
      </c>
      <c r="H178" s="4" t="s">
        <v>9</v>
      </c>
      <c r="I178" s="4" t="s">
        <v>10</v>
      </c>
      <c r="J178" s="4" t="s">
        <v>10</v>
      </c>
      <c r="K178" s="4" t="s">
        <v>9</v>
      </c>
      <c r="L178" s="4" t="s">
        <v>9</v>
      </c>
      <c r="M178" s="4" t="s">
        <v>9</v>
      </c>
      <c r="N178" s="4" t="s">
        <v>9</v>
      </c>
      <c r="O178" s="4" t="s">
        <v>6</v>
      </c>
    </row>
    <row r="179" spans="1:19">
      <c r="A179" t="n">
        <v>2858</v>
      </c>
      <c r="B179" s="10" t="n">
        <v>50</v>
      </c>
      <c r="C179" s="7" t="n">
        <v>0</v>
      </c>
      <c r="D179" s="7" t="n">
        <v>4180</v>
      </c>
      <c r="E179" s="7" t="n">
        <v>1</v>
      </c>
      <c r="F179" s="7" t="n">
        <v>0</v>
      </c>
      <c r="G179" s="7" t="n">
        <v>0</v>
      </c>
      <c r="H179" s="7" t="n">
        <v>-1061158912</v>
      </c>
      <c r="I179" s="7" t="n">
        <v>0</v>
      </c>
      <c r="J179" s="7" t="n">
        <v>65533</v>
      </c>
      <c r="K179" s="7" t="n">
        <v>0</v>
      </c>
      <c r="L179" s="7" t="n">
        <v>0</v>
      </c>
      <c r="M179" s="7" t="n">
        <v>0</v>
      </c>
      <c r="N179" s="7" t="n">
        <v>0</v>
      </c>
      <c r="O179" s="7" t="s">
        <v>19</v>
      </c>
    </row>
    <row r="180" spans="1:19">
      <c r="A180" t="s">
        <v>4</v>
      </c>
      <c r="B180" s="4" t="s">
        <v>5</v>
      </c>
      <c r="C180" s="4" t="s">
        <v>6</v>
      </c>
      <c r="D180" s="4" t="s">
        <v>6</v>
      </c>
    </row>
    <row r="181" spans="1:19">
      <c r="A181" t="n">
        <v>2897</v>
      </c>
      <c r="B181" s="21" t="n">
        <v>70</v>
      </c>
      <c r="C181" s="7" t="s">
        <v>39</v>
      </c>
      <c r="D181" s="7" t="s">
        <v>49</v>
      </c>
    </row>
    <row r="182" spans="1:19">
      <c r="A182" t="s">
        <v>4</v>
      </c>
      <c r="B182" s="4" t="s">
        <v>5</v>
      </c>
      <c r="C182" s="4" t="s">
        <v>10</v>
      </c>
    </row>
    <row r="183" spans="1:19">
      <c r="A183" t="n">
        <v>2914</v>
      </c>
      <c r="B183" s="26" t="n">
        <v>16</v>
      </c>
      <c r="C183" s="7" t="n">
        <v>3000</v>
      </c>
    </row>
    <row r="184" spans="1:19">
      <c r="A184" t="s">
        <v>4</v>
      </c>
      <c r="B184" s="4" t="s">
        <v>5</v>
      </c>
      <c r="C184" s="4" t="s">
        <v>13</v>
      </c>
      <c r="D184" s="4" t="s">
        <v>10</v>
      </c>
    </row>
    <row r="185" spans="1:19">
      <c r="A185" t="n">
        <v>2917</v>
      </c>
      <c r="B185" s="27" t="n">
        <v>45</v>
      </c>
      <c r="C185" s="7" t="n">
        <v>7</v>
      </c>
      <c r="D185" s="7" t="n">
        <v>255</v>
      </c>
    </row>
    <row r="186" spans="1:19">
      <c r="A186" t="s">
        <v>4</v>
      </c>
      <c r="B186" s="4" t="s">
        <v>5</v>
      </c>
      <c r="C186" s="4" t="s">
        <v>13</v>
      </c>
      <c r="D186" s="4" t="s">
        <v>10</v>
      </c>
      <c r="E186" s="4" t="s">
        <v>27</v>
      </c>
    </row>
    <row r="187" spans="1:19">
      <c r="A187" t="n">
        <v>2921</v>
      </c>
      <c r="B187" s="24" t="n">
        <v>58</v>
      </c>
      <c r="C187" s="7" t="n">
        <v>0</v>
      </c>
      <c r="D187" s="7" t="n">
        <v>1000</v>
      </c>
      <c r="E187" s="7" t="n">
        <v>1</v>
      </c>
    </row>
    <row r="188" spans="1:19">
      <c r="A188" t="s">
        <v>4</v>
      </c>
      <c r="B188" s="4" t="s">
        <v>5</v>
      </c>
      <c r="C188" s="4" t="s">
        <v>13</v>
      </c>
      <c r="D188" s="4" t="s">
        <v>10</v>
      </c>
    </row>
    <row r="189" spans="1:19">
      <c r="A189" t="n">
        <v>2929</v>
      </c>
      <c r="B189" s="24" t="n">
        <v>58</v>
      </c>
      <c r="C189" s="7" t="n">
        <v>255</v>
      </c>
      <c r="D189" s="7" t="n">
        <v>0</v>
      </c>
    </row>
    <row r="190" spans="1:19">
      <c r="A190" t="s">
        <v>4</v>
      </c>
      <c r="B190" s="4" t="s">
        <v>5</v>
      </c>
      <c r="C190" s="4" t="s">
        <v>13</v>
      </c>
    </row>
    <row r="191" spans="1:19">
      <c r="A191" t="n">
        <v>2933</v>
      </c>
      <c r="B191" s="28" t="n">
        <v>64</v>
      </c>
      <c r="C191" s="7" t="n">
        <v>7</v>
      </c>
    </row>
    <row r="192" spans="1:19">
      <c r="A192" t="s">
        <v>4</v>
      </c>
      <c r="B192" s="4" t="s">
        <v>5</v>
      </c>
      <c r="C192" s="4" t="s">
        <v>13</v>
      </c>
      <c r="D192" s="4" t="s">
        <v>13</v>
      </c>
      <c r="E192" s="4" t="s">
        <v>10</v>
      </c>
    </row>
    <row r="193" spans="1:15">
      <c r="A193" t="n">
        <v>2935</v>
      </c>
      <c r="B193" s="27" t="n">
        <v>45</v>
      </c>
      <c r="C193" s="7" t="n">
        <v>8</v>
      </c>
      <c r="D193" s="7" t="n">
        <v>0</v>
      </c>
      <c r="E193" s="7" t="n">
        <v>0</v>
      </c>
    </row>
    <row r="194" spans="1:15">
      <c r="A194" t="s">
        <v>4</v>
      </c>
      <c r="B194" s="4" t="s">
        <v>5</v>
      </c>
      <c r="C194" s="4" t="s">
        <v>10</v>
      </c>
    </row>
    <row r="195" spans="1:15">
      <c r="A195" t="n">
        <v>2940</v>
      </c>
      <c r="B195" s="26" t="n">
        <v>16</v>
      </c>
      <c r="C195" s="7" t="n">
        <v>500</v>
      </c>
    </row>
    <row r="196" spans="1:15">
      <c r="A196" t="s">
        <v>4</v>
      </c>
      <c r="B196" s="4" t="s">
        <v>5</v>
      </c>
      <c r="C196" s="4" t="s">
        <v>13</v>
      </c>
      <c r="D196" s="4" t="s">
        <v>10</v>
      </c>
    </row>
    <row r="197" spans="1:15">
      <c r="A197" t="n">
        <v>2943</v>
      </c>
      <c r="B197" s="24" t="n">
        <v>58</v>
      </c>
      <c r="C197" s="7" t="n">
        <v>105</v>
      </c>
      <c r="D197" s="7" t="n">
        <v>300</v>
      </c>
    </row>
    <row r="198" spans="1:15">
      <c r="A198" t="s">
        <v>4</v>
      </c>
      <c r="B198" s="4" t="s">
        <v>5</v>
      </c>
      <c r="C198" s="4" t="s">
        <v>27</v>
      </c>
      <c r="D198" s="4" t="s">
        <v>10</v>
      </c>
    </row>
    <row r="199" spans="1:15">
      <c r="A199" t="n">
        <v>2947</v>
      </c>
      <c r="B199" s="25" t="n">
        <v>103</v>
      </c>
      <c r="C199" s="7" t="n">
        <v>1</v>
      </c>
      <c r="D199" s="7" t="n">
        <v>300</v>
      </c>
    </row>
    <row r="200" spans="1:15">
      <c r="A200" t="s">
        <v>4</v>
      </c>
      <c r="B200" s="4" t="s">
        <v>5</v>
      </c>
      <c r="C200" s="4" t="s">
        <v>13</v>
      </c>
      <c r="D200" s="4" t="s">
        <v>10</v>
      </c>
      <c r="E200" s="4" t="s">
        <v>27</v>
      </c>
    </row>
    <row r="201" spans="1:15">
      <c r="A201" t="n">
        <v>2954</v>
      </c>
      <c r="B201" s="24" t="n">
        <v>58</v>
      </c>
      <c r="C201" s="7" t="n">
        <v>100</v>
      </c>
      <c r="D201" s="7" t="n">
        <v>300</v>
      </c>
      <c r="E201" s="7" t="n">
        <v>1</v>
      </c>
    </row>
    <row r="202" spans="1:15">
      <c r="A202" t="s">
        <v>4</v>
      </c>
      <c r="B202" s="4" t="s">
        <v>5</v>
      </c>
      <c r="C202" s="4" t="s">
        <v>13</v>
      </c>
      <c r="D202" s="4" t="s">
        <v>10</v>
      </c>
    </row>
    <row r="203" spans="1:15">
      <c r="A203" t="n">
        <v>2962</v>
      </c>
      <c r="B203" s="24" t="n">
        <v>58</v>
      </c>
      <c r="C203" s="7" t="n">
        <v>255</v>
      </c>
      <c r="D203" s="7" t="n">
        <v>0</v>
      </c>
    </row>
    <row r="204" spans="1:15">
      <c r="A204" t="s">
        <v>4</v>
      </c>
      <c r="B204" s="4" t="s">
        <v>5</v>
      </c>
      <c r="C204" s="4" t="s">
        <v>13</v>
      </c>
      <c r="D204" s="4" t="s">
        <v>6</v>
      </c>
      <c r="E204" s="4" t="s">
        <v>10</v>
      </c>
    </row>
    <row r="205" spans="1:15">
      <c r="A205" t="n">
        <v>2966</v>
      </c>
      <c r="B205" s="20" t="n">
        <v>94</v>
      </c>
      <c r="C205" s="7" t="n">
        <v>1</v>
      </c>
      <c r="D205" s="7" t="s">
        <v>29</v>
      </c>
      <c r="E205" s="7" t="n">
        <v>1</v>
      </c>
    </row>
    <row r="206" spans="1:15">
      <c r="A206" t="s">
        <v>4</v>
      </c>
      <c r="B206" s="4" t="s">
        <v>5</v>
      </c>
      <c r="C206" s="4" t="s">
        <v>13</v>
      </c>
      <c r="D206" s="4" t="s">
        <v>6</v>
      </c>
      <c r="E206" s="4" t="s">
        <v>10</v>
      </c>
    </row>
    <row r="207" spans="1:15">
      <c r="A207" t="n">
        <v>2980</v>
      </c>
      <c r="B207" s="20" t="n">
        <v>94</v>
      </c>
      <c r="C207" s="7" t="n">
        <v>1</v>
      </c>
      <c r="D207" s="7" t="s">
        <v>29</v>
      </c>
      <c r="E207" s="7" t="n">
        <v>2</v>
      </c>
    </row>
    <row r="208" spans="1:15">
      <c r="A208" t="s">
        <v>4</v>
      </c>
      <c r="B208" s="4" t="s">
        <v>5</v>
      </c>
      <c r="C208" s="4" t="s">
        <v>13</v>
      </c>
      <c r="D208" s="4" t="s">
        <v>6</v>
      </c>
      <c r="E208" s="4" t="s">
        <v>10</v>
      </c>
    </row>
    <row r="209" spans="1:27">
      <c r="A209" t="n">
        <v>2994</v>
      </c>
      <c r="B209" s="20" t="n">
        <v>94</v>
      </c>
      <c r="C209" s="7" t="n">
        <v>0</v>
      </c>
      <c r="D209" s="7" t="s">
        <v>29</v>
      </c>
      <c r="E209" s="7" t="n">
        <v>4</v>
      </c>
    </row>
    <row r="210" spans="1:27">
      <c r="A210" t="s">
        <v>4</v>
      </c>
      <c r="B210" s="4" t="s">
        <v>5</v>
      </c>
      <c r="C210" s="4" t="s">
        <v>10</v>
      </c>
    </row>
    <row r="211" spans="1:27">
      <c r="A211" t="n">
        <v>3008</v>
      </c>
      <c r="B211" s="14" t="n">
        <v>12</v>
      </c>
      <c r="C211" s="7" t="n">
        <v>11113</v>
      </c>
    </row>
    <row r="212" spans="1:27">
      <c r="A212" t="s">
        <v>4</v>
      </c>
      <c r="B212" s="4" t="s">
        <v>5</v>
      </c>
      <c r="C212" s="4" t="s">
        <v>13</v>
      </c>
    </row>
    <row r="213" spans="1:27">
      <c r="A213" t="n">
        <v>3011</v>
      </c>
      <c r="B213" s="29" t="n">
        <v>23</v>
      </c>
      <c r="C213" s="7" t="n">
        <v>21</v>
      </c>
    </row>
    <row r="214" spans="1:27">
      <c r="A214" t="s">
        <v>4</v>
      </c>
      <c r="B214" s="4" t="s">
        <v>5</v>
      </c>
    </row>
    <row r="215" spans="1:27">
      <c r="A215" t="n">
        <v>3013</v>
      </c>
      <c r="B215" s="5" t="n">
        <v>1</v>
      </c>
    </row>
    <row r="216" spans="1:27" s="3" customFormat="1" customHeight="0">
      <c r="A216" s="3" t="s">
        <v>2</v>
      </c>
      <c r="B216" s="3" t="s">
        <v>50</v>
      </c>
    </row>
    <row r="217" spans="1:27">
      <c r="A217" t="s">
        <v>4</v>
      </c>
      <c r="B217" s="4" t="s">
        <v>5</v>
      </c>
      <c r="C217" s="4" t="s">
        <v>10</v>
      </c>
      <c r="D217" s="4" t="s">
        <v>10</v>
      </c>
      <c r="E217" s="4" t="s">
        <v>9</v>
      </c>
      <c r="F217" s="4" t="s">
        <v>6</v>
      </c>
      <c r="G217" s="4" t="s">
        <v>8</v>
      </c>
      <c r="H217" s="4" t="s">
        <v>10</v>
      </c>
      <c r="I217" s="4" t="s">
        <v>10</v>
      </c>
      <c r="J217" s="4" t="s">
        <v>9</v>
      </c>
      <c r="K217" s="4" t="s">
        <v>6</v>
      </c>
      <c r="L217" s="4" t="s">
        <v>8</v>
      </c>
      <c r="M217" s="4" t="s">
        <v>10</v>
      </c>
      <c r="N217" s="4" t="s">
        <v>10</v>
      </c>
      <c r="O217" s="4" t="s">
        <v>9</v>
      </c>
      <c r="P217" s="4" t="s">
        <v>6</v>
      </c>
      <c r="Q217" s="4" t="s">
        <v>8</v>
      </c>
      <c r="R217" s="4" t="s">
        <v>10</v>
      </c>
      <c r="S217" s="4" t="s">
        <v>10</v>
      </c>
      <c r="T217" s="4" t="s">
        <v>9</v>
      </c>
      <c r="U217" s="4" t="s">
        <v>6</v>
      </c>
      <c r="V217" s="4" t="s">
        <v>8</v>
      </c>
      <c r="W217" s="4" t="s">
        <v>10</v>
      </c>
      <c r="X217" s="4" t="s">
        <v>10</v>
      </c>
      <c r="Y217" s="4" t="s">
        <v>9</v>
      </c>
      <c r="Z217" s="4" t="s">
        <v>6</v>
      </c>
      <c r="AA217" s="4" t="s">
        <v>8</v>
      </c>
    </row>
    <row r="218" spans="1:27">
      <c r="A218" t="n">
        <v>3024</v>
      </c>
      <c r="B218" s="30" t="n">
        <v>257</v>
      </c>
      <c r="C218" s="7" t="n">
        <v>4</v>
      </c>
      <c r="D218" s="7" t="n">
        <v>65533</v>
      </c>
      <c r="E218" s="7" t="n">
        <v>4335</v>
      </c>
      <c r="F218" s="7" t="s">
        <v>19</v>
      </c>
      <c r="G218" s="7" t="n">
        <f t="normal" ca="1">32-LENB(INDIRECT(ADDRESS(218,6)))</f>
        <v>0</v>
      </c>
      <c r="H218" s="7" t="n">
        <v>4</v>
      </c>
      <c r="I218" s="7" t="n">
        <v>65533</v>
      </c>
      <c r="J218" s="7" t="n">
        <v>4359</v>
      </c>
      <c r="K218" s="7" t="s">
        <v>19</v>
      </c>
      <c r="L218" s="7" t="n">
        <f t="normal" ca="1">32-LENB(INDIRECT(ADDRESS(218,11)))</f>
        <v>0</v>
      </c>
      <c r="M218" s="7" t="n">
        <v>4</v>
      </c>
      <c r="N218" s="7" t="n">
        <v>65533</v>
      </c>
      <c r="O218" s="7" t="n">
        <v>4119</v>
      </c>
      <c r="P218" s="7" t="s">
        <v>19</v>
      </c>
      <c r="Q218" s="7" t="n">
        <f t="normal" ca="1">32-LENB(INDIRECT(ADDRESS(218,16)))</f>
        <v>0</v>
      </c>
      <c r="R218" s="7" t="n">
        <v>4</v>
      </c>
      <c r="S218" s="7" t="n">
        <v>65533</v>
      </c>
      <c r="T218" s="7" t="n">
        <v>4180</v>
      </c>
      <c r="U218" s="7" t="s">
        <v>19</v>
      </c>
      <c r="V218" s="7" t="n">
        <f t="normal" ca="1">32-LENB(INDIRECT(ADDRESS(218,21)))</f>
        <v>0</v>
      </c>
      <c r="W218" s="7" t="n">
        <v>0</v>
      </c>
      <c r="X218" s="7" t="n">
        <v>65533</v>
      </c>
      <c r="Y218" s="7" t="n">
        <v>0</v>
      </c>
      <c r="Z218" s="7" t="s">
        <v>19</v>
      </c>
      <c r="AA218" s="7" t="n">
        <f t="normal" ca="1">32-LENB(INDIRECT(ADDRESS(218,26)))</f>
        <v>0</v>
      </c>
    </row>
    <row r="219" spans="1:27">
      <c r="A219" t="s">
        <v>4</v>
      </c>
      <c r="B219" s="4" t="s">
        <v>5</v>
      </c>
    </row>
    <row r="220" spans="1:27">
      <c r="A220" t="n">
        <v>3224</v>
      </c>
      <c r="B22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2025-09-06T21:46:35</dcterms:created>
  <dcterms:modified xsi:type="dcterms:W3CDTF">2025-09-06T21:46:35</dcterms:modified>
</cp:coreProperties>
</file>