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7F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E8FF73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F91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FA73"/>
      </patternFill>
    </fill>
    <fill>
      <patternFill patternType="solid">
        <fgColor rgb="FF73FFF6"/>
      </patternFill>
    </fill>
    <fill>
      <patternFill patternType="solid">
        <fgColor rgb="FFFF9473"/>
      </patternFill>
    </fill>
    <fill>
      <patternFill patternType="solid">
        <fgColor rgb="FFF6FF73"/>
      </patternFill>
    </fill>
    <fill>
      <patternFill patternType="solid">
        <fgColor rgb="FFFFDC73"/>
      </patternFill>
    </fill>
    <fill>
      <patternFill patternType="solid">
        <fgColor rgb="FF91FF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FD73"/>
      </patternFill>
    </fill>
    <fill>
      <patternFill patternType="solid">
        <fgColor rgb="FFFFEC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D0FF73"/>
      </patternFill>
    </fill>
    <fill>
      <patternFill patternType="solid">
        <fgColor rgb="FFFFAD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98FF73"/>
      </patternFill>
    </fill>
    <fill>
      <patternFill patternType="solid">
        <fgColor rgb="FFF8FF73"/>
      </patternFill>
    </fill>
    <fill>
      <patternFill patternType="solid">
        <fgColor rgb="FFFF9673"/>
      </patternFill>
    </fill>
    <fill>
      <patternFill patternType="solid">
        <fgColor rgb="FFFFE573"/>
      </patternFill>
    </fill>
    <fill>
      <patternFill patternType="solid">
        <fgColor rgb="FF7CFF73"/>
      </patternFill>
    </fill>
    <fill>
      <patternFill patternType="solid">
        <fgColor rgb="FFF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0" xfId="0" applyFill="1" applyAlignment="1">
      <alignment horizontal="center" vertical="center" wrapText="1"/>
    </xf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<sst xmlns="http://schemas.openxmlformats.org/spreadsheetml/2006/main" count="9278" uniqueCount="232">
  <si>
    <t>CS2</t>
  </si>
  <si>
    <t>m4550</t>
  </si>
  <si>
    <t>FUNCTION</t>
  </si>
  <si>
    <t/>
  </si>
  <si>
    <t>Location</t>
  </si>
  <si>
    <t>OP Code</t>
  </si>
  <si>
    <t>string</t>
  </si>
  <si>
    <t>bm4510</t>
  </si>
  <si>
    <t>fill</t>
  </si>
  <si>
    <t>int</t>
  </si>
  <si>
    <t>short</t>
  </si>
  <si>
    <t>mon015_c00</t>
  </si>
  <si>
    <t>byte</t>
  </si>
  <si>
    <t>bytearray</t>
  </si>
  <si>
    <t>mon237</t>
  </si>
  <si>
    <t/>
  </si>
  <si>
    <t>PreInit</t>
  </si>
  <si>
    <t>FC_Change_MapColor</t>
  </si>
  <si>
    <t>Init</t>
  </si>
  <si>
    <t>event/ev2ko010.eff</t>
  </si>
  <si>
    <t>event/ev2wa014.eff</t>
  </si>
  <si>
    <t>float</t>
  </si>
  <si>
    <t>tbox00</t>
  </si>
  <si>
    <t>tbox01</t>
  </si>
  <si>
    <t>EV_AVoice_Treasure01</t>
  </si>
  <si>
    <t>healobject00</t>
  </si>
  <si>
    <t>LP_healobject</t>
  </si>
  <si>
    <t>healobject01</t>
  </si>
  <si>
    <t>LP_healobject1</t>
  </si>
  <si>
    <t>sw01</t>
  </si>
  <si>
    <t>EV_switch_01</t>
  </si>
  <si>
    <t>sw02</t>
  </si>
  <si>
    <t>EV_switch_02</t>
  </si>
  <si>
    <t>pointer</t>
  </si>
  <si>
    <t>LP_dropItem00</t>
  </si>
  <si>
    <t>EV_AVoice_BigEnemy01</t>
  </si>
  <si>
    <t>EV_AVoice_BigEnemy02</t>
  </si>
  <si>
    <t>EV_AVoice_BigEnemy03</t>
  </si>
  <si>
    <t>EV_AVoice_BigEnemy04</t>
  </si>
  <si>
    <t>mon006</t>
  </si>
  <si>
    <t>ResetShiningPom</t>
  </si>
  <si>
    <t>Init_Replay</t>
  </si>
  <si>
    <t>Init_Replay</t>
  </si>
  <si>
    <t>open1_c</t>
  </si>
  <si>
    <t>gm01</t>
  </si>
  <si>
    <t>gm02</t>
  </si>
  <si>
    <t>__mmp__</t>
  </si>
  <si>
    <t>mini_ev01</t>
  </si>
  <si>
    <t>wait</t>
  </si>
  <si>
    <t>gm03</t>
  </si>
  <si>
    <t>gm04</t>
  </si>
  <si>
    <t>mini_ev02</t>
  </si>
  <si>
    <t>warp_01</t>
  </si>
  <si>
    <t>off_color</t>
  </si>
  <si>
    <t>on_color</t>
  </si>
  <si>
    <t>eff01</t>
  </si>
  <si>
    <t>eff02</t>
  </si>
  <si>
    <t>eff03</t>
  </si>
  <si>
    <t>eff04</t>
  </si>
  <si>
    <t>eff05</t>
  </si>
  <si>
    <t>warp_02</t>
  </si>
  <si>
    <t>Reinit</t>
  </si>
  <si>
    <t>WP_WarpOut_2</t>
  </si>
  <si>
    <t>WP_WarpOut</t>
  </si>
  <si>
    <t>LP_dropItem00</t>
  </si>
  <si>
    <t>LP_dropItem</t>
  </si>
  <si>
    <t>LP_healobject</t>
  </si>
  <si>
    <t>EV_healobject</t>
  </si>
  <si>
    <t>FC_Party_Face_Reset2</t>
  </si>
  <si>
    <t>FC_MapJumpState</t>
  </si>
  <si>
    <t>FC_MapJumpState2</t>
  </si>
  <si>
    <t>LP_healobject1</t>
  </si>
  <si>
    <t>LP_healobject_k</t>
  </si>
  <si>
    <t>LP_warpobj00</t>
  </si>
  <si>
    <t>event/ev2wa015.eff</t>
  </si>
  <si>
    <t>event/ev2wa016.eff</t>
  </si>
  <si>
    <t>Warp to [1st Stratum - Entrance]</t>
  </si>
  <si>
    <t>Warp to [1st Stratum - End]</t>
  </si>
  <si>
    <t>Warp to [2nd Stratum - Start]</t>
  </si>
  <si>
    <t>Warp to [2nd Stratum - End]</t>
  </si>
  <si>
    <t>Warp to [3rd Stratum - Start]</t>
  </si>
  <si>
    <t>Warp to [3rd Stratum - End]</t>
  </si>
  <si>
    <t>Warp to [Highest Stratum - End]</t>
  </si>
  <si>
    <t>Cancel</t>
  </si>
  <si>
    <t>m4500</t>
  </si>
  <si>
    <t>m4519</t>
  </si>
  <si>
    <t>m4520</t>
  </si>
  <si>
    <t>m4529</t>
  </si>
  <si>
    <t>m4540</t>
  </si>
  <si>
    <t>m4549</t>
  </si>
  <si>
    <t>m4550</t>
  </si>
  <si>
    <t>WP_WarpOut</t>
  </si>
  <si>
    <t>event/ev2wa017.eff</t>
  </si>
  <si>
    <t>LP_warpobj01</t>
  </si>
  <si>
    <t>Warp to [Highest Stratum - Start]</t>
  </si>
  <si>
    <t>WP_WarpOut_2</t>
  </si>
  <si>
    <t>EV_04_21_01</t>
  </si>
  <si>
    <t>Start</t>
  </si>
  <si>
    <t>End</t>
  </si>
  <si>
    <t>AniFieldAttack</t>
  </si>
  <si>
    <t>AniWait</t>
  </si>
  <si>
    <t>FC_Start_Party</t>
  </si>
  <si>
    <t>C_NPC052</t>
  </si>
  <si>
    <t>Celine</t>
  </si>
  <si>
    <t>FC_chr_entry</t>
  </si>
  <si>
    <t>2</t>
  </si>
  <si>
    <t>A</t>
  </si>
  <si>
    <t>#b</t>
  </si>
  <si>
    <t>0</t>
  </si>
  <si>
    <t>map</t>
  </si>
  <si>
    <t>elevetor01</t>
  </si>
  <si>
    <t>up3</t>
  </si>
  <si>
    <t>#E[9]#M_0</t>
  </si>
  <si>
    <t>dialog</t>
  </si>
  <si>
    <t>#4K#FI-I thought my heart was gonna stop...</t>
  </si>
  <si>
    <t>#K*pant* You're telling me...</t>
  </si>
  <si>
    <t>#E_8#M_9I'm not sure we would have gotten out
of there alive if not for Viscount Arseid.</t>
  </si>
  <si>
    <t>#E_8#M_0</t>
  </si>
  <si>
    <t>#KLikely not...</t>
  </si>
  <si>
    <t>#E_8#M_A</t>
  </si>
  <si>
    <t>#KI hope he's all right...</t>
  </si>
  <si>
    <t>#E_E#M_A</t>
  </si>
  <si>
    <t>#KHe's the Radiant Blademaster, yeah,
but he's got nothing on McBurn.</t>
  </si>
  <si>
    <t>#KMcBurn didn't even look human
by the end...</t>
  </si>
  <si>
    <t>#E[3]#M_0</t>
  </si>
  <si>
    <t>#K...'Blazing Demon' is unsurprisingly apt.</t>
  </si>
  <si>
    <t>#E[3]#M_4</t>
  </si>
  <si>
    <t>#KThere's no reason to worry for my
father's safety.</t>
  </si>
  <si>
    <t>He's not one to be bested no matter
how inhuman his foe may be.</t>
  </si>
  <si>
    <t>#E_2#M_4He opened this path for us. All we can
do is use it to reach our destination.</t>
  </si>
  <si>
    <t>#E_8#M_9</t>
  </si>
  <si>
    <t>#KYeah. You're right.</t>
  </si>
  <si>
    <t>#KI'm sure the viscount will be just fine.</t>
  </si>
  <si>
    <t>#E[1]#M_9He's up against some impossible odds,
but if anyone can make it through, it's
him.</t>
  </si>
  <si>
    <t>#E_2#M_9He opened this path for us. All we can
do is use it to reach our destination.</t>
  </si>
  <si>
    <t>#E_2#M_9</t>
  </si>
  <si>
    <t>#KRoger.</t>
  </si>
  <si>
    <t>#E_2#M_4</t>
  </si>
  <si>
    <t>#KWell said.</t>
  </si>
  <si>
    <t>#E_2#M_0</t>
  </si>
  <si>
    <t>#KHaha. I like the way you think.</t>
  </si>
  <si>
    <t>#E[3]#M_9</t>
  </si>
  <si>
    <t>#KWe owe getting this far to a lot of people.
We can't afford to let them down.</t>
  </si>
  <si>
    <t>I_PVIS_M4550</t>
  </si>
  <si>
    <t>#E[3]#M_A</t>
  </si>
  <si>
    <t>#K#F#0TThis should be the castle's highest floor.</t>
  </si>
  <si>
    <t>#E_E#M_AIf it is, it'll lead us to an area called the
Vermillion Throne at the top.</t>
  </si>
  <si>
    <t>#E_2#M_AI'm guessing that's where Crow and Vita
are waiting for us...</t>
  </si>
  <si>
    <t>#E_I#M_AIf it is, it'll lead us to an area called the
Vermillion Throne at the top.</t>
  </si>
  <si>
    <t>#K#F#0TAll right, then.</t>
  </si>
  <si>
    <t>#E_0#M_9</t>
  </si>
  <si>
    <t>#3K#FIt looks like the path up there is just a
straight shot to the top.</t>
  </si>
  <si>
    <t>#E[3]#M_9We're almost there.</t>
  </si>
  <si>
    <t>#E_2#M_9Keep your guards up till the very end!</t>
  </si>
  <si>
    <t>#K#FRight!</t>
  </si>
  <si>
    <t>#K#FGot it!</t>
  </si>
  <si>
    <t>#K#FOf course!</t>
  </si>
  <si>
    <t>#K#FAll right!</t>
  </si>
  <si>
    <t>#K#FUnderstood!</t>
  </si>
  <si>
    <t>#K#FNaturally!</t>
  </si>
  <si>
    <t>#K#FMm-hmm.</t>
  </si>
  <si>
    <t>#K#FIndeed!</t>
  </si>
  <si>
    <t>#K#FGot'cha!</t>
  </si>
  <si>
    <t>#K#FLet's go!</t>
  </si>
  <si>
    <t>FC_End_Party</t>
  </si>
  <si>
    <t>Reinit</t>
  </si>
  <si>
    <t>EV_04_22_00</t>
  </si>
  <si>
    <t>#E_0#M_0</t>
  </si>
  <si>
    <t>#3K#F#0TThere's another elevator...</t>
  </si>
  <si>
    <t>#E_2#M[0]</t>
  </si>
  <si>
    <t>#3K#F#0T...</t>
  </si>
  <si>
    <t>#E[1]#M_A</t>
  </si>
  <si>
    <t>#8K#0T#FThat must lead us to the castle's highest
point, the Vermillion Throne.</t>
  </si>
  <si>
    <t>#E_I#M_AWhat should we do?</t>
  </si>
  <si>
    <t>#E[1]#M_9</t>
  </si>
  <si>
    <t>#3K#F#0TThe only thing we can do.</t>
  </si>
  <si>
    <t>9</t>
  </si>
  <si>
    <t>#3K#FThis marks the end of our investigation.</t>
  </si>
  <si>
    <t>#E[1]#M_9We can't go onward with just us, though.
We need to call the others.</t>
  </si>
  <si>
    <t>#E_8#M_9Class VII's only truly complete when all of us
are together. It wouldn't be right to have them
wait downstairs while we finish things up.</t>
  </si>
  <si>
    <t>#K#FOf course.</t>
  </si>
  <si>
    <t>#K#FNaturally.</t>
  </si>
  <si>
    <t>#K#FAgreed.</t>
  </si>
  <si>
    <t>#K#FWe've come this far together.
We need to finish together, too.</t>
  </si>
  <si>
    <t>#E[5]#M_0</t>
  </si>
  <si>
    <t>#K#FHeeheehee. Would kinda be weird if half of
us were missing from the final showdown,
yeah.</t>
  </si>
  <si>
    <t>#K#FNo matter the outcome, our journey ends
here.</t>
  </si>
  <si>
    <t>#K#FHeh. It's tempting to feel nostalgic about
how far we've come at this point, but that
can wait until we're celebrating our victory.</t>
  </si>
  <si>
    <t>#K#FLet's make sure we have no regrets!</t>
  </si>
  <si>
    <t>#E[4]#e[5]#M_4</t>
  </si>
  <si>
    <t>#K#FHaha. Well, just make sure you're completely
ready before stepping onto it.</t>
  </si>
  <si>
    <t>EV_04_23_00</t>
  </si>
  <si>
    <t>#E_0#M[0]</t>
  </si>
  <si>
    <t>#3K#F(This is it. The elevator that leads to the
Vermillion Throne. Crow and Vita are there.)</t>
  </si>
  <si>
    <t>#E[3]#M[0](I'll have to call the others, too. I should
make sure each and every one of us are well
prepared for this first.)</t>
  </si>
  <si>
    <t>#E_2#M[0](Are we ready?)</t>
  </si>
  <si>
    <t>Step Away</t>
  </si>
  <si>
    <t>Call the Others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</si>
  <si>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</si>
  <si>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</si>
  <si>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</si>
  <si>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</si>
  <si>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</si>
  <si>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</si>
  <si>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</si>
  <si>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</si>
  <si>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</si>
  <si>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</si>
  <si>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</si>
  <si>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</si>
  <si>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</si>
  <si>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</si>
  <si>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</si>
  <si>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</si>
  <si>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</si>
  <si>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</si>
  <si>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C_NPC000</t>
  </si>
  <si>
    <t>Instructor Sara</t>
  </si>
  <si>
    <t>elevetor02</t>
  </si>
  <si>
    <t>up1</t>
  </si>
  <si>
    <t>EV_switch_01</t>
  </si>
  <si>
    <t>open1</t>
  </si>
  <si>
    <t>EV_switch_02</t>
  </si>
  <si>
    <t>_LP_warpobj00</t>
  </si>
  <si>
    <t>_WP_WarpOut</t>
  </si>
  <si>
    <t>_LP_warpobj01</t>
  </si>
  <si>
    <t>_WP_WarpOut_2</t>
  </si>
  <si>
    <t>_EV_04_21_01</t>
  </si>
  <si>
    <t>_EV_04_22_00</t>
  </si>
  <si>
    <t>_EV_04_23_00</t>
  </si>
  <si>
    <t>_EV_switch_01</t>
  </si>
  <si>
    <t>_EV_switch_02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</si>
</sst>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7F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E8FF73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F91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FA73"/>
      </patternFill>
    </fill>
    <fill>
      <patternFill patternType="solid">
        <fgColor rgb="FF73FFF6"/>
      </patternFill>
    </fill>
    <fill>
      <patternFill patternType="solid">
        <fgColor rgb="FFFF9473"/>
      </patternFill>
    </fill>
    <fill>
      <patternFill patternType="solid">
        <fgColor rgb="FFF6FF73"/>
      </patternFill>
    </fill>
    <fill>
      <patternFill patternType="solid">
        <fgColor rgb="FFFFDC73"/>
      </patternFill>
    </fill>
    <fill>
      <patternFill patternType="solid">
        <fgColor rgb="FF91FF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FD73"/>
      </patternFill>
    </fill>
    <fill>
      <patternFill patternType="solid">
        <fgColor rgb="FFFFEC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D0FF73"/>
      </patternFill>
    </fill>
    <fill>
      <patternFill patternType="solid">
        <fgColor rgb="FFFFAD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98FF73"/>
      </patternFill>
    </fill>
    <fill>
      <patternFill patternType="solid">
        <fgColor rgb="FFF8FF73"/>
      </patternFill>
    </fill>
    <fill>
      <patternFill patternType="solid">
        <fgColor rgb="FFFF9673"/>
      </patternFill>
    </fill>
    <fill>
      <patternFill patternType="solid">
        <fgColor rgb="FFFFE573"/>
      </patternFill>
    </fill>
    <fill>
      <patternFill patternType="solid">
        <fgColor rgb="FF7CFF73"/>
      </patternFill>
    </fill>
    <fill>
      <patternFill patternType="solid">
        <fgColor rgb="FFF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0" xfId="0" applyFill="1" applyAlignment="1">
      <alignment horizontal="center" vertical="center" wrapText="1"/>
    </xf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A279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532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12</v>
      </c>
      <c r="AD8" s="4" t="s">
        <v>12</v>
      </c>
      <c r="AE8" s="4" t="s">
        <v>12</v>
      </c>
      <c r="AF8" s="4" t="s">
        <v>12</v>
      </c>
      <c r="AG8" s="4" t="s">
        <v>12</v>
      </c>
      <c r="AH8" s="4" t="s">
        <v>12</v>
      </c>
      <c r="AI8" s="4" t="s">
        <v>12</v>
      </c>
      <c r="AJ8" s="4" t="s">
        <v>12</v>
      </c>
      <c r="AK8" s="4" t="s">
        <v>13</v>
      </c>
      <c r="AL8" s="4" t="s">
        <v>13</v>
      </c>
      <c r="AM8" s="4" t="s">
        <v>13</v>
      </c>
      <c r="AN8" s="4" t="s">
        <v>13</v>
      </c>
      <c r="AO8" s="4" t="s">
        <v>13</v>
      </c>
      <c r="AP8" s="4" t="s">
        <v>13</v>
      </c>
      <c r="AQ8" s="4" t="s">
        <v>13</v>
      </c>
      <c r="AR8" s="4" t="s">
        <v>13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12</v>
      </c>
      <c r="BK8" s="4" t="s">
        <v>12</v>
      </c>
      <c r="BL8" s="4" t="s">
        <v>12</v>
      </c>
      <c r="BM8" s="4" t="s">
        <v>12</v>
      </c>
      <c r="BN8" s="4" t="s">
        <v>12</v>
      </c>
      <c r="BO8" s="4" t="s">
        <v>12</v>
      </c>
      <c r="BP8" s="4" t="s">
        <v>12</v>
      </c>
      <c r="BQ8" s="4" t="s">
        <v>12</v>
      </c>
      <c r="BR8" s="4" t="s">
        <v>13</v>
      </c>
      <c r="BS8" s="4" t="s">
        <v>13</v>
      </c>
      <c r="BT8" s="4" t="s">
        <v>13</v>
      </c>
      <c r="BU8" s="4" t="s">
        <v>13</v>
      </c>
      <c r="BV8" s="4" t="s">
        <v>13</v>
      </c>
      <c r="BW8" s="4" t="s">
        <v>13</v>
      </c>
      <c r="BX8" s="4" t="s">
        <v>13</v>
      </c>
      <c r="BY8" s="4" t="s">
        <v>13</v>
      </c>
      <c r="BZ8" s="4" t="s">
        <v>13</v>
      </c>
      <c r="CA8" s="4" t="s">
        <v>13</v>
      </c>
      <c r="CB8" s="4" t="s">
        <v>13</v>
      </c>
      <c r="CC8" s="4" t="s">
        <v>13</v>
      </c>
      <c r="CD8" s="4" t="s">
        <v>13</v>
      </c>
      <c r="CE8" s="4" t="s">
        <v>13</v>
      </c>
      <c r="CF8" s="4" t="s">
        <v>13</v>
      </c>
      <c r="CG8" s="4" t="s">
        <v>13</v>
      </c>
      <c r="CH8" s="4" t="s">
        <v>13</v>
      </c>
      <c r="CI8" s="4" t="s">
        <v>13</v>
      </c>
      <c r="CJ8" s="4" t="s">
        <v>13</v>
      </c>
      <c r="CK8" s="4" t="s">
        <v>13</v>
      </c>
      <c r="CL8" s="4" t="s">
        <v>13</v>
      </c>
      <c r="CM8" s="4" t="s">
        <v>13</v>
      </c>
      <c r="CN8" s="4" t="s">
        <v>13</v>
      </c>
      <c r="CO8" s="4" t="s">
        <v>13</v>
      </c>
      <c r="CP8" s="4" t="s">
        <v>13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13</v>
      </c>
      <c r="CZ8" s="4" t="s">
        <v>13</v>
      </c>
      <c r="DA8" s="4" t="s">
        <v>13</v>
      </c>
    </row>
    <row r="9">
      <c r="A9" t="n">
        <v>536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131072</v>
      </c>
      <c r="F9" s="7" t="n">
        <v>312</v>
      </c>
      <c r="G9" s="7" t="n">
        <v>312</v>
      </c>
      <c r="H9" s="7" t="n">
        <v>0</v>
      </c>
      <c r="I9" s="7" t="n">
        <v>0</v>
      </c>
      <c r="J9" s="7" t="n">
        <v>2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11</v>
      </c>
      <c r="Z9" s="7" t="n">
        <f t="normal" ca="1">16-LENB(INDIRECT(ADDRESS(9,25)))</f>
        <v>0</v>
      </c>
      <c r="AA9" s="7" t="s">
        <v>11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14</v>
      </c>
      <c r="AU9" s="7" t="n">
        <f t="normal" ca="1">16-LENB(INDIRECT(ADDRESS(9,46)))</f>
        <v>0</v>
      </c>
      <c r="AV9" s="7" t="s">
        <v>14</v>
      </c>
      <c r="AW9" s="7" t="n">
        <f t="normal" ca="1">16-LENB(INDIRECT(ADDRESS(9,48)))</f>
        <v>0</v>
      </c>
      <c r="AX9" s="7" t="s">
        <v>11</v>
      </c>
      <c r="AY9" s="7" t="n">
        <f t="normal" ca="1">16-LENB(INDIRECT(ADDRESS(9,50)))</f>
        <v>0</v>
      </c>
      <c r="AZ9" s="7" t="s">
        <v>11</v>
      </c>
      <c r="BA9" s="7" t="n">
        <f t="normal" ca="1">16-LENB(INDIRECT(ADDRESS(9,52)))</f>
        <v>0</v>
      </c>
      <c r="BB9" s="7" t="s">
        <v>11</v>
      </c>
      <c r="BC9" s="7" t="n">
        <f t="normal" ca="1">16-LENB(INDIRECT(ADDRESS(9,54)))</f>
        <v>0</v>
      </c>
      <c r="BD9" s="7" t="s">
        <v>11</v>
      </c>
      <c r="BE9" s="7" t="n">
        <f t="normal" ca="1">16-LENB(INDIRECT(ADDRESS(9,56)))</f>
        <v>0</v>
      </c>
      <c r="BF9" s="7" t="s">
        <v>15</v>
      </c>
      <c r="BG9" s="7" t="n">
        <f t="normal" ca="1">16-LENB(INDIRECT(ADDRESS(9,58)))</f>
        <v>0</v>
      </c>
      <c r="BH9" s="7" t="s">
        <v>15</v>
      </c>
      <c r="BI9" s="7" t="n">
        <f t="normal" ca="1">16-LENB(INDIRECT(ADDRESS(9,60)))</f>
        <v>0</v>
      </c>
      <c r="BJ9" s="7" t="n">
        <v>100</v>
      </c>
      <c r="BK9" s="7" t="n">
        <v>50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255</v>
      </c>
      <c r="CA9" s="7" t="n">
        <v>255</v>
      </c>
      <c r="CB9" s="7" t="n">
        <v>255</v>
      </c>
      <c r="CC9" s="7" t="n">
        <v>255</v>
      </c>
      <c r="CD9" s="7" t="n">
        <v>0</v>
      </c>
      <c r="CE9" s="7" t="n">
        <v>0</v>
      </c>
      <c r="CF9" s="7" t="n">
        <v>0</v>
      </c>
      <c r="CG9" s="7" t="n">
        <v>0</v>
      </c>
      <c r="CH9" s="7" t="n">
        <v>0</v>
      </c>
      <c r="CI9" s="7" t="n">
        <v>0</v>
      </c>
      <c r="CJ9" s="7" t="n">
        <v>0</v>
      </c>
      <c r="CK9" s="7" t="n">
        <v>0</v>
      </c>
      <c r="CL9" s="7" t="n">
        <v>0</v>
      </c>
      <c r="CM9" s="7" t="n">
        <v>0</v>
      </c>
      <c r="CN9" s="7" t="n">
        <v>0</v>
      </c>
      <c r="CO9" s="7" t="n">
        <v>0</v>
      </c>
      <c r="CP9" s="7" t="n">
        <v>0</v>
      </c>
      <c r="CQ9" s="7" t="n">
        <v>0</v>
      </c>
      <c r="CR9" s="7" t="n">
        <v>0</v>
      </c>
      <c r="CS9" s="7" t="n">
        <v>0</v>
      </c>
      <c r="CT9" s="7" t="n">
        <v>0</v>
      </c>
      <c r="CU9" s="7" t="n">
        <v>0</v>
      </c>
      <c r="CV9" s="7" t="n">
        <v>0</v>
      </c>
      <c r="CW9" s="7" t="n">
        <v>0</v>
      </c>
      <c r="CX9" s="7" t="n">
        <v>0</v>
      </c>
      <c r="CY9" s="7" t="n">
        <v>0</v>
      </c>
      <c r="CZ9" s="7" t="n">
        <v>0</v>
      </c>
      <c r="DA9" s="7" t="n">
        <v>0</v>
      </c>
    </row>
    <row r="10">
      <c r="A10" t="s">
        <v>4</v>
      </c>
      <c r="B10" s="4" t="s">
        <v>5</v>
      </c>
    </row>
    <row r="11">
      <c r="A11" t="n">
        <v>892</v>
      </c>
      <c r="B11" s="5" t="n">
        <v>1</v>
      </c>
    </row>
    <row r="12" s="3" customFormat="1" customHeight="0">
      <c r="A12" s="3" t="s">
        <v>2</v>
      </c>
      <c r="B12" s="3" t="s">
        <v>16</v>
      </c>
    </row>
    <row r="13">
      <c r="A13" t="s">
        <v>4</v>
      </c>
      <c r="B13" s="4" t="s">
        <v>5</v>
      </c>
      <c r="C13" s="4" t="s">
        <v>12</v>
      </c>
      <c r="D13" s="4" t="s">
        <v>6</v>
      </c>
    </row>
    <row r="14">
      <c r="A14" t="n">
        <v>896</v>
      </c>
      <c r="B14" s="8" t="n">
        <v>2</v>
      </c>
      <c r="C14" s="7" t="n">
        <v>10</v>
      </c>
      <c r="D14" s="7" t="s">
        <v>17</v>
      </c>
    </row>
    <row r="15">
      <c r="A15" t="s">
        <v>4</v>
      </c>
      <c r="B15" s="4" t="s">
        <v>5</v>
      </c>
      <c r="C15" s="4" t="s">
        <v>12</v>
      </c>
      <c r="D15" s="4" t="s">
        <v>12</v>
      </c>
    </row>
    <row r="16">
      <c r="A16" t="n">
        <v>917</v>
      </c>
      <c r="B16" s="9" t="n">
        <v>162</v>
      </c>
      <c r="C16" s="7" t="n">
        <v>0</v>
      </c>
      <c r="D16" s="7" t="n">
        <v>0</v>
      </c>
    </row>
    <row r="17" spans="1:105">
      <c r="A17" t="s">
        <v>4</v>
      </c>
      <c r="B17" s="4" t="s">
        <v>5</v>
      </c>
    </row>
    <row r="18" spans="1:105">
      <c r="A18" t="n">
        <v>920</v>
      </c>
      <c r="B18" s="5" t="n">
        <v>1</v>
      </c>
    </row>
    <row r="19" spans="1:105" s="3" customFormat="1" customHeight="0">
      <c r="A19" s="3" t="s">
        <v>2</v>
      </c>
      <c r="B19" s="3" t="s">
        <v>18</v>
      </c>
    </row>
    <row r="20" spans="1:105">
      <c r="A20" t="s">
        <v>4</v>
      </c>
      <c r="B20" s="4" t="s">
        <v>5</v>
      </c>
      <c r="C20" s="4" t="s">
        <v>12</v>
      </c>
      <c r="D20" s="4" t="s">
        <v>10</v>
      </c>
      <c r="E20" s="4" t="s">
        <v>12</v>
      </c>
      <c r="F20" s="4" t="s">
        <v>6</v>
      </c>
    </row>
    <row r="21" spans="1:105">
      <c r="A21" t="n">
        <v>924</v>
      </c>
      <c r="B21" s="10" t="n">
        <v>39</v>
      </c>
      <c r="C21" s="7" t="n">
        <v>10</v>
      </c>
      <c r="D21" s="7" t="n">
        <v>65533</v>
      </c>
      <c r="E21" s="7" t="n">
        <v>224</v>
      </c>
      <c r="F21" s="7" t="s">
        <v>19</v>
      </c>
    </row>
    <row r="22" spans="1:105">
      <c r="A22" t="s">
        <v>4</v>
      </c>
      <c r="B22" s="4" t="s">
        <v>5</v>
      </c>
      <c r="C22" s="4" t="s">
        <v>12</v>
      </c>
      <c r="D22" s="4" t="s">
        <v>10</v>
      </c>
      <c r="E22" s="4" t="s">
        <v>12</v>
      </c>
      <c r="F22" s="4" t="s">
        <v>6</v>
      </c>
    </row>
    <row r="23" spans="1:105">
      <c r="A23" t="n">
        <v>948</v>
      </c>
      <c r="B23" s="10" t="n">
        <v>39</v>
      </c>
      <c r="C23" s="7" t="n">
        <v>10</v>
      </c>
      <c r="D23" s="7" t="n">
        <v>65533</v>
      </c>
      <c r="E23" s="7" t="n">
        <v>231</v>
      </c>
      <c r="F23" s="7" t="s">
        <v>20</v>
      </c>
    </row>
    <row r="24" spans="1:105">
      <c r="A24" t="s">
        <v>4</v>
      </c>
      <c r="B24" s="4" t="s">
        <v>5</v>
      </c>
      <c r="C24" s="4" t="s">
        <v>12</v>
      </c>
      <c r="D24" s="4" t="s">
        <v>10</v>
      </c>
      <c r="E24" s="4" t="s">
        <v>10</v>
      </c>
      <c r="F24" s="4" t="s">
        <v>10</v>
      </c>
      <c r="G24" s="4" t="s">
        <v>10</v>
      </c>
      <c r="H24" s="4" t="s">
        <v>10</v>
      </c>
      <c r="I24" s="4" t="s">
        <v>6</v>
      </c>
      <c r="J24" s="4" t="s">
        <v>21</v>
      </c>
      <c r="K24" s="4" t="s">
        <v>21</v>
      </c>
      <c r="L24" s="4" t="s">
        <v>21</v>
      </c>
      <c r="M24" s="4" t="s">
        <v>9</v>
      </c>
      <c r="N24" s="4" t="s">
        <v>9</v>
      </c>
      <c r="O24" s="4" t="s">
        <v>21</v>
      </c>
      <c r="P24" s="4" t="s">
        <v>21</v>
      </c>
      <c r="Q24" s="4" t="s">
        <v>21</v>
      </c>
      <c r="R24" s="4" t="s">
        <v>21</v>
      </c>
      <c r="S24" s="4" t="s">
        <v>12</v>
      </c>
    </row>
    <row r="25" spans="1:105">
      <c r="A25" t="n">
        <v>972</v>
      </c>
      <c r="B25" s="10" t="n">
        <v>39</v>
      </c>
      <c r="C25" s="7" t="n">
        <v>12</v>
      </c>
      <c r="D25" s="7" t="n">
        <v>65533</v>
      </c>
      <c r="E25" s="7" t="n">
        <v>231</v>
      </c>
      <c r="F25" s="7" t="n">
        <v>0</v>
      </c>
      <c r="G25" s="7" t="n">
        <v>65533</v>
      </c>
      <c r="H25" s="7" t="n">
        <v>0</v>
      </c>
      <c r="I25" s="7" t="s">
        <v>15</v>
      </c>
      <c r="J25" s="7" t="n">
        <v>-0.214000001549721</v>
      </c>
      <c r="K25" s="7" t="n">
        <v>385.066986083984</v>
      </c>
      <c r="L25" s="7" t="n">
        <v>24.8309993743896</v>
      </c>
      <c r="M25" s="7" t="n">
        <v>0</v>
      </c>
      <c r="N25" s="7" t="n">
        <v>1119092736</v>
      </c>
      <c r="O25" s="7" t="n">
        <v>0</v>
      </c>
      <c r="P25" s="7" t="n">
        <v>1</v>
      </c>
      <c r="Q25" s="7" t="n">
        <v>1</v>
      </c>
      <c r="R25" s="7" t="n">
        <v>1</v>
      </c>
      <c r="S25" s="7" t="n">
        <v>131</v>
      </c>
    </row>
    <row r="26" spans="1:105">
      <c r="A26" t="s">
        <v>4</v>
      </c>
      <c r="B26" s="4" t="s">
        <v>5</v>
      </c>
      <c r="C26" s="4" t="s">
        <v>12</v>
      </c>
      <c r="D26" s="4" t="s">
        <v>10</v>
      </c>
      <c r="E26" s="4" t="s">
        <v>10</v>
      </c>
      <c r="F26" s="4" t="s">
        <v>10</v>
      </c>
      <c r="G26" s="4" t="s">
        <v>10</v>
      </c>
      <c r="H26" s="4" t="s">
        <v>10</v>
      </c>
      <c r="I26" s="4" t="s">
        <v>6</v>
      </c>
      <c r="J26" s="4" t="s">
        <v>21</v>
      </c>
      <c r="K26" s="4" t="s">
        <v>21</v>
      </c>
      <c r="L26" s="4" t="s">
        <v>21</v>
      </c>
      <c r="M26" s="4" t="s">
        <v>9</v>
      </c>
      <c r="N26" s="4" t="s">
        <v>9</v>
      </c>
      <c r="O26" s="4" t="s">
        <v>21</v>
      </c>
      <c r="P26" s="4" t="s">
        <v>21</v>
      </c>
      <c r="Q26" s="4" t="s">
        <v>21</v>
      </c>
      <c r="R26" s="4" t="s">
        <v>21</v>
      </c>
      <c r="S26" s="4" t="s">
        <v>12</v>
      </c>
    </row>
    <row r="27" spans="1:105">
      <c r="A27" t="n">
        <v>1022</v>
      </c>
      <c r="B27" s="10" t="n">
        <v>39</v>
      </c>
      <c r="C27" s="7" t="n">
        <v>12</v>
      </c>
      <c r="D27" s="7" t="n">
        <v>65533</v>
      </c>
      <c r="E27" s="7" t="n">
        <v>231</v>
      </c>
      <c r="F27" s="7" t="n">
        <v>0</v>
      </c>
      <c r="G27" s="7" t="n">
        <v>65533</v>
      </c>
      <c r="H27" s="7" t="n">
        <v>0</v>
      </c>
      <c r="I27" s="7" t="s">
        <v>15</v>
      </c>
      <c r="J27" s="7" t="n">
        <v>10.0959997177124</v>
      </c>
      <c r="K27" s="7" t="n">
        <v>587.89599609375</v>
      </c>
      <c r="L27" s="7" t="n">
        <v>86.7119979858398</v>
      </c>
      <c r="M27" s="7" t="n">
        <v>0</v>
      </c>
      <c r="N27" s="7" t="n">
        <v>1119092736</v>
      </c>
      <c r="O27" s="7" t="n">
        <v>0</v>
      </c>
      <c r="P27" s="7" t="n">
        <v>1</v>
      </c>
      <c r="Q27" s="7" t="n">
        <v>1</v>
      </c>
      <c r="R27" s="7" t="n">
        <v>1</v>
      </c>
      <c r="S27" s="7" t="n">
        <v>130</v>
      </c>
    </row>
    <row r="28" spans="1:105">
      <c r="A28" t="s">
        <v>4</v>
      </c>
      <c r="B28" s="4" t="s">
        <v>5</v>
      </c>
      <c r="C28" s="4" t="s">
        <v>12</v>
      </c>
      <c r="D28" s="4" t="s">
        <v>10</v>
      </c>
      <c r="E28" s="4" t="s">
        <v>21</v>
      </c>
      <c r="F28" s="4" t="s">
        <v>10</v>
      </c>
      <c r="G28" s="4" t="s">
        <v>9</v>
      </c>
      <c r="H28" s="4" t="s">
        <v>9</v>
      </c>
      <c r="I28" s="4" t="s">
        <v>10</v>
      </c>
      <c r="J28" s="4" t="s">
        <v>10</v>
      </c>
      <c r="K28" s="4" t="s">
        <v>9</v>
      </c>
      <c r="L28" s="4" t="s">
        <v>9</v>
      </c>
      <c r="M28" s="4" t="s">
        <v>9</v>
      </c>
      <c r="N28" s="4" t="s">
        <v>9</v>
      </c>
      <c r="O28" s="4" t="s">
        <v>6</v>
      </c>
    </row>
    <row r="29" spans="1:105">
      <c r="A29" t="n">
        <v>1072</v>
      </c>
      <c r="B29" s="11" t="n">
        <v>50</v>
      </c>
      <c r="C29" s="7" t="n">
        <v>0</v>
      </c>
      <c r="D29" s="7" t="n">
        <v>8200</v>
      </c>
      <c r="E29" s="7" t="n">
        <v>0.800000011920929</v>
      </c>
      <c r="F29" s="7" t="n">
        <v>1000</v>
      </c>
      <c r="G29" s="7" t="n">
        <v>0</v>
      </c>
      <c r="H29" s="7" t="n">
        <v>-1061158912</v>
      </c>
      <c r="I29" s="7" t="n">
        <v>0</v>
      </c>
      <c r="J29" s="7" t="n">
        <v>65533</v>
      </c>
      <c r="K29" s="7" t="n">
        <v>0</v>
      </c>
      <c r="L29" s="7" t="n">
        <v>0</v>
      </c>
      <c r="M29" s="7" t="n">
        <v>0</v>
      </c>
      <c r="N29" s="7" t="n">
        <v>0</v>
      </c>
      <c r="O29" s="7" t="s">
        <v>15</v>
      </c>
    </row>
    <row r="30" spans="1:105">
      <c r="A30" t="s">
        <v>4</v>
      </c>
      <c r="B30" s="4" t="s">
        <v>5</v>
      </c>
      <c r="C30" s="4" t="s">
        <v>12</v>
      </c>
      <c r="D30" s="4" t="s">
        <v>6</v>
      </c>
      <c r="E30" s="4" t="s">
        <v>6</v>
      </c>
      <c r="F30" s="4" t="s">
        <v>10</v>
      </c>
      <c r="G30" s="4" t="s">
        <v>10</v>
      </c>
    </row>
    <row r="31" spans="1:105">
      <c r="A31" t="n">
        <v>1111</v>
      </c>
      <c r="B31" s="12" t="n">
        <v>74</v>
      </c>
      <c r="C31" s="7" t="n">
        <v>13</v>
      </c>
      <c r="D31" s="7" t="s">
        <v>22</v>
      </c>
      <c r="E31" s="7" t="s">
        <v>15</v>
      </c>
      <c r="F31" s="7" t="n">
        <v>6116</v>
      </c>
      <c r="G31" s="7" t="n">
        <v>421</v>
      </c>
    </row>
    <row r="32" spans="1:105">
      <c r="A32" t="s">
        <v>4</v>
      </c>
      <c r="B32" s="4" t="s">
        <v>5</v>
      </c>
      <c r="C32" s="4" t="s">
        <v>12</v>
      </c>
      <c r="D32" s="4" t="s">
        <v>6</v>
      </c>
      <c r="E32" s="4" t="s">
        <v>6</v>
      </c>
      <c r="F32" s="4" t="s">
        <v>10</v>
      </c>
      <c r="G32" s="4" t="s">
        <v>10</v>
      </c>
    </row>
    <row r="33" spans="1:19">
      <c r="A33" t="n">
        <v>1125</v>
      </c>
      <c r="B33" s="12" t="n">
        <v>74</v>
      </c>
      <c r="C33" s="7" t="n">
        <v>13</v>
      </c>
      <c r="D33" s="7" t="s">
        <v>23</v>
      </c>
      <c r="E33" s="7" t="s">
        <v>15</v>
      </c>
      <c r="F33" s="7" t="n">
        <v>6118</v>
      </c>
      <c r="G33" s="7" t="n">
        <v>10</v>
      </c>
    </row>
    <row r="34" spans="1:19">
      <c r="A34" t="s">
        <v>4</v>
      </c>
      <c r="B34" s="4" t="s">
        <v>5</v>
      </c>
      <c r="C34" s="4" t="s">
        <v>10</v>
      </c>
      <c r="D34" s="4" t="s">
        <v>12</v>
      </c>
      <c r="E34" s="4" t="s">
        <v>6</v>
      </c>
      <c r="F34" s="4" t="s">
        <v>9</v>
      </c>
      <c r="G34" s="4" t="s">
        <v>10</v>
      </c>
      <c r="H34" s="4" t="s">
        <v>10</v>
      </c>
      <c r="I34" s="4" t="s">
        <v>6</v>
      </c>
      <c r="J34" s="4" t="s">
        <v>21</v>
      </c>
    </row>
    <row r="35" spans="1:19">
      <c r="A35" t="n">
        <v>1139</v>
      </c>
      <c r="B35" s="13" t="n">
        <v>106</v>
      </c>
      <c r="C35" s="7" t="n">
        <v>0</v>
      </c>
      <c r="D35" s="7" t="n">
        <v>3</v>
      </c>
      <c r="E35" s="7" t="s">
        <v>22</v>
      </c>
      <c r="F35" s="7" t="n">
        <v>1098907648</v>
      </c>
      <c r="G35" s="7" t="n">
        <v>7424</v>
      </c>
      <c r="H35" s="7" t="n">
        <v>6116</v>
      </c>
      <c r="I35" s="7" t="s">
        <v>24</v>
      </c>
      <c r="J35" s="7" t="n">
        <v>2</v>
      </c>
    </row>
    <row r="36" spans="1:19">
      <c r="A36" t="s">
        <v>4</v>
      </c>
      <c r="B36" s="4" t="s">
        <v>5</v>
      </c>
      <c r="C36" s="4" t="s">
        <v>12</v>
      </c>
      <c r="D36" s="4" t="s">
        <v>6</v>
      </c>
      <c r="E36" s="4" t="s">
        <v>6</v>
      </c>
    </row>
    <row r="37" spans="1:19">
      <c r="A37" t="n">
        <v>1183</v>
      </c>
      <c r="B37" s="12" t="n">
        <v>74</v>
      </c>
      <c r="C37" s="7" t="n">
        <v>25</v>
      </c>
      <c r="D37" s="7" t="s">
        <v>25</v>
      </c>
      <c r="E37" s="7" t="s">
        <v>26</v>
      </c>
    </row>
    <row r="38" spans="1:19">
      <c r="A38" t="s">
        <v>4</v>
      </c>
      <c r="B38" s="4" t="s">
        <v>5</v>
      </c>
      <c r="C38" s="4" t="s">
        <v>12</v>
      </c>
      <c r="D38" s="4" t="s">
        <v>6</v>
      </c>
      <c r="E38" s="4" t="s">
        <v>6</v>
      </c>
    </row>
    <row r="39" spans="1:19">
      <c r="A39" t="n">
        <v>1212</v>
      </c>
      <c r="B39" s="12" t="n">
        <v>74</v>
      </c>
      <c r="C39" s="7" t="n">
        <v>25</v>
      </c>
      <c r="D39" s="7" t="s">
        <v>27</v>
      </c>
      <c r="E39" s="7" t="s">
        <v>28</v>
      </c>
    </row>
    <row r="40" spans="1:19">
      <c r="A40" t="s">
        <v>4</v>
      </c>
      <c r="B40" s="4" t="s">
        <v>5</v>
      </c>
      <c r="C40" s="4" t="s">
        <v>12</v>
      </c>
      <c r="D40" s="4" t="s">
        <v>6</v>
      </c>
      <c r="E40" s="4" t="s">
        <v>6</v>
      </c>
      <c r="F40" s="4" t="s">
        <v>10</v>
      </c>
      <c r="G40" s="4" t="s">
        <v>10</v>
      </c>
      <c r="H40" s="4" t="s">
        <v>10</v>
      </c>
      <c r="I40" s="4" t="s">
        <v>10</v>
      </c>
      <c r="J40" s="4" t="s">
        <v>10</v>
      </c>
    </row>
    <row r="41" spans="1:19">
      <c r="A41" t="n">
        <v>1242</v>
      </c>
      <c r="B41" s="12" t="n">
        <v>74</v>
      </c>
      <c r="C41" s="7" t="n">
        <v>20</v>
      </c>
      <c r="D41" s="7" t="s">
        <v>29</v>
      </c>
      <c r="E41" s="7" t="s">
        <v>30</v>
      </c>
      <c r="F41" s="7" t="n">
        <v>1</v>
      </c>
      <c r="G41" s="7" t="n">
        <v>0</v>
      </c>
      <c r="H41" s="7" t="n">
        <v>128</v>
      </c>
      <c r="I41" s="7" t="n">
        <v>0</v>
      </c>
      <c r="J41" s="7" t="n">
        <v>0</v>
      </c>
    </row>
    <row r="42" spans="1:19">
      <c r="A42" t="s">
        <v>4</v>
      </c>
      <c r="B42" s="4" t="s">
        <v>5</v>
      </c>
      <c r="C42" s="4" t="s">
        <v>12</v>
      </c>
      <c r="D42" s="4" t="s">
        <v>6</v>
      </c>
      <c r="E42" s="4" t="s">
        <v>6</v>
      </c>
      <c r="F42" s="4" t="s">
        <v>10</v>
      </c>
      <c r="G42" s="4" t="s">
        <v>10</v>
      </c>
      <c r="H42" s="4" t="s">
        <v>10</v>
      </c>
      <c r="I42" s="4" t="s">
        <v>10</v>
      </c>
      <c r="J42" s="4" t="s">
        <v>10</v>
      </c>
    </row>
    <row r="43" spans="1:19">
      <c r="A43" t="n">
        <v>1272</v>
      </c>
      <c r="B43" s="12" t="n">
        <v>74</v>
      </c>
      <c r="C43" s="7" t="n">
        <v>20</v>
      </c>
      <c r="D43" s="7" t="s">
        <v>31</v>
      </c>
      <c r="E43" s="7" t="s">
        <v>32</v>
      </c>
      <c r="F43" s="7" t="n">
        <v>1</v>
      </c>
      <c r="G43" s="7" t="n">
        <v>0</v>
      </c>
      <c r="H43" s="7" t="n">
        <v>128</v>
      </c>
      <c r="I43" s="7" t="n">
        <v>0</v>
      </c>
      <c r="J43" s="7" t="n">
        <v>0</v>
      </c>
    </row>
    <row r="44" spans="1:19">
      <c r="A44" t="s">
        <v>4</v>
      </c>
      <c r="B44" s="4" t="s">
        <v>5</v>
      </c>
      <c r="C44" s="4" t="s">
        <v>12</v>
      </c>
      <c r="D44" s="4" t="s">
        <v>10</v>
      </c>
      <c r="E44" s="4" t="s">
        <v>12</v>
      </c>
      <c r="F44" s="4" t="s">
        <v>10</v>
      </c>
      <c r="G44" s="4" t="s">
        <v>12</v>
      </c>
      <c r="H44" s="4" t="s">
        <v>12</v>
      </c>
      <c r="I44" s="4" t="s">
        <v>12</v>
      </c>
      <c r="J44" s="4" t="s">
        <v>33</v>
      </c>
    </row>
    <row r="45" spans="1:19">
      <c r="A45" t="n">
        <v>1302</v>
      </c>
      <c r="B45" s="14" t="n">
        <v>5</v>
      </c>
      <c r="C45" s="7" t="n">
        <v>30</v>
      </c>
      <c r="D45" s="7" t="n">
        <v>10229</v>
      </c>
      <c r="E45" s="7" t="n">
        <v>30</v>
      </c>
      <c r="F45" s="7" t="n">
        <v>10483</v>
      </c>
      <c r="G45" s="7" t="n">
        <v>8</v>
      </c>
      <c r="H45" s="7" t="n">
        <v>9</v>
      </c>
      <c r="I45" s="7" t="n">
        <v>1</v>
      </c>
      <c r="J45" s="15" t="n">
        <f t="normal" ca="1">A53</f>
        <v>0</v>
      </c>
    </row>
    <row r="46" spans="1:19">
      <c r="A46" t="s">
        <v>4</v>
      </c>
      <c r="B46" s="4" t="s">
        <v>5</v>
      </c>
      <c r="C46" s="4" t="s">
        <v>12</v>
      </c>
      <c r="D46" s="4" t="s">
        <v>6</v>
      </c>
      <c r="E46" s="4" t="s">
        <v>10</v>
      </c>
    </row>
    <row r="47" spans="1:19">
      <c r="A47" t="n">
        <v>1316</v>
      </c>
      <c r="B47" s="16" t="n">
        <v>91</v>
      </c>
      <c r="C47" s="7" t="n">
        <v>0</v>
      </c>
      <c r="D47" s="7" t="s">
        <v>34</v>
      </c>
      <c r="E47" s="7" t="n">
        <v>1</v>
      </c>
    </row>
    <row r="48" spans="1:19">
      <c r="A48" t="s">
        <v>4</v>
      </c>
      <c r="B48" s="4" t="s">
        <v>5</v>
      </c>
      <c r="C48" s="4" t="s">
        <v>12</v>
      </c>
      <c r="D48" s="4" t="s">
        <v>6</v>
      </c>
      <c r="E48" s="4" t="s">
        <v>10</v>
      </c>
      <c r="F48" s="4" t="s">
        <v>10</v>
      </c>
    </row>
    <row r="49" spans="1:10">
      <c r="A49" t="n">
        <v>1334</v>
      </c>
      <c r="B49" s="12" t="n">
        <v>74</v>
      </c>
      <c r="C49" s="7" t="n">
        <v>28</v>
      </c>
      <c r="D49" s="7" t="s">
        <v>34</v>
      </c>
      <c r="E49" s="7" t="n">
        <v>130</v>
      </c>
      <c r="F49" s="7" t="n">
        <v>10483</v>
      </c>
    </row>
    <row r="50" spans="1:10">
      <c r="A50" t="s">
        <v>4</v>
      </c>
      <c r="B50" s="4" t="s">
        <v>5</v>
      </c>
      <c r="C50" s="4" t="s">
        <v>33</v>
      </c>
    </row>
    <row r="51" spans="1:10">
      <c r="A51" t="n">
        <v>1354</v>
      </c>
      <c r="B51" s="17" t="n">
        <v>3</v>
      </c>
      <c r="C51" s="15" t="n">
        <f t="normal" ca="1">A55</f>
        <v>0</v>
      </c>
    </row>
    <row r="52" spans="1:10">
      <c r="A52" t="s">
        <v>4</v>
      </c>
      <c r="B52" s="4" t="s">
        <v>5</v>
      </c>
      <c r="C52" s="4" t="s">
        <v>12</v>
      </c>
      <c r="D52" s="4" t="s">
        <v>6</v>
      </c>
      <c r="E52" s="4" t="s">
        <v>10</v>
      </c>
    </row>
    <row r="53" spans="1:10">
      <c r="A53" t="n">
        <v>1359</v>
      </c>
      <c r="B53" s="16" t="n">
        <v>91</v>
      </c>
      <c r="C53" s="7" t="n">
        <v>1</v>
      </c>
      <c r="D53" s="7" t="s">
        <v>34</v>
      </c>
      <c r="E53" s="7" t="n">
        <v>1</v>
      </c>
    </row>
    <row r="54" spans="1:10">
      <c r="A54" t="s">
        <v>4</v>
      </c>
      <c r="B54" s="4" t="s">
        <v>5</v>
      </c>
      <c r="C54" s="4" t="s">
        <v>10</v>
      </c>
      <c r="D54" s="4" t="s">
        <v>6</v>
      </c>
      <c r="E54" s="4" t="s">
        <v>6</v>
      </c>
      <c r="F54" s="4" t="s">
        <v>6</v>
      </c>
      <c r="G54" s="4" t="s">
        <v>12</v>
      </c>
      <c r="H54" s="4" t="s">
        <v>9</v>
      </c>
      <c r="I54" s="4" t="s">
        <v>21</v>
      </c>
      <c r="J54" s="4" t="s">
        <v>21</v>
      </c>
      <c r="K54" s="4" t="s">
        <v>21</v>
      </c>
      <c r="L54" s="4" t="s">
        <v>21</v>
      </c>
      <c r="M54" s="4" t="s">
        <v>21</v>
      </c>
      <c r="N54" s="4" t="s">
        <v>21</v>
      </c>
      <c r="O54" s="4" t="s">
        <v>21</v>
      </c>
      <c r="P54" s="4" t="s">
        <v>6</v>
      </c>
      <c r="Q54" s="4" t="s">
        <v>6</v>
      </c>
      <c r="R54" s="4" t="s">
        <v>9</v>
      </c>
      <c r="S54" s="4" t="s">
        <v>12</v>
      </c>
      <c r="T54" s="4" t="s">
        <v>9</v>
      </c>
      <c r="U54" s="4" t="s">
        <v>9</v>
      </c>
      <c r="V54" s="4" t="s">
        <v>10</v>
      </c>
    </row>
    <row r="55" spans="1:10">
      <c r="A55" t="n">
        <v>1377</v>
      </c>
      <c r="B55" s="18" t="n">
        <v>19</v>
      </c>
      <c r="C55" s="7" t="n">
        <v>2000</v>
      </c>
      <c r="D55" s="7" t="s">
        <v>15</v>
      </c>
      <c r="E55" s="7" t="s">
        <v>15</v>
      </c>
      <c r="F55" s="7" t="s">
        <v>11</v>
      </c>
      <c r="G55" s="7" t="n">
        <v>2</v>
      </c>
      <c r="H55" s="7" t="n">
        <v>0</v>
      </c>
      <c r="I55" s="7" t="n">
        <v>44.2299995422363</v>
      </c>
      <c r="J55" s="7" t="n">
        <v>405.519989013672</v>
      </c>
      <c r="K55" s="7" t="n">
        <v>39.2900009155273</v>
      </c>
      <c r="L55" s="7" t="n">
        <v>197.899993896484</v>
      </c>
      <c r="M55" s="7" t="n">
        <v>-1</v>
      </c>
      <c r="N55" s="7" t="n">
        <v>0</v>
      </c>
      <c r="O55" s="7" t="n">
        <v>0</v>
      </c>
      <c r="P55" s="7" t="s">
        <v>15</v>
      </c>
      <c r="Q55" s="7" t="s">
        <v>15</v>
      </c>
      <c r="R55" s="7" t="n">
        <v>1</v>
      </c>
      <c r="S55" s="7" t="n">
        <v>0</v>
      </c>
      <c r="T55" s="7" t="n">
        <v>1109393408</v>
      </c>
      <c r="U55" s="7" t="n">
        <v>1101004800</v>
      </c>
      <c r="V55" s="7" t="n">
        <v>0</v>
      </c>
    </row>
    <row r="56" spans="1:10">
      <c r="A56" t="s">
        <v>4</v>
      </c>
      <c r="B56" s="4" t="s">
        <v>5</v>
      </c>
      <c r="C56" s="4" t="s">
        <v>10</v>
      </c>
      <c r="D56" s="4" t="s">
        <v>6</v>
      </c>
      <c r="E56" s="4" t="s">
        <v>6</v>
      </c>
      <c r="F56" s="4" t="s">
        <v>6</v>
      </c>
      <c r="G56" s="4" t="s">
        <v>12</v>
      </c>
      <c r="H56" s="4" t="s">
        <v>9</v>
      </c>
      <c r="I56" s="4" t="s">
        <v>21</v>
      </c>
      <c r="J56" s="4" t="s">
        <v>21</v>
      </c>
      <c r="K56" s="4" t="s">
        <v>21</v>
      </c>
      <c r="L56" s="4" t="s">
        <v>21</v>
      </c>
      <c r="M56" s="4" t="s">
        <v>21</v>
      </c>
      <c r="N56" s="4" t="s">
        <v>21</v>
      </c>
      <c r="O56" s="4" t="s">
        <v>21</v>
      </c>
      <c r="P56" s="4" t="s">
        <v>6</v>
      </c>
      <c r="Q56" s="4" t="s">
        <v>6</v>
      </c>
      <c r="R56" s="4" t="s">
        <v>9</v>
      </c>
      <c r="S56" s="4" t="s">
        <v>12</v>
      </c>
      <c r="T56" s="4" t="s">
        <v>9</v>
      </c>
      <c r="U56" s="4" t="s">
        <v>9</v>
      </c>
      <c r="V56" s="4" t="s">
        <v>10</v>
      </c>
    </row>
    <row r="57" spans="1:10">
      <c r="A57" t="n">
        <v>1443</v>
      </c>
      <c r="B57" s="18" t="n">
        <v>19</v>
      </c>
      <c r="C57" s="7" t="n">
        <v>2001</v>
      </c>
      <c r="D57" s="7" t="s">
        <v>15</v>
      </c>
      <c r="E57" s="7" t="s">
        <v>15</v>
      </c>
      <c r="F57" s="7" t="s">
        <v>11</v>
      </c>
      <c r="G57" s="7" t="n">
        <v>2</v>
      </c>
      <c r="H57" s="7" t="n">
        <v>0</v>
      </c>
      <c r="I57" s="7" t="n">
        <v>2.01999998092651</v>
      </c>
      <c r="J57" s="7" t="n">
        <v>421.089996337891</v>
      </c>
      <c r="K57" s="7" t="n">
        <v>83.4599990844727</v>
      </c>
      <c r="L57" s="7" t="n">
        <v>97.1999969482422</v>
      </c>
      <c r="M57" s="7" t="n">
        <v>-1</v>
      </c>
      <c r="N57" s="7" t="n">
        <v>0</v>
      </c>
      <c r="O57" s="7" t="n">
        <v>0</v>
      </c>
      <c r="P57" s="7" t="s">
        <v>15</v>
      </c>
      <c r="Q57" s="7" t="s">
        <v>15</v>
      </c>
      <c r="R57" s="7" t="n">
        <v>1</v>
      </c>
      <c r="S57" s="7" t="n">
        <v>0</v>
      </c>
      <c r="T57" s="7" t="n">
        <v>1109393408</v>
      </c>
      <c r="U57" s="7" t="n">
        <v>1101004800</v>
      </c>
      <c r="V57" s="7" t="n">
        <v>0</v>
      </c>
    </row>
    <row r="58" spans="1:10">
      <c r="A58" t="s">
        <v>4</v>
      </c>
      <c r="B58" s="4" t="s">
        <v>5</v>
      </c>
      <c r="C58" s="4" t="s">
        <v>10</v>
      </c>
      <c r="D58" s="4" t="s">
        <v>6</v>
      </c>
      <c r="E58" s="4" t="s">
        <v>6</v>
      </c>
      <c r="F58" s="4" t="s">
        <v>6</v>
      </c>
      <c r="G58" s="4" t="s">
        <v>12</v>
      </c>
      <c r="H58" s="4" t="s">
        <v>9</v>
      </c>
      <c r="I58" s="4" t="s">
        <v>21</v>
      </c>
      <c r="J58" s="4" t="s">
        <v>21</v>
      </c>
      <c r="K58" s="4" t="s">
        <v>21</v>
      </c>
      <c r="L58" s="4" t="s">
        <v>21</v>
      </c>
      <c r="M58" s="4" t="s">
        <v>21</v>
      </c>
      <c r="N58" s="4" t="s">
        <v>21</v>
      </c>
      <c r="O58" s="4" t="s">
        <v>21</v>
      </c>
      <c r="P58" s="4" t="s">
        <v>6</v>
      </c>
      <c r="Q58" s="4" t="s">
        <v>6</v>
      </c>
      <c r="R58" s="4" t="s">
        <v>9</v>
      </c>
      <c r="S58" s="4" t="s">
        <v>12</v>
      </c>
      <c r="T58" s="4" t="s">
        <v>9</v>
      </c>
      <c r="U58" s="4" t="s">
        <v>9</v>
      </c>
      <c r="V58" s="4" t="s">
        <v>10</v>
      </c>
    </row>
    <row r="59" spans="1:10">
      <c r="A59" t="n">
        <v>1509</v>
      </c>
      <c r="B59" s="18" t="n">
        <v>19</v>
      </c>
      <c r="C59" s="7" t="n">
        <v>2002</v>
      </c>
      <c r="D59" s="7" t="s">
        <v>15</v>
      </c>
      <c r="E59" s="7" t="s">
        <v>15</v>
      </c>
      <c r="F59" s="7" t="s">
        <v>14</v>
      </c>
      <c r="G59" s="7" t="n">
        <v>2</v>
      </c>
      <c r="H59" s="7" t="n">
        <v>0</v>
      </c>
      <c r="I59" s="7" t="n">
        <v>-1.0900000333786</v>
      </c>
      <c r="J59" s="7" t="n">
        <v>447.399993896484</v>
      </c>
      <c r="K59" s="7" t="n">
        <v>41.1100006103516</v>
      </c>
      <c r="L59" s="7" t="n">
        <v>271.399993896484</v>
      </c>
      <c r="M59" s="7" t="n">
        <v>-1</v>
      </c>
      <c r="N59" s="7" t="n">
        <v>0</v>
      </c>
      <c r="O59" s="7" t="n">
        <v>0</v>
      </c>
      <c r="P59" s="7" t="s">
        <v>15</v>
      </c>
      <c r="Q59" s="7" t="s">
        <v>15</v>
      </c>
      <c r="R59" s="7" t="n">
        <v>1</v>
      </c>
      <c r="S59" s="7" t="n">
        <v>1</v>
      </c>
      <c r="T59" s="7" t="n">
        <v>1109393408</v>
      </c>
      <c r="U59" s="7" t="n">
        <v>1101004800</v>
      </c>
      <c r="V59" s="7" t="n">
        <v>7430</v>
      </c>
    </row>
    <row r="60" spans="1:10">
      <c r="A60" t="s">
        <v>4</v>
      </c>
      <c r="B60" s="4" t="s">
        <v>5</v>
      </c>
      <c r="C60" s="4" t="s">
        <v>10</v>
      </c>
      <c r="D60" s="4" t="s">
        <v>6</v>
      </c>
      <c r="E60" s="4" t="s">
        <v>6</v>
      </c>
      <c r="F60" s="4" t="s">
        <v>6</v>
      </c>
      <c r="G60" s="4" t="s">
        <v>12</v>
      </c>
      <c r="H60" s="4" t="s">
        <v>9</v>
      </c>
      <c r="I60" s="4" t="s">
        <v>21</v>
      </c>
      <c r="J60" s="4" t="s">
        <v>21</v>
      </c>
      <c r="K60" s="4" t="s">
        <v>21</v>
      </c>
      <c r="L60" s="4" t="s">
        <v>21</v>
      </c>
      <c r="M60" s="4" t="s">
        <v>21</v>
      </c>
      <c r="N60" s="4" t="s">
        <v>21</v>
      </c>
      <c r="O60" s="4" t="s">
        <v>21</v>
      </c>
      <c r="P60" s="4" t="s">
        <v>6</v>
      </c>
      <c r="Q60" s="4" t="s">
        <v>6</v>
      </c>
      <c r="R60" s="4" t="s">
        <v>9</v>
      </c>
      <c r="S60" s="4" t="s">
        <v>12</v>
      </c>
      <c r="T60" s="4" t="s">
        <v>9</v>
      </c>
      <c r="U60" s="4" t="s">
        <v>9</v>
      </c>
      <c r="V60" s="4" t="s">
        <v>10</v>
      </c>
    </row>
    <row r="61" spans="1:10">
      <c r="A61" t="n">
        <v>1571</v>
      </c>
      <c r="B61" s="18" t="n">
        <v>19</v>
      </c>
      <c r="C61" s="7" t="n">
        <v>2003</v>
      </c>
      <c r="D61" s="7" t="s">
        <v>15</v>
      </c>
      <c r="E61" s="7" t="s">
        <v>15</v>
      </c>
      <c r="F61" s="7" t="s">
        <v>11</v>
      </c>
      <c r="G61" s="7" t="n">
        <v>2</v>
      </c>
      <c r="H61" s="7" t="n">
        <v>0</v>
      </c>
      <c r="I61" s="7" t="n">
        <v>47.6699981689453</v>
      </c>
      <c r="J61" s="7" t="n">
        <v>474.309997558594</v>
      </c>
      <c r="K61" s="7" t="n">
        <v>41.9000015258789</v>
      </c>
      <c r="L61" s="7" t="n">
        <v>217.300003051758</v>
      </c>
      <c r="M61" s="7" t="n">
        <v>-1</v>
      </c>
      <c r="N61" s="7" t="n">
        <v>0</v>
      </c>
      <c r="O61" s="7" t="n">
        <v>0</v>
      </c>
      <c r="P61" s="7" t="s">
        <v>15</v>
      </c>
      <c r="Q61" s="7" t="s">
        <v>15</v>
      </c>
      <c r="R61" s="7" t="n">
        <v>1</v>
      </c>
      <c r="S61" s="7" t="n">
        <v>0</v>
      </c>
      <c r="T61" s="7" t="n">
        <v>1109393408</v>
      </c>
      <c r="U61" s="7" t="n">
        <v>1101004800</v>
      </c>
      <c r="V61" s="7" t="n">
        <v>0</v>
      </c>
    </row>
    <row r="62" spans="1:10">
      <c r="A62" t="s">
        <v>4</v>
      </c>
      <c r="B62" s="4" t="s">
        <v>5</v>
      </c>
      <c r="C62" s="4" t="s">
        <v>10</v>
      </c>
      <c r="D62" s="4" t="s">
        <v>6</v>
      </c>
      <c r="E62" s="4" t="s">
        <v>6</v>
      </c>
      <c r="F62" s="4" t="s">
        <v>6</v>
      </c>
      <c r="G62" s="4" t="s">
        <v>12</v>
      </c>
      <c r="H62" s="4" t="s">
        <v>9</v>
      </c>
      <c r="I62" s="4" t="s">
        <v>21</v>
      </c>
      <c r="J62" s="4" t="s">
        <v>21</v>
      </c>
      <c r="K62" s="4" t="s">
        <v>21</v>
      </c>
      <c r="L62" s="4" t="s">
        <v>21</v>
      </c>
      <c r="M62" s="4" t="s">
        <v>21</v>
      </c>
      <c r="N62" s="4" t="s">
        <v>21</v>
      </c>
      <c r="O62" s="4" t="s">
        <v>21</v>
      </c>
      <c r="P62" s="4" t="s">
        <v>6</v>
      </c>
      <c r="Q62" s="4" t="s">
        <v>6</v>
      </c>
      <c r="R62" s="4" t="s">
        <v>9</v>
      </c>
      <c r="S62" s="4" t="s">
        <v>12</v>
      </c>
      <c r="T62" s="4" t="s">
        <v>9</v>
      </c>
      <c r="U62" s="4" t="s">
        <v>9</v>
      </c>
      <c r="V62" s="4" t="s">
        <v>10</v>
      </c>
    </row>
    <row r="63" spans="1:10">
      <c r="A63" t="n">
        <v>1637</v>
      </c>
      <c r="B63" s="18" t="n">
        <v>19</v>
      </c>
      <c r="C63" s="7" t="n">
        <v>2004</v>
      </c>
      <c r="D63" s="7" t="s">
        <v>15</v>
      </c>
      <c r="E63" s="7" t="s">
        <v>15</v>
      </c>
      <c r="F63" s="7" t="s">
        <v>14</v>
      </c>
      <c r="G63" s="7" t="n">
        <v>2</v>
      </c>
      <c r="H63" s="7" t="n">
        <v>0</v>
      </c>
      <c r="I63" s="7" t="n">
        <v>1.25</v>
      </c>
      <c r="J63" s="7" t="n">
        <v>489.799987792969</v>
      </c>
      <c r="K63" s="7" t="n">
        <v>84.4400024414063</v>
      </c>
      <c r="L63" s="7" t="n">
        <v>105.199996948242</v>
      </c>
      <c r="M63" s="7" t="n">
        <v>-1</v>
      </c>
      <c r="N63" s="7" t="n">
        <v>0</v>
      </c>
      <c r="O63" s="7" t="n">
        <v>0</v>
      </c>
      <c r="P63" s="7" t="s">
        <v>15</v>
      </c>
      <c r="Q63" s="7" t="s">
        <v>15</v>
      </c>
      <c r="R63" s="7" t="n">
        <v>1</v>
      </c>
      <c r="S63" s="7" t="n">
        <v>1</v>
      </c>
      <c r="T63" s="7" t="n">
        <v>1109393408</v>
      </c>
      <c r="U63" s="7" t="n">
        <v>1101004800</v>
      </c>
      <c r="V63" s="7" t="n">
        <v>7431</v>
      </c>
    </row>
    <row r="64" spans="1:10">
      <c r="A64" t="s">
        <v>4</v>
      </c>
      <c r="B64" s="4" t="s">
        <v>5</v>
      </c>
      <c r="C64" s="4" t="s">
        <v>10</v>
      </c>
      <c r="D64" s="4" t="s">
        <v>6</v>
      </c>
      <c r="E64" s="4" t="s">
        <v>6</v>
      </c>
      <c r="F64" s="4" t="s">
        <v>6</v>
      </c>
      <c r="G64" s="4" t="s">
        <v>12</v>
      </c>
      <c r="H64" s="4" t="s">
        <v>9</v>
      </c>
      <c r="I64" s="4" t="s">
        <v>21</v>
      </c>
      <c r="J64" s="4" t="s">
        <v>21</v>
      </c>
      <c r="K64" s="4" t="s">
        <v>21</v>
      </c>
      <c r="L64" s="4" t="s">
        <v>21</v>
      </c>
      <c r="M64" s="4" t="s">
        <v>21</v>
      </c>
      <c r="N64" s="4" t="s">
        <v>21</v>
      </c>
      <c r="O64" s="4" t="s">
        <v>21</v>
      </c>
      <c r="P64" s="4" t="s">
        <v>6</v>
      </c>
      <c r="Q64" s="4" t="s">
        <v>6</v>
      </c>
      <c r="R64" s="4" t="s">
        <v>9</v>
      </c>
      <c r="S64" s="4" t="s">
        <v>12</v>
      </c>
      <c r="T64" s="4" t="s">
        <v>9</v>
      </c>
      <c r="U64" s="4" t="s">
        <v>9</v>
      </c>
      <c r="V64" s="4" t="s">
        <v>10</v>
      </c>
    </row>
    <row r="65" spans="1:22">
      <c r="A65" t="n">
        <v>1699</v>
      </c>
      <c r="B65" s="18" t="n">
        <v>19</v>
      </c>
      <c r="C65" s="7" t="n">
        <v>2005</v>
      </c>
      <c r="D65" s="7" t="s">
        <v>15</v>
      </c>
      <c r="E65" s="7" t="s">
        <v>15</v>
      </c>
      <c r="F65" s="7" t="s">
        <v>14</v>
      </c>
      <c r="G65" s="7" t="n">
        <v>2</v>
      </c>
      <c r="H65" s="7" t="n">
        <v>0</v>
      </c>
      <c r="I65" s="7" t="n">
        <v>-2.82999992370605</v>
      </c>
      <c r="J65" s="7" t="n">
        <v>522.070007324219</v>
      </c>
      <c r="K65" s="7" t="n">
        <v>-2.52999997138977</v>
      </c>
      <c r="L65" s="7" t="n">
        <v>281.600006103516</v>
      </c>
      <c r="M65" s="7" t="n">
        <v>-1</v>
      </c>
      <c r="N65" s="7" t="n">
        <v>0</v>
      </c>
      <c r="O65" s="7" t="n">
        <v>0</v>
      </c>
      <c r="P65" s="7" t="s">
        <v>15</v>
      </c>
      <c r="Q65" s="7" t="s">
        <v>15</v>
      </c>
      <c r="R65" s="7" t="n">
        <v>1</v>
      </c>
      <c r="S65" s="7" t="n">
        <v>1</v>
      </c>
      <c r="T65" s="7" t="n">
        <v>1109393408</v>
      </c>
      <c r="U65" s="7" t="n">
        <v>1101004800</v>
      </c>
      <c r="V65" s="7" t="n">
        <v>7432</v>
      </c>
    </row>
    <row r="66" spans="1:22">
      <c r="A66" t="s">
        <v>4</v>
      </c>
      <c r="B66" s="4" t="s">
        <v>5</v>
      </c>
      <c r="C66" s="4" t="s">
        <v>10</v>
      </c>
      <c r="D66" s="4" t="s">
        <v>6</v>
      </c>
      <c r="E66" s="4" t="s">
        <v>6</v>
      </c>
      <c r="F66" s="4" t="s">
        <v>6</v>
      </c>
      <c r="G66" s="4" t="s">
        <v>12</v>
      </c>
      <c r="H66" s="4" t="s">
        <v>9</v>
      </c>
      <c r="I66" s="4" t="s">
        <v>21</v>
      </c>
      <c r="J66" s="4" t="s">
        <v>21</v>
      </c>
      <c r="K66" s="4" t="s">
        <v>21</v>
      </c>
      <c r="L66" s="4" t="s">
        <v>21</v>
      </c>
      <c r="M66" s="4" t="s">
        <v>21</v>
      </c>
      <c r="N66" s="4" t="s">
        <v>21</v>
      </c>
      <c r="O66" s="4" t="s">
        <v>21</v>
      </c>
      <c r="P66" s="4" t="s">
        <v>6</v>
      </c>
      <c r="Q66" s="4" t="s">
        <v>6</v>
      </c>
      <c r="R66" s="4" t="s">
        <v>9</v>
      </c>
      <c r="S66" s="4" t="s">
        <v>12</v>
      </c>
      <c r="T66" s="4" t="s">
        <v>9</v>
      </c>
      <c r="U66" s="4" t="s">
        <v>9</v>
      </c>
      <c r="V66" s="4" t="s">
        <v>10</v>
      </c>
    </row>
    <row r="67" spans="1:22">
      <c r="A67" t="n">
        <v>1761</v>
      </c>
      <c r="B67" s="18" t="n">
        <v>19</v>
      </c>
      <c r="C67" s="7" t="n">
        <v>2006</v>
      </c>
      <c r="D67" s="7" t="s">
        <v>15</v>
      </c>
      <c r="E67" s="7" t="s">
        <v>15</v>
      </c>
      <c r="F67" s="7" t="s">
        <v>11</v>
      </c>
      <c r="G67" s="7" t="n">
        <v>2</v>
      </c>
      <c r="H67" s="7" t="n">
        <v>0</v>
      </c>
      <c r="I67" s="7" t="n">
        <v>42.7200012207031</v>
      </c>
      <c r="J67" s="7" t="n">
        <v>542.169982910156</v>
      </c>
      <c r="K67" s="7" t="n">
        <v>40.8499984741211</v>
      </c>
      <c r="L67" s="7" t="n">
        <v>259.700012207031</v>
      </c>
      <c r="M67" s="7" t="n">
        <v>-1</v>
      </c>
      <c r="N67" s="7" t="n">
        <v>0</v>
      </c>
      <c r="O67" s="7" t="n">
        <v>0</v>
      </c>
      <c r="P67" s="7" t="s">
        <v>15</v>
      </c>
      <c r="Q67" s="7" t="s">
        <v>15</v>
      </c>
      <c r="R67" s="7" t="n">
        <v>1</v>
      </c>
      <c r="S67" s="7" t="n">
        <v>0</v>
      </c>
      <c r="T67" s="7" t="n">
        <v>1109393408</v>
      </c>
      <c r="U67" s="7" t="n">
        <v>1101004800</v>
      </c>
      <c r="V67" s="7" t="n">
        <v>0</v>
      </c>
    </row>
    <row r="68" spans="1:22">
      <c r="A68" t="s">
        <v>4</v>
      </c>
      <c r="B68" s="4" t="s">
        <v>5</v>
      </c>
      <c r="C68" s="4" t="s">
        <v>10</v>
      </c>
      <c r="D68" s="4" t="s">
        <v>6</v>
      </c>
      <c r="E68" s="4" t="s">
        <v>6</v>
      </c>
      <c r="F68" s="4" t="s">
        <v>6</v>
      </c>
      <c r="G68" s="4" t="s">
        <v>12</v>
      </c>
      <c r="H68" s="4" t="s">
        <v>9</v>
      </c>
      <c r="I68" s="4" t="s">
        <v>21</v>
      </c>
      <c r="J68" s="4" t="s">
        <v>21</v>
      </c>
      <c r="K68" s="4" t="s">
        <v>21</v>
      </c>
      <c r="L68" s="4" t="s">
        <v>21</v>
      </c>
      <c r="M68" s="4" t="s">
        <v>21</v>
      </c>
      <c r="N68" s="4" t="s">
        <v>21</v>
      </c>
      <c r="O68" s="4" t="s">
        <v>21</v>
      </c>
      <c r="P68" s="4" t="s">
        <v>6</v>
      </c>
      <c r="Q68" s="4" t="s">
        <v>6</v>
      </c>
      <c r="R68" s="4" t="s">
        <v>9</v>
      </c>
      <c r="S68" s="4" t="s">
        <v>12</v>
      </c>
      <c r="T68" s="4" t="s">
        <v>9</v>
      </c>
      <c r="U68" s="4" t="s">
        <v>9</v>
      </c>
      <c r="V68" s="4" t="s">
        <v>10</v>
      </c>
    </row>
    <row r="69" spans="1:22">
      <c r="A69" t="n">
        <v>1827</v>
      </c>
      <c r="B69" s="18" t="n">
        <v>19</v>
      </c>
      <c r="C69" s="7" t="n">
        <v>2007</v>
      </c>
      <c r="D69" s="7" t="s">
        <v>15</v>
      </c>
      <c r="E69" s="7" t="s">
        <v>15</v>
      </c>
      <c r="F69" s="7" t="s">
        <v>14</v>
      </c>
      <c r="G69" s="7" t="n">
        <v>2</v>
      </c>
      <c r="H69" s="7" t="n">
        <v>0</v>
      </c>
      <c r="I69" s="7" t="n">
        <v>-2.22000002861023</v>
      </c>
      <c r="J69" s="7" t="n">
        <v>557.869995117188</v>
      </c>
      <c r="K69" s="7" t="n">
        <v>-2.77999997138977</v>
      </c>
      <c r="L69" s="7" t="n">
        <v>90.6999969482422</v>
      </c>
      <c r="M69" s="7" t="n">
        <v>-1</v>
      </c>
      <c r="N69" s="7" t="n">
        <v>0</v>
      </c>
      <c r="O69" s="7" t="n">
        <v>0</v>
      </c>
      <c r="P69" s="7" t="s">
        <v>15</v>
      </c>
      <c r="Q69" s="7" t="s">
        <v>15</v>
      </c>
      <c r="R69" s="7" t="n">
        <v>1</v>
      </c>
      <c r="S69" s="7" t="n">
        <v>1</v>
      </c>
      <c r="T69" s="7" t="n">
        <v>1109393408</v>
      </c>
      <c r="U69" s="7" t="n">
        <v>1101004800</v>
      </c>
      <c r="V69" s="7" t="n">
        <v>7433</v>
      </c>
    </row>
    <row r="70" spans="1:22">
      <c r="A70" t="s">
        <v>4</v>
      </c>
      <c r="B70" s="4" t="s">
        <v>5</v>
      </c>
      <c r="C70" s="4" t="s">
        <v>10</v>
      </c>
      <c r="D70" s="4" t="s">
        <v>12</v>
      </c>
      <c r="E70" s="4" t="s">
        <v>10</v>
      </c>
      <c r="F70" s="4" t="s">
        <v>21</v>
      </c>
      <c r="G70" s="4" t="s">
        <v>10</v>
      </c>
      <c r="H70" s="4" t="s">
        <v>10</v>
      </c>
      <c r="I70" s="4" t="s">
        <v>6</v>
      </c>
      <c r="J70" s="4" t="s">
        <v>21</v>
      </c>
    </row>
    <row r="71" spans="1:22">
      <c r="A71" t="n">
        <v>1889</v>
      </c>
      <c r="B71" s="13" t="n">
        <v>106</v>
      </c>
      <c r="C71" s="7" t="n">
        <v>0</v>
      </c>
      <c r="D71" s="7" t="n">
        <v>2</v>
      </c>
      <c r="E71" s="7" t="n">
        <v>2002</v>
      </c>
      <c r="F71" s="7" t="n">
        <v>16</v>
      </c>
      <c r="G71" s="7" t="n">
        <v>7430</v>
      </c>
      <c r="H71" s="7" t="n">
        <v>0</v>
      </c>
      <c r="I71" s="7" t="s">
        <v>35</v>
      </c>
      <c r="J71" s="7" t="n">
        <v>2</v>
      </c>
    </row>
    <row r="72" spans="1:22">
      <c r="A72" t="s">
        <v>4</v>
      </c>
      <c r="B72" s="4" t="s">
        <v>5</v>
      </c>
      <c r="C72" s="4" t="s">
        <v>10</v>
      </c>
      <c r="D72" s="4" t="s">
        <v>12</v>
      </c>
      <c r="E72" s="4" t="s">
        <v>10</v>
      </c>
      <c r="F72" s="4" t="s">
        <v>21</v>
      </c>
      <c r="G72" s="4" t="s">
        <v>10</v>
      </c>
      <c r="H72" s="4" t="s">
        <v>10</v>
      </c>
      <c r="I72" s="4" t="s">
        <v>6</v>
      </c>
      <c r="J72" s="4" t="s">
        <v>21</v>
      </c>
    </row>
    <row r="73" spans="1:22">
      <c r="A73" t="n">
        <v>1928</v>
      </c>
      <c r="B73" s="13" t="n">
        <v>106</v>
      </c>
      <c r="C73" s="7" t="n">
        <v>0</v>
      </c>
      <c r="D73" s="7" t="n">
        <v>2</v>
      </c>
      <c r="E73" s="7" t="n">
        <v>2004</v>
      </c>
      <c r="F73" s="7" t="n">
        <v>16</v>
      </c>
      <c r="G73" s="7" t="n">
        <v>7431</v>
      </c>
      <c r="H73" s="7" t="n">
        <v>0</v>
      </c>
      <c r="I73" s="7" t="s">
        <v>36</v>
      </c>
      <c r="J73" s="7" t="n">
        <v>2</v>
      </c>
    </row>
    <row r="74" spans="1:22">
      <c r="A74" t="s">
        <v>4</v>
      </c>
      <c r="B74" s="4" t="s">
        <v>5</v>
      </c>
      <c r="C74" s="4" t="s">
        <v>10</v>
      </c>
      <c r="D74" s="4" t="s">
        <v>12</v>
      </c>
      <c r="E74" s="4" t="s">
        <v>10</v>
      </c>
      <c r="F74" s="4" t="s">
        <v>21</v>
      </c>
      <c r="G74" s="4" t="s">
        <v>10</v>
      </c>
      <c r="H74" s="4" t="s">
        <v>10</v>
      </c>
      <c r="I74" s="4" t="s">
        <v>6</v>
      </c>
      <c r="J74" s="4" t="s">
        <v>21</v>
      </c>
    </row>
    <row r="75" spans="1:22">
      <c r="A75" t="n">
        <v>1967</v>
      </c>
      <c r="B75" s="13" t="n">
        <v>106</v>
      </c>
      <c r="C75" s="7" t="n">
        <v>0</v>
      </c>
      <c r="D75" s="7" t="n">
        <v>2</v>
      </c>
      <c r="E75" s="7" t="n">
        <v>2005</v>
      </c>
      <c r="F75" s="7" t="n">
        <v>16</v>
      </c>
      <c r="G75" s="7" t="n">
        <v>7432</v>
      </c>
      <c r="H75" s="7" t="n">
        <v>0</v>
      </c>
      <c r="I75" s="7" t="s">
        <v>37</v>
      </c>
      <c r="J75" s="7" t="n">
        <v>2</v>
      </c>
    </row>
    <row r="76" spans="1:22">
      <c r="A76" t="s">
        <v>4</v>
      </c>
      <c r="B76" s="4" t="s">
        <v>5</v>
      </c>
      <c r="C76" s="4" t="s">
        <v>10</v>
      </c>
      <c r="D76" s="4" t="s">
        <v>12</v>
      </c>
      <c r="E76" s="4" t="s">
        <v>10</v>
      </c>
      <c r="F76" s="4" t="s">
        <v>21</v>
      </c>
      <c r="G76" s="4" t="s">
        <v>10</v>
      </c>
      <c r="H76" s="4" t="s">
        <v>10</v>
      </c>
      <c r="I76" s="4" t="s">
        <v>6</v>
      </c>
      <c r="J76" s="4" t="s">
        <v>21</v>
      </c>
    </row>
    <row r="77" spans="1:22">
      <c r="A77" t="n">
        <v>2006</v>
      </c>
      <c r="B77" s="13" t="n">
        <v>106</v>
      </c>
      <c r="C77" s="7" t="n">
        <v>0</v>
      </c>
      <c r="D77" s="7" t="n">
        <v>2</v>
      </c>
      <c r="E77" s="7" t="n">
        <v>2007</v>
      </c>
      <c r="F77" s="7" t="n">
        <v>16</v>
      </c>
      <c r="G77" s="7" t="n">
        <v>7433</v>
      </c>
      <c r="H77" s="7" t="n">
        <v>0</v>
      </c>
      <c r="I77" s="7" t="s">
        <v>38</v>
      </c>
      <c r="J77" s="7" t="n">
        <v>2</v>
      </c>
    </row>
    <row r="78" spans="1:22">
      <c r="A78" t="s">
        <v>4</v>
      </c>
      <c r="B78" s="4" t="s">
        <v>5</v>
      </c>
      <c r="C78" s="4" t="s">
        <v>10</v>
      </c>
    </row>
    <row r="79" spans="1:22">
      <c r="A79" t="n">
        <v>2045</v>
      </c>
      <c r="B79" s="19" t="n">
        <v>12</v>
      </c>
      <c r="C79" s="7" t="n">
        <v>6272</v>
      </c>
    </row>
    <row r="80" spans="1:22">
      <c r="A80" t="s">
        <v>4</v>
      </c>
      <c r="B80" s="4" t="s">
        <v>5</v>
      </c>
      <c r="C80" s="4" t="s">
        <v>12</v>
      </c>
      <c r="D80" s="4" t="s">
        <v>10</v>
      </c>
      <c r="E80" s="4" t="s">
        <v>10</v>
      </c>
    </row>
    <row r="81" spans="1:22">
      <c r="A81" t="n">
        <v>2048</v>
      </c>
      <c r="B81" s="20" t="n">
        <v>179</v>
      </c>
      <c r="C81" s="7" t="n">
        <v>10</v>
      </c>
      <c r="D81" s="7" t="n">
        <v>6350</v>
      </c>
      <c r="E81" s="7" t="n">
        <v>6351</v>
      </c>
    </row>
    <row r="82" spans="1:22">
      <c r="A82" t="s">
        <v>4</v>
      </c>
      <c r="B82" s="4" t="s">
        <v>5</v>
      </c>
      <c r="C82" s="4" t="s">
        <v>10</v>
      </c>
      <c r="D82" s="4" t="s">
        <v>6</v>
      </c>
      <c r="E82" s="4" t="s">
        <v>6</v>
      </c>
      <c r="F82" s="4" t="s">
        <v>6</v>
      </c>
      <c r="G82" s="4" t="s">
        <v>12</v>
      </c>
      <c r="H82" s="4" t="s">
        <v>9</v>
      </c>
      <c r="I82" s="4" t="s">
        <v>21</v>
      </c>
      <c r="J82" s="4" t="s">
        <v>21</v>
      </c>
      <c r="K82" s="4" t="s">
        <v>21</v>
      </c>
      <c r="L82" s="4" t="s">
        <v>21</v>
      </c>
      <c r="M82" s="4" t="s">
        <v>21</v>
      </c>
      <c r="N82" s="4" t="s">
        <v>21</v>
      </c>
      <c r="O82" s="4" t="s">
        <v>21</v>
      </c>
      <c r="P82" s="4" t="s">
        <v>6</v>
      </c>
      <c r="Q82" s="4" t="s">
        <v>6</v>
      </c>
      <c r="R82" s="4" t="s">
        <v>9</v>
      </c>
      <c r="S82" s="4" t="s">
        <v>12</v>
      </c>
      <c r="T82" s="4" t="s">
        <v>9</v>
      </c>
      <c r="U82" s="4" t="s">
        <v>9</v>
      </c>
      <c r="V82" s="4" t="s">
        <v>10</v>
      </c>
    </row>
    <row r="83" spans="1:22">
      <c r="A83" t="n">
        <v>2054</v>
      </c>
      <c r="B83" s="18" t="n">
        <v>19</v>
      </c>
      <c r="C83" s="7" t="n">
        <v>2099</v>
      </c>
      <c r="D83" s="7" t="s">
        <v>15</v>
      </c>
      <c r="E83" s="7" t="s">
        <v>15</v>
      </c>
      <c r="F83" s="7" t="s">
        <v>39</v>
      </c>
      <c r="G83" s="7" t="n">
        <v>2</v>
      </c>
      <c r="H83" s="7" t="n">
        <v>805306368</v>
      </c>
      <c r="I83" s="7" t="n">
        <v>-35.8300018310547</v>
      </c>
      <c r="J83" s="7" t="n">
        <v>506.269989013672</v>
      </c>
      <c r="K83" s="7" t="n">
        <v>41.1599998474121</v>
      </c>
      <c r="L83" s="7" t="n">
        <v>271.899993896484</v>
      </c>
      <c r="M83" s="7" t="n">
        <v>1</v>
      </c>
      <c r="N83" s="7" t="n">
        <v>0</v>
      </c>
      <c r="O83" s="7" t="n">
        <v>0</v>
      </c>
      <c r="P83" s="7" t="s">
        <v>15</v>
      </c>
      <c r="Q83" s="7" t="s">
        <v>15</v>
      </c>
      <c r="R83" s="7" t="n">
        <v>9999</v>
      </c>
      <c r="S83" s="7" t="n">
        <v>255</v>
      </c>
      <c r="T83" s="7" t="n">
        <v>0</v>
      </c>
      <c r="U83" s="7" t="n">
        <v>0</v>
      </c>
      <c r="V83" s="7" t="n">
        <v>7429</v>
      </c>
    </row>
    <row r="84" spans="1:22">
      <c r="A84" t="s">
        <v>4</v>
      </c>
      <c r="B84" s="4" t="s">
        <v>5</v>
      </c>
      <c r="C84" s="4" t="s">
        <v>12</v>
      </c>
      <c r="D84" s="4" t="s">
        <v>6</v>
      </c>
    </row>
    <row r="85" spans="1:22">
      <c r="A85" t="n">
        <v>2116</v>
      </c>
      <c r="B85" s="8" t="n">
        <v>2</v>
      </c>
      <c r="C85" s="7" t="n">
        <v>10</v>
      </c>
      <c r="D85" s="7" t="s">
        <v>40</v>
      </c>
    </row>
    <row r="86" spans="1:22">
      <c r="A86" t="s">
        <v>4</v>
      </c>
      <c r="B86" s="4" t="s">
        <v>5</v>
      </c>
      <c r="C86" s="4" t="s">
        <v>12</v>
      </c>
      <c r="D86" s="4" t="s">
        <v>6</v>
      </c>
    </row>
    <row r="87" spans="1:22">
      <c r="A87" t="n">
        <v>2134</v>
      </c>
      <c r="B87" s="8" t="n">
        <v>2</v>
      </c>
      <c r="C87" s="7" t="n">
        <v>11</v>
      </c>
      <c r="D87" s="7" t="s">
        <v>41</v>
      </c>
    </row>
    <row r="88" spans="1:22">
      <c r="A88" t="s">
        <v>4</v>
      </c>
      <c r="B88" s="4" t="s">
        <v>5</v>
      </c>
      <c r="C88" s="4" t="s">
        <v>12</v>
      </c>
      <c r="D88" s="4" t="s">
        <v>10</v>
      </c>
      <c r="E88" s="4" t="s">
        <v>10</v>
      </c>
      <c r="F88" s="4" t="s">
        <v>10</v>
      </c>
      <c r="G88" s="4" t="s">
        <v>10</v>
      </c>
      <c r="H88" s="4" t="s">
        <v>10</v>
      </c>
      <c r="I88" s="4" t="s">
        <v>10</v>
      </c>
      <c r="J88" s="4" t="s">
        <v>9</v>
      </c>
      <c r="K88" s="4" t="s">
        <v>9</v>
      </c>
      <c r="L88" s="4" t="s">
        <v>9</v>
      </c>
      <c r="M88" s="4" t="s">
        <v>6</v>
      </c>
    </row>
    <row r="89" spans="1:22">
      <c r="A89" t="n">
        <v>2148</v>
      </c>
      <c r="B89" s="21" t="n">
        <v>124</v>
      </c>
      <c r="C89" s="7" t="n">
        <v>255</v>
      </c>
      <c r="D89" s="7" t="n">
        <v>0</v>
      </c>
      <c r="E89" s="7" t="n">
        <v>0</v>
      </c>
      <c r="F89" s="7" t="n">
        <v>0</v>
      </c>
      <c r="G89" s="7" t="n">
        <v>0</v>
      </c>
      <c r="H89" s="7" t="n">
        <v>0</v>
      </c>
      <c r="I89" s="7" t="n">
        <v>65535</v>
      </c>
      <c r="J89" s="7" t="n">
        <v>0</v>
      </c>
      <c r="K89" s="7" t="n">
        <v>0</v>
      </c>
      <c r="L89" s="7" t="n">
        <v>0</v>
      </c>
      <c r="M89" s="7" t="s">
        <v>15</v>
      </c>
    </row>
    <row r="90" spans="1:22">
      <c r="A90" t="s">
        <v>4</v>
      </c>
      <c r="B90" s="4" t="s">
        <v>5</v>
      </c>
    </row>
    <row r="91" spans="1:22">
      <c r="A91" t="n">
        <v>2175</v>
      </c>
      <c r="B91" s="5" t="n">
        <v>1</v>
      </c>
    </row>
    <row r="92" spans="1:22" s="3" customFormat="1" customHeight="0">
      <c r="A92" s="3" t="s">
        <v>2</v>
      </c>
      <c r="B92" s="3" t="s">
        <v>42</v>
      </c>
    </row>
    <row r="93" spans="1:22">
      <c r="A93" t="s">
        <v>4</v>
      </c>
      <c r="B93" s="4" t="s">
        <v>5</v>
      </c>
      <c r="C93" s="4" t="s">
        <v>12</v>
      </c>
      <c r="D93" s="4" t="s">
        <v>12</v>
      </c>
      <c r="E93" s="4" t="s">
        <v>12</v>
      </c>
      <c r="F93" s="4" t="s">
        <v>9</v>
      </c>
      <c r="G93" s="4" t="s">
        <v>12</v>
      </c>
      <c r="H93" s="4" t="s">
        <v>12</v>
      </c>
      <c r="I93" s="4" t="s">
        <v>33</v>
      </c>
    </row>
    <row r="94" spans="1:22">
      <c r="A94" t="n">
        <v>2176</v>
      </c>
      <c r="B94" s="14" t="n">
        <v>5</v>
      </c>
      <c r="C94" s="7" t="n">
        <v>35</v>
      </c>
      <c r="D94" s="7" t="n">
        <v>3</v>
      </c>
      <c r="E94" s="7" t="n">
        <v>0</v>
      </c>
      <c r="F94" s="7" t="n">
        <v>0</v>
      </c>
      <c r="G94" s="7" t="n">
        <v>2</v>
      </c>
      <c r="H94" s="7" t="n">
        <v>1</v>
      </c>
      <c r="I94" s="15" t="n">
        <f t="normal" ca="1">A98</f>
        <v>0</v>
      </c>
    </row>
    <row r="95" spans="1:22">
      <c r="A95" t="s">
        <v>4</v>
      </c>
      <c r="B95" s="4" t="s">
        <v>5</v>
      </c>
      <c r="C95" s="4" t="s">
        <v>33</v>
      </c>
    </row>
    <row r="96" spans="1:22">
      <c r="A96" t="n">
        <v>2190</v>
      </c>
      <c r="B96" s="17" t="n">
        <v>3</v>
      </c>
      <c r="C96" s="15" t="n">
        <f t="normal" ca="1">A120</f>
        <v>0</v>
      </c>
    </row>
    <row r="97" spans="1:22">
      <c r="A97" t="s">
        <v>4</v>
      </c>
      <c r="B97" s="4" t="s">
        <v>5</v>
      </c>
      <c r="C97" s="4" t="s">
        <v>12</v>
      </c>
      <c r="D97" s="4" t="s">
        <v>12</v>
      </c>
      <c r="E97" s="4" t="s">
        <v>12</v>
      </c>
      <c r="F97" s="4" t="s">
        <v>9</v>
      </c>
      <c r="G97" s="4" t="s">
        <v>12</v>
      </c>
      <c r="H97" s="4" t="s">
        <v>12</v>
      </c>
      <c r="I97" s="4" t="s">
        <v>33</v>
      </c>
    </row>
    <row r="98" spans="1:22">
      <c r="A98" t="n">
        <v>2195</v>
      </c>
      <c r="B98" s="14" t="n">
        <v>5</v>
      </c>
      <c r="C98" s="7" t="n">
        <v>35</v>
      </c>
      <c r="D98" s="7" t="n">
        <v>3</v>
      </c>
      <c r="E98" s="7" t="n">
        <v>0</v>
      </c>
      <c r="F98" s="7" t="n">
        <v>1</v>
      </c>
      <c r="G98" s="7" t="n">
        <v>2</v>
      </c>
      <c r="H98" s="7" t="n">
        <v>1</v>
      </c>
      <c r="I98" s="15" t="n">
        <f t="normal" ca="1">A102</f>
        <v>0</v>
      </c>
    </row>
    <row r="99" spans="1:22">
      <c r="A99" t="s">
        <v>4</v>
      </c>
      <c r="B99" s="4" t="s">
        <v>5</v>
      </c>
      <c r="C99" s="4" t="s">
        <v>33</v>
      </c>
    </row>
    <row r="100" spans="1:22">
      <c r="A100" t="n">
        <v>2209</v>
      </c>
      <c r="B100" s="17" t="n">
        <v>3</v>
      </c>
      <c r="C100" s="15" t="n">
        <f t="normal" ca="1">A120</f>
        <v>0</v>
      </c>
    </row>
    <row r="101" spans="1:22">
      <c r="A101" t="s">
        <v>4</v>
      </c>
      <c r="B101" s="4" t="s">
        <v>5</v>
      </c>
      <c r="C101" s="4" t="s">
        <v>12</v>
      </c>
      <c r="D101" s="4" t="s">
        <v>12</v>
      </c>
      <c r="E101" s="4" t="s">
        <v>12</v>
      </c>
      <c r="F101" s="4" t="s">
        <v>9</v>
      </c>
      <c r="G101" s="4" t="s">
        <v>12</v>
      </c>
      <c r="H101" s="4" t="s">
        <v>12</v>
      </c>
      <c r="I101" s="4" t="s">
        <v>33</v>
      </c>
    </row>
    <row r="102" spans="1:22">
      <c r="A102" t="n">
        <v>2214</v>
      </c>
      <c r="B102" s="14" t="n">
        <v>5</v>
      </c>
      <c r="C102" s="7" t="n">
        <v>35</v>
      </c>
      <c r="D102" s="7" t="n">
        <v>3</v>
      </c>
      <c r="E102" s="7" t="n">
        <v>0</v>
      </c>
      <c r="F102" s="7" t="n">
        <v>2</v>
      </c>
      <c r="G102" s="7" t="n">
        <v>2</v>
      </c>
      <c r="H102" s="7" t="n">
        <v>1</v>
      </c>
      <c r="I102" s="15" t="n">
        <f t="normal" ca="1">A106</f>
        <v>0</v>
      </c>
    </row>
    <row r="103" spans="1:22">
      <c r="A103" t="s">
        <v>4</v>
      </c>
      <c r="B103" s="4" t="s">
        <v>5</v>
      </c>
      <c r="C103" s="4" t="s">
        <v>33</v>
      </c>
    </row>
    <row r="104" spans="1:22">
      <c r="A104" t="n">
        <v>2228</v>
      </c>
      <c r="B104" s="17" t="n">
        <v>3</v>
      </c>
      <c r="C104" s="15" t="n">
        <f t="normal" ca="1">A120</f>
        <v>0</v>
      </c>
    </row>
    <row r="105" spans="1:22">
      <c r="A105" t="s">
        <v>4</v>
      </c>
      <c r="B105" s="4" t="s">
        <v>5</v>
      </c>
      <c r="C105" s="4" t="s">
        <v>12</v>
      </c>
      <c r="D105" s="4" t="s">
        <v>12</v>
      </c>
      <c r="E105" s="4" t="s">
        <v>12</v>
      </c>
      <c r="F105" s="4" t="s">
        <v>9</v>
      </c>
      <c r="G105" s="4" t="s">
        <v>12</v>
      </c>
      <c r="H105" s="4" t="s">
        <v>12</v>
      </c>
      <c r="I105" s="4" t="s">
        <v>33</v>
      </c>
    </row>
    <row r="106" spans="1:22">
      <c r="A106" t="n">
        <v>2233</v>
      </c>
      <c r="B106" s="14" t="n">
        <v>5</v>
      </c>
      <c r="C106" s="7" t="n">
        <v>35</v>
      </c>
      <c r="D106" s="7" t="n">
        <v>3</v>
      </c>
      <c r="E106" s="7" t="n">
        <v>0</v>
      </c>
      <c r="F106" s="7" t="n">
        <v>3</v>
      </c>
      <c r="G106" s="7" t="n">
        <v>2</v>
      </c>
      <c r="H106" s="7" t="n">
        <v>1</v>
      </c>
      <c r="I106" s="15" t="n">
        <f t="normal" ca="1">A110</f>
        <v>0</v>
      </c>
    </row>
    <row r="107" spans="1:22">
      <c r="A107" t="s">
        <v>4</v>
      </c>
      <c r="B107" s="4" t="s">
        <v>5</v>
      </c>
      <c r="C107" s="4" t="s">
        <v>33</v>
      </c>
    </row>
    <row r="108" spans="1:22">
      <c r="A108" t="n">
        <v>2247</v>
      </c>
      <c r="B108" s="17" t="n">
        <v>3</v>
      </c>
      <c r="C108" s="15" t="n">
        <f t="normal" ca="1">A120</f>
        <v>0</v>
      </c>
    </row>
    <row r="109" spans="1:22">
      <c r="A109" t="s">
        <v>4</v>
      </c>
      <c r="B109" s="4" t="s">
        <v>5</v>
      </c>
      <c r="C109" s="4" t="s">
        <v>12</v>
      </c>
      <c r="D109" s="4" t="s">
        <v>12</v>
      </c>
      <c r="E109" s="4" t="s">
        <v>12</v>
      </c>
      <c r="F109" s="4" t="s">
        <v>9</v>
      </c>
      <c r="G109" s="4" t="s">
        <v>12</v>
      </c>
      <c r="H109" s="4" t="s">
        <v>12</v>
      </c>
      <c r="I109" s="4" t="s">
        <v>33</v>
      </c>
    </row>
    <row r="110" spans="1:22">
      <c r="A110" t="n">
        <v>2252</v>
      </c>
      <c r="B110" s="14" t="n">
        <v>5</v>
      </c>
      <c r="C110" s="7" t="n">
        <v>35</v>
      </c>
      <c r="D110" s="7" t="n">
        <v>3</v>
      </c>
      <c r="E110" s="7" t="n">
        <v>0</v>
      </c>
      <c r="F110" s="7" t="n">
        <v>4</v>
      </c>
      <c r="G110" s="7" t="n">
        <v>2</v>
      </c>
      <c r="H110" s="7" t="n">
        <v>1</v>
      </c>
      <c r="I110" s="15" t="n">
        <f t="normal" ca="1">A114</f>
        <v>0</v>
      </c>
    </row>
    <row r="111" spans="1:22">
      <c r="A111" t="s">
        <v>4</v>
      </c>
      <c r="B111" s="4" t="s">
        <v>5</v>
      </c>
      <c r="C111" s="4" t="s">
        <v>33</v>
      </c>
    </row>
    <row r="112" spans="1:22">
      <c r="A112" t="n">
        <v>2266</v>
      </c>
      <c r="B112" s="17" t="n">
        <v>3</v>
      </c>
      <c r="C112" s="15" t="n">
        <f t="normal" ca="1">A120</f>
        <v>0</v>
      </c>
    </row>
    <row r="113" spans="1:9">
      <c r="A113" t="s">
        <v>4</v>
      </c>
      <c r="B113" s="4" t="s">
        <v>5</v>
      </c>
      <c r="C113" s="4" t="s">
        <v>12</v>
      </c>
      <c r="D113" s="4" t="s">
        <v>12</v>
      </c>
      <c r="E113" s="4" t="s">
        <v>12</v>
      </c>
      <c r="F113" s="4" t="s">
        <v>9</v>
      </c>
      <c r="G113" s="4" t="s">
        <v>12</v>
      </c>
      <c r="H113" s="4" t="s">
        <v>12</v>
      </c>
      <c r="I113" s="4" t="s">
        <v>33</v>
      </c>
    </row>
    <row r="114" spans="1:9">
      <c r="A114" t="n">
        <v>2271</v>
      </c>
      <c r="B114" s="14" t="n">
        <v>5</v>
      </c>
      <c r="C114" s="7" t="n">
        <v>35</v>
      </c>
      <c r="D114" s="7" t="n">
        <v>3</v>
      </c>
      <c r="E114" s="7" t="n">
        <v>0</v>
      </c>
      <c r="F114" s="7" t="n">
        <v>5</v>
      </c>
      <c r="G114" s="7" t="n">
        <v>2</v>
      </c>
      <c r="H114" s="7" t="n">
        <v>1</v>
      </c>
      <c r="I114" s="15" t="n">
        <f t="normal" ca="1">A118</f>
        <v>0</v>
      </c>
    </row>
    <row r="115" spans="1:9">
      <c r="A115" t="s">
        <v>4</v>
      </c>
      <c r="B115" s="4" t="s">
        <v>5</v>
      </c>
      <c r="C115" s="4" t="s">
        <v>33</v>
      </c>
    </row>
    <row r="116" spans="1:9">
      <c r="A116" t="n">
        <v>2285</v>
      </c>
      <c r="B116" s="17" t="n">
        <v>3</v>
      </c>
      <c r="C116" s="15" t="n">
        <f t="normal" ca="1">A120</f>
        <v>0</v>
      </c>
    </row>
    <row r="117" spans="1:9">
      <c r="A117" t="s">
        <v>4</v>
      </c>
      <c r="B117" s="4" t="s">
        <v>5</v>
      </c>
      <c r="C117" s="4" t="s">
        <v>12</v>
      </c>
      <c r="D117" s="4" t="s">
        <v>12</v>
      </c>
      <c r="E117" s="4" t="s">
        <v>12</v>
      </c>
      <c r="F117" s="4" t="s">
        <v>9</v>
      </c>
      <c r="G117" s="4" t="s">
        <v>12</v>
      </c>
      <c r="H117" s="4" t="s">
        <v>12</v>
      </c>
      <c r="I117" s="4" t="s">
        <v>33</v>
      </c>
    </row>
    <row r="118" spans="1:9">
      <c r="A118" t="n">
        <v>2290</v>
      </c>
      <c r="B118" s="14" t="n">
        <v>5</v>
      </c>
      <c r="C118" s="7" t="n">
        <v>35</v>
      </c>
      <c r="D118" s="7" t="n">
        <v>3</v>
      </c>
      <c r="E118" s="7" t="n">
        <v>0</v>
      </c>
      <c r="F118" s="7" t="n">
        <v>6</v>
      </c>
      <c r="G118" s="7" t="n">
        <v>2</v>
      </c>
      <c r="H118" s="7" t="n">
        <v>1</v>
      </c>
      <c r="I118" s="15" t="n">
        <f t="normal" ca="1">A120</f>
        <v>0</v>
      </c>
    </row>
    <row r="119" spans="1:9">
      <c r="A119" t="s">
        <v>4</v>
      </c>
      <c r="B119" s="4" t="s">
        <v>5</v>
      </c>
      <c r="C119" s="4" t="s">
        <v>12</v>
      </c>
      <c r="D119" s="4" t="s">
        <v>10</v>
      </c>
      <c r="E119" s="4" t="s">
        <v>12</v>
      </c>
      <c r="F119" s="4" t="s">
        <v>33</v>
      </c>
    </row>
    <row r="120" spans="1:9">
      <c r="A120" t="n">
        <v>2304</v>
      </c>
      <c r="B120" s="14" t="n">
        <v>5</v>
      </c>
      <c r="C120" s="7" t="n">
        <v>30</v>
      </c>
      <c r="D120" s="7" t="n">
        <v>11141</v>
      </c>
      <c r="E120" s="7" t="n">
        <v>1</v>
      </c>
      <c r="F120" s="15" t="n">
        <f t="normal" ca="1">A134</f>
        <v>0</v>
      </c>
    </row>
    <row r="121" spans="1:9">
      <c r="A121" t="s">
        <v>4</v>
      </c>
      <c r="B121" s="4" t="s">
        <v>5</v>
      </c>
      <c r="C121" s="4" t="s">
        <v>6</v>
      </c>
      <c r="D121" s="4" t="s">
        <v>6</v>
      </c>
    </row>
    <row r="122" spans="1:9">
      <c r="A122" t="n">
        <v>2313</v>
      </c>
      <c r="B122" s="22" t="n">
        <v>70</v>
      </c>
      <c r="C122" s="7" t="s">
        <v>29</v>
      </c>
      <c r="D122" s="7" t="s">
        <v>43</v>
      </c>
    </row>
    <row r="123" spans="1:9">
      <c r="A123" t="s">
        <v>4</v>
      </c>
      <c r="B123" s="4" t="s">
        <v>5</v>
      </c>
      <c r="C123" s="4" t="s">
        <v>12</v>
      </c>
      <c r="D123" s="4" t="s">
        <v>6</v>
      </c>
      <c r="E123" s="4" t="s">
        <v>10</v>
      </c>
    </row>
    <row r="124" spans="1:9">
      <c r="A124" t="n">
        <v>2327</v>
      </c>
      <c r="B124" s="23" t="n">
        <v>94</v>
      </c>
      <c r="C124" s="7" t="n">
        <v>1</v>
      </c>
      <c r="D124" s="7" t="s">
        <v>29</v>
      </c>
      <c r="E124" s="7" t="n">
        <v>2048</v>
      </c>
    </row>
    <row r="125" spans="1:9">
      <c r="A125" t="s">
        <v>4</v>
      </c>
      <c r="B125" s="4" t="s">
        <v>5</v>
      </c>
      <c r="C125" s="4" t="s">
        <v>6</v>
      </c>
      <c r="D125" s="4" t="s">
        <v>6</v>
      </c>
    </row>
    <row r="126" spans="1:9">
      <c r="A126" t="n">
        <v>2336</v>
      </c>
      <c r="B126" s="22" t="n">
        <v>70</v>
      </c>
      <c r="C126" s="7" t="s">
        <v>44</v>
      </c>
      <c r="D126" s="7" t="s">
        <v>43</v>
      </c>
    </row>
    <row r="127" spans="1:9">
      <c r="A127" t="s">
        <v>4</v>
      </c>
      <c r="B127" s="4" t="s">
        <v>5</v>
      </c>
      <c r="C127" s="4" t="s">
        <v>6</v>
      </c>
      <c r="D127" s="4" t="s">
        <v>6</v>
      </c>
    </row>
    <row r="128" spans="1:9">
      <c r="A128" t="n">
        <v>2350</v>
      </c>
      <c r="B128" s="22" t="n">
        <v>70</v>
      </c>
      <c r="C128" s="7" t="s">
        <v>45</v>
      </c>
      <c r="D128" s="7" t="s">
        <v>43</v>
      </c>
    </row>
    <row r="129" spans="1:9">
      <c r="A129" t="s">
        <v>4</v>
      </c>
      <c r="B129" s="4" t="s">
        <v>5</v>
      </c>
      <c r="C129" s="4" t="s">
        <v>12</v>
      </c>
      <c r="D129" s="4" t="s">
        <v>10</v>
      </c>
      <c r="E129" s="4" t="s">
        <v>6</v>
      </c>
      <c r="F129" s="4" t="s">
        <v>6</v>
      </c>
      <c r="G129" s="4" t="s">
        <v>12</v>
      </c>
    </row>
    <row r="130" spans="1:9">
      <c r="A130" t="n">
        <v>2364</v>
      </c>
      <c r="B130" s="24" t="n">
        <v>32</v>
      </c>
      <c r="C130" s="7" t="n">
        <v>0</v>
      </c>
      <c r="D130" s="7" t="n">
        <v>65533</v>
      </c>
      <c r="E130" s="7" t="s">
        <v>46</v>
      </c>
      <c r="F130" s="7" t="s">
        <v>47</v>
      </c>
      <c r="G130" s="7" t="n">
        <v>1</v>
      </c>
    </row>
    <row r="131" spans="1:9">
      <c r="A131" t="s">
        <v>4</v>
      </c>
      <c r="B131" s="4" t="s">
        <v>5</v>
      </c>
      <c r="C131" s="4" t="s">
        <v>33</v>
      </c>
    </row>
    <row r="132" spans="1:9">
      <c r="A132" t="n">
        <v>2387</v>
      </c>
      <c r="B132" s="17" t="n">
        <v>3</v>
      </c>
      <c r="C132" s="15" t="n">
        <f t="normal" ca="1">A144</f>
        <v>0</v>
      </c>
    </row>
    <row r="133" spans="1:9">
      <c r="A133" t="s">
        <v>4</v>
      </c>
      <c r="B133" s="4" t="s">
        <v>5</v>
      </c>
      <c r="C133" s="4" t="s">
        <v>6</v>
      </c>
      <c r="D133" s="4" t="s">
        <v>6</v>
      </c>
    </row>
    <row r="134" spans="1:9">
      <c r="A134" t="n">
        <v>2392</v>
      </c>
      <c r="B134" s="22" t="n">
        <v>70</v>
      </c>
      <c r="C134" s="7" t="s">
        <v>29</v>
      </c>
      <c r="D134" s="7" t="s">
        <v>48</v>
      </c>
    </row>
    <row r="135" spans="1:9">
      <c r="A135" t="s">
        <v>4</v>
      </c>
      <c r="B135" s="4" t="s">
        <v>5</v>
      </c>
      <c r="C135" s="4" t="s">
        <v>12</v>
      </c>
      <c r="D135" s="4" t="s">
        <v>6</v>
      </c>
      <c r="E135" s="4" t="s">
        <v>10</v>
      </c>
    </row>
    <row r="136" spans="1:9">
      <c r="A136" t="n">
        <v>2403</v>
      </c>
      <c r="B136" s="23" t="n">
        <v>94</v>
      </c>
      <c r="C136" s="7" t="n">
        <v>0</v>
      </c>
      <c r="D136" s="7" t="s">
        <v>29</v>
      </c>
      <c r="E136" s="7" t="n">
        <v>2048</v>
      </c>
    </row>
    <row r="137" spans="1:9">
      <c r="A137" t="s">
        <v>4</v>
      </c>
      <c r="B137" s="4" t="s">
        <v>5</v>
      </c>
      <c r="C137" s="4" t="s">
        <v>6</v>
      </c>
      <c r="D137" s="4" t="s">
        <v>6</v>
      </c>
    </row>
    <row r="138" spans="1:9">
      <c r="A138" t="n">
        <v>2412</v>
      </c>
      <c r="B138" s="22" t="n">
        <v>70</v>
      </c>
      <c r="C138" s="7" t="s">
        <v>44</v>
      </c>
      <c r="D138" s="7" t="s">
        <v>48</v>
      </c>
    </row>
    <row r="139" spans="1:9">
      <c r="A139" t="s">
        <v>4</v>
      </c>
      <c r="B139" s="4" t="s">
        <v>5</v>
      </c>
      <c r="C139" s="4" t="s">
        <v>6</v>
      </c>
      <c r="D139" s="4" t="s">
        <v>6</v>
      </c>
    </row>
    <row r="140" spans="1:9">
      <c r="A140" t="n">
        <v>2423</v>
      </c>
      <c r="B140" s="22" t="n">
        <v>70</v>
      </c>
      <c r="C140" s="7" t="s">
        <v>45</v>
      </c>
      <c r="D140" s="7" t="s">
        <v>48</v>
      </c>
    </row>
    <row r="141" spans="1:9">
      <c r="A141" t="s">
        <v>4</v>
      </c>
      <c r="B141" s="4" t="s">
        <v>5</v>
      </c>
      <c r="C141" s="4" t="s">
        <v>12</v>
      </c>
      <c r="D141" s="4" t="s">
        <v>10</v>
      </c>
      <c r="E141" s="4" t="s">
        <v>6</v>
      </c>
      <c r="F141" s="4" t="s">
        <v>6</v>
      </c>
      <c r="G141" s="4" t="s">
        <v>12</v>
      </c>
    </row>
    <row r="142" spans="1:9">
      <c r="A142" t="n">
        <v>2434</v>
      </c>
      <c r="B142" s="24" t="n">
        <v>32</v>
      </c>
      <c r="C142" s="7" t="n">
        <v>0</v>
      </c>
      <c r="D142" s="7" t="n">
        <v>65533</v>
      </c>
      <c r="E142" s="7" t="s">
        <v>46</v>
      </c>
      <c r="F142" s="7" t="s">
        <v>47</v>
      </c>
      <c r="G142" s="7" t="n">
        <v>0</v>
      </c>
    </row>
    <row r="143" spans="1:9">
      <c r="A143" t="s">
        <v>4</v>
      </c>
      <c r="B143" s="4" t="s">
        <v>5</v>
      </c>
      <c r="C143" s="4" t="s">
        <v>12</v>
      </c>
      <c r="D143" s="4" t="s">
        <v>10</v>
      </c>
      <c r="E143" s="4" t="s">
        <v>12</v>
      </c>
      <c r="F143" s="4" t="s">
        <v>33</v>
      </c>
    </row>
    <row r="144" spans="1:9">
      <c r="A144" t="n">
        <v>2457</v>
      </c>
      <c r="B144" s="14" t="n">
        <v>5</v>
      </c>
      <c r="C144" s="7" t="n">
        <v>30</v>
      </c>
      <c r="D144" s="7" t="n">
        <v>11142</v>
      </c>
      <c r="E144" s="7" t="n">
        <v>1</v>
      </c>
      <c r="F144" s="15" t="n">
        <f t="normal" ca="1">A158</f>
        <v>0</v>
      </c>
    </row>
    <row r="145" spans="1:7">
      <c r="A145" t="s">
        <v>4</v>
      </c>
      <c r="B145" s="4" t="s">
        <v>5</v>
      </c>
      <c r="C145" s="4" t="s">
        <v>6</v>
      </c>
      <c r="D145" s="4" t="s">
        <v>6</v>
      </c>
    </row>
    <row r="146" spans="1:7">
      <c r="A146" t="n">
        <v>2466</v>
      </c>
      <c r="B146" s="22" t="n">
        <v>70</v>
      </c>
      <c r="C146" s="7" t="s">
        <v>31</v>
      </c>
      <c r="D146" s="7" t="s">
        <v>43</v>
      </c>
    </row>
    <row r="147" spans="1:7">
      <c r="A147" t="s">
        <v>4</v>
      </c>
      <c r="B147" s="4" t="s">
        <v>5</v>
      </c>
      <c r="C147" s="4" t="s">
        <v>12</v>
      </c>
      <c r="D147" s="4" t="s">
        <v>6</v>
      </c>
      <c r="E147" s="4" t="s">
        <v>10</v>
      </c>
    </row>
    <row r="148" spans="1:7">
      <c r="A148" t="n">
        <v>2480</v>
      </c>
      <c r="B148" s="23" t="n">
        <v>94</v>
      </c>
      <c r="C148" s="7" t="n">
        <v>1</v>
      </c>
      <c r="D148" s="7" t="s">
        <v>31</v>
      </c>
      <c r="E148" s="7" t="n">
        <v>2048</v>
      </c>
    </row>
    <row r="149" spans="1:7">
      <c r="A149" t="s">
        <v>4</v>
      </c>
      <c r="B149" s="4" t="s">
        <v>5</v>
      </c>
      <c r="C149" s="4" t="s">
        <v>6</v>
      </c>
      <c r="D149" s="4" t="s">
        <v>6</v>
      </c>
    </row>
    <row r="150" spans="1:7">
      <c r="A150" t="n">
        <v>2489</v>
      </c>
      <c r="B150" s="22" t="n">
        <v>70</v>
      </c>
      <c r="C150" s="7" t="s">
        <v>49</v>
      </c>
      <c r="D150" s="7" t="s">
        <v>43</v>
      </c>
    </row>
    <row r="151" spans="1:7">
      <c r="A151" t="s">
        <v>4</v>
      </c>
      <c r="B151" s="4" t="s">
        <v>5</v>
      </c>
      <c r="C151" s="4" t="s">
        <v>6</v>
      </c>
      <c r="D151" s="4" t="s">
        <v>6</v>
      </c>
    </row>
    <row r="152" spans="1:7">
      <c r="A152" t="n">
        <v>2503</v>
      </c>
      <c r="B152" s="22" t="n">
        <v>70</v>
      </c>
      <c r="C152" s="7" t="s">
        <v>50</v>
      </c>
      <c r="D152" s="7" t="s">
        <v>43</v>
      </c>
    </row>
    <row r="153" spans="1:7">
      <c r="A153" t="s">
        <v>4</v>
      </c>
      <c r="B153" s="4" t="s">
        <v>5</v>
      </c>
      <c r="C153" s="4" t="s">
        <v>12</v>
      </c>
      <c r="D153" s="4" t="s">
        <v>10</v>
      </c>
      <c r="E153" s="4" t="s">
        <v>6</v>
      </c>
      <c r="F153" s="4" t="s">
        <v>6</v>
      </c>
      <c r="G153" s="4" t="s">
        <v>12</v>
      </c>
    </row>
    <row r="154" spans="1:7">
      <c r="A154" t="n">
        <v>2517</v>
      </c>
      <c r="B154" s="24" t="n">
        <v>32</v>
      </c>
      <c r="C154" s="7" t="n">
        <v>0</v>
      </c>
      <c r="D154" s="7" t="n">
        <v>65533</v>
      </c>
      <c r="E154" s="7" t="s">
        <v>46</v>
      </c>
      <c r="F154" s="7" t="s">
        <v>51</v>
      </c>
      <c r="G154" s="7" t="n">
        <v>1</v>
      </c>
    </row>
    <row r="155" spans="1:7">
      <c r="A155" t="s">
        <v>4</v>
      </c>
      <c r="B155" s="4" t="s">
        <v>5</v>
      </c>
      <c r="C155" s="4" t="s">
        <v>33</v>
      </c>
    </row>
    <row r="156" spans="1:7">
      <c r="A156" t="n">
        <v>2540</v>
      </c>
      <c r="B156" s="17" t="n">
        <v>3</v>
      </c>
      <c r="C156" s="15" t="n">
        <f t="normal" ca="1">A168</f>
        <v>0</v>
      </c>
    </row>
    <row r="157" spans="1:7">
      <c r="A157" t="s">
        <v>4</v>
      </c>
      <c r="B157" s="4" t="s">
        <v>5</v>
      </c>
      <c r="C157" s="4" t="s">
        <v>6</v>
      </c>
      <c r="D157" s="4" t="s">
        <v>6</v>
      </c>
    </row>
    <row r="158" spans="1:7">
      <c r="A158" t="n">
        <v>2545</v>
      </c>
      <c r="B158" s="22" t="n">
        <v>70</v>
      </c>
      <c r="C158" s="7" t="s">
        <v>31</v>
      </c>
      <c r="D158" s="7" t="s">
        <v>48</v>
      </c>
    </row>
    <row r="159" spans="1:7">
      <c r="A159" t="s">
        <v>4</v>
      </c>
      <c r="B159" s="4" t="s">
        <v>5</v>
      </c>
      <c r="C159" s="4" t="s">
        <v>12</v>
      </c>
      <c r="D159" s="4" t="s">
        <v>6</v>
      </c>
      <c r="E159" s="4" t="s">
        <v>10</v>
      </c>
    </row>
    <row r="160" spans="1:7">
      <c r="A160" t="n">
        <v>2556</v>
      </c>
      <c r="B160" s="23" t="n">
        <v>94</v>
      </c>
      <c r="C160" s="7" t="n">
        <v>0</v>
      </c>
      <c r="D160" s="7" t="s">
        <v>31</v>
      </c>
      <c r="E160" s="7" t="n">
        <v>2048</v>
      </c>
    </row>
    <row r="161" spans="1:7">
      <c r="A161" t="s">
        <v>4</v>
      </c>
      <c r="B161" s="4" t="s">
        <v>5</v>
      </c>
      <c r="C161" s="4" t="s">
        <v>6</v>
      </c>
      <c r="D161" s="4" t="s">
        <v>6</v>
      </c>
    </row>
    <row r="162" spans="1:7">
      <c r="A162" t="n">
        <v>2565</v>
      </c>
      <c r="B162" s="22" t="n">
        <v>70</v>
      </c>
      <c r="C162" s="7" t="s">
        <v>49</v>
      </c>
      <c r="D162" s="7" t="s">
        <v>48</v>
      </c>
    </row>
    <row r="163" spans="1:7">
      <c r="A163" t="s">
        <v>4</v>
      </c>
      <c r="B163" s="4" t="s">
        <v>5</v>
      </c>
      <c r="C163" s="4" t="s">
        <v>6</v>
      </c>
      <c r="D163" s="4" t="s">
        <v>6</v>
      </c>
    </row>
    <row r="164" spans="1:7">
      <c r="A164" t="n">
        <v>2576</v>
      </c>
      <c r="B164" s="22" t="n">
        <v>70</v>
      </c>
      <c r="C164" s="7" t="s">
        <v>50</v>
      </c>
      <c r="D164" s="7" t="s">
        <v>48</v>
      </c>
    </row>
    <row r="165" spans="1:7">
      <c r="A165" t="s">
        <v>4</v>
      </c>
      <c r="B165" s="4" t="s">
        <v>5</v>
      </c>
      <c r="C165" s="4" t="s">
        <v>12</v>
      </c>
      <c r="D165" s="4" t="s">
        <v>10</v>
      </c>
      <c r="E165" s="4" t="s">
        <v>6</v>
      </c>
      <c r="F165" s="4" t="s">
        <v>6</v>
      </c>
      <c r="G165" s="4" t="s">
        <v>12</v>
      </c>
    </row>
    <row r="166" spans="1:7">
      <c r="A166" t="n">
        <v>2587</v>
      </c>
      <c r="B166" s="24" t="n">
        <v>32</v>
      </c>
      <c r="C166" s="7" t="n">
        <v>0</v>
      </c>
      <c r="D166" s="7" t="n">
        <v>65533</v>
      </c>
      <c r="E166" s="7" t="s">
        <v>46</v>
      </c>
      <c r="F166" s="7" t="s">
        <v>51</v>
      </c>
      <c r="G166" s="7" t="n">
        <v>0</v>
      </c>
    </row>
    <row r="167" spans="1:7">
      <c r="A167" t="s">
        <v>4</v>
      </c>
      <c r="B167" s="4" t="s">
        <v>5</v>
      </c>
      <c r="C167" s="4" t="s">
        <v>12</v>
      </c>
      <c r="D167" s="4" t="s">
        <v>10</v>
      </c>
      <c r="E167" s="4" t="s">
        <v>6</v>
      </c>
      <c r="F167" s="4" t="s">
        <v>6</v>
      </c>
      <c r="G167" s="4" t="s">
        <v>12</v>
      </c>
    </row>
    <row r="168" spans="1:7">
      <c r="A168" t="n">
        <v>2610</v>
      </c>
      <c r="B168" s="24" t="n">
        <v>32</v>
      </c>
      <c r="C168" s="7" t="n">
        <v>0</v>
      </c>
      <c r="D168" s="7" t="n">
        <v>65533</v>
      </c>
      <c r="E168" s="7" t="s">
        <v>52</v>
      </c>
      <c r="F168" s="7" t="s">
        <v>53</v>
      </c>
      <c r="G168" s="7" t="n">
        <v>0</v>
      </c>
    </row>
    <row r="169" spans="1:7">
      <c r="A169" t="s">
        <v>4</v>
      </c>
      <c r="B169" s="4" t="s">
        <v>5</v>
      </c>
      <c r="C169" s="4" t="s">
        <v>12</v>
      </c>
      <c r="D169" s="4" t="s">
        <v>10</v>
      </c>
      <c r="E169" s="4" t="s">
        <v>6</v>
      </c>
      <c r="F169" s="4" t="s">
        <v>6</v>
      </c>
      <c r="G169" s="4" t="s">
        <v>12</v>
      </c>
    </row>
    <row r="170" spans="1:7">
      <c r="A170" t="n">
        <v>2633</v>
      </c>
      <c r="B170" s="24" t="n">
        <v>32</v>
      </c>
      <c r="C170" s="7" t="n">
        <v>0</v>
      </c>
      <c r="D170" s="7" t="n">
        <v>65533</v>
      </c>
      <c r="E170" s="7" t="s">
        <v>52</v>
      </c>
      <c r="F170" s="7" t="s">
        <v>54</v>
      </c>
      <c r="G170" s="7" t="n">
        <v>1</v>
      </c>
    </row>
    <row r="171" spans="1:7">
      <c r="A171" t="s">
        <v>4</v>
      </c>
      <c r="B171" s="4" t="s">
        <v>5</v>
      </c>
      <c r="C171" s="4" t="s">
        <v>12</v>
      </c>
      <c r="D171" s="4" t="s">
        <v>10</v>
      </c>
      <c r="E171" s="4" t="s">
        <v>6</v>
      </c>
      <c r="F171" s="4" t="s">
        <v>6</v>
      </c>
      <c r="G171" s="4" t="s">
        <v>12</v>
      </c>
    </row>
    <row r="172" spans="1:7">
      <c r="A172" t="n">
        <v>2655</v>
      </c>
      <c r="B172" s="24" t="n">
        <v>32</v>
      </c>
      <c r="C172" s="7" t="n">
        <v>0</v>
      </c>
      <c r="D172" s="7" t="n">
        <v>65533</v>
      </c>
      <c r="E172" s="7" t="s">
        <v>52</v>
      </c>
      <c r="F172" s="7" t="s">
        <v>55</v>
      </c>
      <c r="G172" s="7" t="n">
        <v>1</v>
      </c>
    </row>
    <row r="173" spans="1:7">
      <c r="A173" t="s">
        <v>4</v>
      </c>
      <c r="B173" s="4" t="s">
        <v>5</v>
      </c>
      <c r="C173" s="4" t="s">
        <v>12</v>
      </c>
      <c r="D173" s="4" t="s">
        <v>10</v>
      </c>
      <c r="E173" s="4" t="s">
        <v>6</v>
      </c>
      <c r="F173" s="4" t="s">
        <v>6</v>
      </c>
      <c r="G173" s="4" t="s">
        <v>12</v>
      </c>
    </row>
    <row r="174" spans="1:7">
      <c r="A174" t="n">
        <v>2674</v>
      </c>
      <c r="B174" s="24" t="n">
        <v>32</v>
      </c>
      <c r="C174" s="7" t="n">
        <v>0</v>
      </c>
      <c r="D174" s="7" t="n">
        <v>65533</v>
      </c>
      <c r="E174" s="7" t="s">
        <v>52</v>
      </c>
      <c r="F174" s="7" t="s">
        <v>56</v>
      </c>
      <c r="G174" s="7" t="n">
        <v>1</v>
      </c>
    </row>
    <row r="175" spans="1:7">
      <c r="A175" t="s">
        <v>4</v>
      </c>
      <c r="B175" s="4" t="s">
        <v>5</v>
      </c>
      <c r="C175" s="4" t="s">
        <v>12</v>
      </c>
      <c r="D175" s="4" t="s">
        <v>10</v>
      </c>
      <c r="E175" s="4" t="s">
        <v>6</v>
      </c>
      <c r="F175" s="4" t="s">
        <v>6</v>
      </c>
      <c r="G175" s="4" t="s">
        <v>12</v>
      </c>
    </row>
    <row r="176" spans="1:7">
      <c r="A176" t="n">
        <v>2693</v>
      </c>
      <c r="B176" s="24" t="n">
        <v>32</v>
      </c>
      <c r="C176" s="7" t="n">
        <v>0</v>
      </c>
      <c r="D176" s="7" t="n">
        <v>65533</v>
      </c>
      <c r="E176" s="7" t="s">
        <v>52</v>
      </c>
      <c r="F176" s="7" t="s">
        <v>57</v>
      </c>
      <c r="G176" s="7" t="n">
        <v>1</v>
      </c>
    </row>
    <row r="177" spans="1:7">
      <c r="A177" t="s">
        <v>4</v>
      </c>
      <c r="B177" s="4" t="s">
        <v>5</v>
      </c>
      <c r="C177" s="4" t="s">
        <v>12</v>
      </c>
      <c r="D177" s="4" t="s">
        <v>10</v>
      </c>
      <c r="E177" s="4" t="s">
        <v>6</v>
      </c>
      <c r="F177" s="4" t="s">
        <v>6</v>
      </c>
      <c r="G177" s="4" t="s">
        <v>12</v>
      </c>
    </row>
    <row r="178" spans="1:7">
      <c r="A178" t="n">
        <v>2712</v>
      </c>
      <c r="B178" s="24" t="n">
        <v>32</v>
      </c>
      <c r="C178" s="7" t="n">
        <v>0</v>
      </c>
      <c r="D178" s="7" t="n">
        <v>65533</v>
      </c>
      <c r="E178" s="7" t="s">
        <v>52</v>
      </c>
      <c r="F178" s="7" t="s">
        <v>58</v>
      </c>
      <c r="G178" s="7" t="n">
        <v>1</v>
      </c>
    </row>
    <row r="179" spans="1:7">
      <c r="A179" t="s">
        <v>4</v>
      </c>
      <c r="B179" s="4" t="s">
        <v>5</v>
      </c>
      <c r="C179" s="4" t="s">
        <v>12</v>
      </c>
      <c r="D179" s="4" t="s">
        <v>10</v>
      </c>
      <c r="E179" s="4" t="s">
        <v>6</v>
      </c>
      <c r="F179" s="4" t="s">
        <v>6</v>
      </c>
      <c r="G179" s="4" t="s">
        <v>12</v>
      </c>
    </row>
    <row r="180" spans="1:7">
      <c r="A180" t="n">
        <v>2731</v>
      </c>
      <c r="B180" s="24" t="n">
        <v>32</v>
      </c>
      <c r="C180" s="7" t="n">
        <v>0</v>
      </c>
      <c r="D180" s="7" t="n">
        <v>65533</v>
      </c>
      <c r="E180" s="7" t="s">
        <v>52</v>
      </c>
      <c r="F180" s="7" t="s">
        <v>59</v>
      </c>
      <c r="G180" s="7" t="n">
        <v>1</v>
      </c>
    </row>
    <row r="181" spans="1:7">
      <c r="A181" t="s">
        <v>4</v>
      </c>
      <c r="B181" s="4" t="s">
        <v>5</v>
      </c>
      <c r="C181" s="4" t="s">
        <v>12</v>
      </c>
      <c r="D181" s="4" t="s">
        <v>10</v>
      </c>
      <c r="E181" s="4" t="s">
        <v>6</v>
      </c>
      <c r="F181" s="4" t="s">
        <v>6</v>
      </c>
      <c r="G181" s="4" t="s">
        <v>12</v>
      </c>
    </row>
    <row r="182" spans="1:7">
      <c r="A182" t="n">
        <v>2750</v>
      </c>
      <c r="B182" s="24" t="n">
        <v>32</v>
      </c>
      <c r="C182" s="7" t="n">
        <v>0</v>
      </c>
      <c r="D182" s="7" t="n">
        <v>65533</v>
      </c>
      <c r="E182" s="7" t="s">
        <v>60</v>
      </c>
      <c r="F182" s="7" t="s">
        <v>53</v>
      </c>
      <c r="G182" s="7" t="n">
        <v>0</v>
      </c>
    </row>
    <row r="183" spans="1:7">
      <c r="A183" t="s">
        <v>4</v>
      </c>
      <c r="B183" s="4" t="s">
        <v>5</v>
      </c>
      <c r="C183" s="4" t="s">
        <v>12</v>
      </c>
      <c r="D183" s="4" t="s">
        <v>10</v>
      </c>
      <c r="E183" s="4" t="s">
        <v>6</v>
      </c>
      <c r="F183" s="4" t="s">
        <v>6</v>
      </c>
      <c r="G183" s="4" t="s">
        <v>12</v>
      </c>
    </row>
    <row r="184" spans="1:7">
      <c r="A184" t="n">
        <v>2773</v>
      </c>
      <c r="B184" s="24" t="n">
        <v>32</v>
      </c>
      <c r="C184" s="7" t="n">
        <v>0</v>
      </c>
      <c r="D184" s="7" t="n">
        <v>65533</v>
      </c>
      <c r="E184" s="7" t="s">
        <v>60</v>
      </c>
      <c r="F184" s="7" t="s">
        <v>54</v>
      </c>
      <c r="G184" s="7" t="n">
        <v>1</v>
      </c>
    </row>
    <row r="185" spans="1:7">
      <c r="A185" t="s">
        <v>4</v>
      </c>
      <c r="B185" s="4" t="s">
        <v>5</v>
      </c>
      <c r="C185" s="4" t="s">
        <v>12</v>
      </c>
      <c r="D185" s="4" t="s">
        <v>10</v>
      </c>
      <c r="E185" s="4" t="s">
        <v>6</v>
      </c>
      <c r="F185" s="4" t="s">
        <v>6</v>
      </c>
      <c r="G185" s="4" t="s">
        <v>12</v>
      </c>
    </row>
    <row r="186" spans="1:7">
      <c r="A186" t="n">
        <v>2795</v>
      </c>
      <c r="B186" s="24" t="n">
        <v>32</v>
      </c>
      <c r="C186" s="7" t="n">
        <v>0</v>
      </c>
      <c r="D186" s="7" t="n">
        <v>65533</v>
      </c>
      <c r="E186" s="7" t="s">
        <v>60</v>
      </c>
      <c r="F186" s="7" t="s">
        <v>55</v>
      </c>
      <c r="G186" s="7" t="n">
        <v>1</v>
      </c>
    </row>
    <row r="187" spans="1:7">
      <c r="A187" t="s">
        <v>4</v>
      </c>
      <c r="B187" s="4" t="s">
        <v>5</v>
      </c>
      <c r="C187" s="4" t="s">
        <v>12</v>
      </c>
      <c r="D187" s="4" t="s">
        <v>10</v>
      </c>
      <c r="E187" s="4" t="s">
        <v>6</v>
      </c>
      <c r="F187" s="4" t="s">
        <v>6</v>
      </c>
      <c r="G187" s="4" t="s">
        <v>12</v>
      </c>
    </row>
    <row r="188" spans="1:7">
      <c r="A188" t="n">
        <v>2814</v>
      </c>
      <c r="B188" s="24" t="n">
        <v>32</v>
      </c>
      <c r="C188" s="7" t="n">
        <v>0</v>
      </c>
      <c r="D188" s="7" t="n">
        <v>65533</v>
      </c>
      <c r="E188" s="7" t="s">
        <v>60</v>
      </c>
      <c r="F188" s="7" t="s">
        <v>56</v>
      </c>
      <c r="G188" s="7" t="n">
        <v>1</v>
      </c>
    </row>
    <row r="189" spans="1:7">
      <c r="A189" t="s">
        <v>4</v>
      </c>
      <c r="B189" s="4" t="s">
        <v>5</v>
      </c>
      <c r="C189" s="4" t="s">
        <v>12</v>
      </c>
      <c r="D189" s="4" t="s">
        <v>10</v>
      </c>
      <c r="E189" s="4" t="s">
        <v>6</v>
      </c>
      <c r="F189" s="4" t="s">
        <v>6</v>
      </c>
      <c r="G189" s="4" t="s">
        <v>12</v>
      </c>
    </row>
    <row r="190" spans="1:7">
      <c r="A190" t="n">
        <v>2833</v>
      </c>
      <c r="B190" s="24" t="n">
        <v>32</v>
      </c>
      <c r="C190" s="7" t="n">
        <v>0</v>
      </c>
      <c r="D190" s="7" t="n">
        <v>65533</v>
      </c>
      <c r="E190" s="7" t="s">
        <v>60</v>
      </c>
      <c r="F190" s="7" t="s">
        <v>57</v>
      </c>
      <c r="G190" s="7" t="n">
        <v>1</v>
      </c>
    </row>
    <row r="191" spans="1:7">
      <c r="A191" t="s">
        <v>4</v>
      </c>
      <c r="B191" s="4" t="s">
        <v>5</v>
      </c>
      <c r="C191" s="4" t="s">
        <v>12</v>
      </c>
      <c r="D191" s="4" t="s">
        <v>10</v>
      </c>
      <c r="E191" s="4" t="s">
        <v>6</v>
      </c>
      <c r="F191" s="4" t="s">
        <v>6</v>
      </c>
      <c r="G191" s="4" t="s">
        <v>12</v>
      </c>
    </row>
    <row r="192" spans="1:7">
      <c r="A192" t="n">
        <v>2852</v>
      </c>
      <c r="B192" s="24" t="n">
        <v>32</v>
      </c>
      <c r="C192" s="7" t="n">
        <v>0</v>
      </c>
      <c r="D192" s="7" t="n">
        <v>65533</v>
      </c>
      <c r="E192" s="7" t="s">
        <v>60</v>
      </c>
      <c r="F192" s="7" t="s">
        <v>58</v>
      </c>
      <c r="G192" s="7" t="n">
        <v>1</v>
      </c>
    </row>
    <row r="193" spans="1:7">
      <c r="A193" t="s">
        <v>4</v>
      </c>
      <c r="B193" s="4" t="s">
        <v>5</v>
      </c>
      <c r="C193" s="4" t="s">
        <v>12</v>
      </c>
      <c r="D193" s="4" t="s">
        <v>10</v>
      </c>
      <c r="E193" s="4" t="s">
        <v>6</v>
      </c>
      <c r="F193" s="4" t="s">
        <v>6</v>
      </c>
      <c r="G193" s="4" t="s">
        <v>12</v>
      </c>
    </row>
    <row r="194" spans="1:7">
      <c r="A194" t="n">
        <v>2871</v>
      </c>
      <c r="B194" s="24" t="n">
        <v>32</v>
      </c>
      <c r="C194" s="7" t="n">
        <v>0</v>
      </c>
      <c r="D194" s="7" t="n">
        <v>65533</v>
      </c>
      <c r="E194" s="7" t="s">
        <v>60</v>
      </c>
      <c r="F194" s="7" t="s">
        <v>59</v>
      </c>
      <c r="G194" s="7" t="n">
        <v>1</v>
      </c>
    </row>
    <row r="195" spans="1:7">
      <c r="A195" t="s">
        <v>4</v>
      </c>
      <c r="B195" s="4" t="s">
        <v>5</v>
      </c>
    </row>
    <row r="196" spans="1:7">
      <c r="A196" t="n">
        <v>2890</v>
      </c>
      <c r="B196" s="5" t="n">
        <v>1</v>
      </c>
    </row>
    <row r="197" spans="1:7" s="3" customFormat="1" customHeight="0">
      <c r="A197" s="3" t="s">
        <v>2</v>
      </c>
      <c r="B197" s="3" t="s">
        <v>61</v>
      </c>
    </row>
    <row r="198" spans="1:7">
      <c r="A198" t="s">
        <v>4</v>
      </c>
      <c r="B198" s="4" t="s">
        <v>5</v>
      </c>
      <c r="C198" s="4" t="s">
        <v>12</v>
      </c>
      <c r="D198" s="4" t="s">
        <v>10</v>
      </c>
      <c r="E198" s="4" t="s">
        <v>12</v>
      </c>
      <c r="F198" s="4" t="s">
        <v>33</v>
      </c>
    </row>
    <row r="199" spans="1:7">
      <c r="A199" t="n">
        <v>2892</v>
      </c>
      <c r="B199" s="14" t="n">
        <v>5</v>
      </c>
      <c r="C199" s="7" t="n">
        <v>30</v>
      </c>
      <c r="D199" s="7" t="n">
        <v>6754</v>
      </c>
      <c r="E199" s="7" t="n">
        <v>1</v>
      </c>
      <c r="F199" s="15" t="n">
        <f t="normal" ca="1">A209</f>
        <v>0</v>
      </c>
    </row>
    <row r="200" spans="1:7">
      <c r="A200" t="s">
        <v>4</v>
      </c>
      <c r="B200" s="4" t="s">
        <v>5</v>
      </c>
      <c r="C200" s="4" t="s">
        <v>10</v>
      </c>
    </row>
    <row r="201" spans="1:7">
      <c r="A201" t="n">
        <v>2901</v>
      </c>
      <c r="B201" s="25" t="n">
        <v>13</v>
      </c>
      <c r="C201" s="7" t="n">
        <v>6754</v>
      </c>
    </row>
    <row r="202" spans="1:7">
      <c r="A202" t="s">
        <v>4</v>
      </c>
      <c r="B202" s="4" t="s">
        <v>5</v>
      </c>
      <c r="C202" s="4" t="s">
        <v>10</v>
      </c>
    </row>
    <row r="203" spans="1:7">
      <c r="A203" t="n">
        <v>2904</v>
      </c>
      <c r="B203" s="25" t="n">
        <v>13</v>
      </c>
      <c r="C203" s="7" t="n">
        <v>6753</v>
      </c>
    </row>
    <row r="204" spans="1:7">
      <c r="A204" t="s">
        <v>4</v>
      </c>
      <c r="B204" s="4" t="s">
        <v>5</v>
      </c>
      <c r="C204" s="4" t="s">
        <v>10</v>
      </c>
      <c r="D204" s="4" t="s">
        <v>12</v>
      </c>
      <c r="E204" s="4" t="s">
        <v>12</v>
      </c>
      <c r="F204" s="4" t="s">
        <v>6</v>
      </c>
    </row>
    <row r="205" spans="1:7">
      <c r="A205" t="n">
        <v>2907</v>
      </c>
      <c r="B205" s="26" t="n">
        <v>20</v>
      </c>
      <c r="C205" s="7" t="n">
        <v>65533</v>
      </c>
      <c r="D205" s="7" t="n">
        <v>0</v>
      </c>
      <c r="E205" s="7" t="n">
        <v>11</v>
      </c>
      <c r="F205" s="7" t="s">
        <v>62</v>
      </c>
    </row>
    <row r="206" spans="1:7">
      <c r="A206" t="s">
        <v>4</v>
      </c>
      <c r="B206" s="4" t="s">
        <v>5</v>
      </c>
      <c r="C206" s="4" t="s">
        <v>33</v>
      </c>
    </row>
    <row r="207" spans="1:7">
      <c r="A207" t="n">
        <v>2925</v>
      </c>
      <c r="B207" s="17" t="n">
        <v>3</v>
      </c>
      <c r="C207" s="15" t="n">
        <f t="normal" ca="1">A215</f>
        <v>0</v>
      </c>
    </row>
    <row r="208" spans="1:7">
      <c r="A208" t="s">
        <v>4</v>
      </c>
      <c r="B208" s="4" t="s">
        <v>5</v>
      </c>
      <c r="C208" s="4" t="s">
        <v>12</v>
      </c>
      <c r="D208" s="4" t="s">
        <v>10</v>
      </c>
      <c r="E208" s="4" t="s">
        <v>12</v>
      </c>
      <c r="F208" s="4" t="s">
        <v>33</v>
      </c>
    </row>
    <row r="209" spans="1:7">
      <c r="A209" t="n">
        <v>2930</v>
      </c>
      <c r="B209" s="14" t="n">
        <v>5</v>
      </c>
      <c r="C209" s="7" t="n">
        <v>30</v>
      </c>
      <c r="D209" s="7" t="n">
        <v>6753</v>
      </c>
      <c r="E209" s="7" t="n">
        <v>1</v>
      </c>
      <c r="F209" s="15" t="n">
        <f t="normal" ca="1">A215</f>
        <v>0</v>
      </c>
    </row>
    <row r="210" spans="1:7">
      <c r="A210" t="s">
        <v>4</v>
      </c>
      <c r="B210" s="4" t="s">
        <v>5</v>
      </c>
      <c r="C210" s="4" t="s">
        <v>10</v>
      </c>
    </row>
    <row r="211" spans="1:7">
      <c r="A211" t="n">
        <v>2939</v>
      </c>
      <c r="B211" s="25" t="n">
        <v>13</v>
      </c>
      <c r="C211" s="7" t="n">
        <v>6753</v>
      </c>
    </row>
    <row r="212" spans="1:7">
      <c r="A212" t="s">
        <v>4</v>
      </c>
      <c r="B212" s="4" t="s">
        <v>5</v>
      </c>
      <c r="C212" s="4" t="s">
        <v>10</v>
      </c>
      <c r="D212" s="4" t="s">
        <v>12</v>
      </c>
      <c r="E212" s="4" t="s">
        <v>12</v>
      </c>
      <c r="F212" s="4" t="s">
        <v>6</v>
      </c>
    </row>
    <row r="213" spans="1:7">
      <c r="A213" t="n">
        <v>2942</v>
      </c>
      <c r="B213" s="26" t="n">
        <v>20</v>
      </c>
      <c r="C213" s="7" t="n">
        <v>65533</v>
      </c>
      <c r="D213" s="7" t="n">
        <v>0</v>
      </c>
      <c r="E213" s="7" t="n">
        <v>11</v>
      </c>
      <c r="F213" s="7" t="s">
        <v>63</v>
      </c>
    </row>
    <row r="214" spans="1:7">
      <c r="A214" t="s">
        <v>4</v>
      </c>
      <c r="B214" s="4" t="s">
        <v>5</v>
      </c>
      <c r="C214" s="4" t="s">
        <v>12</v>
      </c>
      <c r="D214" s="4" t="s">
        <v>12</v>
      </c>
    </row>
    <row r="215" spans="1:7">
      <c r="A215" t="n">
        <v>2958</v>
      </c>
      <c r="B215" s="9" t="n">
        <v>162</v>
      </c>
      <c r="C215" s="7" t="n">
        <v>0</v>
      </c>
      <c r="D215" s="7" t="n">
        <v>1</v>
      </c>
    </row>
    <row r="216" spans="1:7">
      <c r="A216" t="s">
        <v>4</v>
      </c>
      <c r="B216" s="4" t="s">
        <v>5</v>
      </c>
    </row>
    <row r="217" spans="1:7">
      <c r="A217" t="n">
        <v>2961</v>
      </c>
      <c r="B217" s="5" t="n">
        <v>1</v>
      </c>
    </row>
    <row r="218" spans="1:7" s="3" customFormat="1" customHeight="0">
      <c r="A218" s="3" t="s">
        <v>2</v>
      </c>
      <c r="B218" s="3" t="s">
        <v>64</v>
      </c>
    </row>
    <row r="219" spans="1:7">
      <c r="A219" t="s">
        <v>4</v>
      </c>
      <c r="B219" s="4" t="s">
        <v>5</v>
      </c>
      <c r="C219" s="4" t="s">
        <v>12</v>
      </c>
      <c r="D219" s="4" t="s">
        <v>6</v>
      </c>
    </row>
    <row r="220" spans="1:7">
      <c r="A220" t="n">
        <v>2964</v>
      </c>
      <c r="B220" s="8" t="n">
        <v>2</v>
      </c>
      <c r="C220" s="7" t="n">
        <v>10</v>
      </c>
      <c r="D220" s="7" t="s">
        <v>65</v>
      </c>
    </row>
    <row r="221" spans="1:7">
      <c r="A221" t="s">
        <v>4</v>
      </c>
      <c r="B221" s="4" t="s">
        <v>5</v>
      </c>
    </row>
    <row r="222" spans="1:7">
      <c r="A222" t="n">
        <v>2978</v>
      </c>
      <c r="B222" s="5" t="n">
        <v>1</v>
      </c>
    </row>
    <row r="223" spans="1:7" s="3" customFormat="1" customHeight="0">
      <c r="A223" s="3" t="s">
        <v>2</v>
      </c>
      <c r="B223" s="3" t="s">
        <v>66</v>
      </c>
    </row>
    <row r="224" spans="1:7">
      <c r="A224" t="s">
        <v>4</v>
      </c>
      <c r="B224" s="4" t="s">
        <v>5</v>
      </c>
      <c r="C224" s="4" t="s">
        <v>12</v>
      </c>
      <c r="D224" s="4" t="s">
        <v>10</v>
      </c>
    </row>
    <row r="225" spans="1:6">
      <c r="A225" t="n">
        <v>2980</v>
      </c>
      <c r="B225" s="27" t="n">
        <v>22</v>
      </c>
      <c r="C225" s="7" t="n">
        <v>20</v>
      </c>
      <c r="D225" s="7" t="n">
        <v>0</v>
      </c>
    </row>
    <row r="226" spans="1:6">
      <c r="A226" t="s">
        <v>4</v>
      </c>
      <c r="B226" s="4" t="s">
        <v>5</v>
      </c>
      <c r="C226" s="4" t="s">
        <v>12</v>
      </c>
      <c r="D226" s="4" t="s">
        <v>12</v>
      </c>
      <c r="E226" s="4" t="s">
        <v>9</v>
      </c>
      <c r="F226" s="4" t="s">
        <v>12</v>
      </c>
      <c r="G226" s="4" t="s">
        <v>12</v>
      </c>
    </row>
    <row r="227" spans="1:6">
      <c r="A227" t="n">
        <v>2984</v>
      </c>
      <c r="B227" s="28" t="n">
        <v>18</v>
      </c>
      <c r="C227" s="7" t="n">
        <v>1</v>
      </c>
      <c r="D227" s="7" t="n">
        <v>0</v>
      </c>
      <c r="E227" s="7" t="n">
        <v>1</v>
      </c>
      <c r="F227" s="7" t="n">
        <v>19</v>
      </c>
      <c r="G227" s="7" t="n">
        <v>1</v>
      </c>
    </row>
    <row r="228" spans="1:6">
      <c r="A228" t="s">
        <v>4</v>
      </c>
      <c r="B228" s="4" t="s">
        <v>5</v>
      </c>
      <c r="C228" s="4" t="s">
        <v>12</v>
      </c>
      <c r="D228" s="4" t="s">
        <v>12</v>
      </c>
      <c r="E228" s="4" t="s">
        <v>9</v>
      </c>
      <c r="F228" s="4" t="s">
        <v>12</v>
      </c>
      <c r="G228" s="4" t="s">
        <v>12</v>
      </c>
    </row>
    <row r="229" spans="1:6">
      <c r="A229" t="n">
        <v>2993</v>
      </c>
      <c r="B229" s="28" t="n">
        <v>18</v>
      </c>
      <c r="C229" s="7" t="n">
        <v>2</v>
      </c>
      <c r="D229" s="7" t="n">
        <v>0</v>
      </c>
      <c r="E229" s="7" t="n">
        <v>2</v>
      </c>
      <c r="F229" s="7" t="n">
        <v>19</v>
      </c>
      <c r="G229" s="7" t="n">
        <v>1</v>
      </c>
    </row>
    <row r="230" spans="1:6">
      <c r="A230" t="s">
        <v>4</v>
      </c>
      <c r="B230" s="4" t="s">
        <v>5</v>
      </c>
      <c r="C230" s="4" t="s">
        <v>12</v>
      </c>
      <c r="D230" s="4" t="s">
        <v>6</v>
      </c>
    </row>
    <row r="231" spans="1:6">
      <c r="A231" t="n">
        <v>3002</v>
      </c>
      <c r="B231" s="8" t="n">
        <v>2</v>
      </c>
      <c r="C231" s="7" t="n">
        <v>10</v>
      </c>
      <c r="D231" s="7" t="s">
        <v>67</v>
      </c>
    </row>
    <row r="232" spans="1:6">
      <c r="A232" t="s">
        <v>4</v>
      </c>
      <c r="B232" s="4" t="s">
        <v>5</v>
      </c>
      <c r="C232" s="4" t="s">
        <v>12</v>
      </c>
      <c r="D232" s="4" t="s">
        <v>6</v>
      </c>
    </row>
    <row r="233" spans="1:6">
      <c r="A233" t="n">
        <v>3018</v>
      </c>
      <c r="B233" s="8" t="n">
        <v>2</v>
      </c>
      <c r="C233" s="7" t="n">
        <v>10</v>
      </c>
      <c r="D233" s="7" t="s">
        <v>68</v>
      </c>
    </row>
    <row r="234" spans="1:6">
      <c r="A234" t="s">
        <v>4</v>
      </c>
      <c r="B234" s="4" t="s">
        <v>5</v>
      </c>
      <c r="C234" s="4" t="s">
        <v>10</v>
      </c>
    </row>
    <row r="235" spans="1:6">
      <c r="A235" t="n">
        <v>3041</v>
      </c>
      <c r="B235" s="29" t="n">
        <v>16</v>
      </c>
      <c r="C235" s="7" t="n">
        <v>0</v>
      </c>
    </row>
    <row r="236" spans="1:6">
      <c r="A236" t="s">
        <v>4</v>
      </c>
      <c r="B236" s="4" t="s">
        <v>5</v>
      </c>
      <c r="C236" s="4" t="s">
        <v>12</v>
      </c>
      <c r="D236" s="4" t="s">
        <v>6</v>
      </c>
    </row>
    <row r="237" spans="1:6">
      <c r="A237" t="n">
        <v>3044</v>
      </c>
      <c r="B237" s="8" t="n">
        <v>2</v>
      </c>
      <c r="C237" s="7" t="n">
        <v>10</v>
      </c>
      <c r="D237" s="7" t="s">
        <v>69</v>
      </c>
    </row>
    <row r="238" spans="1:6">
      <c r="A238" t="s">
        <v>4</v>
      </c>
      <c r="B238" s="4" t="s">
        <v>5</v>
      </c>
      <c r="C238" s="4" t="s">
        <v>10</v>
      </c>
    </row>
    <row r="239" spans="1:6">
      <c r="A239" t="n">
        <v>3062</v>
      </c>
      <c r="B239" s="29" t="n">
        <v>16</v>
      </c>
      <c r="C239" s="7" t="n">
        <v>0</v>
      </c>
    </row>
    <row r="240" spans="1:6">
      <c r="A240" t="s">
        <v>4</v>
      </c>
      <c r="B240" s="4" t="s">
        <v>5</v>
      </c>
      <c r="C240" s="4" t="s">
        <v>12</v>
      </c>
      <c r="D240" s="4" t="s">
        <v>6</v>
      </c>
    </row>
    <row r="241" spans="1:7">
      <c r="A241" t="n">
        <v>3065</v>
      </c>
      <c r="B241" s="8" t="n">
        <v>2</v>
      </c>
      <c r="C241" s="7" t="n">
        <v>10</v>
      </c>
      <c r="D241" s="7" t="s">
        <v>70</v>
      </c>
    </row>
    <row r="242" spans="1:7">
      <c r="A242" t="s">
        <v>4</v>
      </c>
      <c r="B242" s="4" t="s">
        <v>5</v>
      </c>
      <c r="C242" s="4" t="s">
        <v>10</v>
      </c>
    </row>
    <row r="243" spans="1:7">
      <c r="A243" t="n">
        <v>3084</v>
      </c>
      <c r="B243" s="29" t="n">
        <v>16</v>
      </c>
      <c r="C243" s="7" t="n">
        <v>0</v>
      </c>
    </row>
    <row r="244" spans="1:7">
      <c r="A244" t="s">
        <v>4</v>
      </c>
      <c r="B244" s="4" t="s">
        <v>5</v>
      </c>
      <c r="C244" s="4" t="s">
        <v>12</v>
      </c>
    </row>
    <row r="245" spans="1:7">
      <c r="A245" t="n">
        <v>3087</v>
      </c>
      <c r="B245" s="30" t="n">
        <v>23</v>
      </c>
      <c r="C245" s="7" t="n">
        <v>20</v>
      </c>
    </row>
    <row r="246" spans="1:7">
      <c r="A246" t="s">
        <v>4</v>
      </c>
      <c r="B246" s="4" t="s">
        <v>5</v>
      </c>
    </row>
    <row r="247" spans="1:7">
      <c r="A247" t="n">
        <v>3089</v>
      </c>
      <c r="B247" s="5" t="n">
        <v>1</v>
      </c>
    </row>
    <row r="248" spans="1:7" s="3" customFormat="1" customHeight="0">
      <c r="A248" s="3" t="s">
        <v>2</v>
      </c>
      <c r="B248" s="3" t="s">
        <v>71</v>
      </c>
    </row>
    <row r="249" spans="1:7">
      <c r="A249" t="s">
        <v>4</v>
      </c>
      <c r="B249" s="4" t="s">
        <v>5</v>
      </c>
      <c r="C249" s="4" t="s">
        <v>12</v>
      </c>
      <c r="D249" s="4" t="s">
        <v>10</v>
      </c>
    </row>
    <row r="250" spans="1:7">
      <c r="A250" t="n">
        <v>3092</v>
      </c>
      <c r="B250" s="27" t="n">
        <v>22</v>
      </c>
      <c r="C250" s="7" t="n">
        <v>20</v>
      </c>
      <c r="D250" s="7" t="n">
        <v>0</v>
      </c>
    </row>
    <row r="251" spans="1:7">
      <c r="A251" t="s">
        <v>4</v>
      </c>
      <c r="B251" s="4" t="s">
        <v>5</v>
      </c>
      <c r="C251" s="4" t="s">
        <v>12</v>
      </c>
      <c r="D251" s="4" t="s">
        <v>12</v>
      </c>
      <c r="E251" s="4" t="s">
        <v>9</v>
      </c>
      <c r="F251" s="4" t="s">
        <v>12</v>
      </c>
      <c r="G251" s="4" t="s">
        <v>12</v>
      </c>
    </row>
    <row r="252" spans="1:7">
      <c r="A252" t="n">
        <v>3096</v>
      </c>
      <c r="B252" s="28" t="n">
        <v>18</v>
      </c>
      <c r="C252" s="7" t="n">
        <v>1</v>
      </c>
      <c r="D252" s="7" t="n">
        <v>0</v>
      </c>
      <c r="E252" s="7" t="n">
        <v>1</v>
      </c>
      <c r="F252" s="7" t="n">
        <v>19</v>
      </c>
      <c r="G252" s="7" t="n">
        <v>1</v>
      </c>
    </row>
    <row r="253" spans="1:7">
      <c r="A253" t="s">
        <v>4</v>
      </c>
      <c r="B253" s="4" t="s">
        <v>5</v>
      </c>
      <c r="C253" s="4" t="s">
        <v>12</v>
      </c>
      <c r="D253" s="4" t="s">
        <v>12</v>
      </c>
      <c r="E253" s="4" t="s">
        <v>9</v>
      </c>
      <c r="F253" s="4" t="s">
        <v>12</v>
      </c>
      <c r="G253" s="4" t="s">
        <v>12</v>
      </c>
    </row>
    <row r="254" spans="1:7">
      <c r="A254" t="n">
        <v>3105</v>
      </c>
      <c r="B254" s="28" t="n">
        <v>18</v>
      </c>
      <c r="C254" s="7" t="n">
        <v>2</v>
      </c>
      <c r="D254" s="7" t="n">
        <v>0</v>
      </c>
      <c r="E254" s="7" t="n">
        <v>2</v>
      </c>
      <c r="F254" s="7" t="n">
        <v>19</v>
      </c>
      <c r="G254" s="7" t="n">
        <v>1</v>
      </c>
    </row>
    <row r="255" spans="1:7">
      <c r="A255" t="s">
        <v>4</v>
      </c>
      <c r="B255" s="4" t="s">
        <v>5</v>
      </c>
      <c r="C255" s="4" t="s">
        <v>12</v>
      </c>
      <c r="D255" s="4" t="s">
        <v>6</v>
      </c>
    </row>
    <row r="256" spans="1:7">
      <c r="A256" t="n">
        <v>3114</v>
      </c>
      <c r="B256" s="8" t="n">
        <v>2</v>
      </c>
      <c r="C256" s="7" t="n">
        <v>10</v>
      </c>
      <c r="D256" s="7" t="s">
        <v>67</v>
      </c>
    </row>
    <row r="257" spans="1:7">
      <c r="A257" t="s">
        <v>4</v>
      </c>
      <c r="B257" s="4" t="s">
        <v>5</v>
      </c>
      <c r="C257" s="4" t="s">
        <v>12</v>
      </c>
      <c r="D257" s="4" t="s">
        <v>6</v>
      </c>
    </row>
    <row r="258" spans="1:7">
      <c r="A258" t="n">
        <v>3130</v>
      </c>
      <c r="B258" s="8" t="n">
        <v>2</v>
      </c>
      <c r="C258" s="7" t="n">
        <v>10</v>
      </c>
      <c r="D258" s="7" t="s">
        <v>68</v>
      </c>
    </row>
    <row r="259" spans="1:7">
      <c r="A259" t="s">
        <v>4</v>
      </c>
      <c r="B259" s="4" t="s">
        <v>5</v>
      </c>
      <c r="C259" s="4" t="s">
        <v>10</v>
      </c>
    </row>
    <row r="260" spans="1:7">
      <c r="A260" t="n">
        <v>3153</v>
      </c>
      <c r="B260" s="29" t="n">
        <v>16</v>
      </c>
      <c r="C260" s="7" t="n">
        <v>0</v>
      </c>
    </row>
    <row r="261" spans="1:7">
      <c r="A261" t="s">
        <v>4</v>
      </c>
      <c r="B261" s="4" t="s">
        <v>5</v>
      </c>
      <c r="C261" s="4" t="s">
        <v>12</v>
      </c>
      <c r="D261" s="4" t="s">
        <v>6</v>
      </c>
    </row>
    <row r="262" spans="1:7">
      <c r="A262" t="n">
        <v>3156</v>
      </c>
      <c r="B262" s="8" t="n">
        <v>2</v>
      </c>
      <c r="C262" s="7" t="n">
        <v>10</v>
      </c>
      <c r="D262" s="7" t="s">
        <v>69</v>
      </c>
    </row>
    <row r="263" spans="1:7">
      <c r="A263" t="s">
        <v>4</v>
      </c>
      <c r="B263" s="4" t="s">
        <v>5</v>
      </c>
      <c r="C263" s="4" t="s">
        <v>10</v>
      </c>
    </row>
    <row r="264" spans="1:7">
      <c r="A264" t="n">
        <v>3174</v>
      </c>
      <c r="B264" s="29" t="n">
        <v>16</v>
      </c>
      <c r="C264" s="7" t="n">
        <v>0</v>
      </c>
    </row>
    <row r="265" spans="1:7">
      <c r="A265" t="s">
        <v>4</v>
      </c>
      <c r="B265" s="4" t="s">
        <v>5</v>
      </c>
      <c r="C265" s="4" t="s">
        <v>12</v>
      </c>
      <c r="D265" s="4" t="s">
        <v>6</v>
      </c>
    </row>
    <row r="266" spans="1:7">
      <c r="A266" t="n">
        <v>3177</v>
      </c>
      <c r="B266" s="8" t="n">
        <v>2</v>
      </c>
      <c r="C266" s="7" t="n">
        <v>10</v>
      </c>
      <c r="D266" s="7" t="s">
        <v>70</v>
      </c>
    </row>
    <row r="267" spans="1:7">
      <c r="A267" t="s">
        <v>4</v>
      </c>
      <c r="B267" s="4" t="s">
        <v>5</v>
      </c>
      <c r="C267" s="4" t="s">
        <v>10</v>
      </c>
    </row>
    <row r="268" spans="1:7">
      <c r="A268" t="n">
        <v>3196</v>
      </c>
      <c r="B268" s="29" t="n">
        <v>16</v>
      </c>
      <c r="C268" s="7" t="n">
        <v>0</v>
      </c>
    </row>
    <row r="269" spans="1:7">
      <c r="A269" t="s">
        <v>4</v>
      </c>
      <c r="B269" s="4" t="s">
        <v>5</v>
      </c>
      <c r="C269" s="4" t="s">
        <v>12</v>
      </c>
    </row>
    <row r="270" spans="1:7">
      <c r="A270" t="n">
        <v>3199</v>
      </c>
      <c r="B270" s="30" t="n">
        <v>23</v>
      </c>
      <c r="C270" s="7" t="n">
        <v>20</v>
      </c>
    </row>
    <row r="271" spans="1:7">
      <c r="A271" t="s">
        <v>4</v>
      </c>
      <c r="B271" s="4" t="s">
        <v>5</v>
      </c>
    </row>
    <row r="272" spans="1:7">
      <c r="A272" t="n">
        <v>3201</v>
      </c>
      <c r="B272" s="5" t="n">
        <v>1</v>
      </c>
    </row>
    <row r="273" spans="1:4" s="3" customFormat="1" customHeight="0">
      <c r="A273" s="3" t="s">
        <v>2</v>
      </c>
      <c r="B273" s="3" t="s">
        <v>72</v>
      </c>
    </row>
    <row r="274" spans="1:4">
      <c r="A274" t="s">
        <v>4</v>
      </c>
      <c r="B274" s="4" t="s">
        <v>5</v>
      </c>
      <c r="C274" s="4" t="s">
        <v>12</v>
      </c>
      <c r="D274" s="4" t="s">
        <v>10</v>
      </c>
      <c r="E274" s="4" t="s">
        <v>21</v>
      </c>
    </row>
    <row r="275" spans="1:4">
      <c r="A275" t="n">
        <v>3204</v>
      </c>
      <c r="B275" s="31" t="n">
        <v>58</v>
      </c>
      <c r="C275" s="7" t="n">
        <v>0</v>
      </c>
      <c r="D275" s="7" t="n">
        <v>1000</v>
      </c>
      <c r="E275" s="7" t="n">
        <v>1</v>
      </c>
    </row>
    <row r="276" spans="1:4">
      <c r="A276" t="s">
        <v>4</v>
      </c>
      <c r="B276" s="4" t="s">
        <v>5</v>
      </c>
      <c r="C276" s="4" t="s">
        <v>12</v>
      </c>
      <c r="D276" s="4" t="s">
        <v>10</v>
      </c>
    </row>
    <row r="277" spans="1:4">
      <c r="A277" t="n">
        <v>3212</v>
      </c>
      <c r="B277" s="31" t="n">
        <v>58</v>
      </c>
      <c r="C277" s="7" t="n">
        <v>255</v>
      </c>
      <c r="D277" s="7" t="n">
        <v>0</v>
      </c>
    </row>
    <row r="278" spans="1:4">
      <c r="A278" t="s">
        <v>4</v>
      </c>
      <c r="B278" s="4" t="s">
        <v>5</v>
      </c>
      <c r="C278" s="4" t="s">
        <v>12</v>
      </c>
    </row>
    <row r="279" spans="1:4">
      <c r="A279" t="n">
        <v>3216</v>
      </c>
      <c r="B279" s="32" t="n">
        <v>176</v>
      </c>
      <c r="C279" s="7" t="n">
        <v>10</v>
      </c>
    </row>
    <row r="280" spans="1:4">
      <c r="A280" t="s">
        <v>4</v>
      </c>
      <c r="B280" s="4" t="s">
        <v>5</v>
      </c>
      <c r="C280" s="4" t="s">
        <v>12</v>
      </c>
    </row>
    <row r="281" spans="1:4">
      <c r="A281" t="n">
        <v>3218</v>
      </c>
      <c r="B281" s="32" t="n">
        <v>176</v>
      </c>
      <c r="C281" s="7" t="n">
        <v>11</v>
      </c>
    </row>
    <row r="282" spans="1:4">
      <c r="A282" t="s">
        <v>4</v>
      </c>
      <c r="B282" s="4" t="s">
        <v>5</v>
      </c>
      <c r="C282" s="4" t="s">
        <v>12</v>
      </c>
      <c r="D282" s="4" t="s">
        <v>10</v>
      </c>
      <c r="E282" s="4" t="s">
        <v>21</v>
      </c>
    </row>
    <row r="283" spans="1:4">
      <c r="A283" t="n">
        <v>3220</v>
      </c>
      <c r="B283" s="31" t="n">
        <v>58</v>
      </c>
      <c r="C283" s="7" t="n">
        <v>100</v>
      </c>
      <c r="D283" s="7" t="n">
        <v>1000</v>
      </c>
      <c r="E283" s="7" t="n">
        <v>1</v>
      </c>
    </row>
    <row r="284" spans="1:4">
      <c r="A284" t="s">
        <v>4</v>
      </c>
      <c r="B284" s="4" t="s">
        <v>5</v>
      </c>
      <c r="C284" s="4" t="s">
        <v>12</v>
      </c>
      <c r="D284" s="4" t="s">
        <v>10</v>
      </c>
    </row>
    <row r="285" spans="1:4">
      <c r="A285" t="n">
        <v>3228</v>
      </c>
      <c r="B285" s="31" t="n">
        <v>58</v>
      </c>
      <c r="C285" s="7" t="n">
        <v>255</v>
      </c>
      <c r="D285" s="7" t="n">
        <v>0</v>
      </c>
    </row>
    <row r="286" spans="1:4">
      <c r="A286" t="s">
        <v>4</v>
      </c>
      <c r="B286" s="4" t="s">
        <v>5</v>
      </c>
    </row>
    <row r="287" spans="1:4">
      <c r="A287" t="n">
        <v>3232</v>
      </c>
      <c r="B287" s="5" t="n">
        <v>1</v>
      </c>
    </row>
    <row r="288" spans="1:4" s="3" customFormat="1" customHeight="0">
      <c r="A288" s="3" t="s">
        <v>2</v>
      </c>
      <c r="B288" s="3" t="s">
        <v>73</v>
      </c>
    </row>
    <row r="289" spans="1:5">
      <c r="A289" t="s">
        <v>4</v>
      </c>
      <c r="B289" s="4" t="s">
        <v>5</v>
      </c>
      <c r="C289" s="4" t="s">
        <v>12</v>
      </c>
      <c r="D289" s="4" t="s">
        <v>12</v>
      </c>
      <c r="E289" s="4" t="s">
        <v>12</v>
      </c>
      <c r="F289" s="4" t="s">
        <v>12</v>
      </c>
    </row>
    <row r="290" spans="1:5">
      <c r="A290" t="n">
        <v>3236</v>
      </c>
      <c r="B290" s="33" t="n">
        <v>14</v>
      </c>
      <c r="C290" s="7" t="n">
        <v>2</v>
      </c>
      <c r="D290" s="7" t="n">
        <v>0</v>
      </c>
      <c r="E290" s="7" t="n">
        <v>0</v>
      </c>
      <c r="F290" s="7" t="n">
        <v>0</v>
      </c>
    </row>
    <row r="291" spans="1:5">
      <c r="A291" t="s">
        <v>4</v>
      </c>
      <c r="B291" s="4" t="s">
        <v>5</v>
      </c>
      <c r="C291" s="4" t="s">
        <v>12</v>
      </c>
      <c r="D291" s="4" t="s">
        <v>10</v>
      </c>
      <c r="E291" s="4" t="s">
        <v>21</v>
      </c>
    </row>
    <row r="292" spans="1:5">
      <c r="A292" t="n">
        <v>3241</v>
      </c>
      <c r="B292" s="31" t="n">
        <v>58</v>
      </c>
      <c r="C292" s="7" t="n">
        <v>0</v>
      </c>
      <c r="D292" s="7" t="n">
        <v>300</v>
      </c>
      <c r="E292" s="7" t="n">
        <v>1</v>
      </c>
    </row>
    <row r="293" spans="1:5">
      <c r="A293" t="s">
        <v>4</v>
      </c>
      <c r="B293" s="4" t="s">
        <v>5</v>
      </c>
      <c r="C293" s="4" t="s">
        <v>12</v>
      </c>
      <c r="D293" s="4" t="s">
        <v>10</v>
      </c>
    </row>
    <row r="294" spans="1:5">
      <c r="A294" t="n">
        <v>3249</v>
      </c>
      <c r="B294" s="31" t="n">
        <v>58</v>
      </c>
      <c r="C294" s="7" t="n">
        <v>255</v>
      </c>
      <c r="D294" s="7" t="n">
        <v>0</v>
      </c>
    </row>
    <row r="295" spans="1:5">
      <c r="A295" t="s">
        <v>4</v>
      </c>
      <c r="B295" s="4" t="s">
        <v>5</v>
      </c>
      <c r="C295" s="4" t="s">
        <v>12</v>
      </c>
      <c r="D295" s="4" t="s">
        <v>10</v>
      </c>
    </row>
    <row r="296" spans="1:5">
      <c r="A296" t="n">
        <v>3253</v>
      </c>
      <c r="B296" s="27" t="n">
        <v>22</v>
      </c>
      <c r="C296" s="7" t="n">
        <v>0</v>
      </c>
      <c r="D296" s="7" t="n">
        <v>0</v>
      </c>
    </row>
    <row r="297" spans="1:5">
      <c r="A297" t="s">
        <v>4</v>
      </c>
      <c r="B297" s="4" t="s">
        <v>5</v>
      </c>
      <c r="C297" s="4" t="s">
        <v>12</v>
      </c>
      <c r="D297" s="4" t="s">
        <v>10</v>
      </c>
      <c r="E297" s="4" t="s">
        <v>12</v>
      </c>
      <c r="F297" s="4" t="s">
        <v>6</v>
      </c>
    </row>
    <row r="298" spans="1:5">
      <c r="A298" t="n">
        <v>3257</v>
      </c>
      <c r="B298" s="10" t="n">
        <v>39</v>
      </c>
      <c r="C298" s="7" t="n">
        <v>10</v>
      </c>
      <c r="D298" s="7" t="n">
        <v>65533</v>
      </c>
      <c r="E298" s="7" t="n">
        <v>201</v>
      </c>
      <c r="F298" s="7" t="s">
        <v>74</v>
      </c>
    </row>
    <row r="299" spans="1:5">
      <c r="A299" t="s">
        <v>4</v>
      </c>
      <c r="B299" s="4" t="s">
        <v>5</v>
      </c>
      <c r="C299" s="4" t="s">
        <v>12</v>
      </c>
      <c r="D299" s="4" t="s">
        <v>10</v>
      </c>
      <c r="E299" s="4" t="s">
        <v>12</v>
      </c>
      <c r="F299" s="4" t="s">
        <v>6</v>
      </c>
    </row>
    <row r="300" spans="1:5">
      <c r="A300" t="n">
        <v>3281</v>
      </c>
      <c r="B300" s="10" t="n">
        <v>39</v>
      </c>
      <c r="C300" s="7" t="n">
        <v>10</v>
      </c>
      <c r="D300" s="7" t="n">
        <v>65533</v>
      </c>
      <c r="E300" s="7" t="n">
        <v>202</v>
      </c>
      <c r="F300" s="7" t="s">
        <v>75</v>
      </c>
    </row>
    <row r="301" spans="1:5">
      <c r="A301" t="s">
        <v>4</v>
      </c>
      <c r="B301" s="4" t="s">
        <v>5</v>
      </c>
      <c r="C301" s="4" t="s">
        <v>12</v>
      </c>
    </row>
    <row r="302" spans="1:5">
      <c r="A302" t="n">
        <v>3305</v>
      </c>
      <c r="B302" s="34" t="n">
        <v>64</v>
      </c>
      <c r="C302" s="7" t="n">
        <v>3</v>
      </c>
    </row>
    <row r="303" spans="1:5">
      <c r="A303" t="s">
        <v>4</v>
      </c>
      <c r="B303" s="4" t="s">
        <v>5</v>
      </c>
      <c r="C303" s="4" t="s">
        <v>12</v>
      </c>
      <c r="D303" s="4" t="s">
        <v>12</v>
      </c>
      <c r="E303" s="4" t="s">
        <v>21</v>
      </c>
      <c r="F303" s="4" t="s">
        <v>21</v>
      </c>
      <c r="G303" s="4" t="s">
        <v>21</v>
      </c>
      <c r="H303" s="4" t="s">
        <v>10</v>
      </c>
    </row>
    <row r="304" spans="1:5">
      <c r="A304" t="n">
        <v>3307</v>
      </c>
      <c r="B304" s="35" t="n">
        <v>45</v>
      </c>
      <c r="C304" s="7" t="n">
        <v>2</v>
      </c>
      <c r="D304" s="7" t="n">
        <v>3</v>
      </c>
      <c r="E304" s="7" t="n">
        <v>-0.810000002384186</v>
      </c>
      <c r="F304" s="7" t="n">
        <v>386.880004882813</v>
      </c>
      <c r="G304" s="7" t="n">
        <v>22.7299995422363</v>
      </c>
      <c r="H304" s="7" t="n">
        <v>0</v>
      </c>
    </row>
    <row r="305" spans="1:8">
      <c r="A305" t="s">
        <v>4</v>
      </c>
      <c r="B305" s="4" t="s">
        <v>5</v>
      </c>
      <c r="C305" s="4" t="s">
        <v>12</v>
      </c>
      <c r="D305" s="4" t="s">
        <v>12</v>
      </c>
      <c r="E305" s="4" t="s">
        <v>21</v>
      </c>
      <c r="F305" s="4" t="s">
        <v>21</v>
      </c>
      <c r="G305" s="4" t="s">
        <v>21</v>
      </c>
      <c r="H305" s="4" t="s">
        <v>10</v>
      </c>
      <c r="I305" s="4" t="s">
        <v>12</v>
      </c>
    </row>
    <row r="306" spans="1:8">
      <c r="A306" t="n">
        <v>3324</v>
      </c>
      <c r="B306" s="35" t="n">
        <v>45</v>
      </c>
      <c r="C306" s="7" t="n">
        <v>4</v>
      </c>
      <c r="D306" s="7" t="n">
        <v>3</v>
      </c>
      <c r="E306" s="7" t="n">
        <v>23.9200000762939</v>
      </c>
      <c r="F306" s="7" t="n">
        <v>201.559997558594</v>
      </c>
      <c r="G306" s="7" t="n">
        <v>0</v>
      </c>
      <c r="H306" s="7" t="n">
        <v>0</v>
      </c>
      <c r="I306" s="7" t="n">
        <v>1</v>
      </c>
    </row>
    <row r="307" spans="1:8">
      <c r="A307" t="s">
        <v>4</v>
      </c>
      <c r="B307" s="4" t="s">
        <v>5</v>
      </c>
      <c r="C307" s="4" t="s">
        <v>12</v>
      </c>
      <c r="D307" s="4" t="s">
        <v>12</v>
      </c>
      <c r="E307" s="4" t="s">
        <v>21</v>
      </c>
      <c r="F307" s="4" t="s">
        <v>10</v>
      </c>
    </row>
    <row r="308" spans="1:8">
      <c r="A308" t="n">
        <v>3342</v>
      </c>
      <c r="B308" s="35" t="n">
        <v>45</v>
      </c>
      <c r="C308" s="7" t="n">
        <v>5</v>
      </c>
      <c r="D308" s="7" t="n">
        <v>3</v>
      </c>
      <c r="E308" s="7" t="n">
        <v>4.69999980926514</v>
      </c>
      <c r="F308" s="7" t="n">
        <v>0</v>
      </c>
    </row>
    <row r="309" spans="1:8">
      <c r="A309" t="s">
        <v>4</v>
      </c>
      <c r="B309" s="4" t="s">
        <v>5</v>
      </c>
      <c r="C309" s="4" t="s">
        <v>12</v>
      </c>
      <c r="D309" s="4" t="s">
        <v>12</v>
      </c>
      <c r="E309" s="4" t="s">
        <v>21</v>
      </c>
      <c r="F309" s="4" t="s">
        <v>10</v>
      </c>
    </row>
    <row r="310" spans="1:8">
      <c r="A310" t="n">
        <v>3351</v>
      </c>
      <c r="B310" s="35" t="n">
        <v>45</v>
      </c>
      <c r="C310" s="7" t="n">
        <v>11</v>
      </c>
      <c r="D310" s="7" t="n">
        <v>3</v>
      </c>
      <c r="E310" s="7" t="n">
        <v>47</v>
      </c>
      <c r="F310" s="7" t="n">
        <v>0</v>
      </c>
    </row>
    <row r="311" spans="1:8">
      <c r="A311" t="s">
        <v>4</v>
      </c>
      <c r="B311" s="4" t="s">
        <v>5</v>
      </c>
      <c r="C311" s="4" t="s">
        <v>12</v>
      </c>
      <c r="D311" s="4" t="s">
        <v>10</v>
      </c>
      <c r="E311" s="4" t="s">
        <v>21</v>
      </c>
    </row>
    <row r="312" spans="1:8">
      <c r="A312" t="n">
        <v>3360</v>
      </c>
      <c r="B312" s="31" t="n">
        <v>58</v>
      </c>
      <c r="C312" s="7" t="n">
        <v>100</v>
      </c>
      <c r="D312" s="7" t="n">
        <v>300</v>
      </c>
      <c r="E312" s="7" t="n">
        <v>1</v>
      </c>
    </row>
    <row r="313" spans="1:8">
      <c r="A313" t="s">
        <v>4</v>
      </c>
      <c r="B313" s="4" t="s">
        <v>5</v>
      </c>
      <c r="C313" s="4" t="s">
        <v>12</v>
      </c>
      <c r="D313" s="4" t="s">
        <v>10</v>
      </c>
    </row>
    <row r="314" spans="1:8">
      <c r="A314" t="n">
        <v>3368</v>
      </c>
      <c r="B314" s="31" t="n">
        <v>58</v>
      </c>
      <c r="C314" s="7" t="n">
        <v>255</v>
      </c>
      <c r="D314" s="7" t="n">
        <v>0</v>
      </c>
    </row>
    <row r="315" spans="1:8">
      <c r="A315" t="s">
        <v>4</v>
      </c>
      <c r="B315" s="4" t="s">
        <v>5</v>
      </c>
      <c r="C315" s="4" t="s">
        <v>10</v>
      </c>
    </row>
    <row r="316" spans="1:8">
      <c r="A316" t="n">
        <v>3372</v>
      </c>
      <c r="B316" s="19" t="n">
        <v>12</v>
      </c>
      <c r="C316" s="7" t="n">
        <v>11152</v>
      </c>
    </row>
    <row r="317" spans="1:8">
      <c r="A317" t="s">
        <v>4</v>
      </c>
      <c r="B317" s="4" t="s">
        <v>5</v>
      </c>
      <c r="C317" s="4" t="s">
        <v>10</v>
      </c>
    </row>
    <row r="318" spans="1:8">
      <c r="A318" t="n">
        <v>3375</v>
      </c>
      <c r="B318" s="19" t="n">
        <v>12</v>
      </c>
      <c r="C318" s="7" t="n">
        <v>11153</v>
      </c>
    </row>
    <row r="319" spans="1:8">
      <c r="A319" t="s">
        <v>4</v>
      </c>
      <c r="B319" s="4" t="s">
        <v>5</v>
      </c>
      <c r="C319" s="4" t="s">
        <v>10</v>
      </c>
    </row>
    <row r="320" spans="1:8">
      <c r="A320" t="n">
        <v>3378</v>
      </c>
      <c r="B320" s="19" t="n">
        <v>12</v>
      </c>
      <c r="C320" s="7" t="n">
        <v>11154</v>
      </c>
    </row>
    <row r="321" spans="1:9">
      <c r="A321" t="s">
        <v>4</v>
      </c>
      <c r="B321" s="4" t="s">
        <v>5</v>
      </c>
      <c r="C321" s="4" t="s">
        <v>10</v>
      </c>
    </row>
    <row r="322" spans="1:9">
      <c r="A322" t="n">
        <v>3381</v>
      </c>
      <c r="B322" s="19" t="n">
        <v>12</v>
      </c>
      <c r="C322" s="7" t="n">
        <v>11155</v>
      </c>
    </row>
    <row r="323" spans="1:9">
      <c r="A323" t="s">
        <v>4</v>
      </c>
      <c r="B323" s="4" t="s">
        <v>5</v>
      </c>
      <c r="C323" s="4" t="s">
        <v>10</v>
      </c>
    </row>
    <row r="324" spans="1:9">
      <c r="A324" t="n">
        <v>3384</v>
      </c>
      <c r="B324" s="19" t="n">
        <v>12</v>
      </c>
      <c r="C324" s="7" t="n">
        <v>11156</v>
      </c>
    </row>
    <row r="325" spans="1:9">
      <c r="A325" t="s">
        <v>4</v>
      </c>
      <c r="B325" s="4" t="s">
        <v>5</v>
      </c>
      <c r="C325" s="4" t="s">
        <v>10</v>
      </c>
    </row>
    <row r="326" spans="1:9">
      <c r="A326" t="n">
        <v>3387</v>
      </c>
      <c r="B326" s="19" t="n">
        <v>12</v>
      </c>
      <c r="C326" s="7" t="n">
        <v>11157</v>
      </c>
    </row>
    <row r="327" spans="1:9">
      <c r="A327" t="s">
        <v>4</v>
      </c>
      <c r="B327" s="4" t="s">
        <v>5</v>
      </c>
      <c r="C327" s="4" t="s">
        <v>10</v>
      </c>
    </row>
    <row r="328" spans="1:9">
      <c r="A328" t="n">
        <v>3390</v>
      </c>
      <c r="B328" s="19" t="n">
        <v>12</v>
      </c>
      <c r="C328" s="7" t="n">
        <v>11158</v>
      </c>
    </row>
    <row r="329" spans="1:9">
      <c r="A329" t="s">
        <v>4</v>
      </c>
      <c r="B329" s="4" t="s">
        <v>5</v>
      </c>
      <c r="C329" s="4" t="s">
        <v>12</v>
      </c>
      <c r="D329" s="4" t="s">
        <v>12</v>
      </c>
      <c r="E329" s="4" t="s">
        <v>9</v>
      </c>
      <c r="F329" s="4" t="s">
        <v>12</v>
      </c>
      <c r="G329" s="4" t="s">
        <v>12</v>
      </c>
    </row>
    <row r="330" spans="1:9">
      <c r="A330" t="n">
        <v>3393</v>
      </c>
      <c r="B330" s="28" t="n">
        <v>18</v>
      </c>
      <c r="C330" s="7" t="n">
        <v>0</v>
      </c>
      <c r="D330" s="7" t="n">
        <v>0</v>
      </c>
      <c r="E330" s="7" t="n">
        <v>0</v>
      </c>
      <c r="F330" s="7" t="n">
        <v>19</v>
      </c>
      <c r="G330" s="7" t="n">
        <v>1</v>
      </c>
    </row>
    <row r="331" spans="1:9">
      <c r="A331" t="s">
        <v>4</v>
      </c>
      <c r="B331" s="4" t="s">
        <v>5</v>
      </c>
      <c r="C331" s="4" t="s">
        <v>12</v>
      </c>
      <c r="D331" s="4" t="s">
        <v>12</v>
      </c>
      <c r="E331" s="4" t="s">
        <v>10</v>
      </c>
      <c r="F331" s="4" t="s">
        <v>21</v>
      </c>
    </row>
    <row r="332" spans="1:9">
      <c r="A332" t="n">
        <v>3402</v>
      </c>
      <c r="B332" s="36" t="n">
        <v>107</v>
      </c>
      <c r="C332" s="7" t="n">
        <v>0</v>
      </c>
      <c r="D332" s="7" t="n">
        <v>0</v>
      </c>
      <c r="E332" s="7" t="n">
        <v>0</v>
      </c>
      <c r="F332" s="7" t="n">
        <v>32</v>
      </c>
    </row>
    <row r="333" spans="1:9">
      <c r="A333" t="s">
        <v>4</v>
      </c>
      <c r="B333" s="4" t="s">
        <v>5</v>
      </c>
      <c r="C333" s="4" t="s">
        <v>12</v>
      </c>
      <c r="D333" s="4" t="s">
        <v>10</v>
      </c>
      <c r="E333" s="4" t="s">
        <v>12</v>
      </c>
      <c r="F333" s="4" t="s">
        <v>33</v>
      </c>
    </row>
    <row r="334" spans="1:9">
      <c r="A334" t="n">
        <v>3411</v>
      </c>
      <c r="B334" s="14" t="n">
        <v>5</v>
      </c>
      <c r="C334" s="7" t="n">
        <v>30</v>
      </c>
      <c r="D334" s="7" t="n">
        <v>11152</v>
      </c>
      <c r="E334" s="7" t="n">
        <v>1</v>
      </c>
      <c r="F334" s="15" t="n">
        <f t="normal" ca="1">A338</f>
        <v>0</v>
      </c>
    </row>
    <row r="335" spans="1:9">
      <c r="A335" t="s">
        <v>4</v>
      </c>
      <c r="B335" s="4" t="s">
        <v>5</v>
      </c>
      <c r="C335" s="4" t="s">
        <v>12</v>
      </c>
      <c r="D335" s="4" t="s">
        <v>12</v>
      </c>
      <c r="E335" s="4" t="s">
        <v>6</v>
      </c>
      <c r="F335" s="4" t="s">
        <v>10</v>
      </c>
    </row>
    <row r="336" spans="1:9">
      <c r="A336" t="n">
        <v>3420</v>
      </c>
      <c r="B336" s="36" t="n">
        <v>107</v>
      </c>
      <c r="C336" s="7" t="n">
        <v>1</v>
      </c>
      <c r="D336" s="7" t="n">
        <v>0</v>
      </c>
      <c r="E336" s="7" t="s">
        <v>76</v>
      </c>
      <c r="F336" s="7" t="n">
        <v>1</v>
      </c>
    </row>
    <row r="337" spans="1:7">
      <c r="A337" t="s">
        <v>4</v>
      </c>
      <c r="B337" s="4" t="s">
        <v>5</v>
      </c>
      <c r="C337" s="4" t="s">
        <v>12</v>
      </c>
      <c r="D337" s="4" t="s">
        <v>10</v>
      </c>
      <c r="E337" s="4" t="s">
        <v>12</v>
      </c>
      <c r="F337" s="4" t="s">
        <v>33</v>
      </c>
    </row>
    <row r="338" spans="1:7">
      <c r="A338" t="n">
        <v>3458</v>
      </c>
      <c r="B338" s="14" t="n">
        <v>5</v>
      </c>
      <c r="C338" s="7" t="n">
        <v>30</v>
      </c>
      <c r="D338" s="7" t="n">
        <v>11153</v>
      </c>
      <c r="E338" s="7" t="n">
        <v>1</v>
      </c>
      <c r="F338" s="15" t="n">
        <f t="normal" ca="1">A342</f>
        <v>0</v>
      </c>
    </row>
    <row r="339" spans="1:7">
      <c r="A339" t="s">
        <v>4</v>
      </c>
      <c r="B339" s="4" t="s">
        <v>5</v>
      </c>
      <c r="C339" s="4" t="s">
        <v>12</v>
      </c>
      <c r="D339" s="4" t="s">
        <v>12</v>
      </c>
      <c r="E339" s="4" t="s">
        <v>6</v>
      </c>
      <c r="F339" s="4" t="s">
        <v>10</v>
      </c>
    </row>
    <row r="340" spans="1:7">
      <c r="A340" t="n">
        <v>3467</v>
      </c>
      <c r="B340" s="36" t="n">
        <v>107</v>
      </c>
      <c r="C340" s="7" t="n">
        <v>1</v>
      </c>
      <c r="D340" s="7" t="n">
        <v>0</v>
      </c>
      <c r="E340" s="7" t="s">
        <v>77</v>
      </c>
      <c r="F340" s="7" t="n">
        <v>2</v>
      </c>
    </row>
    <row r="341" spans="1:7">
      <c r="A341" t="s">
        <v>4</v>
      </c>
      <c r="B341" s="4" t="s">
        <v>5</v>
      </c>
      <c r="C341" s="4" t="s">
        <v>12</v>
      </c>
      <c r="D341" s="4" t="s">
        <v>10</v>
      </c>
      <c r="E341" s="4" t="s">
        <v>12</v>
      </c>
      <c r="F341" s="4" t="s">
        <v>33</v>
      </c>
    </row>
    <row r="342" spans="1:7">
      <c r="A342" t="n">
        <v>3500</v>
      </c>
      <c r="B342" s="14" t="n">
        <v>5</v>
      </c>
      <c r="C342" s="7" t="n">
        <v>30</v>
      </c>
      <c r="D342" s="7" t="n">
        <v>11154</v>
      </c>
      <c r="E342" s="7" t="n">
        <v>1</v>
      </c>
      <c r="F342" s="15" t="n">
        <f t="normal" ca="1">A346</f>
        <v>0</v>
      </c>
    </row>
    <row r="343" spans="1:7">
      <c r="A343" t="s">
        <v>4</v>
      </c>
      <c r="B343" s="4" t="s">
        <v>5</v>
      </c>
      <c r="C343" s="4" t="s">
        <v>12</v>
      </c>
      <c r="D343" s="4" t="s">
        <v>12</v>
      </c>
      <c r="E343" s="4" t="s">
        <v>6</v>
      </c>
      <c r="F343" s="4" t="s">
        <v>10</v>
      </c>
    </row>
    <row r="344" spans="1:7">
      <c r="A344" t="n">
        <v>3509</v>
      </c>
      <c r="B344" s="36" t="n">
        <v>107</v>
      </c>
      <c r="C344" s="7" t="n">
        <v>1</v>
      </c>
      <c r="D344" s="7" t="n">
        <v>0</v>
      </c>
      <c r="E344" s="7" t="s">
        <v>78</v>
      </c>
      <c r="F344" s="7" t="n">
        <v>3</v>
      </c>
    </row>
    <row r="345" spans="1:7">
      <c r="A345" t="s">
        <v>4</v>
      </c>
      <c r="B345" s="4" t="s">
        <v>5</v>
      </c>
      <c r="C345" s="4" t="s">
        <v>12</v>
      </c>
      <c r="D345" s="4" t="s">
        <v>10</v>
      </c>
      <c r="E345" s="4" t="s">
        <v>12</v>
      </c>
      <c r="F345" s="4" t="s">
        <v>33</v>
      </c>
    </row>
    <row r="346" spans="1:7">
      <c r="A346" t="n">
        <v>3544</v>
      </c>
      <c r="B346" s="14" t="n">
        <v>5</v>
      </c>
      <c r="C346" s="7" t="n">
        <v>30</v>
      </c>
      <c r="D346" s="7" t="n">
        <v>11155</v>
      </c>
      <c r="E346" s="7" t="n">
        <v>1</v>
      </c>
      <c r="F346" s="15" t="n">
        <f t="normal" ca="1">A350</f>
        <v>0</v>
      </c>
    </row>
    <row r="347" spans="1:7">
      <c r="A347" t="s">
        <v>4</v>
      </c>
      <c r="B347" s="4" t="s">
        <v>5</v>
      </c>
      <c r="C347" s="4" t="s">
        <v>12</v>
      </c>
      <c r="D347" s="4" t="s">
        <v>12</v>
      </c>
      <c r="E347" s="4" t="s">
        <v>6</v>
      </c>
      <c r="F347" s="4" t="s">
        <v>10</v>
      </c>
    </row>
    <row r="348" spans="1:7">
      <c r="A348" t="n">
        <v>3553</v>
      </c>
      <c r="B348" s="36" t="n">
        <v>107</v>
      </c>
      <c r="C348" s="7" t="n">
        <v>1</v>
      </c>
      <c r="D348" s="7" t="n">
        <v>0</v>
      </c>
      <c r="E348" s="7" t="s">
        <v>79</v>
      </c>
      <c r="F348" s="7" t="n">
        <v>4</v>
      </c>
    </row>
    <row r="349" spans="1:7">
      <c r="A349" t="s">
        <v>4</v>
      </c>
      <c r="B349" s="4" t="s">
        <v>5</v>
      </c>
      <c r="C349" s="4" t="s">
        <v>12</v>
      </c>
      <c r="D349" s="4" t="s">
        <v>10</v>
      </c>
      <c r="E349" s="4" t="s">
        <v>12</v>
      </c>
      <c r="F349" s="4" t="s">
        <v>33</v>
      </c>
    </row>
    <row r="350" spans="1:7">
      <c r="A350" t="n">
        <v>3586</v>
      </c>
      <c r="B350" s="14" t="n">
        <v>5</v>
      </c>
      <c r="C350" s="7" t="n">
        <v>30</v>
      </c>
      <c r="D350" s="7" t="n">
        <v>11156</v>
      </c>
      <c r="E350" s="7" t="n">
        <v>1</v>
      </c>
      <c r="F350" s="15" t="n">
        <f t="normal" ca="1">A354</f>
        <v>0</v>
      </c>
    </row>
    <row r="351" spans="1:7">
      <c r="A351" t="s">
        <v>4</v>
      </c>
      <c r="B351" s="4" t="s">
        <v>5</v>
      </c>
      <c r="C351" s="4" t="s">
        <v>12</v>
      </c>
      <c r="D351" s="4" t="s">
        <v>12</v>
      </c>
      <c r="E351" s="4" t="s">
        <v>6</v>
      </c>
      <c r="F351" s="4" t="s">
        <v>10</v>
      </c>
    </row>
    <row r="352" spans="1:7">
      <c r="A352" t="n">
        <v>3595</v>
      </c>
      <c r="B352" s="36" t="n">
        <v>107</v>
      </c>
      <c r="C352" s="7" t="n">
        <v>1</v>
      </c>
      <c r="D352" s="7" t="n">
        <v>0</v>
      </c>
      <c r="E352" s="7" t="s">
        <v>80</v>
      </c>
      <c r="F352" s="7" t="n">
        <v>5</v>
      </c>
    </row>
    <row r="353" spans="1:6">
      <c r="A353" t="s">
        <v>4</v>
      </c>
      <c r="B353" s="4" t="s">
        <v>5</v>
      </c>
      <c r="C353" s="4" t="s">
        <v>12</v>
      </c>
      <c r="D353" s="4" t="s">
        <v>10</v>
      </c>
      <c r="E353" s="4" t="s">
        <v>12</v>
      </c>
      <c r="F353" s="4" t="s">
        <v>33</v>
      </c>
    </row>
    <row r="354" spans="1:6">
      <c r="A354" t="n">
        <v>3630</v>
      </c>
      <c r="B354" s="14" t="n">
        <v>5</v>
      </c>
      <c r="C354" s="7" t="n">
        <v>30</v>
      </c>
      <c r="D354" s="7" t="n">
        <v>11157</v>
      </c>
      <c r="E354" s="7" t="n">
        <v>1</v>
      </c>
      <c r="F354" s="15" t="n">
        <f t="normal" ca="1">A358</f>
        <v>0</v>
      </c>
    </row>
    <row r="355" spans="1:6">
      <c r="A355" t="s">
        <v>4</v>
      </c>
      <c r="B355" s="4" t="s">
        <v>5</v>
      </c>
      <c r="C355" s="4" t="s">
        <v>12</v>
      </c>
      <c r="D355" s="4" t="s">
        <v>12</v>
      </c>
      <c r="E355" s="4" t="s">
        <v>6</v>
      </c>
      <c r="F355" s="4" t="s">
        <v>10</v>
      </c>
    </row>
    <row r="356" spans="1:6">
      <c r="A356" t="n">
        <v>3639</v>
      </c>
      <c r="B356" s="36" t="n">
        <v>107</v>
      </c>
      <c r="C356" s="7" t="n">
        <v>1</v>
      </c>
      <c r="D356" s="7" t="n">
        <v>0</v>
      </c>
      <c r="E356" s="7" t="s">
        <v>81</v>
      </c>
      <c r="F356" s="7" t="n">
        <v>6</v>
      </c>
    </row>
    <row r="357" spans="1:6">
      <c r="A357" t="s">
        <v>4</v>
      </c>
      <c r="B357" s="4" t="s">
        <v>5</v>
      </c>
      <c r="C357" s="4" t="s">
        <v>12</v>
      </c>
      <c r="D357" s="4" t="s">
        <v>10</v>
      </c>
      <c r="E357" s="4" t="s">
        <v>12</v>
      </c>
      <c r="F357" s="4" t="s">
        <v>33</v>
      </c>
    </row>
    <row r="358" spans="1:6">
      <c r="A358" t="n">
        <v>3672</v>
      </c>
      <c r="B358" s="14" t="n">
        <v>5</v>
      </c>
      <c r="C358" s="7" t="n">
        <v>30</v>
      </c>
      <c r="D358" s="7" t="n">
        <v>11159</v>
      </c>
      <c r="E358" s="7" t="n">
        <v>1</v>
      </c>
      <c r="F358" s="15" t="n">
        <f t="normal" ca="1">A362</f>
        <v>0</v>
      </c>
    </row>
    <row r="359" spans="1:6">
      <c r="A359" t="s">
        <v>4</v>
      </c>
      <c r="B359" s="4" t="s">
        <v>5</v>
      </c>
      <c r="C359" s="4" t="s">
        <v>12</v>
      </c>
      <c r="D359" s="4" t="s">
        <v>12</v>
      </c>
      <c r="E359" s="4" t="s">
        <v>6</v>
      </c>
      <c r="F359" s="4" t="s">
        <v>10</v>
      </c>
    </row>
    <row r="360" spans="1:6">
      <c r="A360" t="n">
        <v>3681</v>
      </c>
      <c r="B360" s="36" t="n">
        <v>107</v>
      </c>
      <c r="C360" s="7" t="n">
        <v>1</v>
      </c>
      <c r="D360" s="7" t="n">
        <v>0</v>
      </c>
      <c r="E360" s="7" t="s">
        <v>82</v>
      </c>
      <c r="F360" s="7" t="n">
        <v>8</v>
      </c>
    </row>
    <row r="361" spans="1:6">
      <c r="A361" t="s">
        <v>4</v>
      </c>
      <c r="B361" s="4" t="s">
        <v>5</v>
      </c>
      <c r="C361" s="4" t="s">
        <v>12</v>
      </c>
      <c r="D361" s="4" t="s">
        <v>12</v>
      </c>
      <c r="E361" s="4" t="s">
        <v>6</v>
      </c>
      <c r="F361" s="4" t="s">
        <v>10</v>
      </c>
    </row>
    <row r="362" spans="1:6">
      <c r="A362" t="n">
        <v>3718</v>
      </c>
      <c r="B362" s="36" t="n">
        <v>107</v>
      </c>
      <c r="C362" s="7" t="n">
        <v>1</v>
      </c>
      <c r="D362" s="7" t="n">
        <v>0</v>
      </c>
      <c r="E362" s="7" t="s">
        <v>83</v>
      </c>
      <c r="F362" s="7" t="n">
        <v>0</v>
      </c>
    </row>
    <row r="363" spans="1:6">
      <c r="A363" t="s">
        <v>4</v>
      </c>
      <c r="B363" s="4" t="s">
        <v>5</v>
      </c>
      <c r="C363" s="4" t="s">
        <v>12</v>
      </c>
      <c r="D363" s="4" t="s">
        <v>12</v>
      </c>
      <c r="E363" s="4" t="s">
        <v>12</v>
      </c>
      <c r="F363" s="4" t="s">
        <v>10</v>
      </c>
      <c r="G363" s="4" t="s">
        <v>10</v>
      </c>
      <c r="H363" s="4" t="s">
        <v>12</v>
      </c>
    </row>
    <row r="364" spans="1:6">
      <c r="A364" t="n">
        <v>3730</v>
      </c>
      <c r="B364" s="36" t="n">
        <v>107</v>
      </c>
      <c r="C364" s="7" t="n">
        <v>2</v>
      </c>
      <c r="D364" s="7" t="n">
        <v>0</v>
      </c>
      <c r="E364" s="7" t="n">
        <v>1</v>
      </c>
      <c r="F364" s="7" t="n">
        <v>65535</v>
      </c>
      <c r="G364" s="7" t="n">
        <v>65535</v>
      </c>
      <c r="H364" s="7" t="n">
        <v>0</v>
      </c>
    </row>
    <row r="365" spans="1:6">
      <c r="A365" t="s">
        <v>4</v>
      </c>
      <c r="B365" s="4" t="s">
        <v>5</v>
      </c>
      <c r="C365" s="4" t="s">
        <v>12</v>
      </c>
      <c r="D365" s="4" t="s">
        <v>12</v>
      </c>
      <c r="E365" s="4" t="s">
        <v>12</v>
      </c>
    </row>
    <row r="366" spans="1:6">
      <c r="A366" t="n">
        <v>3739</v>
      </c>
      <c r="B366" s="36" t="n">
        <v>107</v>
      </c>
      <c r="C366" s="7" t="n">
        <v>4</v>
      </c>
      <c r="D366" s="7" t="n">
        <v>0</v>
      </c>
      <c r="E366" s="7" t="n">
        <v>0</v>
      </c>
    </row>
    <row r="367" spans="1:6">
      <c r="A367" t="s">
        <v>4</v>
      </c>
      <c r="B367" s="4" t="s">
        <v>5</v>
      </c>
      <c r="C367" s="4" t="s">
        <v>12</v>
      </c>
      <c r="D367" s="4" t="s">
        <v>12</v>
      </c>
    </row>
    <row r="368" spans="1:6">
      <c r="A368" t="n">
        <v>3743</v>
      </c>
      <c r="B368" s="36" t="n">
        <v>107</v>
      </c>
      <c r="C368" s="7" t="n">
        <v>3</v>
      </c>
      <c r="D368" s="7" t="n">
        <v>0</v>
      </c>
    </row>
    <row r="369" spans="1:8">
      <c r="A369" t="s">
        <v>4</v>
      </c>
      <c r="B369" s="4" t="s">
        <v>5</v>
      </c>
      <c r="C369" s="4" t="s">
        <v>12</v>
      </c>
      <c r="D369" s="4" t="s">
        <v>12</v>
      </c>
      <c r="E369" s="4" t="s">
        <v>12</v>
      </c>
      <c r="F369" s="4" t="s">
        <v>9</v>
      </c>
      <c r="G369" s="4" t="s">
        <v>12</v>
      </c>
      <c r="H369" s="4" t="s">
        <v>12</v>
      </c>
      <c r="I369" s="4" t="s">
        <v>33</v>
      </c>
    </row>
    <row r="370" spans="1:8">
      <c r="A370" t="n">
        <v>3746</v>
      </c>
      <c r="B370" s="14" t="n">
        <v>5</v>
      </c>
      <c r="C370" s="7" t="n">
        <v>35</v>
      </c>
      <c r="D370" s="7" t="n">
        <v>0</v>
      </c>
      <c r="E370" s="7" t="n">
        <v>0</v>
      </c>
      <c r="F370" s="7" t="n">
        <v>0</v>
      </c>
      <c r="G370" s="7" t="n">
        <v>5</v>
      </c>
      <c r="H370" s="7" t="n">
        <v>1</v>
      </c>
      <c r="I370" s="15" t="n">
        <f t="normal" ca="1">A456</f>
        <v>0</v>
      </c>
    </row>
    <row r="371" spans="1:8">
      <c r="A371" t="s">
        <v>4</v>
      </c>
      <c r="B371" s="4" t="s">
        <v>5</v>
      </c>
      <c r="C371" s="4" t="s">
        <v>12</v>
      </c>
      <c r="D371" s="4" t="s">
        <v>10</v>
      </c>
      <c r="E371" s="4" t="s">
        <v>10</v>
      </c>
      <c r="F371" s="4" t="s">
        <v>10</v>
      </c>
      <c r="G371" s="4" t="s">
        <v>10</v>
      </c>
      <c r="H371" s="4" t="s">
        <v>10</v>
      </c>
      <c r="I371" s="4" t="s">
        <v>6</v>
      </c>
      <c r="J371" s="4" t="s">
        <v>21</v>
      </c>
      <c r="K371" s="4" t="s">
        <v>21</v>
      </c>
      <c r="L371" s="4" t="s">
        <v>21</v>
      </c>
      <c r="M371" s="4" t="s">
        <v>9</v>
      </c>
      <c r="N371" s="4" t="s">
        <v>9</v>
      </c>
      <c r="O371" s="4" t="s">
        <v>21</v>
      </c>
      <c r="P371" s="4" t="s">
        <v>21</v>
      </c>
      <c r="Q371" s="4" t="s">
        <v>21</v>
      </c>
      <c r="R371" s="4" t="s">
        <v>21</v>
      </c>
      <c r="S371" s="4" t="s">
        <v>12</v>
      </c>
    </row>
    <row r="372" spans="1:8">
      <c r="A372" t="n">
        <v>3760</v>
      </c>
      <c r="B372" s="10" t="n">
        <v>39</v>
      </c>
      <c r="C372" s="7" t="n">
        <v>12</v>
      </c>
      <c r="D372" s="7" t="n">
        <v>65533</v>
      </c>
      <c r="E372" s="7" t="n">
        <v>201</v>
      </c>
      <c r="F372" s="7" t="n">
        <v>0</v>
      </c>
      <c r="G372" s="7" t="n">
        <v>65533</v>
      </c>
      <c r="H372" s="7" t="n">
        <v>3</v>
      </c>
      <c r="I372" s="7" t="s">
        <v>15</v>
      </c>
      <c r="J372" s="7" t="n">
        <v>-0.214000001549721</v>
      </c>
      <c r="K372" s="7" t="n">
        <v>385.066986083984</v>
      </c>
      <c r="L372" s="7" t="n">
        <v>24.8309993743896</v>
      </c>
      <c r="M372" s="7" t="n">
        <v>0</v>
      </c>
      <c r="N372" s="7" t="n">
        <v>0</v>
      </c>
      <c r="O372" s="7" t="n">
        <v>0</v>
      </c>
      <c r="P372" s="7" t="n">
        <v>1</v>
      </c>
      <c r="Q372" s="7" t="n">
        <v>1</v>
      </c>
      <c r="R372" s="7" t="n">
        <v>1</v>
      </c>
      <c r="S372" s="7" t="n">
        <v>255</v>
      </c>
    </row>
    <row r="373" spans="1:8">
      <c r="A373" t="s">
        <v>4</v>
      </c>
      <c r="B373" s="4" t="s">
        <v>5</v>
      </c>
      <c r="C373" s="4" t="s">
        <v>12</v>
      </c>
      <c r="D373" s="4" t="s">
        <v>10</v>
      </c>
      <c r="E373" s="4" t="s">
        <v>21</v>
      </c>
      <c r="F373" s="4" t="s">
        <v>10</v>
      </c>
      <c r="G373" s="4" t="s">
        <v>9</v>
      </c>
      <c r="H373" s="4" t="s">
        <v>9</v>
      </c>
      <c r="I373" s="4" t="s">
        <v>10</v>
      </c>
      <c r="J373" s="4" t="s">
        <v>10</v>
      </c>
      <c r="K373" s="4" t="s">
        <v>9</v>
      </c>
      <c r="L373" s="4" t="s">
        <v>9</v>
      </c>
      <c r="M373" s="4" t="s">
        <v>9</v>
      </c>
      <c r="N373" s="4" t="s">
        <v>9</v>
      </c>
      <c r="O373" s="4" t="s">
        <v>6</v>
      </c>
    </row>
    <row r="374" spans="1:8">
      <c r="A374" t="n">
        <v>3810</v>
      </c>
      <c r="B374" s="11" t="n">
        <v>50</v>
      </c>
      <c r="C374" s="7" t="n">
        <v>0</v>
      </c>
      <c r="D374" s="7" t="n">
        <v>13257</v>
      </c>
      <c r="E374" s="7" t="n">
        <v>1</v>
      </c>
      <c r="F374" s="7" t="n">
        <v>0</v>
      </c>
      <c r="G374" s="7" t="n">
        <v>0</v>
      </c>
      <c r="H374" s="7" t="n">
        <v>0</v>
      </c>
      <c r="I374" s="7" t="n">
        <v>0</v>
      </c>
      <c r="J374" s="7" t="n">
        <v>65533</v>
      </c>
      <c r="K374" s="7" t="n">
        <v>0</v>
      </c>
      <c r="L374" s="7" t="n">
        <v>0</v>
      </c>
      <c r="M374" s="7" t="n">
        <v>0</v>
      </c>
      <c r="N374" s="7" t="n">
        <v>0</v>
      </c>
      <c r="O374" s="7" t="s">
        <v>15</v>
      </c>
    </row>
    <row r="375" spans="1:8">
      <c r="A375" t="s">
        <v>4</v>
      </c>
      <c r="B375" s="4" t="s">
        <v>5</v>
      </c>
      <c r="C375" s="4" t="s">
        <v>10</v>
      </c>
    </row>
    <row r="376" spans="1:8">
      <c r="A376" t="n">
        <v>3849</v>
      </c>
      <c r="B376" s="29" t="n">
        <v>16</v>
      </c>
      <c r="C376" s="7" t="n">
        <v>0</v>
      </c>
    </row>
    <row r="377" spans="1:8">
      <c r="A377" t="s">
        <v>4</v>
      </c>
      <c r="B377" s="4" t="s">
        <v>5</v>
      </c>
      <c r="C377" s="4" t="s">
        <v>12</v>
      </c>
      <c r="D377" s="4" t="s">
        <v>12</v>
      </c>
      <c r="E377" s="4" t="s">
        <v>21</v>
      </c>
      <c r="F377" s="4" t="s">
        <v>10</v>
      </c>
    </row>
    <row r="378" spans="1:8">
      <c r="A378" t="n">
        <v>3852</v>
      </c>
      <c r="B378" s="35" t="n">
        <v>45</v>
      </c>
      <c r="C378" s="7" t="n">
        <v>5</v>
      </c>
      <c r="D378" s="7" t="n">
        <v>3</v>
      </c>
      <c r="E378" s="7" t="n">
        <v>6.69999980926514</v>
      </c>
      <c r="F378" s="7" t="n">
        <v>5000</v>
      </c>
    </row>
    <row r="379" spans="1:8">
      <c r="A379" t="s">
        <v>4</v>
      </c>
      <c r="B379" s="4" t="s">
        <v>5</v>
      </c>
      <c r="C379" s="4" t="s">
        <v>10</v>
      </c>
    </row>
    <row r="380" spans="1:8">
      <c r="A380" t="n">
        <v>3861</v>
      </c>
      <c r="B380" s="29" t="n">
        <v>16</v>
      </c>
      <c r="C380" s="7" t="n">
        <v>2000</v>
      </c>
    </row>
    <row r="381" spans="1:8">
      <c r="A381" t="s">
        <v>4</v>
      </c>
      <c r="B381" s="4" t="s">
        <v>5</v>
      </c>
      <c r="C381" s="4" t="s">
        <v>12</v>
      </c>
      <c r="D381" s="4" t="s">
        <v>10</v>
      </c>
      <c r="E381" s="4" t="s">
        <v>10</v>
      </c>
      <c r="F381" s="4" t="s">
        <v>10</v>
      </c>
      <c r="G381" s="4" t="s">
        <v>10</v>
      </c>
      <c r="H381" s="4" t="s">
        <v>10</v>
      </c>
      <c r="I381" s="4" t="s">
        <v>6</v>
      </c>
      <c r="J381" s="4" t="s">
        <v>21</v>
      </c>
      <c r="K381" s="4" t="s">
        <v>21</v>
      </c>
      <c r="L381" s="4" t="s">
        <v>21</v>
      </c>
      <c r="M381" s="4" t="s">
        <v>9</v>
      </c>
      <c r="N381" s="4" t="s">
        <v>9</v>
      </c>
      <c r="O381" s="4" t="s">
        <v>21</v>
      </c>
      <c r="P381" s="4" t="s">
        <v>21</v>
      </c>
      <c r="Q381" s="4" t="s">
        <v>21</v>
      </c>
      <c r="R381" s="4" t="s">
        <v>21</v>
      </c>
      <c r="S381" s="4" t="s">
        <v>12</v>
      </c>
    </row>
    <row r="382" spans="1:8">
      <c r="A382" t="n">
        <v>3864</v>
      </c>
      <c r="B382" s="10" t="n">
        <v>39</v>
      </c>
      <c r="C382" s="7" t="n">
        <v>12</v>
      </c>
      <c r="D382" s="7" t="n">
        <v>65533</v>
      </c>
      <c r="E382" s="7" t="n">
        <v>202</v>
      </c>
      <c r="F382" s="7" t="n">
        <v>0</v>
      </c>
      <c r="G382" s="7" t="n">
        <v>61456</v>
      </c>
      <c r="H382" s="7" t="n">
        <v>3</v>
      </c>
      <c r="I382" s="7" t="s">
        <v>15</v>
      </c>
      <c r="J382" s="7" t="n">
        <v>0</v>
      </c>
      <c r="K382" s="7" t="n">
        <v>0</v>
      </c>
      <c r="L382" s="7" t="n">
        <v>0</v>
      </c>
      <c r="M382" s="7" t="n">
        <v>0</v>
      </c>
      <c r="N382" s="7" t="n">
        <v>0</v>
      </c>
      <c r="O382" s="7" t="n">
        <v>0</v>
      </c>
      <c r="P382" s="7" t="n">
        <v>1</v>
      </c>
      <c r="Q382" s="7" t="n">
        <v>1</v>
      </c>
      <c r="R382" s="7" t="n">
        <v>1</v>
      </c>
      <c r="S382" s="7" t="n">
        <v>255</v>
      </c>
    </row>
    <row r="383" spans="1:8">
      <c r="A383" t="s">
        <v>4</v>
      </c>
      <c r="B383" s="4" t="s">
        <v>5</v>
      </c>
      <c r="C383" s="4" t="s">
        <v>10</v>
      </c>
    </row>
    <row r="384" spans="1:8">
      <c r="A384" t="n">
        <v>3914</v>
      </c>
      <c r="B384" s="29" t="n">
        <v>16</v>
      </c>
      <c r="C384" s="7" t="n">
        <v>500</v>
      </c>
    </row>
    <row r="385" spans="1:19">
      <c r="A385" t="s">
        <v>4</v>
      </c>
      <c r="B385" s="4" t="s">
        <v>5</v>
      </c>
      <c r="C385" s="4" t="s">
        <v>10</v>
      </c>
      <c r="D385" s="4" t="s">
        <v>9</v>
      </c>
    </row>
    <row r="386" spans="1:19">
      <c r="A386" t="n">
        <v>3917</v>
      </c>
      <c r="B386" s="37" t="n">
        <v>43</v>
      </c>
      <c r="C386" s="7" t="n">
        <v>61456</v>
      </c>
      <c r="D386" s="7" t="n">
        <v>1</v>
      </c>
    </row>
    <row r="387" spans="1:19">
      <c r="A387" t="s">
        <v>4</v>
      </c>
      <c r="B387" s="4" t="s">
        <v>5</v>
      </c>
      <c r="C387" s="4" t="s">
        <v>10</v>
      </c>
    </row>
    <row r="388" spans="1:19">
      <c r="A388" t="n">
        <v>3924</v>
      </c>
      <c r="B388" s="29" t="n">
        <v>16</v>
      </c>
      <c r="C388" s="7" t="n">
        <v>1000</v>
      </c>
    </row>
    <row r="389" spans="1:19">
      <c r="A389" t="s">
        <v>4</v>
      </c>
      <c r="B389" s="4" t="s">
        <v>5</v>
      </c>
      <c r="C389" s="4" t="s">
        <v>12</v>
      </c>
      <c r="D389" s="4" t="s">
        <v>10</v>
      </c>
      <c r="E389" s="4" t="s">
        <v>21</v>
      </c>
    </row>
    <row r="390" spans="1:19">
      <c r="A390" t="n">
        <v>3927</v>
      </c>
      <c r="B390" s="31" t="n">
        <v>58</v>
      </c>
      <c r="C390" s="7" t="n">
        <v>0</v>
      </c>
      <c r="D390" s="7" t="n">
        <v>2000</v>
      </c>
      <c r="E390" s="7" t="n">
        <v>1</v>
      </c>
    </row>
    <row r="391" spans="1:19">
      <c r="A391" t="s">
        <v>4</v>
      </c>
      <c r="B391" s="4" t="s">
        <v>5</v>
      </c>
      <c r="C391" s="4" t="s">
        <v>12</v>
      </c>
      <c r="D391" s="4" t="s">
        <v>10</v>
      </c>
      <c r="E391" s="4" t="s">
        <v>10</v>
      </c>
    </row>
    <row r="392" spans="1:19">
      <c r="A392" t="n">
        <v>3935</v>
      </c>
      <c r="B392" s="11" t="n">
        <v>50</v>
      </c>
      <c r="C392" s="7" t="n">
        <v>1</v>
      </c>
      <c r="D392" s="7" t="n">
        <v>8200</v>
      </c>
      <c r="E392" s="7" t="n">
        <v>1000</v>
      </c>
    </row>
    <row r="393" spans="1:19">
      <c r="A393" t="s">
        <v>4</v>
      </c>
      <c r="B393" s="4" t="s">
        <v>5</v>
      </c>
      <c r="C393" s="4" t="s">
        <v>12</v>
      </c>
      <c r="D393" s="4" t="s">
        <v>10</v>
      </c>
    </row>
    <row r="394" spans="1:19">
      <c r="A394" t="n">
        <v>3941</v>
      </c>
      <c r="B394" s="31" t="n">
        <v>58</v>
      </c>
      <c r="C394" s="7" t="n">
        <v>255</v>
      </c>
      <c r="D394" s="7" t="n">
        <v>0</v>
      </c>
    </row>
    <row r="395" spans="1:19">
      <c r="A395" t="s">
        <v>4</v>
      </c>
      <c r="B395" s="4" t="s">
        <v>5</v>
      </c>
      <c r="C395" s="4" t="s">
        <v>10</v>
      </c>
      <c r="D395" s="4" t="s">
        <v>9</v>
      </c>
    </row>
    <row r="396" spans="1:19">
      <c r="A396" t="n">
        <v>3945</v>
      </c>
      <c r="B396" s="38" t="n">
        <v>44</v>
      </c>
      <c r="C396" s="7" t="n">
        <v>61456</v>
      </c>
      <c r="D396" s="7" t="n">
        <v>1</v>
      </c>
    </row>
    <row r="397" spans="1:19">
      <c r="A397" t="s">
        <v>4</v>
      </c>
      <c r="B397" s="4" t="s">
        <v>5</v>
      </c>
      <c r="C397" s="4" t="s">
        <v>12</v>
      </c>
      <c r="D397" s="4" t="s">
        <v>10</v>
      </c>
      <c r="E397" s="4" t="s">
        <v>12</v>
      </c>
    </row>
    <row r="398" spans="1:19">
      <c r="A398" t="n">
        <v>3952</v>
      </c>
      <c r="B398" s="10" t="n">
        <v>39</v>
      </c>
      <c r="C398" s="7" t="n">
        <v>11</v>
      </c>
      <c r="D398" s="7" t="n">
        <v>65533</v>
      </c>
      <c r="E398" s="7" t="n">
        <v>201</v>
      </c>
    </row>
    <row r="399" spans="1:19">
      <c r="A399" t="s">
        <v>4</v>
      </c>
      <c r="B399" s="4" t="s">
        <v>5</v>
      </c>
      <c r="C399" s="4" t="s">
        <v>12</v>
      </c>
      <c r="D399" s="4" t="s">
        <v>10</v>
      </c>
      <c r="E399" s="4" t="s">
        <v>12</v>
      </c>
    </row>
    <row r="400" spans="1:19">
      <c r="A400" t="n">
        <v>3957</v>
      </c>
      <c r="B400" s="10" t="n">
        <v>39</v>
      </c>
      <c r="C400" s="7" t="n">
        <v>11</v>
      </c>
      <c r="D400" s="7" t="n">
        <v>65533</v>
      </c>
      <c r="E400" s="7" t="n">
        <v>202</v>
      </c>
    </row>
    <row r="401" spans="1:5">
      <c r="A401" t="s">
        <v>4</v>
      </c>
      <c r="B401" s="4" t="s">
        <v>5</v>
      </c>
      <c r="C401" s="4" t="s">
        <v>10</v>
      </c>
    </row>
    <row r="402" spans="1:5">
      <c r="A402" t="n">
        <v>3962</v>
      </c>
      <c r="B402" s="19" t="n">
        <v>12</v>
      </c>
      <c r="C402" s="7" t="n">
        <v>6753</v>
      </c>
    </row>
    <row r="403" spans="1:5">
      <c r="A403" t="s">
        <v>4</v>
      </c>
      <c r="B403" s="4" t="s">
        <v>5</v>
      </c>
      <c r="C403" s="4" t="s">
        <v>12</v>
      </c>
      <c r="D403" s="4" t="s">
        <v>12</v>
      </c>
      <c r="E403" s="4" t="s">
        <v>12</v>
      </c>
      <c r="F403" s="4" t="s">
        <v>9</v>
      </c>
      <c r="G403" s="4" t="s">
        <v>12</v>
      </c>
      <c r="H403" s="4" t="s">
        <v>12</v>
      </c>
      <c r="I403" s="4" t="s">
        <v>33</v>
      </c>
    </row>
    <row r="404" spans="1:5">
      <c r="A404" t="n">
        <v>3965</v>
      </c>
      <c r="B404" s="14" t="n">
        <v>5</v>
      </c>
      <c r="C404" s="7" t="n">
        <v>35</v>
      </c>
      <c r="D404" s="7" t="n">
        <v>0</v>
      </c>
      <c r="E404" s="7" t="n">
        <v>0</v>
      </c>
      <c r="F404" s="7" t="n">
        <v>1</v>
      </c>
      <c r="G404" s="7" t="n">
        <v>2</v>
      </c>
      <c r="H404" s="7" t="n">
        <v>1</v>
      </c>
      <c r="I404" s="15" t="n">
        <f t="normal" ca="1">A410</f>
        <v>0</v>
      </c>
    </row>
    <row r="405" spans="1:5">
      <c r="A405" t="s">
        <v>4</v>
      </c>
      <c r="B405" s="4" t="s">
        <v>5</v>
      </c>
      <c r="C405" s="4" t="s">
        <v>6</v>
      </c>
      <c r="D405" s="4" t="s">
        <v>6</v>
      </c>
      <c r="E405" s="4" t="s">
        <v>12</v>
      </c>
    </row>
    <row r="406" spans="1:5">
      <c r="A406" t="n">
        <v>3979</v>
      </c>
      <c r="B406" s="39" t="n">
        <v>30</v>
      </c>
      <c r="C406" s="7" t="s">
        <v>84</v>
      </c>
      <c r="D406" s="7" t="s">
        <v>15</v>
      </c>
      <c r="E406" s="7" t="n">
        <v>0</v>
      </c>
    </row>
    <row r="407" spans="1:5">
      <c r="A407" t="s">
        <v>4</v>
      </c>
      <c r="B407" s="4" t="s">
        <v>5</v>
      </c>
      <c r="C407" s="4" t="s">
        <v>33</v>
      </c>
    </row>
    <row r="408" spans="1:5">
      <c r="A408" t="n">
        <v>3988</v>
      </c>
      <c r="B408" s="17" t="n">
        <v>3</v>
      </c>
      <c r="C408" s="15" t="n">
        <f t="normal" ca="1">A454</f>
        <v>0</v>
      </c>
    </row>
    <row r="409" spans="1:5">
      <c r="A409" t="s">
        <v>4</v>
      </c>
      <c r="B409" s="4" t="s">
        <v>5</v>
      </c>
      <c r="C409" s="4" t="s">
        <v>12</v>
      </c>
      <c r="D409" s="4" t="s">
        <v>12</v>
      </c>
      <c r="E409" s="4" t="s">
        <v>12</v>
      </c>
      <c r="F409" s="4" t="s">
        <v>9</v>
      </c>
      <c r="G409" s="4" t="s">
        <v>12</v>
      </c>
      <c r="H409" s="4" t="s">
        <v>12</v>
      </c>
      <c r="I409" s="4" t="s">
        <v>33</v>
      </c>
    </row>
    <row r="410" spans="1:5">
      <c r="A410" t="n">
        <v>3993</v>
      </c>
      <c r="B410" s="14" t="n">
        <v>5</v>
      </c>
      <c r="C410" s="7" t="n">
        <v>35</v>
      </c>
      <c r="D410" s="7" t="n">
        <v>0</v>
      </c>
      <c r="E410" s="7" t="n">
        <v>0</v>
      </c>
      <c r="F410" s="7" t="n">
        <v>2</v>
      </c>
      <c r="G410" s="7" t="n">
        <v>2</v>
      </c>
      <c r="H410" s="7" t="n">
        <v>1</v>
      </c>
      <c r="I410" s="15" t="n">
        <f t="normal" ca="1">A416</f>
        <v>0</v>
      </c>
    </row>
    <row r="411" spans="1:5">
      <c r="A411" t="s">
        <v>4</v>
      </c>
      <c r="B411" s="4" t="s">
        <v>5</v>
      </c>
      <c r="C411" s="4" t="s">
        <v>6</v>
      </c>
      <c r="D411" s="4" t="s">
        <v>6</v>
      </c>
      <c r="E411" s="4" t="s">
        <v>12</v>
      </c>
    </row>
    <row r="412" spans="1:5">
      <c r="A412" t="n">
        <v>4007</v>
      </c>
      <c r="B412" s="39" t="n">
        <v>30</v>
      </c>
      <c r="C412" s="7" t="s">
        <v>85</v>
      </c>
      <c r="D412" s="7" t="s">
        <v>15</v>
      </c>
      <c r="E412" s="7" t="n">
        <v>0</v>
      </c>
    </row>
    <row r="413" spans="1:5">
      <c r="A413" t="s">
        <v>4</v>
      </c>
      <c r="B413" s="4" t="s">
        <v>5</v>
      </c>
      <c r="C413" s="4" t="s">
        <v>33</v>
      </c>
    </row>
    <row r="414" spans="1:5">
      <c r="A414" t="n">
        <v>4016</v>
      </c>
      <c r="B414" s="17" t="n">
        <v>3</v>
      </c>
      <c r="C414" s="15" t="n">
        <f t="normal" ca="1">A454</f>
        <v>0</v>
      </c>
    </row>
    <row r="415" spans="1:5">
      <c r="A415" t="s">
        <v>4</v>
      </c>
      <c r="B415" s="4" t="s">
        <v>5</v>
      </c>
      <c r="C415" s="4" t="s">
        <v>12</v>
      </c>
      <c r="D415" s="4" t="s">
        <v>12</v>
      </c>
      <c r="E415" s="4" t="s">
        <v>12</v>
      </c>
      <c r="F415" s="4" t="s">
        <v>9</v>
      </c>
      <c r="G415" s="4" t="s">
        <v>12</v>
      </c>
      <c r="H415" s="4" t="s">
        <v>12</v>
      </c>
      <c r="I415" s="4" t="s">
        <v>33</v>
      </c>
    </row>
    <row r="416" spans="1:5">
      <c r="A416" t="n">
        <v>4021</v>
      </c>
      <c r="B416" s="14" t="n">
        <v>5</v>
      </c>
      <c r="C416" s="7" t="n">
        <v>35</v>
      </c>
      <c r="D416" s="7" t="n">
        <v>0</v>
      </c>
      <c r="E416" s="7" t="n">
        <v>0</v>
      </c>
      <c r="F416" s="7" t="n">
        <v>3</v>
      </c>
      <c r="G416" s="7" t="n">
        <v>2</v>
      </c>
      <c r="H416" s="7" t="n">
        <v>1</v>
      </c>
      <c r="I416" s="15" t="n">
        <f t="normal" ca="1">A422</f>
        <v>0</v>
      </c>
    </row>
    <row r="417" spans="1:9">
      <c r="A417" t="s">
        <v>4</v>
      </c>
      <c r="B417" s="4" t="s">
        <v>5</v>
      </c>
      <c r="C417" s="4" t="s">
        <v>6</v>
      </c>
      <c r="D417" s="4" t="s">
        <v>6</v>
      </c>
      <c r="E417" s="4" t="s">
        <v>12</v>
      </c>
    </row>
    <row r="418" spans="1:9">
      <c r="A418" t="n">
        <v>4035</v>
      </c>
      <c r="B418" s="39" t="n">
        <v>30</v>
      </c>
      <c r="C418" s="7" t="s">
        <v>86</v>
      </c>
      <c r="D418" s="7" t="s">
        <v>15</v>
      </c>
      <c r="E418" s="7" t="n">
        <v>0</v>
      </c>
    </row>
    <row r="419" spans="1:9">
      <c r="A419" t="s">
        <v>4</v>
      </c>
      <c r="B419" s="4" t="s">
        <v>5</v>
      </c>
      <c r="C419" s="4" t="s">
        <v>33</v>
      </c>
    </row>
    <row r="420" spans="1:9">
      <c r="A420" t="n">
        <v>4044</v>
      </c>
      <c r="B420" s="17" t="n">
        <v>3</v>
      </c>
      <c r="C420" s="15" t="n">
        <f t="normal" ca="1">A454</f>
        <v>0</v>
      </c>
    </row>
    <row r="421" spans="1:9">
      <c r="A421" t="s">
        <v>4</v>
      </c>
      <c r="B421" s="4" t="s">
        <v>5</v>
      </c>
      <c r="C421" s="4" t="s">
        <v>12</v>
      </c>
      <c r="D421" s="4" t="s">
        <v>12</v>
      </c>
      <c r="E421" s="4" t="s">
        <v>12</v>
      </c>
      <c r="F421" s="4" t="s">
        <v>9</v>
      </c>
      <c r="G421" s="4" t="s">
        <v>12</v>
      </c>
      <c r="H421" s="4" t="s">
        <v>12</v>
      </c>
      <c r="I421" s="4" t="s">
        <v>33</v>
      </c>
    </row>
    <row r="422" spans="1:9">
      <c r="A422" t="n">
        <v>4049</v>
      </c>
      <c r="B422" s="14" t="n">
        <v>5</v>
      </c>
      <c r="C422" s="7" t="n">
        <v>35</v>
      </c>
      <c r="D422" s="7" t="n">
        <v>0</v>
      </c>
      <c r="E422" s="7" t="n">
        <v>0</v>
      </c>
      <c r="F422" s="7" t="n">
        <v>4</v>
      </c>
      <c r="G422" s="7" t="n">
        <v>2</v>
      </c>
      <c r="H422" s="7" t="n">
        <v>1</v>
      </c>
      <c r="I422" s="15" t="n">
        <f t="normal" ca="1">A428</f>
        <v>0</v>
      </c>
    </row>
    <row r="423" spans="1:9">
      <c r="A423" t="s">
        <v>4</v>
      </c>
      <c r="B423" s="4" t="s">
        <v>5</v>
      </c>
      <c r="C423" s="4" t="s">
        <v>6</v>
      </c>
      <c r="D423" s="4" t="s">
        <v>6</v>
      </c>
      <c r="E423" s="4" t="s">
        <v>12</v>
      </c>
    </row>
    <row r="424" spans="1:9">
      <c r="A424" t="n">
        <v>4063</v>
      </c>
      <c r="B424" s="39" t="n">
        <v>30</v>
      </c>
      <c r="C424" s="7" t="s">
        <v>87</v>
      </c>
      <c r="D424" s="7" t="s">
        <v>15</v>
      </c>
      <c r="E424" s="7" t="n">
        <v>0</v>
      </c>
    </row>
    <row r="425" spans="1:9">
      <c r="A425" t="s">
        <v>4</v>
      </c>
      <c r="B425" s="4" t="s">
        <v>5</v>
      </c>
      <c r="C425" s="4" t="s">
        <v>33</v>
      </c>
    </row>
    <row r="426" spans="1:9">
      <c r="A426" t="n">
        <v>4072</v>
      </c>
      <c r="B426" s="17" t="n">
        <v>3</v>
      </c>
      <c r="C426" s="15" t="n">
        <f t="normal" ca="1">A454</f>
        <v>0</v>
      </c>
    </row>
    <row r="427" spans="1:9">
      <c r="A427" t="s">
        <v>4</v>
      </c>
      <c r="B427" s="4" t="s">
        <v>5</v>
      </c>
      <c r="C427" s="4" t="s">
        <v>12</v>
      </c>
      <c r="D427" s="4" t="s">
        <v>12</v>
      </c>
      <c r="E427" s="4" t="s">
        <v>12</v>
      </c>
      <c r="F427" s="4" t="s">
        <v>9</v>
      </c>
      <c r="G427" s="4" t="s">
        <v>12</v>
      </c>
      <c r="H427" s="4" t="s">
        <v>12</v>
      </c>
      <c r="I427" s="4" t="s">
        <v>33</v>
      </c>
    </row>
    <row r="428" spans="1:9">
      <c r="A428" t="n">
        <v>4077</v>
      </c>
      <c r="B428" s="14" t="n">
        <v>5</v>
      </c>
      <c r="C428" s="7" t="n">
        <v>35</v>
      </c>
      <c r="D428" s="7" t="n">
        <v>0</v>
      </c>
      <c r="E428" s="7" t="n">
        <v>0</v>
      </c>
      <c r="F428" s="7" t="n">
        <v>5</v>
      </c>
      <c r="G428" s="7" t="n">
        <v>2</v>
      </c>
      <c r="H428" s="7" t="n">
        <v>1</v>
      </c>
      <c r="I428" s="15" t="n">
        <f t="normal" ca="1">A434</f>
        <v>0</v>
      </c>
    </row>
    <row r="429" spans="1:9">
      <c r="A429" t="s">
        <v>4</v>
      </c>
      <c r="B429" s="4" t="s">
        <v>5</v>
      </c>
      <c r="C429" s="4" t="s">
        <v>6</v>
      </c>
      <c r="D429" s="4" t="s">
        <v>6</v>
      </c>
      <c r="E429" s="4" t="s">
        <v>12</v>
      </c>
    </row>
    <row r="430" spans="1:9">
      <c r="A430" t="n">
        <v>4091</v>
      </c>
      <c r="B430" s="39" t="n">
        <v>30</v>
      </c>
      <c r="C430" s="7" t="s">
        <v>88</v>
      </c>
      <c r="D430" s="7" t="s">
        <v>15</v>
      </c>
      <c r="E430" s="7" t="n">
        <v>0</v>
      </c>
    </row>
    <row r="431" spans="1:9">
      <c r="A431" t="s">
        <v>4</v>
      </c>
      <c r="B431" s="4" t="s">
        <v>5</v>
      </c>
      <c r="C431" s="4" t="s">
        <v>33</v>
      </c>
    </row>
    <row r="432" spans="1:9">
      <c r="A432" t="n">
        <v>4100</v>
      </c>
      <c r="B432" s="17" t="n">
        <v>3</v>
      </c>
      <c r="C432" s="15" t="n">
        <f t="normal" ca="1">A454</f>
        <v>0</v>
      </c>
    </row>
    <row r="433" spans="1:9">
      <c r="A433" t="s">
        <v>4</v>
      </c>
      <c r="B433" s="4" t="s">
        <v>5</v>
      </c>
      <c r="C433" s="4" t="s">
        <v>12</v>
      </c>
      <c r="D433" s="4" t="s">
        <v>12</v>
      </c>
      <c r="E433" s="4" t="s">
        <v>12</v>
      </c>
      <c r="F433" s="4" t="s">
        <v>9</v>
      </c>
      <c r="G433" s="4" t="s">
        <v>12</v>
      </c>
      <c r="H433" s="4" t="s">
        <v>12</v>
      </c>
      <c r="I433" s="4" t="s">
        <v>33</v>
      </c>
    </row>
    <row r="434" spans="1:9">
      <c r="A434" t="n">
        <v>4105</v>
      </c>
      <c r="B434" s="14" t="n">
        <v>5</v>
      </c>
      <c r="C434" s="7" t="n">
        <v>35</v>
      </c>
      <c r="D434" s="7" t="n">
        <v>0</v>
      </c>
      <c r="E434" s="7" t="n">
        <v>0</v>
      </c>
      <c r="F434" s="7" t="n">
        <v>6</v>
      </c>
      <c r="G434" s="7" t="n">
        <v>2</v>
      </c>
      <c r="H434" s="7" t="n">
        <v>1</v>
      </c>
      <c r="I434" s="15" t="n">
        <f t="normal" ca="1">A440</f>
        <v>0</v>
      </c>
    </row>
    <row r="435" spans="1:9">
      <c r="A435" t="s">
        <v>4</v>
      </c>
      <c r="B435" s="4" t="s">
        <v>5</v>
      </c>
      <c r="C435" s="4" t="s">
        <v>6</v>
      </c>
      <c r="D435" s="4" t="s">
        <v>6</v>
      </c>
      <c r="E435" s="4" t="s">
        <v>12</v>
      </c>
    </row>
    <row r="436" spans="1:9">
      <c r="A436" t="n">
        <v>4119</v>
      </c>
      <c r="B436" s="39" t="n">
        <v>30</v>
      </c>
      <c r="C436" s="7" t="s">
        <v>89</v>
      </c>
      <c r="D436" s="7" t="s">
        <v>15</v>
      </c>
      <c r="E436" s="7" t="n">
        <v>0</v>
      </c>
    </row>
    <row r="437" spans="1:9">
      <c r="A437" t="s">
        <v>4</v>
      </c>
      <c r="B437" s="4" t="s">
        <v>5</v>
      </c>
      <c r="C437" s="4" t="s">
        <v>33</v>
      </c>
    </row>
    <row r="438" spans="1:9">
      <c r="A438" t="n">
        <v>4128</v>
      </c>
      <c r="B438" s="17" t="n">
        <v>3</v>
      </c>
      <c r="C438" s="15" t="n">
        <f t="normal" ca="1">A454</f>
        <v>0</v>
      </c>
    </row>
    <row r="439" spans="1:9">
      <c r="A439" t="s">
        <v>4</v>
      </c>
      <c r="B439" s="4" t="s">
        <v>5</v>
      </c>
      <c r="C439" s="4" t="s">
        <v>12</v>
      </c>
      <c r="D439" s="4" t="s">
        <v>12</v>
      </c>
      <c r="E439" s="4" t="s">
        <v>12</v>
      </c>
      <c r="F439" s="4" t="s">
        <v>9</v>
      </c>
      <c r="G439" s="4" t="s">
        <v>12</v>
      </c>
      <c r="H439" s="4" t="s">
        <v>12</v>
      </c>
      <c r="I439" s="4" t="s">
        <v>33</v>
      </c>
    </row>
    <row r="440" spans="1:9">
      <c r="A440" t="n">
        <v>4133</v>
      </c>
      <c r="B440" s="14" t="n">
        <v>5</v>
      </c>
      <c r="C440" s="7" t="n">
        <v>35</v>
      </c>
      <c r="D440" s="7" t="n">
        <v>0</v>
      </c>
      <c r="E440" s="7" t="n">
        <v>0</v>
      </c>
      <c r="F440" s="7" t="n">
        <v>7</v>
      </c>
      <c r="G440" s="7" t="n">
        <v>2</v>
      </c>
      <c r="H440" s="7" t="n">
        <v>1</v>
      </c>
      <c r="I440" s="15" t="n">
        <f t="normal" ca="1">A446</f>
        <v>0</v>
      </c>
    </row>
    <row r="441" spans="1:9">
      <c r="A441" t="s">
        <v>4</v>
      </c>
      <c r="B441" s="4" t="s">
        <v>5</v>
      </c>
      <c r="C441" s="4" t="s">
        <v>6</v>
      </c>
      <c r="D441" s="4" t="s">
        <v>6</v>
      </c>
      <c r="E441" s="4" t="s">
        <v>12</v>
      </c>
    </row>
    <row r="442" spans="1:9">
      <c r="A442" t="n">
        <v>4147</v>
      </c>
      <c r="B442" s="39" t="n">
        <v>30</v>
      </c>
      <c r="C442" s="7" t="s">
        <v>90</v>
      </c>
      <c r="D442" s="7" t="s">
        <v>15</v>
      </c>
      <c r="E442" s="7" t="n">
        <v>0</v>
      </c>
    </row>
    <row r="443" spans="1:9">
      <c r="A443" t="s">
        <v>4</v>
      </c>
      <c r="B443" s="4" t="s">
        <v>5</v>
      </c>
      <c r="C443" s="4" t="s">
        <v>33</v>
      </c>
    </row>
    <row r="444" spans="1:9">
      <c r="A444" t="n">
        <v>4156</v>
      </c>
      <c r="B444" s="17" t="n">
        <v>3</v>
      </c>
      <c r="C444" s="15" t="n">
        <f t="normal" ca="1">A454</f>
        <v>0</v>
      </c>
    </row>
    <row r="445" spans="1:9">
      <c r="A445" t="s">
        <v>4</v>
      </c>
      <c r="B445" s="4" t="s">
        <v>5</v>
      </c>
      <c r="C445" s="4" t="s">
        <v>12</v>
      </c>
      <c r="D445" s="4" t="s">
        <v>12</v>
      </c>
      <c r="E445" s="4" t="s">
        <v>12</v>
      </c>
      <c r="F445" s="4" t="s">
        <v>9</v>
      </c>
      <c r="G445" s="4" t="s">
        <v>12</v>
      </c>
      <c r="H445" s="4" t="s">
        <v>12</v>
      </c>
      <c r="I445" s="4" t="s">
        <v>33</v>
      </c>
    </row>
    <row r="446" spans="1:9">
      <c r="A446" t="n">
        <v>4161</v>
      </c>
      <c r="B446" s="14" t="n">
        <v>5</v>
      </c>
      <c r="C446" s="7" t="n">
        <v>35</v>
      </c>
      <c r="D446" s="7" t="n">
        <v>0</v>
      </c>
      <c r="E446" s="7" t="n">
        <v>0</v>
      </c>
      <c r="F446" s="7" t="n">
        <v>8</v>
      </c>
      <c r="G446" s="7" t="n">
        <v>2</v>
      </c>
      <c r="H446" s="7" t="n">
        <v>1</v>
      </c>
      <c r="I446" s="15" t="n">
        <f t="normal" ca="1">A454</f>
        <v>0</v>
      </c>
    </row>
    <row r="447" spans="1:9">
      <c r="A447" t="s">
        <v>4</v>
      </c>
      <c r="B447" s="4" t="s">
        <v>5</v>
      </c>
      <c r="C447" s="4" t="s">
        <v>10</v>
      </c>
    </row>
    <row r="448" spans="1:9">
      <c r="A448" t="n">
        <v>4175</v>
      </c>
      <c r="B448" s="25" t="n">
        <v>13</v>
      </c>
      <c r="C448" s="7" t="n">
        <v>6753</v>
      </c>
    </row>
    <row r="449" spans="1:9">
      <c r="A449" t="s">
        <v>4</v>
      </c>
      <c r="B449" s="4" t="s">
        <v>5</v>
      </c>
      <c r="C449" s="4" t="s">
        <v>10</v>
      </c>
    </row>
    <row r="450" spans="1:9">
      <c r="A450" t="n">
        <v>4178</v>
      </c>
      <c r="B450" s="19" t="n">
        <v>12</v>
      </c>
      <c r="C450" s="7" t="n">
        <v>6754</v>
      </c>
    </row>
    <row r="451" spans="1:9">
      <c r="A451" t="s">
        <v>4</v>
      </c>
      <c r="B451" s="4" t="s">
        <v>5</v>
      </c>
      <c r="C451" s="4" t="s">
        <v>6</v>
      </c>
      <c r="D451" s="4" t="s">
        <v>6</v>
      </c>
      <c r="E451" s="4" t="s">
        <v>12</v>
      </c>
    </row>
    <row r="452" spans="1:9">
      <c r="A452" t="n">
        <v>4181</v>
      </c>
      <c r="B452" s="39" t="n">
        <v>30</v>
      </c>
      <c r="C452" s="7" t="s">
        <v>90</v>
      </c>
      <c r="D452" s="7" t="s">
        <v>15</v>
      </c>
      <c r="E452" s="7" t="n">
        <v>1</v>
      </c>
    </row>
    <row r="453" spans="1:9">
      <c r="A453" t="s">
        <v>4</v>
      </c>
      <c r="B453" s="4" t="s">
        <v>5</v>
      </c>
      <c r="C453" s="4" t="s">
        <v>33</v>
      </c>
    </row>
    <row r="454" spans="1:9">
      <c r="A454" t="n">
        <v>4190</v>
      </c>
      <c r="B454" s="17" t="n">
        <v>3</v>
      </c>
      <c r="C454" s="15" t="n">
        <f t="normal" ca="1">A468</f>
        <v>0</v>
      </c>
    </row>
    <row r="455" spans="1:9">
      <c r="A455" t="s">
        <v>4</v>
      </c>
      <c r="B455" s="4" t="s">
        <v>5</v>
      </c>
      <c r="C455" s="4" t="s">
        <v>12</v>
      </c>
      <c r="D455" s="4" t="s">
        <v>10</v>
      </c>
      <c r="E455" s="4" t="s">
        <v>12</v>
      </c>
    </row>
    <row r="456" spans="1:9">
      <c r="A456" t="n">
        <v>4195</v>
      </c>
      <c r="B456" s="10" t="n">
        <v>39</v>
      </c>
      <c r="C456" s="7" t="n">
        <v>11</v>
      </c>
      <c r="D456" s="7" t="n">
        <v>65533</v>
      </c>
      <c r="E456" s="7" t="n">
        <v>201</v>
      </c>
    </row>
    <row r="457" spans="1:9">
      <c r="A457" t="s">
        <v>4</v>
      </c>
      <c r="B457" s="4" t="s">
        <v>5</v>
      </c>
      <c r="C457" s="4" t="s">
        <v>12</v>
      </c>
      <c r="D457" s="4" t="s">
        <v>10</v>
      </c>
      <c r="E457" s="4" t="s">
        <v>12</v>
      </c>
    </row>
    <row r="458" spans="1:9">
      <c r="A458" t="n">
        <v>4200</v>
      </c>
      <c r="B458" s="10" t="n">
        <v>39</v>
      </c>
      <c r="C458" s="7" t="n">
        <v>11</v>
      </c>
      <c r="D458" s="7" t="n">
        <v>65533</v>
      </c>
      <c r="E458" s="7" t="n">
        <v>202</v>
      </c>
    </row>
    <row r="459" spans="1:9">
      <c r="A459" t="s">
        <v>4</v>
      </c>
      <c r="B459" s="4" t="s">
        <v>5</v>
      </c>
      <c r="C459" s="4" t="s">
        <v>12</v>
      </c>
      <c r="D459" s="4" t="s">
        <v>10</v>
      </c>
      <c r="E459" s="4" t="s">
        <v>21</v>
      </c>
    </row>
    <row r="460" spans="1:9">
      <c r="A460" t="n">
        <v>4205</v>
      </c>
      <c r="B460" s="31" t="n">
        <v>58</v>
      </c>
      <c r="C460" s="7" t="n">
        <v>101</v>
      </c>
      <c r="D460" s="7" t="n">
        <v>500</v>
      </c>
      <c r="E460" s="7" t="n">
        <v>1</v>
      </c>
    </row>
    <row r="461" spans="1:9">
      <c r="A461" t="s">
        <v>4</v>
      </c>
      <c r="B461" s="4" t="s">
        <v>5</v>
      </c>
      <c r="C461" s="4" t="s">
        <v>12</v>
      </c>
      <c r="D461" s="4" t="s">
        <v>10</v>
      </c>
    </row>
    <row r="462" spans="1:9">
      <c r="A462" t="n">
        <v>4213</v>
      </c>
      <c r="B462" s="31" t="n">
        <v>58</v>
      </c>
      <c r="C462" s="7" t="n">
        <v>254</v>
      </c>
      <c r="D462" s="7" t="n">
        <v>0</v>
      </c>
    </row>
    <row r="463" spans="1:9">
      <c r="A463" t="s">
        <v>4</v>
      </c>
      <c r="B463" s="4" t="s">
        <v>5</v>
      </c>
      <c r="C463" s="4" t="s">
        <v>12</v>
      </c>
      <c r="D463" s="4" t="s">
        <v>12</v>
      </c>
      <c r="E463" s="4" t="s">
        <v>10</v>
      </c>
    </row>
    <row r="464" spans="1:9">
      <c r="A464" t="n">
        <v>4217</v>
      </c>
      <c r="B464" s="35" t="n">
        <v>45</v>
      </c>
      <c r="C464" s="7" t="n">
        <v>8</v>
      </c>
      <c r="D464" s="7" t="n">
        <v>1</v>
      </c>
      <c r="E464" s="7" t="n">
        <v>0</v>
      </c>
    </row>
    <row r="465" spans="1:5">
      <c r="A465" t="s">
        <v>4</v>
      </c>
      <c r="B465" s="4" t="s">
        <v>5</v>
      </c>
      <c r="C465" s="4" t="s">
        <v>12</v>
      </c>
    </row>
    <row r="466" spans="1:5">
      <c r="A466" t="n">
        <v>4222</v>
      </c>
      <c r="B466" s="30" t="n">
        <v>23</v>
      </c>
      <c r="C466" s="7" t="n">
        <v>0</v>
      </c>
    </row>
    <row r="467" spans="1:5">
      <c r="A467" t="s">
        <v>4</v>
      </c>
      <c r="B467" s="4" t="s">
        <v>5</v>
      </c>
    </row>
    <row r="468" spans="1:5">
      <c r="A468" t="n">
        <v>4224</v>
      </c>
      <c r="B468" s="5" t="n">
        <v>1</v>
      </c>
    </row>
    <row r="469" spans="1:5" s="3" customFormat="1" customHeight="0">
      <c r="A469" s="3" t="s">
        <v>2</v>
      </c>
      <c r="B469" s="3" t="s">
        <v>91</v>
      </c>
    </row>
    <row r="470" spans="1:5">
      <c r="A470" t="s">
        <v>4</v>
      </c>
      <c r="B470" s="4" t="s">
        <v>5</v>
      </c>
      <c r="C470" s="4" t="s">
        <v>12</v>
      </c>
      <c r="D470" s="4" t="s">
        <v>10</v>
      </c>
    </row>
    <row r="471" spans="1:5">
      <c r="A471" t="n">
        <v>4228</v>
      </c>
      <c r="B471" s="27" t="n">
        <v>22</v>
      </c>
      <c r="C471" s="7" t="n">
        <v>0</v>
      </c>
      <c r="D471" s="7" t="n">
        <v>0</v>
      </c>
    </row>
    <row r="472" spans="1:5">
      <c r="A472" t="s">
        <v>4</v>
      </c>
      <c r="B472" s="4" t="s">
        <v>5</v>
      </c>
      <c r="C472" s="4" t="s">
        <v>12</v>
      </c>
      <c r="D472" s="4" t="s">
        <v>10</v>
      </c>
      <c r="E472" s="4" t="s">
        <v>21</v>
      </c>
    </row>
    <row r="473" spans="1:5">
      <c r="A473" t="n">
        <v>4232</v>
      </c>
      <c r="B473" s="31" t="n">
        <v>58</v>
      </c>
      <c r="C473" s="7" t="n">
        <v>0</v>
      </c>
      <c r="D473" s="7" t="n">
        <v>0</v>
      </c>
      <c r="E473" s="7" t="n">
        <v>1</v>
      </c>
    </row>
    <row r="474" spans="1:5">
      <c r="A474" t="s">
        <v>4</v>
      </c>
      <c r="B474" s="4" t="s">
        <v>5</v>
      </c>
      <c r="C474" s="4" t="s">
        <v>12</v>
      </c>
    </row>
    <row r="475" spans="1:5">
      <c r="A475" t="n">
        <v>4240</v>
      </c>
      <c r="B475" s="34" t="n">
        <v>64</v>
      </c>
      <c r="C475" s="7" t="n">
        <v>7</v>
      </c>
    </row>
    <row r="476" spans="1:5">
      <c r="A476" t="s">
        <v>4</v>
      </c>
      <c r="B476" s="4" t="s">
        <v>5</v>
      </c>
      <c r="C476" s="4" t="s">
        <v>12</v>
      </c>
      <c r="D476" s="4" t="s">
        <v>10</v>
      </c>
      <c r="E476" s="4" t="s">
        <v>12</v>
      </c>
      <c r="F476" s="4" t="s">
        <v>6</v>
      </c>
    </row>
    <row r="477" spans="1:5">
      <c r="A477" t="n">
        <v>4242</v>
      </c>
      <c r="B477" s="10" t="n">
        <v>39</v>
      </c>
      <c r="C477" s="7" t="n">
        <v>10</v>
      </c>
      <c r="D477" s="7" t="n">
        <v>65533</v>
      </c>
      <c r="E477" s="7" t="n">
        <v>201</v>
      </c>
      <c r="F477" s="7" t="s">
        <v>92</v>
      </c>
    </row>
    <row r="478" spans="1:5">
      <c r="A478" t="s">
        <v>4</v>
      </c>
      <c r="B478" s="4" t="s">
        <v>5</v>
      </c>
      <c r="C478" s="4" t="s">
        <v>12</v>
      </c>
      <c r="D478" s="4" t="s">
        <v>12</v>
      </c>
      <c r="E478" s="4" t="s">
        <v>21</v>
      </c>
      <c r="F478" s="4" t="s">
        <v>21</v>
      </c>
      <c r="G478" s="4" t="s">
        <v>21</v>
      </c>
      <c r="H478" s="4" t="s">
        <v>10</v>
      </c>
    </row>
    <row r="479" spans="1:5">
      <c r="A479" t="n">
        <v>4266</v>
      </c>
      <c r="B479" s="35" t="n">
        <v>45</v>
      </c>
      <c r="C479" s="7" t="n">
        <v>2</v>
      </c>
      <c r="D479" s="7" t="n">
        <v>3</v>
      </c>
      <c r="E479" s="7" t="n">
        <v>-0.230000004172325</v>
      </c>
      <c r="F479" s="7" t="n">
        <v>387.029998779297</v>
      </c>
      <c r="G479" s="7" t="n">
        <v>24.8999996185303</v>
      </c>
      <c r="H479" s="7" t="n">
        <v>0</v>
      </c>
    </row>
    <row r="480" spans="1:5">
      <c r="A480" t="s">
        <v>4</v>
      </c>
      <c r="B480" s="4" t="s">
        <v>5</v>
      </c>
      <c r="C480" s="4" t="s">
        <v>12</v>
      </c>
      <c r="D480" s="4" t="s">
        <v>12</v>
      </c>
      <c r="E480" s="4" t="s">
        <v>21</v>
      </c>
      <c r="F480" s="4" t="s">
        <v>21</v>
      </c>
      <c r="G480" s="4" t="s">
        <v>21</v>
      </c>
      <c r="H480" s="4" t="s">
        <v>10</v>
      </c>
      <c r="I480" s="4" t="s">
        <v>12</v>
      </c>
    </row>
    <row r="481" spans="1:9">
      <c r="A481" t="n">
        <v>4283</v>
      </c>
      <c r="B481" s="35" t="n">
        <v>45</v>
      </c>
      <c r="C481" s="7" t="n">
        <v>4</v>
      </c>
      <c r="D481" s="7" t="n">
        <v>3</v>
      </c>
      <c r="E481" s="7" t="n">
        <v>11.5</v>
      </c>
      <c r="F481" s="7" t="n">
        <v>355.470001220703</v>
      </c>
      <c r="G481" s="7" t="n">
        <v>0</v>
      </c>
      <c r="H481" s="7" t="n">
        <v>0</v>
      </c>
      <c r="I481" s="7" t="n">
        <v>1</v>
      </c>
    </row>
    <row r="482" spans="1:9">
      <c r="A482" t="s">
        <v>4</v>
      </c>
      <c r="B482" s="4" t="s">
        <v>5</v>
      </c>
      <c r="C482" s="4" t="s">
        <v>12</v>
      </c>
      <c r="D482" s="4" t="s">
        <v>12</v>
      </c>
      <c r="E482" s="4" t="s">
        <v>21</v>
      </c>
      <c r="F482" s="4" t="s">
        <v>10</v>
      </c>
    </row>
    <row r="483" spans="1:9">
      <c r="A483" t="n">
        <v>4301</v>
      </c>
      <c r="B483" s="35" t="n">
        <v>45</v>
      </c>
      <c r="C483" s="7" t="n">
        <v>5</v>
      </c>
      <c r="D483" s="7" t="n">
        <v>3</v>
      </c>
      <c r="E483" s="7" t="n">
        <v>8</v>
      </c>
      <c r="F483" s="7" t="n">
        <v>0</v>
      </c>
    </row>
    <row r="484" spans="1:9">
      <c r="A484" t="s">
        <v>4</v>
      </c>
      <c r="B484" s="4" t="s">
        <v>5</v>
      </c>
      <c r="C484" s="4" t="s">
        <v>12</v>
      </c>
      <c r="D484" s="4" t="s">
        <v>12</v>
      </c>
      <c r="E484" s="4" t="s">
        <v>21</v>
      </c>
      <c r="F484" s="4" t="s">
        <v>10</v>
      </c>
    </row>
    <row r="485" spans="1:9">
      <c r="A485" t="n">
        <v>4310</v>
      </c>
      <c r="B485" s="35" t="n">
        <v>45</v>
      </c>
      <c r="C485" s="7" t="n">
        <v>11</v>
      </c>
      <c r="D485" s="7" t="n">
        <v>3</v>
      </c>
      <c r="E485" s="7" t="n">
        <v>47</v>
      </c>
      <c r="F485" s="7" t="n">
        <v>0</v>
      </c>
    </row>
    <row r="486" spans="1:9">
      <c r="A486" t="s">
        <v>4</v>
      </c>
      <c r="B486" s="4" t="s">
        <v>5</v>
      </c>
      <c r="C486" s="4" t="s">
        <v>10</v>
      </c>
      <c r="D486" s="4" t="s">
        <v>21</v>
      </c>
      <c r="E486" s="4" t="s">
        <v>21</v>
      </c>
      <c r="F486" s="4" t="s">
        <v>21</v>
      </c>
      <c r="G486" s="4" t="s">
        <v>21</v>
      </c>
    </row>
    <row r="487" spans="1:9">
      <c r="A487" t="n">
        <v>4319</v>
      </c>
      <c r="B487" s="40" t="n">
        <v>46</v>
      </c>
      <c r="C487" s="7" t="n">
        <v>61456</v>
      </c>
      <c r="D487" s="7" t="n">
        <v>-0.230000004172325</v>
      </c>
      <c r="E487" s="7" t="n">
        <v>385.329986572266</v>
      </c>
      <c r="F487" s="7" t="n">
        <v>25</v>
      </c>
      <c r="G487" s="7" t="n">
        <v>180</v>
      </c>
    </row>
    <row r="488" spans="1:9">
      <c r="A488" t="s">
        <v>4</v>
      </c>
      <c r="B488" s="4" t="s">
        <v>5</v>
      </c>
      <c r="C488" s="4" t="s">
        <v>10</v>
      </c>
      <c r="D488" s="4" t="s">
        <v>9</v>
      </c>
    </row>
    <row r="489" spans="1:9">
      <c r="A489" t="n">
        <v>4338</v>
      </c>
      <c r="B489" s="37" t="n">
        <v>43</v>
      </c>
      <c r="C489" s="7" t="n">
        <v>61456</v>
      </c>
      <c r="D489" s="7" t="n">
        <v>1</v>
      </c>
    </row>
    <row r="490" spans="1:9">
      <c r="A490" t="s">
        <v>4</v>
      </c>
      <c r="B490" s="4" t="s">
        <v>5</v>
      </c>
      <c r="C490" s="4" t="s">
        <v>12</v>
      </c>
      <c r="D490" s="4" t="s">
        <v>12</v>
      </c>
      <c r="E490" s="4" t="s">
        <v>10</v>
      </c>
    </row>
    <row r="491" spans="1:9">
      <c r="A491" t="n">
        <v>4345</v>
      </c>
      <c r="B491" s="35" t="n">
        <v>45</v>
      </c>
      <c r="C491" s="7" t="n">
        <v>8</v>
      </c>
      <c r="D491" s="7" t="n">
        <v>1</v>
      </c>
      <c r="E491" s="7" t="n">
        <v>0</v>
      </c>
    </row>
    <row r="492" spans="1:9">
      <c r="A492" t="s">
        <v>4</v>
      </c>
      <c r="B492" s="4" t="s">
        <v>5</v>
      </c>
      <c r="C492" s="4" t="s">
        <v>12</v>
      </c>
      <c r="D492" s="4" t="s">
        <v>10</v>
      </c>
      <c r="E492" s="4" t="s">
        <v>21</v>
      </c>
    </row>
    <row r="493" spans="1:9">
      <c r="A493" t="n">
        <v>4350</v>
      </c>
      <c r="B493" s="31" t="n">
        <v>58</v>
      </c>
      <c r="C493" s="7" t="n">
        <v>100</v>
      </c>
      <c r="D493" s="7" t="n">
        <v>2000</v>
      </c>
      <c r="E493" s="7" t="n">
        <v>1</v>
      </c>
    </row>
    <row r="494" spans="1:9">
      <c r="A494" t="s">
        <v>4</v>
      </c>
      <c r="B494" s="4" t="s">
        <v>5</v>
      </c>
      <c r="C494" s="4" t="s">
        <v>10</v>
      </c>
    </row>
    <row r="495" spans="1:9">
      <c r="A495" t="n">
        <v>4358</v>
      </c>
      <c r="B495" s="29" t="n">
        <v>16</v>
      </c>
      <c r="C495" s="7" t="n">
        <v>1000</v>
      </c>
    </row>
    <row r="496" spans="1:9">
      <c r="A496" t="s">
        <v>4</v>
      </c>
      <c r="B496" s="4" t="s">
        <v>5</v>
      </c>
      <c r="C496" s="4" t="s">
        <v>12</v>
      </c>
      <c r="D496" s="4" t="s">
        <v>10</v>
      </c>
      <c r="E496" s="4" t="s">
        <v>10</v>
      </c>
      <c r="F496" s="4" t="s">
        <v>10</v>
      </c>
      <c r="G496" s="4" t="s">
        <v>10</v>
      </c>
      <c r="H496" s="4" t="s">
        <v>10</v>
      </c>
      <c r="I496" s="4" t="s">
        <v>6</v>
      </c>
      <c r="J496" s="4" t="s">
        <v>21</v>
      </c>
      <c r="K496" s="4" t="s">
        <v>21</v>
      </c>
      <c r="L496" s="4" t="s">
        <v>21</v>
      </c>
      <c r="M496" s="4" t="s">
        <v>9</v>
      </c>
      <c r="N496" s="4" t="s">
        <v>9</v>
      </c>
      <c r="O496" s="4" t="s">
        <v>21</v>
      </c>
      <c r="P496" s="4" t="s">
        <v>21</v>
      </c>
      <c r="Q496" s="4" t="s">
        <v>21</v>
      </c>
      <c r="R496" s="4" t="s">
        <v>21</v>
      </c>
      <c r="S496" s="4" t="s">
        <v>12</v>
      </c>
    </row>
    <row r="497" spans="1:19">
      <c r="A497" t="n">
        <v>4361</v>
      </c>
      <c r="B497" s="10" t="n">
        <v>39</v>
      </c>
      <c r="C497" s="7" t="n">
        <v>12</v>
      </c>
      <c r="D497" s="7" t="n">
        <v>65533</v>
      </c>
      <c r="E497" s="7" t="n">
        <v>201</v>
      </c>
      <c r="F497" s="7" t="n">
        <v>0</v>
      </c>
      <c r="G497" s="7" t="n">
        <v>61456</v>
      </c>
      <c r="H497" s="7" t="n">
        <v>3</v>
      </c>
      <c r="I497" s="7" t="s">
        <v>15</v>
      </c>
      <c r="J497" s="7" t="n">
        <v>0</v>
      </c>
      <c r="K497" s="7" t="n">
        <v>0</v>
      </c>
      <c r="L497" s="7" t="n">
        <v>0</v>
      </c>
      <c r="M497" s="7" t="n">
        <v>0</v>
      </c>
      <c r="N497" s="7" t="n">
        <v>0</v>
      </c>
      <c r="O497" s="7" t="n">
        <v>0</v>
      </c>
      <c r="P497" s="7" t="n">
        <v>1</v>
      </c>
      <c r="Q497" s="7" t="n">
        <v>1</v>
      </c>
      <c r="R497" s="7" t="n">
        <v>1</v>
      </c>
      <c r="S497" s="7" t="n">
        <v>255</v>
      </c>
    </row>
    <row r="498" spans="1:19">
      <c r="A498" t="s">
        <v>4</v>
      </c>
      <c r="B498" s="4" t="s">
        <v>5</v>
      </c>
      <c r="C498" s="4" t="s">
        <v>10</v>
      </c>
    </row>
    <row r="499" spans="1:19">
      <c r="A499" t="n">
        <v>4411</v>
      </c>
      <c r="B499" s="29" t="n">
        <v>16</v>
      </c>
      <c r="C499" s="7" t="n">
        <v>500</v>
      </c>
    </row>
    <row r="500" spans="1:19">
      <c r="A500" t="s">
        <v>4</v>
      </c>
      <c r="B500" s="4" t="s">
        <v>5</v>
      </c>
      <c r="C500" s="4" t="s">
        <v>10</v>
      </c>
      <c r="D500" s="4" t="s">
        <v>9</v>
      </c>
    </row>
    <row r="501" spans="1:19">
      <c r="A501" t="n">
        <v>4414</v>
      </c>
      <c r="B501" s="38" t="n">
        <v>44</v>
      </c>
      <c r="C501" s="7" t="n">
        <v>61456</v>
      </c>
      <c r="D501" s="7" t="n">
        <v>1</v>
      </c>
    </row>
    <row r="502" spans="1:19">
      <c r="A502" t="s">
        <v>4</v>
      </c>
      <c r="B502" s="4" t="s">
        <v>5</v>
      </c>
      <c r="C502" s="4" t="s">
        <v>10</v>
      </c>
    </row>
    <row r="503" spans="1:19">
      <c r="A503" t="n">
        <v>4421</v>
      </c>
      <c r="B503" s="29" t="n">
        <v>16</v>
      </c>
      <c r="C503" s="7" t="n">
        <v>1000</v>
      </c>
    </row>
    <row r="504" spans="1:19">
      <c r="A504" t="s">
        <v>4</v>
      </c>
      <c r="B504" s="4" t="s">
        <v>5</v>
      </c>
      <c r="C504" s="4" t="s">
        <v>12</v>
      </c>
      <c r="D504" s="4" t="s">
        <v>10</v>
      </c>
    </row>
    <row r="505" spans="1:19">
      <c r="A505" t="n">
        <v>4424</v>
      </c>
      <c r="B505" s="31" t="n">
        <v>58</v>
      </c>
      <c r="C505" s="7" t="n">
        <v>255</v>
      </c>
      <c r="D505" s="7" t="n">
        <v>0</v>
      </c>
    </row>
    <row r="506" spans="1:19">
      <c r="A506" t="s">
        <v>4</v>
      </c>
      <c r="B506" s="4" t="s">
        <v>5</v>
      </c>
      <c r="C506" s="4" t="s">
        <v>12</v>
      </c>
      <c r="D506" s="4" t="s">
        <v>10</v>
      </c>
      <c r="E506" s="4" t="s">
        <v>12</v>
      </c>
    </row>
    <row r="507" spans="1:19">
      <c r="A507" t="n">
        <v>4428</v>
      </c>
      <c r="B507" s="10" t="n">
        <v>39</v>
      </c>
      <c r="C507" s="7" t="n">
        <v>11</v>
      </c>
      <c r="D507" s="7" t="n">
        <v>65533</v>
      </c>
      <c r="E507" s="7" t="n">
        <v>201</v>
      </c>
    </row>
    <row r="508" spans="1:19">
      <c r="A508" t="s">
        <v>4</v>
      </c>
      <c r="B508" s="4" t="s">
        <v>5</v>
      </c>
      <c r="C508" s="4" t="s">
        <v>12</v>
      </c>
    </row>
    <row r="509" spans="1:19">
      <c r="A509" t="n">
        <v>4433</v>
      </c>
      <c r="B509" s="30" t="n">
        <v>23</v>
      </c>
      <c r="C509" s="7" t="n">
        <v>0</v>
      </c>
    </row>
    <row r="510" spans="1:19">
      <c r="A510" t="s">
        <v>4</v>
      </c>
      <c r="B510" s="4" t="s">
        <v>5</v>
      </c>
    </row>
    <row r="511" spans="1:19">
      <c r="A511" t="n">
        <v>4435</v>
      </c>
      <c r="B511" s="5" t="n">
        <v>1</v>
      </c>
    </row>
    <row r="512" spans="1:19" s="3" customFormat="1" customHeight="0">
      <c r="A512" s="3" t="s">
        <v>2</v>
      </c>
      <c r="B512" s="3" t="s">
        <v>93</v>
      </c>
    </row>
    <row r="513" spans="1:19">
      <c r="A513" t="s">
        <v>4</v>
      </c>
      <c r="B513" s="4" t="s">
        <v>5</v>
      </c>
      <c r="C513" s="4" t="s">
        <v>12</v>
      </c>
      <c r="D513" s="4" t="s">
        <v>12</v>
      </c>
      <c r="E513" s="4" t="s">
        <v>12</v>
      </c>
      <c r="F513" s="4" t="s">
        <v>12</v>
      </c>
    </row>
    <row r="514" spans="1:19">
      <c r="A514" t="n">
        <v>4436</v>
      </c>
      <c r="B514" s="33" t="n">
        <v>14</v>
      </c>
      <c r="C514" s="7" t="n">
        <v>2</v>
      </c>
      <c r="D514" s="7" t="n">
        <v>0</v>
      </c>
      <c r="E514" s="7" t="n">
        <v>0</v>
      </c>
      <c r="F514" s="7" t="n">
        <v>0</v>
      </c>
    </row>
    <row r="515" spans="1:19">
      <c r="A515" t="s">
        <v>4</v>
      </c>
      <c r="B515" s="4" t="s">
        <v>5</v>
      </c>
      <c r="C515" s="4" t="s">
        <v>12</v>
      </c>
      <c r="D515" s="4" t="s">
        <v>10</v>
      </c>
      <c r="E515" s="4" t="s">
        <v>21</v>
      </c>
    </row>
    <row r="516" spans="1:19">
      <c r="A516" t="n">
        <v>4441</v>
      </c>
      <c r="B516" s="31" t="n">
        <v>58</v>
      </c>
      <c r="C516" s="7" t="n">
        <v>0</v>
      </c>
      <c r="D516" s="7" t="n">
        <v>300</v>
      </c>
      <c r="E516" s="7" t="n">
        <v>1</v>
      </c>
    </row>
    <row r="517" spans="1:19">
      <c r="A517" t="s">
        <v>4</v>
      </c>
      <c r="B517" s="4" t="s">
        <v>5</v>
      </c>
      <c r="C517" s="4" t="s">
        <v>12</v>
      </c>
      <c r="D517" s="4" t="s">
        <v>10</v>
      </c>
    </row>
    <row r="518" spans="1:19">
      <c r="A518" t="n">
        <v>4449</v>
      </c>
      <c r="B518" s="31" t="n">
        <v>58</v>
      </c>
      <c r="C518" s="7" t="n">
        <v>255</v>
      </c>
      <c r="D518" s="7" t="n">
        <v>0</v>
      </c>
    </row>
    <row r="519" spans="1:19">
      <c r="A519" t="s">
        <v>4</v>
      </c>
      <c r="B519" s="4" t="s">
        <v>5</v>
      </c>
      <c r="C519" s="4" t="s">
        <v>12</v>
      </c>
      <c r="D519" s="4" t="s">
        <v>10</v>
      </c>
    </row>
    <row r="520" spans="1:19">
      <c r="A520" t="n">
        <v>4453</v>
      </c>
      <c r="B520" s="27" t="n">
        <v>22</v>
      </c>
      <c r="C520" s="7" t="n">
        <v>0</v>
      </c>
      <c r="D520" s="7" t="n">
        <v>0</v>
      </c>
    </row>
    <row r="521" spans="1:19">
      <c r="A521" t="s">
        <v>4</v>
      </c>
      <c r="B521" s="4" t="s">
        <v>5</v>
      </c>
      <c r="C521" s="4" t="s">
        <v>12</v>
      </c>
      <c r="D521" s="4" t="s">
        <v>10</v>
      </c>
      <c r="E521" s="4" t="s">
        <v>12</v>
      </c>
      <c r="F521" s="4" t="s">
        <v>6</v>
      </c>
    </row>
    <row r="522" spans="1:19">
      <c r="A522" t="n">
        <v>4457</v>
      </c>
      <c r="B522" s="10" t="n">
        <v>39</v>
      </c>
      <c r="C522" s="7" t="n">
        <v>10</v>
      </c>
      <c r="D522" s="7" t="n">
        <v>65533</v>
      </c>
      <c r="E522" s="7" t="n">
        <v>201</v>
      </c>
      <c r="F522" s="7" t="s">
        <v>74</v>
      </c>
    </row>
    <row r="523" spans="1:19">
      <c r="A523" t="s">
        <v>4</v>
      </c>
      <c r="B523" s="4" t="s">
        <v>5</v>
      </c>
      <c r="C523" s="4" t="s">
        <v>12</v>
      </c>
      <c r="D523" s="4" t="s">
        <v>10</v>
      </c>
      <c r="E523" s="4" t="s">
        <v>12</v>
      </c>
      <c r="F523" s="4" t="s">
        <v>6</v>
      </c>
    </row>
    <row r="524" spans="1:19">
      <c r="A524" t="n">
        <v>4481</v>
      </c>
      <c r="B524" s="10" t="n">
        <v>39</v>
      </c>
      <c r="C524" s="7" t="n">
        <v>10</v>
      </c>
      <c r="D524" s="7" t="n">
        <v>65533</v>
      </c>
      <c r="E524" s="7" t="n">
        <v>202</v>
      </c>
      <c r="F524" s="7" t="s">
        <v>75</v>
      </c>
    </row>
    <row r="525" spans="1:19">
      <c r="A525" t="s">
        <v>4</v>
      </c>
      <c r="B525" s="4" t="s">
        <v>5</v>
      </c>
      <c r="C525" s="4" t="s">
        <v>12</v>
      </c>
    </row>
    <row r="526" spans="1:19">
      <c r="A526" t="n">
        <v>4505</v>
      </c>
      <c r="B526" s="34" t="n">
        <v>64</v>
      </c>
      <c r="C526" s="7" t="n">
        <v>3</v>
      </c>
    </row>
    <row r="527" spans="1:19">
      <c r="A527" t="s">
        <v>4</v>
      </c>
      <c r="B527" s="4" t="s">
        <v>5</v>
      </c>
      <c r="C527" s="4" t="s">
        <v>12</v>
      </c>
      <c r="D527" s="4" t="s">
        <v>12</v>
      </c>
      <c r="E527" s="4" t="s">
        <v>21</v>
      </c>
      <c r="F527" s="4" t="s">
        <v>21</v>
      </c>
      <c r="G527" s="4" t="s">
        <v>21</v>
      </c>
      <c r="H527" s="4" t="s">
        <v>10</v>
      </c>
    </row>
    <row r="528" spans="1:19">
      <c r="A528" t="n">
        <v>4507</v>
      </c>
      <c r="B528" s="35" t="n">
        <v>45</v>
      </c>
      <c r="C528" s="7" t="n">
        <v>2</v>
      </c>
      <c r="D528" s="7" t="n">
        <v>3</v>
      </c>
      <c r="E528" s="7" t="n">
        <v>9.98999977111816</v>
      </c>
      <c r="F528" s="7" t="n">
        <v>589.849975585938</v>
      </c>
      <c r="G528" s="7" t="n">
        <v>85.9599990844727</v>
      </c>
      <c r="H528" s="7" t="n">
        <v>0</v>
      </c>
    </row>
    <row r="529" spans="1:8">
      <c r="A529" t="s">
        <v>4</v>
      </c>
      <c r="B529" s="4" t="s">
        <v>5</v>
      </c>
      <c r="C529" s="4" t="s">
        <v>12</v>
      </c>
      <c r="D529" s="4" t="s">
        <v>12</v>
      </c>
      <c r="E529" s="4" t="s">
        <v>21</v>
      </c>
      <c r="F529" s="4" t="s">
        <v>21</v>
      </c>
      <c r="G529" s="4" t="s">
        <v>21</v>
      </c>
      <c r="H529" s="4" t="s">
        <v>10</v>
      </c>
      <c r="I529" s="4" t="s">
        <v>12</v>
      </c>
    </row>
    <row r="530" spans="1:8">
      <c r="A530" t="n">
        <v>4524</v>
      </c>
      <c r="B530" s="35" t="n">
        <v>45</v>
      </c>
      <c r="C530" s="7" t="n">
        <v>4</v>
      </c>
      <c r="D530" s="7" t="n">
        <v>3</v>
      </c>
      <c r="E530" s="7" t="n">
        <v>18.2399997711182</v>
      </c>
      <c r="F530" s="7" t="n">
        <v>182.229995727539</v>
      </c>
      <c r="G530" s="7" t="n">
        <v>0</v>
      </c>
      <c r="H530" s="7" t="n">
        <v>0</v>
      </c>
      <c r="I530" s="7" t="n">
        <v>1</v>
      </c>
    </row>
    <row r="531" spans="1:8">
      <c r="A531" t="s">
        <v>4</v>
      </c>
      <c r="B531" s="4" t="s">
        <v>5</v>
      </c>
      <c r="C531" s="4" t="s">
        <v>12</v>
      </c>
      <c r="D531" s="4" t="s">
        <v>12</v>
      </c>
      <c r="E531" s="4" t="s">
        <v>21</v>
      </c>
      <c r="F531" s="4" t="s">
        <v>10</v>
      </c>
    </row>
    <row r="532" spans="1:8">
      <c r="A532" t="n">
        <v>4542</v>
      </c>
      <c r="B532" s="35" t="n">
        <v>45</v>
      </c>
      <c r="C532" s="7" t="n">
        <v>5</v>
      </c>
      <c r="D532" s="7" t="n">
        <v>3</v>
      </c>
      <c r="E532" s="7" t="n">
        <v>4.69999980926514</v>
      </c>
      <c r="F532" s="7" t="n">
        <v>0</v>
      </c>
    </row>
    <row r="533" spans="1:8">
      <c r="A533" t="s">
        <v>4</v>
      </c>
      <c r="B533" s="4" t="s">
        <v>5</v>
      </c>
      <c r="C533" s="4" t="s">
        <v>12</v>
      </c>
      <c r="D533" s="4" t="s">
        <v>12</v>
      </c>
      <c r="E533" s="4" t="s">
        <v>21</v>
      </c>
      <c r="F533" s="4" t="s">
        <v>10</v>
      </c>
    </row>
    <row r="534" spans="1:8">
      <c r="A534" t="n">
        <v>4551</v>
      </c>
      <c r="B534" s="35" t="n">
        <v>45</v>
      </c>
      <c r="C534" s="7" t="n">
        <v>11</v>
      </c>
      <c r="D534" s="7" t="n">
        <v>3</v>
      </c>
      <c r="E534" s="7" t="n">
        <v>47</v>
      </c>
      <c r="F534" s="7" t="n">
        <v>0</v>
      </c>
    </row>
    <row r="535" spans="1:8">
      <c r="A535" t="s">
        <v>4</v>
      </c>
      <c r="B535" s="4" t="s">
        <v>5</v>
      </c>
      <c r="C535" s="4" t="s">
        <v>12</v>
      </c>
      <c r="D535" s="4" t="s">
        <v>10</v>
      </c>
      <c r="E535" s="4" t="s">
        <v>21</v>
      </c>
    </row>
    <row r="536" spans="1:8">
      <c r="A536" t="n">
        <v>4560</v>
      </c>
      <c r="B536" s="31" t="n">
        <v>58</v>
      </c>
      <c r="C536" s="7" t="n">
        <v>100</v>
      </c>
      <c r="D536" s="7" t="n">
        <v>300</v>
      </c>
      <c r="E536" s="7" t="n">
        <v>1</v>
      </c>
    </row>
    <row r="537" spans="1:8">
      <c r="A537" t="s">
        <v>4</v>
      </c>
      <c r="B537" s="4" t="s">
        <v>5</v>
      </c>
      <c r="C537" s="4" t="s">
        <v>12</v>
      </c>
      <c r="D537" s="4" t="s">
        <v>10</v>
      </c>
    </row>
    <row r="538" spans="1:8">
      <c r="A538" t="n">
        <v>4568</v>
      </c>
      <c r="B538" s="31" t="n">
        <v>58</v>
      </c>
      <c r="C538" s="7" t="n">
        <v>255</v>
      </c>
      <c r="D538" s="7" t="n">
        <v>0</v>
      </c>
    </row>
    <row r="539" spans="1:8">
      <c r="A539" t="s">
        <v>4</v>
      </c>
      <c r="B539" s="4" t="s">
        <v>5</v>
      </c>
      <c r="C539" s="4" t="s">
        <v>10</v>
      </c>
    </row>
    <row r="540" spans="1:8">
      <c r="A540" t="n">
        <v>4572</v>
      </c>
      <c r="B540" s="19" t="n">
        <v>12</v>
      </c>
      <c r="C540" s="7" t="n">
        <v>11152</v>
      </c>
    </row>
    <row r="541" spans="1:8">
      <c r="A541" t="s">
        <v>4</v>
      </c>
      <c r="B541" s="4" t="s">
        <v>5</v>
      </c>
      <c r="C541" s="4" t="s">
        <v>10</v>
      </c>
    </row>
    <row r="542" spans="1:8">
      <c r="A542" t="n">
        <v>4575</v>
      </c>
      <c r="B542" s="19" t="n">
        <v>12</v>
      </c>
      <c r="C542" s="7" t="n">
        <v>11153</v>
      </c>
    </row>
    <row r="543" spans="1:8">
      <c r="A543" t="s">
        <v>4</v>
      </c>
      <c r="B543" s="4" t="s">
        <v>5</v>
      </c>
      <c r="C543" s="4" t="s">
        <v>10</v>
      </c>
    </row>
    <row r="544" spans="1:8">
      <c r="A544" t="n">
        <v>4578</v>
      </c>
      <c r="B544" s="19" t="n">
        <v>12</v>
      </c>
      <c r="C544" s="7" t="n">
        <v>11154</v>
      </c>
    </row>
    <row r="545" spans="1:9">
      <c r="A545" t="s">
        <v>4</v>
      </c>
      <c r="B545" s="4" t="s">
        <v>5</v>
      </c>
      <c r="C545" s="4" t="s">
        <v>10</v>
      </c>
    </row>
    <row r="546" spans="1:9">
      <c r="A546" t="n">
        <v>4581</v>
      </c>
      <c r="B546" s="19" t="n">
        <v>12</v>
      </c>
      <c r="C546" s="7" t="n">
        <v>11155</v>
      </c>
    </row>
    <row r="547" spans="1:9">
      <c r="A547" t="s">
        <v>4</v>
      </c>
      <c r="B547" s="4" t="s">
        <v>5</v>
      </c>
      <c r="C547" s="4" t="s">
        <v>10</v>
      </c>
    </row>
    <row r="548" spans="1:9">
      <c r="A548" t="n">
        <v>4584</v>
      </c>
      <c r="B548" s="19" t="n">
        <v>12</v>
      </c>
      <c r="C548" s="7" t="n">
        <v>11156</v>
      </c>
    </row>
    <row r="549" spans="1:9">
      <c r="A549" t="s">
        <v>4</v>
      </c>
      <c r="B549" s="4" t="s">
        <v>5</v>
      </c>
      <c r="C549" s="4" t="s">
        <v>10</v>
      </c>
    </row>
    <row r="550" spans="1:9">
      <c r="A550" t="n">
        <v>4587</v>
      </c>
      <c r="B550" s="19" t="n">
        <v>12</v>
      </c>
      <c r="C550" s="7" t="n">
        <v>11157</v>
      </c>
    </row>
    <row r="551" spans="1:9">
      <c r="A551" t="s">
        <v>4</v>
      </c>
      <c r="B551" s="4" t="s">
        <v>5</v>
      </c>
      <c r="C551" s="4" t="s">
        <v>10</v>
      </c>
    </row>
    <row r="552" spans="1:9">
      <c r="A552" t="n">
        <v>4590</v>
      </c>
      <c r="B552" s="19" t="n">
        <v>12</v>
      </c>
      <c r="C552" s="7" t="n">
        <v>11158</v>
      </c>
    </row>
    <row r="553" spans="1:9">
      <c r="A553" t="s">
        <v>4</v>
      </c>
      <c r="B553" s="4" t="s">
        <v>5</v>
      </c>
      <c r="C553" s="4" t="s">
        <v>10</v>
      </c>
    </row>
    <row r="554" spans="1:9">
      <c r="A554" t="n">
        <v>4593</v>
      </c>
      <c r="B554" s="19" t="n">
        <v>12</v>
      </c>
      <c r="C554" s="7" t="n">
        <v>11159</v>
      </c>
    </row>
    <row r="555" spans="1:9">
      <c r="A555" t="s">
        <v>4</v>
      </c>
      <c r="B555" s="4" t="s">
        <v>5</v>
      </c>
      <c r="C555" s="4" t="s">
        <v>12</v>
      </c>
      <c r="D555" s="4" t="s">
        <v>12</v>
      </c>
      <c r="E555" s="4" t="s">
        <v>9</v>
      </c>
      <c r="F555" s="4" t="s">
        <v>12</v>
      </c>
      <c r="G555" s="4" t="s">
        <v>12</v>
      </c>
    </row>
    <row r="556" spans="1:9">
      <c r="A556" t="n">
        <v>4596</v>
      </c>
      <c r="B556" s="28" t="n">
        <v>18</v>
      </c>
      <c r="C556" s="7" t="n">
        <v>0</v>
      </c>
      <c r="D556" s="7" t="n">
        <v>0</v>
      </c>
      <c r="E556" s="7" t="n">
        <v>0</v>
      </c>
      <c r="F556" s="7" t="n">
        <v>19</v>
      </c>
      <c r="G556" s="7" t="n">
        <v>1</v>
      </c>
    </row>
    <row r="557" spans="1:9">
      <c r="A557" t="s">
        <v>4</v>
      </c>
      <c r="B557" s="4" t="s">
        <v>5</v>
      </c>
      <c r="C557" s="4" t="s">
        <v>12</v>
      </c>
      <c r="D557" s="4" t="s">
        <v>12</v>
      </c>
      <c r="E557" s="4" t="s">
        <v>10</v>
      </c>
      <c r="F557" s="4" t="s">
        <v>21</v>
      </c>
    </row>
    <row r="558" spans="1:9">
      <c r="A558" t="n">
        <v>4605</v>
      </c>
      <c r="B558" s="36" t="n">
        <v>107</v>
      </c>
      <c r="C558" s="7" t="n">
        <v>0</v>
      </c>
      <c r="D558" s="7" t="n">
        <v>0</v>
      </c>
      <c r="E558" s="7" t="n">
        <v>0</v>
      </c>
      <c r="F558" s="7" t="n">
        <v>32</v>
      </c>
    </row>
    <row r="559" spans="1:9">
      <c r="A559" t="s">
        <v>4</v>
      </c>
      <c r="B559" s="4" t="s">
        <v>5</v>
      </c>
      <c r="C559" s="4" t="s">
        <v>12</v>
      </c>
      <c r="D559" s="4" t="s">
        <v>10</v>
      </c>
      <c r="E559" s="4" t="s">
        <v>12</v>
      </c>
      <c r="F559" s="4" t="s">
        <v>33</v>
      </c>
    </row>
    <row r="560" spans="1:9">
      <c r="A560" t="n">
        <v>4614</v>
      </c>
      <c r="B560" s="14" t="n">
        <v>5</v>
      </c>
      <c r="C560" s="7" t="n">
        <v>30</v>
      </c>
      <c r="D560" s="7" t="n">
        <v>11152</v>
      </c>
      <c r="E560" s="7" t="n">
        <v>1</v>
      </c>
      <c r="F560" s="15" t="n">
        <f t="normal" ca="1">A564</f>
        <v>0</v>
      </c>
    </row>
    <row r="561" spans="1:7">
      <c r="A561" t="s">
        <v>4</v>
      </c>
      <c r="B561" s="4" t="s">
        <v>5</v>
      </c>
      <c r="C561" s="4" t="s">
        <v>12</v>
      </c>
      <c r="D561" s="4" t="s">
        <v>12</v>
      </c>
      <c r="E561" s="4" t="s">
        <v>6</v>
      </c>
      <c r="F561" s="4" t="s">
        <v>10</v>
      </c>
    </row>
    <row r="562" spans="1:7">
      <c r="A562" t="n">
        <v>4623</v>
      </c>
      <c r="B562" s="36" t="n">
        <v>107</v>
      </c>
      <c r="C562" s="7" t="n">
        <v>1</v>
      </c>
      <c r="D562" s="7" t="n">
        <v>0</v>
      </c>
      <c r="E562" s="7" t="s">
        <v>76</v>
      </c>
      <c r="F562" s="7" t="n">
        <v>1</v>
      </c>
    </row>
    <row r="563" spans="1:7">
      <c r="A563" t="s">
        <v>4</v>
      </c>
      <c r="B563" s="4" t="s">
        <v>5</v>
      </c>
      <c r="C563" s="4" t="s">
        <v>12</v>
      </c>
      <c r="D563" s="4" t="s">
        <v>10</v>
      </c>
      <c r="E563" s="4" t="s">
        <v>12</v>
      </c>
      <c r="F563" s="4" t="s">
        <v>33</v>
      </c>
    </row>
    <row r="564" spans="1:7">
      <c r="A564" t="n">
        <v>4661</v>
      </c>
      <c r="B564" s="14" t="n">
        <v>5</v>
      </c>
      <c r="C564" s="7" t="n">
        <v>30</v>
      </c>
      <c r="D564" s="7" t="n">
        <v>11153</v>
      </c>
      <c r="E564" s="7" t="n">
        <v>1</v>
      </c>
      <c r="F564" s="15" t="n">
        <f t="normal" ca="1">A568</f>
        <v>0</v>
      </c>
    </row>
    <row r="565" spans="1:7">
      <c r="A565" t="s">
        <v>4</v>
      </c>
      <c r="B565" s="4" t="s">
        <v>5</v>
      </c>
      <c r="C565" s="4" t="s">
        <v>12</v>
      </c>
      <c r="D565" s="4" t="s">
        <v>12</v>
      </c>
      <c r="E565" s="4" t="s">
        <v>6</v>
      </c>
      <c r="F565" s="4" t="s">
        <v>10</v>
      </c>
    </row>
    <row r="566" spans="1:7">
      <c r="A566" t="n">
        <v>4670</v>
      </c>
      <c r="B566" s="36" t="n">
        <v>107</v>
      </c>
      <c r="C566" s="7" t="n">
        <v>1</v>
      </c>
      <c r="D566" s="7" t="n">
        <v>0</v>
      </c>
      <c r="E566" s="7" t="s">
        <v>77</v>
      </c>
      <c r="F566" s="7" t="n">
        <v>2</v>
      </c>
    </row>
    <row r="567" spans="1:7">
      <c r="A567" t="s">
        <v>4</v>
      </c>
      <c r="B567" s="4" t="s">
        <v>5</v>
      </c>
      <c r="C567" s="4" t="s">
        <v>12</v>
      </c>
      <c r="D567" s="4" t="s">
        <v>10</v>
      </c>
      <c r="E567" s="4" t="s">
        <v>12</v>
      </c>
      <c r="F567" s="4" t="s">
        <v>33</v>
      </c>
    </row>
    <row r="568" spans="1:7">
      <c r="A568" t="n">
        <v>4703</v>
      </c>
      <c r="B568" s="14" t="n">
        <v>5</v>
      </c>
      <c r="C568" s="7" t="n">
        <v>30</v>
      </c>
      <c r="D568" s="7" t="n">
        <v>11154</v>
      </c>
      <c r="E568" s="7" t="n">
        <v>1</v>
      </c>
      <c r="F568" s="15" t="n">
        <f t="normal" ca="1">A572</f>
        <v>0</v>
      </c>
    </row>
    <row r="569" spans="1:7">
      <c r="A569" t="s">
        <v>4</v>
      </c>
      <c r="B569" s="4" t="s">
        <v>5</v>
      </c>
      <c r="C569" s="4" t="s">
        <v>12</v>
      </c>
      <c r="D569" s="4" t="s">
        <v>12</v>
      </c>
      <c r="E569" s="4" t="s">
        <v>6</v>
      </c>
      <c r="F569" s="4" t="s">
        <v>10</v>
      </c>
    </row>
    <row r="570" spans="1:7">
      <c r="A570" t="n">
        <v>4712</v>
      </c>
      <c r="B570" s="36" t="n">
        <v>107</v>
      </c>
      <c r="C570" s="7" t="n">
        <v>1</v>
      </c>
      <c r="D570" s="7" t="n">
        <v>0</v>
      </c>
      <c r="E570" s="7" t="s">
        <v>78</v>
      </c>
      <c r="F570" s="7" t="n">
        <v>3</v>
      </c>
    </row>
    <row r="571" spans="1:7">
      <c r="A571" t="s">
        <v>4</v>
      </c>
      <c r="B571" s="4" t="s">
        <v>5</v>
      </c>
      <c r="C571" s="4" t="s">
        <v>12</v>
      </c>
      <c r="D571" s="4" t="s">
        <v>10</v>
      </c>
      <c r="E571" s="4" t="s">
        <v>12</v>
      </c>
      <c r="F571" s="4" t="s">
        <v>33</v>
      </c>
    </row>
    <row r="572" spans="1:7">
      <c r="A572" t="n">
        <v>4747</v>
      </c>
      <c r="B572" s="14" t="n">
        <v>5</v>
      </c>
      <c r="C572" s="7" t="n">
        <v>30</v>
      </c>
      <c r="D572" s="7" t="n">
        <v>11155</v>
      </c>
      <c r="E572" s="7" t="n">
        <v>1</v>
      </c>
      <c r="F572" s="15" t="n">
        <f t="normal" ca="1">A576</f>
        <v>0</v>
      </c>
    </row>
    <row r="573" spans="1:7">
      <c r="A573" t="s">
        <v>4</v>
      </c>
      <c r="B573" s="4" t="s">
        <v>5</v>
      </c>
      <c r="C573" s="4" t="s">
        <v>12</v>
      </c>
      <c r="D573" s="4" t="s">
        <v>12</v>
      </c>
      <c r="E573" s="4" t="s">
        <v>6</v>
      </c>
      <c r="F573" s="4" t="s">
        <v>10</v>
      </c>
    </row>
    <row r="574" spans="1:7">
      <c r="A574" t="n">
        <v>4756</v>
      </c>
      <c r="B574" s="36" t="n">
        <v>107</v>
      </c>
      <c r="C574" s="7" t="n">
        <v>1</v>
      </c>
      <c r="D574" s="7" t="n">
        <v>0</v>
      </c>
      <c r="E574" s="7" t="s">
        <v>79</v>
      </c>
      <c r="F574" s="7" t="n">
        <v>4</v>
      </c>
    </row>
    <row r="575" spans="1:7">
      <c r="A575" t="s">
        <v>4</v>
      </c>
      <c r="B575" s="4" t="s">
        <v>5</v>
      </c>
      <c r="C575" s="4" t="s">
        <v>12</v>
      </c>
      <c r="D575" s="4" t="s">
        <v>10</v>
      </c>
      <c r="E575" s="4" t="s">
        <v>12</v>
      </c>
      <c r="F575" s="4" t="s">
        <v>33</v>
      </c>
    </row>
    <row r="576" spans="1:7">
      <c r="A576" t="n">
        <v>4789</v>
      </c>
      <c r="B576" s="14" t="n">
        <v>5</v>
      </c>
      <c r="C576" s="7" t="n">
        <v>30</v>
      </c>
      <c r="D576" s="7" t="n">
        <v>11156</v>
      </c>
      <c r="E576" s="7" t="n">
        <v>1</v>
      </c>
      <c r="F576" s="15" t="n">
        <f t="normal" ca="1">A580</f>
        <v>0</v>
      </c>
    </row>
    <row r="577" spans="1:6">
      <c r="A577" t="s">
        <v>4</v>
      </c>
      <c r="B577" s="4" t="s">
        <v>5</v>
      </c>
      <c r="C577" s="4" t="s">
        <v>12</v>
      </c>
      <c r="D577" s="4" t="s">
        <v>12</v>
      </c>
      <c r="E577" s="4" t="s">
        <v>6</v>
      </c>
      <c r="F577" s="4" t="s">
        <v>10</v>
      </c>
    </row>
    <row r="578" spans="1:6">
      <c r="A578" t="n">
        <v>4798</v>
      </c>
      <c r="B578" s="36" t="n">
        <v>107</v>
      </c>
      <c r="C578" s="7" t="n">
        <v>1</v>
      </c>
      <c r="D578" s="7" t="n">
        <v>0</v>
      </c>
      <c r="E578" s="7" t="s">
        <v>80</v>
      </c>
      <c r="F578" s="7" t="n">
        <v>5</v>
      </c>
    </row>
    <row r="579" spans="1:6">
      <c r="A579" t="s">
        <v>4</v>
      </c>
      <c r="B579" s="4" t="s">
        <v>5</v>
      </c>
      <c r="C579" s="4" t="s">
        <v>12</v>
      </c>
      <c r="D579" s="4" t="s">
        <v>10</v>
      </c>
      <c r="E579" s="4" t="s">
        <v>12</v>
      </c>
      <c r="F579" s="4" t="s">
        <v>33</v>
      </c>
    </row>
    <row r="580" spans="1:6">
      <c r="A580" t="n">
        <v>4833</v>
      </c>
      <c r="B580" s="14" t="n">
        <v>5</v>
      </c>
      <c r="C580" s="7" t="n">
        <v>30</v>
      </c>
      <c r="D580" s="7" t="n">
        <v>11157</v>
      </c>
      <c r="E580" s="7" t="n">
        <v>1</v>
      </c>
      <c r="F580" s="15" t="n">
        <f t="normal" ca="1">A584</f>
        <v>0</v>
      </c>
    </row>
    <row r="581" spans="1:6">
      <c r="A581" t="s">
        <v>4</v>
      </c>
      <c r="B581" s="4" t="s">
        <v>5</v>
      </c>
      <c r="C581" s="4" t="s">
        <v>12</v>
      </c>
      <c r="D581" s="4" t="s">
        <v>12</v>
      </c>
      <c r="E581" s="4" t="s">
        <v>6</v>
      </c>
      <c r="F581" s="4" t="s">
        <v>10</v>
      </c>
    </row>
    <row r="582" spans="1:6">
      <c r="A582" t="n">
        <v>4842</v>
      </c>
      <c r="B582" s="36" t="n">
        <v>107</v>
      </c>
      <c r="C582" s="7" t="n">
        <v>1</v>
      </c>
      <c r="D582" s="7" t="n">
        <v>0</v>
      </c>
      <c r="E582" s="7" t="s">
        <v>81</v>
      </c>
      <c r="F582" s="7" t="n">
        <v>6</v>
      </c>
    </row>
    <row r="583" spans="1:6">
      <c r="A583" t="s">
        <v>4</v>
      </c>
      <c r="B583" s="4" t="s">
        <v>5</v>
      </c>
      <c r="C583" s="4" t="s">
        <v>12</v>
      </c>
      <c r="D583" s="4" t="s">
        <v>10</v>
      </c>
      <c r="E583" s="4" t="s">
        <v>12</v>
      </c>
      <c r="F583" s="4" t="s">
        <v>33</v>
      </c>
    </row>
    <row r="584" spans="1:6">
      <c r="A584" t="n">
        <v>4875</v>
      </c>
      <c r="B584" s="14" t="n">
        <v>5</v>
      </c>
      <c r="C584" s="7" t="n">
        <v>30</v>
      </c>
      <c r="D584" s="7" t="n">
        <v>11158</v>
      </c>
      <c r="E584" s="7" t="n">
        <v>1</v>
      </c>
      <c r="F584" s="15" t="n">
        <f t="normal" ca="1">A588</f>
        <v>0</v>
      </c>
    </row>
    <row r="585" spans="1:6">
      <c r="A585" t="s">
        <v>4</v>
      </c>
      <c r="B585" s="4" t="s">
        <v>5</v>
      </c>
      <c r="C585" s="4" t="s">
        <v>12</v>
      </c>
      <c r="D585" s="4" t="s">
        <v>12</v>
      </c>
      <c r="E585" s="4" t="s">
        <v>6</v>
      </c>
      <c r="F585" s="4" t="s">
        <v>10</v>
      </c>
    </row>
    <row r="586" spans="1:6">
      <c r="A586" t="n">
        <v>4884</v>
      </c>
      <c r="B586" s="36" t="n">
        <v>107</v>
      </c>
      <c r="C586" s="7" t="n">
        <v>1</v>
      </c>
      <c r="D586" s="7" t="n">
        <v>0</v>
      </c>
      <c r="E586" s="7" t="s">
        <v>94</v>
      </c>
      <c r="F586" s="7" t="n">
        <v>7</v>
      </c>
    </row>
    <row r="587" spans="1:6">
      <c r="A587" t="s">
        <v>4</v>
      </c>
      <c r="B587" s="4" t="s">
        <v>5</v>
      </c>
      <c r="C587" s="4" t="s">
        <v>12</v>
      </c>
      <c r="D587" s="4" t="s">
        <v>12</v>
      </c>
      <c r="E587" s="4" t="s">
        <v>6</v>
      </c>
      <c r="F587" s="4" t="s">
        <v>10</v>
      </c>
    </row>
    <row r="588" spans="1:6">
      <c r="A588" t="n">
        <v>4923</v>
      </c>
      <c r="B588" s="36" t="n">
        <v>107</v>
      </c>
      <c r="C588" s="7" t="n">
        <v>1</v>
      </c>
      <c r="D588" s="7" t="n">
        <v>0</v>
      </c>
      <c r="E588" s="7" t="s">
        <v>83</v>
      </c>
      <c r="F588" s="7" t="n">
        <v>0</v>
      </c>
    </row>
    <row r="589" spans="1:6">
      <c r="A589" t="s">
        <v>4</v>
      </c>
      <c r="B589" s="4" t="s">
        <v>5</v>
      </c>
      <c r="C589" s="4" t="s">
        <v>12</v>
      </c>
      <c r="D589" s="4" t="s">
        <v>12</v>
      </c>
      <c r="E589" s="4" t="s">
        <v>12</v>
      </c>
      <c r="F589" s="4" t="s">
        <v>10</v>
      </c>
      <c r="G589" s="4" t="s">
        <v>10</v>
      </c>
      <c r="H589" s="4" t="s">
        <v>12</v>
      </c>
    </row>
    <row r="590" spans="1:6">
      <c r="A590" t="n">
        <v>4935</v>
      </c>
      <c r="B590" s="36" t="n">
        <v>107</v>
      </c>
      <c r="C590" s="7" t="n">
        <v>2</v>
      </c>
      <c r="D590" s="7" t="n">
        <v>0</v>
      </c>
      <c r="E590" s="7" t="n">
        <v>1</v>
      </c>
      <c r="F590" s="7" t="n">
        <v>65535</v>
      </c>
      <c r="G590" s="7" t="n">
        <v>65535</v>
      </c>
      <c r="H590" s="7" t="n">
        <v>0</v>
      </c>
    </row>
    <row r="591" spans="1:6">
      <c r="A591" t="s">
        <v>4</v>
      </c>
      <c r="B591" s="4" t="s">
        <v>5</v>
      </c>
      <c r="C591" s="4" t="s">
        <v>12</v>
      </c>
      <c r="D591" s="4" t="s">
        <v>12</v>
      </c>
      <c r="E591" s="4" t="s">
        <v>12</v>
      </c>
    </row>
    <row r="592" spans="1:6">
      <c r="A592" t="n">
        <v>4944</v>
      </c>
      <c r="B592" s="36" t="n">
        <v>107</v>
      </c>
      <c r="C592" s="7" t="n">
        <v>4</v>
      </c>
      <c r="D592" s="7" t="n">
        <v>0</v>
      </c>
      <c r="E592" s="7" t="n">
        <v>0</v>
      </c>
    </row>
    <row r="593" spans="1:8">
      <c r="A593" t="s">
        <v>4</v>
      </c>
      <c r="B593" s="4" t="s">
        <v>5</v>
      </c>
      <c r="C593" s="4" t="s">
        <v>12</v>
      </c>
      <c r="D593" s="4" t="s">
        <v>12</v>
      </c>
    </row>
    <row r="594" spans="1:8">
      <c r="A594" t="n">
        <v>4948</v>
      </c>
      <c r="B594" s="36" t="n">
        <v>107</v>
      </c>
      <c r="C594" s="7" t="n">
        <v>3</v>
      </c>
      <c r="D594" s="7" t="n">
        <v>0</v>
      </c>
    </row>
    <row r="595" spans="1:8">
      <c r="A595" t="s">
        <v>4</v>
      </c>
      <c r="B595" s="4" t="s">
        <v>5</v>
      </c>
      <c r="C595" s="4" t="s">
        <v>12</v>
      </c>
      <c r="D595" s="4" t="s">
        <v>12</v>
      </c>
      <c r="E595" s="4" t="s">
        <v>12</v>
      </c>
      <c r="F595" s="4" t="s">
        <v>9</v>
      </c>
      <c r="G595" s="4" t="s">
        <v>12</v>
      </c>
      <c r="H595" s="4" t="s">
        <v>12</v>
      </c>
      <c r="I595" s="4" t="s">
        <v>33</v>
      </c>
    </row>
    <row r="596" spans="1:8">
      <c r="A596" t="n">
        <v>4951</v>
      </c>
      <c r="B596" s="14" t="n">
        <v>5</v>
      </c>
      <c r="C596" s="7" t="n">
        <v>35</v>
      </c>
      <c r="D596" s="7" t="n">
        <v>0</v>
      </c>
      <c r="E596" s="7" t="n">
        <v>0</v>
      </c>
      <c r="F596" s="7" t="n">
        <v>0</v>
      </c>
      <c r="G596" s="7" t="n">
        <v>5</v>
      </c>
      <c r="H596" s="7" t="n">
        <v>1</v>
      </c>
      <c r="I596" s="15" t="n">
        <f t="normal" ca="1">A682</f>
        <v>0</v>
      </c>
    </row>
    <row r="597" spans="1:8">
      <c r="A597" t="s">
        <v>4</v>
      </c>
      <c r="B597" s="4" t="s">
        <v>5</v>
      </c>
      <c r="C597" s="4" t="s">
        <v>12</v>
      </c>
      <c r="D597" s="4" t="s">
        <v>10</v>
      </c>
      <c r="E597" s="4" t="s">
        <v>10</v>
      </c>
      <c r="F597" s="4" t="s">
        <v>10</v>
      </c>
      <c r="G597" s="4" t="s">
        <v>10</v>
      </c>
      <c r="H597" s="4" t="s">
        <v>10</v>
      </c>
      <c r="I597" s="4" t="s">
        <v>6</v>
      </c>
      <c r="J597" s="4" t="s">
        <v>21</v>
      </c>
      <c r="K597" s="4" t="s">
        <v>21</v>
      </c>
      <c r="L597" s="4" t="s">
        <v>21</v>
      </c>
      <c r="M597" s="4" t="s">
        <v>9</v>
      </c>
      <c r="N597" s="4" t="s">
        <v>9</v>
      </c>
      <c r="O597" s="4" t="s">
        <v>21</v>
      </c>
      <c r="P597" s="4" t="s">
        <v>21</v>
      </c>
      <c r="Q597" s="4" t="s">
        <v>21</v>
      </c>
      <c r="R597" s="4" t="s">
        <v>21</v>
      </c>
      <c r="S597" s="4" t="s">
        <v>12</v>
      </c>
    </row>
    <row r="598" spans="1:8">
      <c r="A598" t="n">
        <v>4965</v>
      </c>
      <c r="B598" s="10" t="n">
        <v>39</v>
      </c>
      <c r="C598" s="7" t="n">
        <v>12</v>
      </c>
      <c r="D598" s="7" t="n">
        <v>65533</v>
      </c>
      <c r="E598" s="7" t="n">
        <v>201</v>
      </c>
      <c r="F598" s="7" t="n">
        <v>0</v>
      </c>
      <c r="G598" s="7" t="n">
        <v>65533</v>
      </c>
      <c r="H598" s="7" t="n">
        <v>3</v>
      </c>
      <c r="I598" s="7" t="s">
        <v>15</v>
      </c>
      <c r="J598" s="7" t="n">
        <v>10.0959997177124</v>
      </c>
      <c r="K598" s="7" t="n">
        <v>587.89599609375</v>
      </c>
      <c r="L598" s="7" t="n">
        <v>86.7119979858398</v>
      </c>
      <c r="M598" s="7" t="n">
        <v>0</v>
      </c>
      <c r="N598" s="7" t="n">
        <v>0</v>
      </c>
      <c r="O598" s="7" t="n">
        <v>0</v>
      </c>
      <c r="P598" s="7" t="n">
        <v>1</v>
      </c>
      <c r="Q598" s="7" t="n">
        <v>1</v>
      </c>
      <c r="R598" s="7" t="n">
        <v>1</v>
      </c>
      <c r="S598" s="7" t="n">
        <v>255</v>
      </c>
    </row>
    <row r="599" spans="1:8">
      <c r="A599" t="s">
        <v>4</v>
      </c>
      <c r="B599" s="4" t="s">
        <v>5</v>
      </c>
      <c r="C599" s="4" t="s">
        <v>12</v>
      </c>
      <c r="D599" s="4" t="s">
        <v>10</v>
      </c>
      <c r="E599" s="4" t="s">
        <v>21</v>
      </c>
      <c r="F599" s="4" t="s">
        <v>10</v>
      </c>
      <c r="G599" s="4" t="s">
        <v>9</v>
      </c>
      <c r="H599" s="4" t="s">
        <v>9</v>
      </c>
      <c r="I599" s="4" t="s">
        <v>10</v>
      </c>
      <c r="J599" s="4" t="s">
        <v>10</v>
      </c>
      <c r="K599" s="4" t="s">
        <v>9</v>
      </c>
      <c r="L599" s="4" t="s">
        <v>9</v>
      </c>
      <c r="M599" s="4" t="s">
        <v>9</v>
      </c>
      <c r="N599" s="4" t="s">
        <v>9</v>
      </c>
      <c r="O599" s="4" t="s">
        <v>6</v>
      </c>
    </row>
    <row r="600" spans="1:8">
      <c r="A600" t="n">
        <v>5015</v>
      </c>
      <c r="B600" s="11" t="n">
        <v>50</v>
      </c>
      <c r="C600" s="7" t="n">
        <v>0</v>
      </c>
      <c r="D600" s="7" t="n">
        <v>13257</v>
      </c>
      <c r="E600" s="7" t="n">
        <v>1</v>
      </c>
      <c r="F600" s="7" t="n">
        <v>0</v>
      </c>
      <c r="G600" s="7" t="n">
        <v>0</v>
      </c>
      <c r="H600" s="7" t="n">
        <v>0</v>
      </c>
      <c r="I600" s="7" t="n">
        <v>0</v>
      </c>
      <c r="J600" s="7" t="n">
        <v>65533</v>
      </c>
      <c r="K600" s="7" t="n">
        <v>0</v>
      </c>
      <c r="L600" s="7" t="n">
        <v>0</v>
      </c>
      <c r="M600" s="7" t="n">
        <v>0</v>
      </c>
      <c r="N600" s="7" t="n">
        <v>0</v>
      </c>
      <c r="O600" s="7" t="s">
        <v>15</v>
      </c>
    </row>
    <row r="601" spans="1:8">
      <c r="A601" t="s">
        <v>4</v>
      </c>
      <c r="B601" s="4" t="s">
        <v>5</v>
      </c>
      <c r="C601" s="4" t="s">
        <v>10</v>
      </c>
    </row>
    <row r="602" spans="1:8">
      <c r="A602" t="n">
        <v>5054</v>
      </c>
      <c r="B602" s="29" t="n">
        <v>16</v>
      </c>
      <c r="C602" s="7" t="n">
        <v>0</v>
      </c>
    </row>
    <row r="603" spans="1:8">
      <c r="A603" t="s">
        <v>4</v>
      </c>
      <c r="B603" s="4" t="s">
        <v>5</v>
      </c>
      <c r="C603" s="4" t="s">
        <v>12</v>
      </c>
      <c r="D603" s="4" t="s">
        <v>12</v>
      </c>
      <c r="E603" s="4" t="s">
        <v>21</v>
      </c>
      <c r="F603" s="4" t="s">
        <v>10</v>
      </c>
    </row>
    <row r="604" spans="1:8">
      <c r="A604" t="n">
        <v>5057</v>
      </c>
      <c r="B604" s="35" t="n">
        <v>45</v>
      </c>
      <c r="C604" s="7" t="n">
        <v>5</v>
      </c>
      <c r="D604" s="7" t="n">
        <v>3</v>
      </c>
      <c r="E604" s="7" t="n">
        <v>6.69999980926514</v>
      </c>
      <c r="F604" s="7" t="n">
        <v>5000</v>
      </c>
    </row>
    <row r="605" spans="1:8">
      <c r="A605" t="s">
        <v>4</v>
      </c>
      <c r="B605" s="4" t="s">
        <v>5</v>
      </c>
      <c r="C605" s="4" t="s">
        <v>10</v>
      </c>
    </row>
    <row r="606" spans="1:8">
      <c r="A606" t="n">
        <v>5066</v>
      </c>
      <c r="B606" s="29" t="n">
        <v>16</v>
      </c>
      <c r="C606" s="7" t="n">
        <v>2000</v>
      </c>
    </row>
    <row r="607" spans="1:8">
      <c r="A607" t="s">
        <v>4</v>
      </c>
      <c r="B607" s="4" t="s">
        <v>5</v>
      </c>
      <c r="C607" s="4" t="s">
        <v>12</v>
      </c>
      <c r="D607" s="4" t="s">
        <v>10</v>
      </c>
      <c r="E607" s="4" t="s">
        <v>10</v>
      </c>
      <c r="F607" s="4" t="s">
        <v>10</v>
      </c>
      <c r="G607" s="4" t="s">
        <v>10</v>
      </c>
      <c r="H607" s="4" t="s">
        <v>10</v>
      </c>
      <c r="I607" s="4" t="s">
        <v>6</v>
      </c>
      <c r="J607" s="4" t="s">
        <v>21</v>
      </c>
      <c r="K607" s="4" t="s">
        <v>21</v>
      </c>
      <c r="L607" s="4" t="s">
        <v>21</v>
      </c>
      <c r="M607" s="4" t="s">
        <v>9</v>
      </c>
      <c r="N607" s="4" t="s">
        <v>9</v>
      </c>
      <c r="O607" s="4" t="s">
        <v>21</v>
      </c>
      <c r="P607" s="4" t="s">
        <v>21</v>
      </c>
      <c r="Q607" s="4" t="s">
        <v>21</v>
      </c>
      <c r="R607" s="4" t="s">
        <v>21</v>
      </c>
      <c r="S607" s="4" t="s">
        <v>12</v>
      </c>
    </row>
    <row r="608" spans="1:8">
      <c r="A608" t="n">
        <v>5069</v>
      </c>
      <c r="B608" s="10" t="n">
        <v>39</v>
      </c>
      <c r="C608" s="7" t="n">
        <v>12</v>
      </c>
      <c r="D608" s="7" t="n">
        <v>65533</v>
      </c>
      <c r="E608" s="7" t="n">
        <v>202</v>
      </c>
      <c r="F608" s="7" t="n">
        <v>0</v>
      </c>
      <c r="G608" s="7" t="n">
        <v>61456</v>
      </c>
      <c r="H608" s="7" t="n">
        <v>3</v>
      </c>
      <c r="I608" s="7" t="s">
        <v>15</v>
      </c>
      <c r="J608" s="7" t="n">
        <v>0</v>
      </c>
      <c r="K608" s="7" t="n">
        <v>0</v>
      </c>
      <c r="L608" s="7" t="n">
        <v>0</v>
      </c>
      <c r="M608" s="7" t="n">
        <v>0</v>
      </c>
      <c r="N608" s="7" t="n">
        <v>0</v>
      </c>
      <c r="O608" s="7" t="n">
        <v>0</v>
      </c>
      <c r="P608" s="7" t="n">
        <v>1</v>
      </c>
      <c r="Q608" s="7" t="n">
        <v>1</v>
      </c>
      <c r="R608" s="7" t="n">
        <v>1</v>
      </c>
      <c r="S608" s="7" t="n">
        <v>255</v>
      </c>
    </row>
    <row r="609" spans="1:19">
      <c r="A609" t="s">
        <v>4</v>
      </c>
      <c r="B609" s="4" t="s">
        <v>5</v>
      </c>
      <c r="C609" s="4" t="s">
        <v>10</v>
      </c>
    </row>
    <row r="610" spans="1:19">
      <c r="A610" t="n">
        <v>5119</v>
      </c>
      <c r="B610" s="29" t="n">
        <v>16</v>
      </c>
      <c r="C610" s="7" t="n">
        <v>500</v>
      </c>
    </row>
    <row r="611" spans="1:19">
      <c r="A611" t="s">
        <v>4</v>
      </c>
      <c r="B611" s="4" t="s">
        <v>5</v>
      </c>
      <c r="C611" s="4" t="s">
        <v>10</v>
      </c>
      <c r="D611" s="4" t="s">
        <v>9</v>
      </c>
    </row>
    <row r="612" spans="1:19">
      <c r="A612" t="n">
        <v>5122</v>
      </c>
      <c r="B612" s="37" t="n">
        <v>43</v>
      </c>
      <c r="C612" s="7" t="n">
        <v>61456</v>
      </c>
      <c r="D612" s="7" t="n">
        <v>1</v>
      </c>
    </row>
    <row r="613" spans="1:19">
      <c r="A613" t="s">
        <v>4</v>
      </c>
      <c r="B613" s="4" t="s">
        <v>5</v>
      </c>
      <c r="C613" s="4" t="s">
        <v>10</v>
      </c>
    </row>
    <row r="614" spans="1:19">
      <c r="A614" t="n">
        <v>5129</v>
      </c>
      <c r="B614" s="29" t="n">
        <v>16</v>
      </c>
      <c r="C614" s="7" t="n">
        <v>1000</v>
      </c>
    </row>
    <row r="615" spans="1:19">
      <c r="A615" t="s">
        <v>4</v>
      </c>
      <c r="B615" s="4" t="s">
        <v>5</v>
      </c>
      <c r="C615" s="4" t="s">
        <v>12</v>
      </c>
      <c r="D615" s="4" t="s">
        <v>10</v>
      </c>
      <c r="E615" s="4" t="s">
        <v>21</v>
      </c>
    </row>
    <row r="616" spans="1:19">
      <c r="A616" t="n">
        <v>5132</v>
      </c>
      <c r="B616" s="31" t="n">
        <v>58</v>
      </c>
      <c r="C616" s="7" t="n">
        <v>0</v>
      </c>
      <c r="D616" s="7" t="n">
        <v>2000</v>
      </c>
      <c r="E616" s="7" t="n">
        <v>1</v>
      </c>
    </row>
    <row r="617" spans="1:19">
      <c r="A617" t="s">
        <v>4</v>
      </c>
      <c r="B617" s="4" t="s">
        <v>5</v>
      </c>
      <c r="C617" s="4" t="s">
        <v>12</v>
      </c>
      <c r="D617" s="4" t="s">
        <v>10</v>
      </c>
      <c r="E617" s="4" t="s">
        <v>10</v>
      </c>
    </row>
    <row r="618" spans="1:19">
      <c r="A618" t="n">
        <v>5140</v>
      </c>
      <c r="B618" s="11" t="n">
        <v>50</v>
      </c>
      <c r="C618" s="7" t="n">
        <v>1</v>
      </c>
      <c r="D618" s="7" t="n">
        <v>8200</v>
      </c>
      <c r="E618" s="7" t="n">
        <v>1000</v>
      </c>
    </row>
    <row r="619" spans="1:19">
      <c r="A619" t="s">
        <v>4</v>
      </c>
      <c r="B619" s="4" t="s">
        <v>5</v>
      </c>
      <c r="C619" s="4" t="s">
        <v>12</v>
      </c>
      <c r="D619" s="4" t="s">
        <v>10</v>
      </c>
    </row>
    <row r="620" spans="1:19">
      <c r="A620" t="n">
        <v>5146</v>
      </c>
      <c r="B620" s="31" t="n">
        <v>58</v>
      </c>
      <c r="C620" s="7" t="n">
        <v>255</v>
      </c>
      <c r="D620" s="7" t="n">
        <v>0</v>
      </c>
    </row>
    <row r="621" spans="1:19">
      <c r="A621" t="s">
        <v>4</v>
      </c>
      <c r="B621" s="4" t="s">
        <v>5</v>
      </c>
      <c r="C621" s="4" t="s">
        <v>10</v>
      </c>
      <c r="D621" s="4" t="s">
        <v>9</v>
      </c>
    </row>
    <row r="622" spans="1:19">
      <c r="A622" t="n">
        <v>5150</v>
      </c>
      <c r="B622" s="38" t="n">
        <v>44</v>
      </c>
      <c r="C622" s="7" t="n">
        <v>61456</v>
      </c>
      <c r="D622" s="7" t="n">
        <v>1</v>
      </c>
    </row>
    <row r="623" spans="1:19">
      <c r="A623" t="s">
        <v>4</v>
      </c>
      <c r="B623" s="4" t="s">
        <v>5</v>
      </c>
      <c r="C623" s="4" t="s">
        <v>12</v>
      </c>
      <c r="D623" s="4" t="s">
        <v>10</v>
      </c>
      <c r="E623" s="4" t="s">
        <v>12</v>
      </c>
    </row>
    <row r="624" spans="1:19">
      <c r="A624" t="n">
        <v>5157</v>
      </c>
      <c r="B624" s="10" t="n">
        <v>39</v>
      </c>
      <c r="C624" s="7" t="n">
        <v>11</v>
      </c>
      <c r="D624" s="7" t="n">
        <v>65533</v>
      </c>
      <c r="E624" s="7" t="n">
        <v>201</v>
      </c>
    </row>
    <row r="625" spans="1:5">
      <c r="A625" t="s">
        <v>4</v>
      </c>
      <c r="B625" s="4" t="s">
        <v>5</v>
      </c>
      <c r="C625" s="4" t="s">
        <v>12</v>
      </c>
      <c r="D625" s="4" t="s">
        <v>10</v>
      </c>
      <c r="E625" s="4" t="s">
        <v>12</v>
      </c>
    </row>
    <row r="626" spans="1:5">
      <c r="A626" t="n">
        <v>5162</v>
      </c>
      <c r="B626" s="10" t="n">
        <v>39</v>
      </c>
      <c r="C626" s="7" t="n">
        <v>11</v>
      </c>
      <c r="D626" s="7" t="n">
        <v>65533</v>
      </c>
      <c r="E626" s="7" t="n">
        <v>202</v>
      </c>
    </row>
    <row r="627" spans="1:5">
      <c r="A627" t="s">
        <v>4</v>
      </c>
      <c r="B627" s="4" t="s">
        <v>5</v>
      </c>
      <c r="C627" s="4" t="s">
        <v>10</v>
      </c>
    </row>
    <row r="628" spans="1:5">
      <c r="A628" t="n">
        <v>5167</v>
      </c>
      <c r="B628" s="19" t="n">
        <v>12</v>
      </c>
      <c r="C628" s="7" t="n">
        <v>6753</v>
      </c>
    </row>
    <row r="629" spans="1:5">
      <c r="A629" t="s">
        <v>4</v>
      </c>
      <c r="B629" s="4" t="s">
        <v>5</v>
      </c>
      <c r="C629" s="4" t="s">
        <v>12</v>
      </c>
      <c r="D629" s="4" t="s">
        <v>12</v>
      </c>
      <c r="E629" s="4" t="s">
        <v>12</v>
      </c>
      <c r="F629" s="4" t="s">
        <v>9</v>
      </c>
      <c r="G629" s="4" t="s">
        <v>12</v>
      </c>
      <c r="H629" s="4" t="s">
        <v>12</v>
      </c>
      <c r="I629" s="4" t="s">
        <v>33</v>
      </c>
    </row>
    <row r="630" spans="1:5">
      <c r="A630" t="n">
        <v>5170</v>
      </c>
      <c r="B630" s="14" t="n">
        <v>5</v>
      </c>
      <c r="C630" s="7" t="n">
        <v>35</v>
      </c>
      <c r="D630" s="7" t="n">
        <v>0</v>
      </c>
      <c r="E630" s="7" t="n">
        <v>0</v>
      </c>
      <c r="F630" s="7" t="n">
        <v>1</v>
      </c>
      <c r="G630" s="7" t="n">
        <v>2</v>
      </c>
      <c r="H630" s="7" t="n">
        <v>1</v>
      </c>
      <c r="I630" s="15" t="n">
        <f t="normal" ca="1">A636</f>
        <v>0</v>
      </c>
    </row>
    <row r="631" spans="1:5">
      <c r="A631" t="s">
        <v>4</v>
      </c>
      <c r="B631" s="4" t="s">
        <v>5</v>
      </c>
      <c r="C631" s="4" t="s">
        <v>6</v>
      </c>
      <c r="D631" s="4" t="s">
        <v>6</v>
      </c>
      <c r="E631" s="4" t="s">
        <v>12</v>
      </c>
    </row>
    <row r="632" spans="1:5">
      <c r="A632" t="n">
        <v>5184</v>
      </c>
      <c r="B632" s="39" t="n">
        <v>30</v>
      </c>
      <c r="C632" s="7" t="s">
        <v>84</v>
      </c>
      <c r="D632" s="7" t="s">
        <v>15</v>
      </c>
      <c r="E632" s="7" t="n">
        <v>0</v>
      </c>
    </row>
    <row r="633" spans="1:5">
      <c r="A633" t="s">
        <v>4</v>
      </c>
      <c r="B633" s="4" t="s">
        <v>5</v>
      </c>
      <c r="C633" s="4" t="s">
        <v>33</v>
      </c>
    </row>
    <row r="634" spans="1:5">
      <c r="A634" t="n">
        <v>5193</v>
      </c>
      <c r="B634" s="17" t="n">
        <v>3</v>
      </c>
      <c r="C634" s="15" t="n">
        <f t="normal" ca="1">A680</f>
        <v>0</v>
      </c>
    </row>
    <row r="635" spans="1:5">
      <c r="A635" t="s">
        <v>4</v>
      </c>
      <c r="B635" s="4" t="s">
        <v>5</v>
      </c>
      <c r="C635" s="4" t="s">
        <v>12</v>
      </c>
      <c r="D635" s="4" t="s">
        <v>12</v>
      </c>
      <c r="E635" s="4" t="s">
        <v>12</v>
      </c>
      <c r="F635" s="4" t="s">
        <v>9</v>
      </c>
      <c r="G635" s="4" t="s">
        <v>12</v>
      </c>
      <c r="H635" s="4" t="s">
        <v>12</v>
      </c>
      <c r="I635" s="4" t="s">
        <v>33</v>
      </c>
    </row>
    <row r="636" spans="1:5">
      <c r="A636" t="n">
        <v>5198</v>
      </c>
      <c r="B636" s="14" t="n">
        <v>5</v>
      </c>
      <c r="C636" s="7" t="n">
        <v>35</v>
      </c>
      <c r="D636" s="7" t="n">
        <v>0</v>
      </c>
      <c r="E636" s="7" t="n">
        <v>0</v>
      </c>
      <c r="F636" s="7" t="n">
        <v>2</v>
      </c>
      <c r="G636" s="7" t="n">
        <v>2</v>
      </c>
      <c r="H636" s="7" t="n">
        <v>1</v>
      </c>
      <c r="I636" s="15" t="n">
        <f t="normal" ca="1">A642</f>
        <v>0</v>
      </c>
    </row>
    <row r="637" spans="1:5">
      <c r="A637" t="s">
        <v>4</v>
      </c>
      <c r="B637" s="4" t="s">
        <v>5</v>
      </c>
      <c r="C637" s="4" t="s">
        <v>6</v>
      </c>
      <c r="D637" s="4" t="s">
        <v>6</v>
      </c>
      <c r="E637" s="4" t="s">
        <v>12</v>
      </c>
    </row>
    <row r="638" spans="1:5">
      <c r="A638" t="n">
        <v>5212</v>
      </c>
      <c r="B638" s="39" t="n">
        <v>30</v>
      </c>
      <c r="C638" s="7" t="s">
        <v>85</v>
      </c>
      <c r="D638" s="7" t="s">
        <v>15</v>
      </c>
      <c r="E638" s="7" t="n">
        <v>0</v>
      </c>
    </row>
    <row r="639" spans="1:5">
      <c r="A639" t="s">
        <v>4</v>
      </c>
      <c r="B639" s="4" t="s">
        <v>5</v>
      </c>
      <c r="C639" s="4" t="s">
        <v>33</v>
      </c>
    </row>
    <row r="640" spans="1:5">
      <c r="A640" t="n">
        <v>5221</v>
      </c>
      <c r="B640" s="17" t="n">
        <v>3</v>
      </c>
      <c r="C640" s="15" t="n">
        <f t="normal" ca="1">A680</f>
        <v>0</v>
      </c>
    </row>
    <row r="641" spans="1:9">
      <c r="A641" t="s">
        <v>4</v>
      </c>
      <c r="B641" s="4" t="s">
        <v>5</v>
      </c>
      <c r="C641" s="4" t="s">
        <v>12</v>
      </c>
      <c r="D641" s="4" t="s">
        <v>12</v>
      </c>
      <c r="E641" s="4" t="s">
        <v>12</v>
      </c>
      <c r="F641" s="4" t="s">
        <v>9</v>
      </c>
      <c r="G641" s="4" t="s">
        <v>12</v>
      </c>
      <c r="H641" s="4" t="s">
        <v>12</v>
      </c>
      <c r="I641" s="4" t="s">
        <v>33</v>
      </c>
    </row>
    <row r="642" spans="1:9">
      <c r="A642" t="n">
        <v>5226</v>
      </c>
      <c r="B642" s="14" t="n">
        <v>5</v>
      </c>
      <c r="C642" s="7" t="n">
        <v>35</v>
      </c>
      <c r="D642" s="7" t="n">
        <v>0</v>
      </c>
      <c r="E642" s="7" t="n">
        <v>0</v>
      </c>
      <c r="F642" s="7" t="n">
        <v>3</v>
      </c>
      <c r="G642" s="7" t="n">
        <v>2</v>
      </c>
      <c r="H642" s="7" t="n">
        <v>1</v>
      </c>
      <c r="I642" s="15" t="n">
        <f t="normal" ca="1">A648</f>
        <v>0</v>
      </c>
    </row>
    <row r="643" spans="1:9">
      <c r="A643" t="s">
        <v>4</v>
      </c>
      <c r="B643" s="4" t="s">
        <v>5</v>
      </c>
      <c r="C643" s="4" t="s">
        <v>6</v>
      </c>
      <c r="D643" s="4" t="s">
        <v>6</v>
      </c>
      <c r="E643" s="4" t="s">
        <v>12</v>
      </c>
    </row>
    <row r="644" spans="1:9">
      <c r="A644" t="n">
        <v>5240</v>
      </c>
      <c r="B644" s="39" t="n">
        <v>30</v>
      </c>
      <c r="C644" s="7" t="s">
        <v>86</v>
      </c>
      <c r="D644" s="7" t="s">
        <v>15</v>
      </c>
      <c r="E644" s="7" t="n">
        <v>0</v>
      </c>
    </row>
    <row r="645" spans="1:9">
      <c r="A645" t="s">
        <v>4</v>
      </c>
      <c r="B645" s="4" t="s">
        <v>5</v>
      </c>
      <c r="C645" s="4" t="s">
        <v>33</v>
      </c>
    </row>
    <row r="646" spans="1:9">
      <c r="A646" t="n">
        <v>5249</v>
      </c>
      <c r="B646" s="17" t="n">
        <v>3</v>
      </c>
      <c r="C646" s="15" t="n">
        <f t="normal" ca="1">A680</f>
        <v>0</v>
      </c>
    </row>
    <row r="647" spans="1:9">
      <c r="A647" t="s">
        <v>4</v>
      </c>
      <c r="B647" s="4" t="s">
        <v>5</v>
      </c>
      <c r="C647" s="4" t="s">
        <v>12</v>
      </c>
      <c r="D647" s="4" t="s">
        <v>12</v>
      </c>
      <c r="E647" s="4" t="s">
        <v>12</v>
      </c>
      <c r="F647" s="4" t="s">
        <v>9</v>
      </c>
      <c r="G647" s="4" t="s">
        <v>12</v>
      </c>
      <c r="H647" s="4" t="s">
        <v>12</v>
      </c>
      <c r="I647" s="4" t="s">
        <v>33</v>
      </c>
    </row>
    <row r="648" spans="1:9">
      <c r="A648" t="n">
        <v>5254</v>
      </c>
      <c r="B648" s="14" t="n">
        <v>5</v>
      </c>
      <c r="C648" s="7" t="n">
        <v>35</v>
      </c>
      <c r="D648" s="7" t="n">
        <v>0</v>
      </c>
      <c r="E648" s="7" t="n">
        <v>0</v>
      </c>
      <c r="F648" s="7" t="n">
        <v>4</v>
      </c>
      <c r="G648" s="7" t="n">
        <v>2</v>
      </c>
      <c r="H648" s="7" t="n">
        <v>1</v>
      </c>
      <c r="I648" s="15" t="n">
        <f t="normal" ca="1">A654</f>
        <v>0</v>
      </c>
    </row>
    <row r="649" spans="1:9">
      <c r="A649" t="s">
        <v>4</v>
      </c>
      <c r="B649" s="4" t="s">
        <v>5</v>
      </c>
      <c r="C649" s="4" t="s">
        <v>6</v>
      </c>
      <c r="D649" s="4" t="s">
        <v>6</v>
      </c>
      <c r="E649" s="4" t="s">
        <v>12</v>
      </c>
    </row>
    <row r="650" spans="1:9">
      <c r="A650" t="n">
        <v>5268</v>
      </c>
      <c r="B650" s="39" t="n">
        <v>30</v>
      </c>
      <c r="C650" s="7" t="s">
        <v>87</v>
      </c>
      <c r="D650" s="7" t="s">
        <v>15</v>
      </c>
      <c r="E650" s="7" t="n">
        <v>0</v>
      </c>
    </row>
    <row r="651" spans="1:9">
      <c r="A651" t="s">
        <v>4</v>
      </c>
      <c r="B651" s="4" t="s">
        <v>5</v>
      </c>
      <c r="C651" s="4" t="s">
        <v>33</v>
      </c>
    </row>
    <row r="652" spans="1:9">
      <c r="A652" t="n">
        <v>5277</v>
      </c>
      <c r="B652" s="17" t="n">
        <v>3</v>
      </c>
      <c r="C652" s="15" t="n">
        <f t="normal" ca="1">A680</f>
        <v>0</v>
      </c>
    </row>
    <row r="653" spans="1:9">
      <c r="A653" t="s">
        <v>4</v>
      </c>
      <c r="B653" s="4" t="s">
        <v>5</v>
      </c>
      <c r="C653" s="4" t="s">
        <v>12</v>
      </c>
      <c r="D653" s="4" t="s">
        <v>12</v>
      </c>
      <c r="E653" s="4" t="s">
        <v>12</v>
      </c>
      <c r="F653" s="4" t="s">
        <v>9</v>
      </c>
      <c r="G653" s="4" t="s">
        <v>12</v>
      </c>
      <c r="H653" s="4" t="s">
        <v>12</v>
      </c>
      <c r="I653" s="4" t="s">
        <v>33</v>
      </c>
    </row>
    <row r="654" spans="1:9">
      <c r="A654" t="n">
        <v>5282</v>
      </c>
      <c r="B654" s="14" t="n">
        <v>5</v>
      </c>
      <c r="C654" s="7" t="n">
        <v>35</v>
      </c>
      <c r="D654" s="7" t="n">
        <v>0</v>
      </c>
      <c r="E654" s="7" t="n">
        <v>0</v>
      </c>
      <c r="F654" s="7" t="n">
        <v>5</v>
      </c>
      <c r="G654" s="7" t="n">
        <v>2</v>
      </c>
      <c r="H654" s="7" t="n">
        <v>1</v>
      </c>
      <c r="I654" s="15" t="n">
        <f t="normal" ca="1">A660</f>
        <v>0</v>
      </c>
    </row>
    <row r="655" spans="1:9">
      <c r="A655" t="s">
        <v>4</v>
      </c>
      <c r="B655" s="4" t="s">
        <v>5</v>
      </c>
      <c r="C655" s="4" t="s">
        <v>6</v>
      </c>
      <c r="D655" s="4" t="s">
        <v>6</v>
      </c>
      <c r="E655" s="4" t="s">
        <v>12</v>
      </c>
    </row>
    <row r="656" spans="1:9">
      <c r="A656" t="n">
        <v>5296</v>
      </c>
      <c r="B656" s="39" t="n">
        <v>30</v>
      </c>
      <c r="C656" s="7" t="s">
        <v>88</v>
      </c>
      <c r="D656" s="7" t="s">
        <v>15</v>
      </c>
      <c r="E656" s="7" t="n">
        <v>0</v>
      </c>
    </row>
    <row r="657" spans="1:9">
      <c r="A657" t="s">
        <v>4</v>
      </c>
      <c r="B657" s="4" t="s">
        <v>5</v>
      </c>
      <c r="C657" s="4" t="s">
        <v>33</v>
      </c>
    </row>
    <row r="658" spans="1:9">
      <c r="A658" t="n">
        <v>5305</v>
      </c>
      <c r="B658" s="17" t="n">
        <v>3</v>
      </c>
      <c r="C658" s="15" t="n">
        <f t="normal" ca="1">A680</f>
        <v>0</v>
      </c>
    </row>
    <row r="659" spans="1:9">
      <c r="A659" t="s">
        <v>4</v>
      </c>
      <c r="B659" s="4" t="s">
        <v>5</v>
      </c>
      <c r="C659" s="4" t="s">
        <v>12</v>
      </c>
      <c r="D659" s="4" t="s">
        <v>12</v>
      </c>
      <c r="E659" s="4" t="s">
        <v>12</v>
      </c>
      <c r="F659" s="4" t="s">
        <v>9</v>
      </c>
      <c r="G659" s="4" t="s">
        <v>12</v>
      </c>
      <c r="H659" s="4" t="s">
        <v>12</v>
      </c>
      <c r="I659" s="4" t="s">
        <v>33</v>
      </c>
    </row>
    <row r="660" spans="1:9">
      <c r="A660" t="n">
        <v>5310</v>
      </c>
      <c r="B660" s="14" t="n">
        <v>5</v>
      </c>
      <c r="C660" s="7" t="n">
        <v>35</v>
      </c>
      <c r="D660" s="7" t="n">
        <v>0</v>
      </c>
      <c r="E660" s="7" t="n">
        <v>0</v>
      </c>
      <c r="F660" s="7" t="n">
        <v>6</v>
      </c>
      <c r="G660" s="7" t="n">
        <v>2</v>
      </c>
      <c r="H660" s="7" t="n">
        <v>1</v>
      </c>
      <c r="I660" s="15" t="n">
        <f t="normal" ca="1">A666</f>
        <v>0</v>
      </c>
    </row>
    <row r="661" spans="1:9">
      <c r="A661" t="s">
        <v>4</v>
      </c>
      <c r="B661" s="4" t="s">
        <v>5</v>
      </c>
      <c r="C661" s="4" t="s">
        <v>6</v>
      </c>
      <c r="D661" s="4" t="s">
        <v>6</v>
      </c>
      <c r="E661" s="4" t="s">
        <v>12</v>
      </c>
    </row>
    <row r="662" spans="1:9">
      <c r="A662" t="n">
        <v>5324</v>
      </c>
      <c r="B662" s="39" t="n">
        <v>30</v>
      </c>
      <c r="C662" s="7" t="s">
        <v>89</v>
      </c>
      <c r="D662" s="7" t="s">
        <v>15</v>
      </c>
      <c r="E662" s="7" t="n">
        <v>0</v>
      </c>
    </row>
    <row r="663" spans="1:9">
      <c r="A663" t="s">
        <v>4</v>
      </c>
      <c r="B663" s="4" t="s">
        <v>5</v>
      </c>
      <c r="C663" s="4" t="s">
        <v>33</v>
      </c>
    </row>
    <row r="664" spans="1:9">
      <c r="A664" t="n">
        <v>5333</v>
      </c>
      <c r="B664" s="17" t="n">
        <v>3</v>
      </c>
      <c r="C664" s="15" t="n">
        <f t="normal" ca="1">A680</f>
        <v>0</v>
      </c>
    </row>
    <row r="665" spans="1:9">
      <c r="A665" t="s">
        <v>4</v>
      </c>
      <c r="B665" s="4" t="s">
        <v>5</v>
      </c>
      <c r="C665" s="4" t="s">
        <v>12</v>
      </c>
      <c r="D665" s="4" t="s">
        <v>12</v>
      </c>
      <c r="E665" s="4" t="s">
        <v>12</v>
      </c>
      <c r="F665" s="4" t="s">
        <v>9</v>
      </c>
      <c r="G665" s="4" t="s">
        <v>12</v>
      </c>
      <c r="H665" s="4" t="s">
        <v>12</v>
      </c>
      <c r="I665" s="4" t="s">
        <v>33</v>
      </c>
    </row>
    <row r="666" spans="1:9">
      <c r="A666" t="n">
        <v>5338</v>
      </c>
      <c r="B666" s="14" t="n">
        <v>5</v>
      </c>
      <c r="C666" s="7" t="n">
        <v>35</v>
      </c>
      <c r="D666" s="7" t="n">
        <v>0</v>
      </c>
      <c r="E666" s="7" t="n">
        <v>0</v>
      </c>
      <c r="F666" s="7" t="n">
        <v>7</v>
      </c>
      <c r="G666" s="7" t="n">
        <v>2</v>
      </c>
      <c r="H666" s="7" t="n">
        <v>1</v>
      </c>
      <c r="I666" s="15" t="n">
        <f t="normal" ca="1">A672</f>
        <v>0</v>
      </c>
    </row>
    <row r="667" spans="1:9">
      <c r="A667" t="s">
        <v>4</v>
      </c>
      <c r="B667" s="4" t="s">
        <v>5</v>
      </c>
      <c r="C667" s="4" t="s">
        <v>6</v>
      </c>
      <c r="D667" s="4" t="s">
        <v>6</v>
      </c>
      <c r="E667" s="4" t="s">
        <v>12</v>
      </c>
    </row>
    <row r="668" spans="1:9">
      <c r="A668" t="n">
        <v>5352</v>
      </c>
      <c r="B668" s="39" t="n">
        <v>30</v>
      </c>
      <c r="C668" s="7" t="s">
        <v>90</v>
      </c>
      <c r="D668" s="7" t="s">
        <v>15</v>
      </c>
      <c r="E668" s="7" t="n">
        <v>1</v>
      </c>
    </row>
    <row r="669" spans="1:9">
      <c r="A669" t="s">
        <v>4</v>
      </c>
      <c r="B669" s="4" t="s">
        <v>5</v>
      </c>
      <c r="C669" s="4" t="s">
        <v>33</v>
      </c>
    </row>
    <row r="670" spans="1:9">
      <c r="A670" t="n">
        <v>5361</v>
      </c>
      <c r="B670" s="17" t="n">
        <v>3</v>
      </c>
      <c r="C670" s="15" t="n">
        <f t="normal" ca="1">A680</f>
        <v>0</v>
      </c>
    </row>
    <row r="671" spans="1:9">
      <c r="A671" t="s">
        <v>4</v>
      </c>
      <c r="B671" s="4" t="s">
        <v>5</v>
      </c>
      <c r="C671" s="4" t="s">
        <v>12</v>
      </c>
      <c r="D671" s="4" t="s">
        <v>12</v>
      </c>
      <c r="E671" s="4" t="s">
        <v>12</v>
      </c>
      <c r="F671" s="4" t="s">
        <v>9</v>
      </c>
      <c r="G671" s="4" t="s">
        <v>12</v>
      </c>
      <c r="H671" s="4" t="s">
        <v>12</v>
      </c>
      <c r="I671" s="4" t="s">
        <v>33</v>
      </c>
    </row>
    <row r="672" spans="1:9">
      <c r="A672" t="n">
        <v>5366</v>
      </c>
      <c r="B672" s="14" t="n">
        <v>5</v>
      </c>
      <c r="C672" s="7" t="n">
        <v>35</v>
      </c>
      <c r="D672" s="7" t="n">
        <v>0</v>
      </c>
      <c r="E672" s="7" t="n">
        <v>0</v>
      </c>
      <c r="F672" s="7" t="n">
        <v>8</v>
      </c>
      <c r="G672" s="7" t="n">
        <v>2</v>
      </c>
      <c r="H672" s="7" t="n">
        <v>1</v>
      </c>
      <c r="I672" s="15" t="n">
        <f t="normal" ca="1">A680</f>
        <v>0</v>
      </c>
    </row>
    <row r="673" spans="1:9">
      <c r="A673" t="s">
        <v>4</v>
      </c>
      <c r="B673" s="4" t="s">
        <v>5</v>
      </c>
      <c r="C673" s="4" t="s">
        <v>10</v>
      </c>
    </row>
    <row r="674" spans="1:9">
      <c r="A674" t="n">
        <v>5380</v>
      </c>
      <c r="B674" s="25" t="n">
        <v>13</v>
      </c>
      <c r="C674" s="7" t="n">
        <v>6753</v>
      </c>
    </row>
    <row r="675" spans="1:9">
      <c r="A675" t="s">
        <v>4</v>
      </c>
      <c r="B675" s="4" t="s">
        <v>5</v>
      </c>
      <c r="C675" s="4" t="s">
        <v>10</v>
      </c>
    </row>
    <row r="676" spans="1:9">
      <c r="A676" t="n">
        <v>5383</v>
      </c>
      <c r="B676" s="19" t="n">
        <v>12</v>
      </c>
      <c r="C676" s="7" t="n">
        <v>6754</v>
      </c>
    </row>
    <row r="677" spans="1:9">
      <c r="A677" t="s">
        <v>4</v>
      </c>
      <c r="B677" s="4" t="s">
        <v>5</v>
      </c>
      <c r="C677" s="4" t="s">
        <v>6</v>
      </c>
      <c r="D677" s="4" t="s">
        <v>6</v>
      </c>
      <c r="E677" s="4" t="s">
        <v>12</v>
      </c>
    </row>
    <row r="678" spans="1:9">
      <c r="A678" t="n">
        <v>5386</v>
      </c>
      <c r="B678" s="39" t="n">
        <v>30</v>
      </c>
      <c r="C678" s="7" t="s">
        <v>90</v>
      </c>
      <c r="D678" s="7" t="s">
        <v>15</v>
      </c>
      <c r="E678" s="7" t="n">
        <v>0</v>
      </c>
    </row>
    <row r="679" spans="1:9">
      <c r="A679" t="s">
        <v>4</v>
      </c>
      <c r="B679" s="4" t="s">
        <v>5</v>
      </c>
      <c r="C679" s="4" t="s">
        <v>33</v>
      </c>
    </row>
    <row r="680" spans="1:9">
      <c r="A680" t="n">
        <v>5395</v>
      </c>
      <c r="B680" s="17" t="n">
        <v>3</v>
      </c>
      <c r="C680" s="15" t="n">
        <f t="normal" ca="1">A694</f>
        <v>0</v>
      </c>
    </row>
    <row r="681" spans="1:9">
      <c r="A681" t="s">
        <v>4</v>
      </c>
      <c r="B681" s="4" t="s">
        <v>5</v>
      </c>
      <c r="C681" s="4" t="s">
        <v>12</v>
      </c>
      <c r="D681" s="4" t="s">
        <v>10</v>
      </c>
      <c r="E681" s="4" t="s">
        <v>12</v>
      </c>
    </row>
    <row r="682" spans="1:9">
      <c r="A682" t="n">
        <v>5400</v>
      </c>
      <c r="B682" s="10" t="n">
        <v>39</v>
      </c>
      <c r="C682" s="7" t="n">
        <v>11</v>
      </c>
      <c r="D682" s="7" t="n">
        <v>65533</v>
      </c>
      <c r="E682" s="7" t="n">
        <v>201</v>
      </c>
    </row>
    <row r="683" spans="1:9">
      <c r="A683" t="s">
        <v>4</v>
      </c>
      <c r="B683" s="4" t="s">
        <v>5</v>
      </c>
      <c r="C683" s="4" t="s">
        <v>12</v>
      </c>
      <c r="D683" s="4" t="s">
        <v>10</v>
      </c>
      <c r="E683" s="4" t="s">
        <v>12</v>
      </c>
    </row>
    <row r="684" spans="1:9">
      <c r="A684" t="n">
        <v>5405</v>
      </c>
      <c r="B684" s="10" t="n">
        <v>39</v>
      </c>
      <c r="C684" s="7" t="n">
        <v>11</v>
      </c>
      <c r="D684" s="7" t="n">
        <v>65533</v>
      </c>
      <c r="E684" s="7" t="n">
        <v>202</v>
      </c>
    </row>
    <row r="685" spans="1:9">
      <c r="A685" t="s">
        <v>4</v>
      </c>
      <c r="B685" s="4" t="s">
        <v>5</v>
      </c>
      <c r="C685" s="4" t="s">
        <v>12</v>
      </c>
      <c r="D685" s="4" t="s">
        <v>10</v>
      </c>
      <c r="E685" s="4" t="s">
        <v>21</v>
      </c>
    </row>
    <row r="686" spans="1:9">
      <c r="A686" t="n">
        <v>5410</v>
      </c>
      <c r="B686" s="31" t="n">
        <v>58</v>
      </c>
      <c r="C686" s="7" t="n">
        <v>101</v>
      </c>
      <c r="D686" s="7" t="n">
        <v>500</v>
      </c>
      <c r="E686" s="7" t="n">
        <v>1</v>
      </c>
    </row>
    <row r="687" spans="1:9">
      <c r="A687" t="s">
        <v>4</v>
      </c>
      <c r="B687" s="4" t="s">
        <v>5</v>
      </c>
      <c r="C687" s="4" t="s">
        <v>12</v>
      </c>
      <c r="D687" s="4" t="s">
        <v>10</v>
      </c>
    </row>
    <row r="688" spans="1:9">
      <c r="A688" t="n">
        <v>5418</v>
      </c>
      <c r="B688" s="31" t="n">
        <v>58</v>
      </c>
      <c r="C688" s="7" t="n">
        <v>254</v>
      </c>
      <c r="D688" s="7" t="n">
        <v>0</v>
      </c>
    </row>
    <row r="689" spans="1:5">
      <c r="A689" t="s">
        <v>4</v>
      </c>
      <c r="B689" s="4" t="s">
        <v>5</v>
      </c>
      <c r="C689" s="4" t="s">
        <v>12</v>
      </c>
      <c r="D689" s="4" t="s">
        <v>12</v>
      </c>
      <c r="E689" s="4" t="s">
        <v>10</v>
      </c>
    </row>
    <row r="690" spans="1:5">
      <c r="A690" t="n">
        <v>5422</v>
      </c>
      <c r="B690" s="35" t="n">
        <v>45</v>
      </c>
      <c r="C690" s="7" t="n">
        <v>8</v>
      </c>
      <c r="D690" s="7" t="n">
        <v>1</v>
      </c>
      <c r="E690" s="7" t="n">
        <v>0</v>
      </c>
    </row>
    <row r="691" spans="1:5">
      <c r="A691" t="s">
        <v>4</v>
      </c>
      <c r="B691" s="4" t="s">
        <v>5</v>
      </c>
      <c r="C691" s="4" t="s">
        <v>12</v>
      </c>
    </row>
    <row r="692" spans="1:5">
      <c r="A692" t="n">
        <v>5427</v>
      </c>
      <c r="B692" s="30" t="n">
        <v>23</v>
      </c>
      <c r="C692" s="7" t="n">
        <v>0</v>
      </c>
    </row>
    <row r="693" spans="1:5">
      <c r="A693" t="s">
        <v>4</v>
      </c>
      <c r="B693" s="4" t="s">
        <v>5</v>
      </c>
    </row>
    <row r="694" spans="1:5">
      <c r="A694" t="n">
        <v>5429</v>
      </c>
      <c r="B694" s="5" t="n">
        <v>1</v>
      </c>
    </row>
    <row r="695" spans="1:5" s="3" customFormat="1" customHeight="0">
      <c r="A695" s="3" t="s">
        <v>2</v>
      </c>
      <c r="B695" s="3" t="s">
        <v>95</v>
      </c>
    </row>
    <row r="696" spans="1:5">
      <c r="A696" t="s">
        <v>4</v>
      </c>
      <c r="B696" s="4" t="s">
        <v>5</v>
      </c>
      <c r="C696" s="4" t="s">
        <v>12</v>
      </c>
      <c r="D696" s="4" t="s">
        <v>10</v>
      </c>
    </row>
    <row r="697" spans="1:5">
      <c r="A697" t="n">
        <v>5432</v>
      </c>
      <c r="B697" s="27" t="n">
        <v>22</v>
      </c>
      <c r="C697" s="7" t="n">
        <v>0</v>
      </c>
      <c r="D697" s="7" t="n">
        <v>0</v>
      </c>
    </row>
    <row r="698" spans="1:5">
      <c r="A698" t="s">
        <v>4</v>
      </c>
      <c r="B698" s="4" t="s">
        <v>5</v>
      </c>
      <c r="C698" s="4" t="s">
        <v>12</v>
      </c>
      <c r="D698" s="4" t="s">
        <v>10</v>
      </c>
      <c r="E698" s="4" t="s">
        <v>21</v>
      </c>
    </row>
    <row r="699" spans="1:5">
      <c r="A699" t="n">
        <v>5436</v>
      </c>
      <c r="B699" s="31" t="n">
        <v>58</v>
      </c>
      <c r="C699" s="7" t="n">
        <v>0</v>
      </c>
      <c r="D699" s="7" t="n">
        <v>0</v>
      </c>
      <c r="E699" s="7" t="n">
        <v>1</v>
      </c>
    </row>
    <row r="700" spans="1:5">
      <c r="A700" t="s">
        <v>4</v>
      </c>
      <c r="B700" s="4" t="s">
        <v>5</v>
      </c>
      <c r="C700" s="4" t="s">
        <v>12</v>
      </c>
    </row>
    <row r="701" spans="1:5">
      <c r="A701" t="n">
        <v>5444</v>
      </c>
      <c r="B701" s="34" t="n">
        <v>64</v>
      </c>
      <c r="C701" s="7" t="n">
        <v>7</v>
      </c>
    </row>
    <row r="702" spans="1:5">
      <c r="A702" t="s">
        <v>4</v>
      </c>
      <c r="B702" s="4" t="s">
        <v>5</v>
      </c>
      <c r="C702" s="4" t="s">
        <v>12</v>
      </c>
      <c r="D702" s="4" t="s">
        <v>10</v>
      </c>
      <c r="E702" s="4" t="s">
        <v>12</v>
      </c>
      <c r="F702" s="4" t="s">
        <v>6</v>
      </c>
    </row>
    <row r="703" spans="1:5">
      <c r="A703" t="n">
        <v>5446</v>
      </c>
      <c r="B703" s="10" t="n">
        <v>39</v>
      </c>
      <c r="C703" s="7" t="n">
        <v>10</v>
      </c>
      <c r="D703" s="7" t="n">
        <v>65533</v>
      </c>
      <c r="E703" s="7" t="n">
        <v>201</v>
      </c>
      <c r="F703" s="7" t="s">
        <v>92</v>
      </c>
    </row>
    <row r="704" spans="1:5">
      <c r="A704" t="s">
        <v>4</v>
      </c>
      <c r="B704" s="4" t="s">
        <v>5</v>
      </c>
      <c r="C704" s="4" t="s">
        <v>12</v>
      </c>
      <c r="D704" s="4" t="s">
        <v>12</v>
      </c>
      <c r="E704" s="4" t="s">
        <v>21</v>
      </c>
      <c r="F704" s="4" t="s">
        <v>21</v>
      </c>
      <c r="G704" s="4" t="s">
        <v>21</v>
      </c>
      <c r="H704" s="4" t="s">
        <v>10</v>
      </c>
    </row>
    <row r="705" spans="1:8">
      <c r="A705" t="n">
        <v>5470</v>
      </c>
      <c r="B705" s="35" t="n">
        <v>45</v>
      </c>
      <c r="C705" s="7" t="n">
        <v>2</v>
      </c>
      <c r="D705" s="7" t="n">
        <v>3</v>
      </c>
      <c r="E705" s="7" t="n">
        <v>10.0299997329712</v>
      </c>
      <c r="F705" s="7" t="n">
        <v>589.849975585938</v>
      </c>
      <c r="G705" s="7" t="n">
        <v>86.7600021362305</v>
      </c>
      <c r="H705" s="7" t="n">
        <v>0</v>
      </c>
    </row>
    <row r="706" spans="1:8">
      <c r="A706" t="s">
        <v>4</v>
      </c>
      <c r="B706" s="4" t="s">
        <v>5</v>
      </c>
      <c r="C706" s="4" t="s">
        <v>12</v>
      </c>
      <c r="D706" s="4" t="s">
        <v>12</v>
      </c>
      <c r="E706" s="4" t="s">
        <v>21</v>
      </c>
      <c r="F706" s="4" t="s">
        <v>21</v>
      </c>
      <c r="G706" s="4" t="s">
        <v>21</v>
      </c>
      <c r="H706" s="4" t="s">
        <v>10</v>
      </c>
      <c r="I706" s="4" t="s">
        <v>12</v>
      </c>
    </row>
    <row r="707" spans="1:8">
      <c r="A707" t="n">
        <v>5487</v>
      </c>
      <c r="B707" s="35" t="n">
        <v>45</v>
      </c>
      <c r="C707" s="7" t="n">
        <v>4</v>
      </c>
      <c r="D707" s="7" t="n">
        <v>3</v>
      </c>
      <c r="E707" s="7" t="n">
        <v>15.0799999237061</v>
      </c>
      <c r="F707" s="7" t="n">
        <v>157.979995727539</v>
      </c>
      <c r="G707" s="7" t="n">
        <v>0</v>
      </c>
      <c r="H707" s="7" t="n">
        <v>0</v>
      </c>
      <c r="I707" s="7" t="n">
        <v>1</v>
      </c>
    </row>
    <row r="708" spans="1:8">
      <c r="A708" t="s">
        <v>4</v>
      </c>
      <c r="B708" s="4" t="s">
        <v>5</v>
      </c>
      <c r="C708" s="4" t="s">
        <v>12</v>
      </c>
      <c r="D708" s="4" t="s">
        <v>12</v>
      </c>
      <c r="E708" s="4" t="s">
        <v>21</v>
      </c>
      <c r="F708" s="4" t="s">
        <v>10</v>
      </c>
    </row>
    <row r="709" spans="1:8">
      <c r="A709" t="n">
        <v>5505</v>
      </c>
      <c r="B709" s="35" t="n">
        <v>45</v>
      </c>
      <c r="C709" s="7" t="n">
        <v>5</v>
      </c>
      <c r="D709" s="7" t="n">
        <v>3</v>
      </c>
      <c r="E709" s="7" t="n">
        <v>8</v>
      </c>
      <c r="F709" s="7" t="n">
        <v>0</v>
      </c>
    </row>
    <row r="710" spans="1:8">
      <c r="A710" t="s">
        <v>4</v>
      </c>
      <c r="B710" s="4" t="s">
        <v>5</v>
      </c>
      <c r="C710" s="4" t="s">
        <v>12</v>
      </c>
      <c r="D710" s="4" t="s">
        <v>12</v>
      </c>
      <c r="E710" s="4" t="s">
        <v>21</v>
      </c>
      <c r="F710" s="4" t="s">
        <v>10</v>
      </c>
    </row>
    <row r="711" spans="1:8">
      <c r="A711" t="n">
        <v>5514</v>
      </c>
      <c r="B711" s="35" t="n">
        <v>45</v>
      </c>
      <c r="C711" s="7" t="n">
        <v>11</v>
      </c>
      <c r="D711" s="7" t="n">
        <v>3</v>
      </c>
      <c r="E711" s="7" t="n">
        <v>47</v>
      </c>
      <c r="F711" s="7" t="n">
        <v>0</v>
      </c>
    </row>
    <row r="712" spans="1:8">
      <c r="A712" t="s">
        <v>4</v>
      </c>
      <c r="B712" s="4" t="s">
        <v>5</v>
      </c>
      <c r="C712" s="4" t="s">
        <v>10</v>
      </c>
      <c r="D712" s="4" t="s">
        <v>21</v>
      </c>
      <c r="E712" s="4" t="s">
        <v>21</v>
      </c>
      <c r="F712" s="4" t="s">
        <v>21</v>
      </c>
      <c r="G712" s="4" t="s">
        <v>21</v>
      </c>
    </row>
    <row r="713" spans="1:8">
      <c r="A713" t="n">
        <v>5523</v>
      </c>
      <c r="B713" s="40" t="n">
        <v>46</v>
      </c>
      <c r="C713" s="7" t="n">
        <v>61456</v>
      </c>
      <c r="D713" s="7" t="n">
        <v>10.0699996948242</v>
      </c>
      <c r="E713" s="7" t="n">
        <v>588.150024414063</v>
      </c>
      <c r="F713" s="7" t="n">
        <v>86.6699981689453</v>
      </c>
      <c r="G713" s="7" t="n">
        <v>224.300003051758</v>
      </c>
    </row>
    <row r="714" spans="1:8">
      <c r="A714" t="s">
        <v>4</v>
      </c>
      <c r="B714" s="4" t="s">
        <v>5</v>
      </c>
      <c r="C714" s="4" t="s">
        <v>10</v>
      </c>
      <c r="D714" s="4" t="s">
        <v>9</v>
      </c>
    </row>
    <row r="715" spans="1:8">
      <c r="A715" t="n">
        <v>5542</v>
      </c>
      <c r="B715" s="37" t="n">
        <v>43</v>
      </c>
      <c r="C715" s="7" t="n">
        <v>61456</v>
      </c>
      <c r="D715" s="7" t="n">
        <v>1</v>
      </c>
    </row>
    <row r="716" spans="1:8">
      <c r="A716" t="s">
        <v>4</v>
      </c>
      <c r="B716" s="4" t="s">
        <v>5</v>
      </c>
      <c r="C716" s="4" t="s">
        <v>12</v>
      </c>
      <c r="D716" s="4" t="s">
        <v>12</v>
      </c>
      <c r="E716" s="4" t="s">
        <v>10</v>
      </c>
    </row>
    <row r="717" spans="1:8">
      <c r="A717" t="n">
        <v>5549</v>
      </c>
      <c r="B717" s="35" t="n">
        <v>45</v>
      </c>
      <c r="C717" s="7" t="n">
        <v>8</v>
      </c>
      <c r="D717" s="7" t="n">
        <v>1</v>
      </c>
      <c r="E717" s="7" t="n">
        <v>0</v>
      </c>
    </row>
    <row r="718" spans="1:8">
      <c r="A718" t="s">
        <v>4</v>
      </c>
      <c r="B718" s="4" t="s">
        <v>5</v>
      </c>
      <c r="C718" s="4" t="s">
        <v>12</v>
      </c>
      <c r="D718" s="4" t="s">
        <v>10</v>
      </c>
      <c r="E718" s="4" t="s">
        <v>21</v>
      </c>
    </row>
    <row r="719" spans="1:8">
      <c r="A719" t="n">
        <v>5554</v>
      </c>
      <c r="B719" s="31" t="n">
        <v>58</v>
      </c>
      <c r="C719" s="7" t="n">
        <v>100</v>
      </c>
      <c r="D719" s="7" t="n">
        <v>2000</v>
      </c>
      <c r="E719" s="7" t="n">
        <v>1</v>
      </c>
    </row>
    <row r="720" spans="1:8">
      <c r="A720" t="s">
        <v>4</v>
      </c>
      <c r="B720" s="4" t="s">
        <v>5</v>
      </c>
      <c r="C720" s="4" t="s">
        <v>10</v>
      </c>
    </row>
    <row r="721" spans="1:9">
      <c r="A721" t="n">
        <v>5562</v>
      </c>
      <c r="B721" s="29" t="n">
        <v>16</v>
      </c>
      <c r="C721" s="7" t="n">
        <v>1000</v>
      </c>
    </row>
    <row r="722" spans="1:9">
      <c r="A722" t="s">
        <v>4</v>
      </c>
      <c r="B722" s="4" t="s">
        <v>5</v>
      </c>
      <c r="C722" s="4" t="s">
        <v>12</v>
      </c>
      <c r="D722" s="4" t="s">
        <v>10</v>
      </c>
      <c r="E722" s="4" t="s">
        <v>10</v>
      </c>
      <c r="F722" s="4" t="s">
        <v>10</v>
      </c>
      <c r="G722" s="4" t="s">
        <v>10</v>
      </c>
      <c r="H722" s="4" t="s">
        <v>10</v>
      </c>
      <c r="I722" s="4" t="s">
        <v>6</v>
      </c>
      <c r="J722" s="4" t="s">
        <v>21</v>
      </c>
      <c r="K722" s="4" t="s">
        <v>21</v>
      </c>
      <c r="L722" s="4" t="s">
        <v>21</v>
      </c>
      <c r="M722" s="4" t="s">
        <v>9</v>
      </c>
      <c r="N722" s="4" t="s">
        <v>9</v>
      </c>
      <c r="O722" s="4" t="s">
        <v>21</v>
      </c>
      <c r="P722" s="4" t="s">
        <v>21</v>
      </c>
      <c r="Q722" s="4" t="s">
        <v>21</v>
      </c>
      <c r="R722" s="4" t="s">
        <v>21</v>
      </c>
      <c r="S722" s="4" t="s">
        <v>12</v>
      </c>
    </row>
    <row r="723" spans="1:9">
      <c r="A723" t="n">
        <v>5565</v>
      </c>
      <c r="B723" s="10" t="n">
        <v>39</v>
      </c>
      <c r="C723" s="7" t="n">
        <v>12</v>
      </c>
      <c r="D723" s="7" t="n">
        <v>65533</v>
      </c>
      <c r="E723" s="7" t="n">
        <v>201</v>
      </c>
      <c r="F723" s="7" t="n">
        <v>0</v>
      </c>
      <c r="G723" s="7" t="n">
        <v>61456</v>
      </c>
      <c r="H723" s="7" t="n">
        <v>3</v>
      </c>
      <c r="I723" s="7" t="s">
        <v>15</v>
      </c>
      <c r="J723" s="7" t="n">
        <v>0</v>
      </c>
      <c r="K723" s="7" t="n">
        <v>0</v>
      </c>
      <c r="L723" s="7" t="n">
        <v>0</v>
      </c>
      <c r="M723" s="7" t="n">
        <v>0</v>
      </c>
      <c r="N723" s="7" t="n">
        <v>0</v>
      </c>
      <c r="O723" s="7" t="n">
        <v>0</v>
      </c>
      <c r="P723" s="7" t="n">
        <v>1</v>
      </c>
      <c r="Q723" s="7" t="n">
        <v>1</v>
      </c>
      <c r="R723" s="7" t="n">
        <v>1</v>
      </c>
      <c r="S723" s="7" t="n">
        <v>255</v>
      </c>
    </row>
    <row r="724" spans="1:9">
      <c r="A724" t="s">
        <v>4</v>
      </c>
      <c r="B724" s="4" t="s">
        <v>5</v>
      </c>
      <c r="C724" s="4" t="s">
        <v>10</v>
      </c>
    </row>
    <row r="725" spans="1:9">
      <c r="A725" t="n">
        <v>5615</v>
      </c>
      <c r="B725" s="29" t="n">
        <v>16</v>
      </c>
      <c r="C725" s="7" t="n">
        <v>500</v>
      </c>
    </row>
    <row r="726" spans="1:9">
      <c r="A726" t="s">
        <v>4</v>
      </c>
      <c r="B726" s="4" t="s">
        <v>5</v>
      </c>
      <c r="C726" s="4" t="s">
        <v>10</v>
      </c>
      <c r="D726" s="4" t="s">
        <v>9</v>
      </c>
    </row>
    <row r="727" spans="1:9">
      <c r="A727" t="n">
        <v>5618</v>
      </c>
      <c r="B727" s="38" t="n">
        <v>44</v>
      </c>
      <c r="C727" s="7" t="n">
        <v>61456</v>
      </c>
      <c r="D727" s="7" t="n">
        <v>1</v>
      </c>
    </row>
    <row r="728" spans="1:9">
      <c r="A728" t="s">
        <v>4</v>
      </c>
      <c r="B728" s="4" t="s">
        <v>5</v>
      </c>
      <c r="C728" s="4" t="s">
        <v>10</v>
      </c>
    </row>
    <row r="729" spans="1:9">
      <c r="A729" t="n">
        <v>5625</v>
      </c>
      <c r="B729" s="29" t="n">
        <v>16</v>
      </c>
      <c r="C729" s="7" t="n">
        <v>1000</v>
      </c>
    </row>
    <row r="730" spans="1:9">
      <c r="A730" t="s">
        <v>4</v>
      </c>
      <c r="B730" s="4" t="s">
        <v>5</v>
      </c>
      <c r="C730" s="4" t="s">
        <v>12</v>
      </c>
      <c r="D730" s="4" t="s">
        <v>10</v>
      </c>
    </row>
    <row r="731" spans="1:9">
      <c r="A731" t="n">
        <v>5628</v>
      </c>
      <c r="B731" s="31" t="n">
        <v>58</v>
      </c>
      <c r="C731" s="7" t="n">
        <v>255</v>
      </c>
      <c r="D731" s="7" t="n">
        <v>0</v>
      </c>
    </row>
    <row r="732" spans="1:9">
      <c r="A732" t="s">
        <v>4</v>
      </c>
      <c r="B732" s="4" t="s">
        <v>5</v>
      </c>
      <c r="C732" s="4" t="s">
        <v>12</v>
      </c>
      <c r="D732" s="4" t="s">
        <v>10</v>
      </c>
      <c r="E732" s="4" t="s">
        <v>12</v>
      </c>
    </row>
    <row r="733" spans="1:9">
      <c r="A733" t="n">
        <v>5632</v>
      </c>
      <c r="B733" s="10" t="n">
        <v>39</v>
      </c>
      <c r="C733" s="7" t="n">
        <v>11</v>
      </c>
      <c r="D733" s="7" t="n">
        <v>65533</v>
      </c>
      <c r="E733" s="7" t="n">
        <v>201</v>
      </c>
    </row>
    <row r="734" spans="1:9">
      <c r="A734" t="s">
        <v>4</v>
      </c>
      <c r="B734" s="4" t="s">
        <v>5</v>
      </c>
      <c r="C734" s="4" t="s">
        <v>12</v>
      </c>
    </row>
    <row r="735" spans="1:9">
      <c r="A735" t="n">
        <v>5637</v>
      </c>
      <c r="B735" s="30" t="n">
        <v>23</v>
      </c>
      <c r="C735" s="7" t="n">
        <v>0</v>
      </c>
    </row>
    <row r="736" spans="1:9">
      <c r="A736" t="s">
        <v>4</v>
      </c>
      <c r="B736" s="4" t="s">
        <v>5</v>
      </c>
    </row>
    <row r="737" spans="1:19">
      <c r="A737" t="n">
        <v>5639</v>
      </c>
      <c r="B737" s="5" t="n">
        <v>1</v>
      </c>
    </row>
    <row r="738" spans="1:19" s="3" customFormat="1" customHeight="0">
      <c r="A738" s="3" t="s">
        <v>2</v>
      </c>
      <c r="B738" s="3" t="s">
        <v>96</v>
      </c>
    </row>
    <row r="739" spans="1:19">
      <c r="A739" t="s">
        <v>4</v>
      </c>
      <c r="B739" s="4" t="s">
        <v>5</v>
      </c>
      <c r="C739" s="4" t="s">
        <v>12</v>
      </c>
      <c r="D739" s="4" t="s">
        <v>12</v>
      </c>
      <c r="E739" s="4" t="s">
        <v>12</v>
      </c>
      <c r="F739" s="4" t="s">
        <v>12</v>
      </c>
    </row>
    <row r="740" spans="1:19">
      <c r="A740" t="n">
        <v>5640</v>
      </c>
      <c r="B740" s="33" t="n">
        <v>14</v>
      </c>
      <c r="C740" s="7" t="n">
        <v>2</v>
      </c>
      <c r="D740" s="7" t="n">
        <v>0</v>
      </c>
      <c r="E740" s="7" t="n">
        <v>0</v>
      </c>
      <c r="F740" s="7" t="n">
        <v>0</v>
      </c>
    </row>
    <row r="741" spans="1:19">
      <c r="A741" t="s">
        <v>4</v>
      </c>
      <c r="B741" s="4" t="s">
        <v>5</v>
      </c>
      <c r="C741" s="4" t="s">
        <v>12</v>
      </c>
      <c r="D741" s="41" t="s">
        <v>97</v>
      </c>
      <c r="E741" s="4" t="s">
        <v>5</v>
      </c>
      <c r="F741" s="4" t="s">
        <v>12</v>
      </c>
      <c r="G741" s="4" t="s">
        <v>10</v>
      </c>
      <c r="H741" s="41" t="s">
        <v>98</v>
      </c>
      <c r="I741" s="4" t="s">
        <v>12</v>
      </c>
      <c r="J741" s="4" t="s">
        <v>9</v>
      </c>
      <c r="K741" s="4" t="s">
        <v>12</v>
      </c>
      <c r="L741" s="4" t="s">
        <v>12</v>
      </c>
      <c r="M741" s="41" t="s">
        <v>97</v>
      </c>
      <c r="N741" s="4" t="s">
        <v>5</v>
      </c>
      <c r="O741" s="4" t="s">
        <v>12</v>
      </c>
      <c r="P741" s="4" t="s">
        <v>10</v>
      </c>
      <c r="Q741" s="41" t="s">
        <v>98</v>
      </c>
      <c r="R741" s="4" t="s">
        <v>12</v>
      </c>
      <c r="S741" s="4" t="s">
        <v>9</v>
      </c>
      <c r="T741" s="4" t="s">
        <v>12</v>
      </c>
      <c r="U741" s="4" t="s">
        <v>12</v>
      </c>
      <c r="V741" s="4" t="s">
        <v>12</v>
      </c>
      <c r="W741" s="4" t="s">
        <v>33</v>
      </c>
    </row>
    <row r="742" spans="1:19">
      <c r="A742" t="n">
        <v>5645</v>
      </c>
      <c r="B742" s="14" t="n">
        <v>5</v>
      </c>
      <c r="C742" s="7" t="n">
        <v>28</v>
      </c>
      <c r="D742" s="41" t="s">
        <v>3</v>
      </c>
      <c r="E742" s="9" t="n">
        <v>162</v>
      </c>
      <c r="F742" s="7" t="n">
        <v>3</v>
      </c>
      <c r="G742" s="7" t="n">
        <v>16449</v>
      </c>
      <c r="H742" s="41" t="s">
        <v>3</v>
      </c>
      <c r="I742" s="7" t="n">
        <v>0</v>
      </c>
      <c r="J742" s="7" t="n">
        <v>1</v>
      </c>
      <c r="K742" s="7" t="n">
        <v>2</v>
      </c>
      <c r="L742" s="7" t="n">
        <v>28</v>
      </c>
      <c r="M742" s="41" t="s">
        <v>3</v>
      </c>
      <c r="N742" s="9" t="n">
        <v>162</v>
      </c>
      <c r="O742" s="7" t="n">
        <v>3</v>
      </c>
      <c r="P742" s="7" t="n">
        <v>16449</v>
      </c>
      <c r="Q742" s="41" t="s">
        <v>3</v>
      </c>
      <c r="R742" s="7" t="n">
        <v>0</v>
      </c>
      <c r="S742" s="7" t="n">
        <v>2</v>
      </c>
      <c r="T742" s="7" t="n">
        <v>2</v>
      </c>
      <c r="U742" s="7" t="n">
        <v>11</v>
      </c>
      <c r="V742" s="7" t="n">
        <v>1</v>
      </c>
      <c r="W742" s="15" t="n">
        <f t="normal" ca="1">A746</f>
        <v>0</v>
      </c>
    </row>
    <row r="743" spans="1:19">
      <c r="A743" t="s">
        <v>4</v>
      </c>
      <c r="B743" s="4" t="s">
        <v>5</v>
      </c>
      <c r="C743" s="4" t="s">
        <v>12</v>
      </c>
      <c r="D743" s="4" t="s">
        <v>10</v>
      </c>
      <c r="E743" s="4" t="s">
        <v>21</v>
      </c>
    </row>
    <row r="744" spans="1:19">
      <c r="A744" t="n">
        <v>5674</v>
      </c>
      <c r="B744" s="31" t="n">
        <v>58</v>
      </c>
      <c r="C744" s="7" t="n">
        <v>0</v>
      </c>
      <c r="D744" s="7" t="n">
        <v>0</v>
      </c>
      <c r="E744" s="7" t="n">
        <v>1</v>
      </c>
    </row>
    <row r="745" spans="1:19">
      <c r="A745" t="s">
        <v>4</v>
      </c>
      <c r="B745" s="4" t="s">
        <v>5</v>
      </c>
      <c r="C745" s="4" t="s">
        <v>12</v>
      </c>
      <c r="D745" s="41" t="s">
        <v>97</v>
      </c>
      <c r="E745" s="4" t="s">
        <v>5</v>
      </c>
      <c r="F745" s="4" t="s">
        <v>12</v>
      </c>
      <c r="G745" s="4" t="s">
        <v>10</v>
      </c>
      <c r="H745" s="41" t="s">
        <v>98</v>
      </c>
      <c r="I745" s="4" t="s">
        <v>12</v>
      </c>
      <c r="J745" s="4" t="s">
        <v>9</v>
      </c>
      <c r="K745" s="4" t="s">
        <v>12</v>
      </c>
      <c r="L745" s="4" t="s">
        <v>12</v>
      </c>
      <c r="M745" s="41" t="s">
        <v>97</v>
      </c>
      <c r="N745" s="4" t="s">
        <v>5</v>
      </c>
      <c r="O745" s="4" t="s">
        <v>12</v>
      </c>
      <c r="P745" s="4" t="s">
        <v>10</v>
      </c>
      <c r="Q745" s="41" t="s">
        <v>98</v>
      </c>
      <c r="R745" s="4" t="s">
        <v>12</v>
      </c>
      <c r="S745" s="4" t="s">
        <v>9</v>
      </c>
      <c r="T745" s="4" t="s">
        <v>12</v>
      </c>
      <c r="U745" s="4" t="s">
        <v>12</v>
      </c>
      <c r="V745" s="4" t="s">
        <v>12</v>
      </c>
      <c r="W745" s="4" t="s">
        <v>33</v>
      </c>
    </row>
    <row r="746" spans="1:19">
      <c r="A746" t="n">
        <v>5682</v>
      </c>
      <c r="B746" s="14" t="n">
        <v>5</v>
      </c>
      <c r="C746" s="7" t="n">
        <v>28</v>
      </c>
      <c r="D746" s="41" t="s">
        <v>3</v>
      </c>
      <c r="E746" s="9" t="n">
        <v>162</v>
      </c>
      <c r="F746" s="7" t="n">
        <v>3</v>
      </c>
      <c r="G746" s="7" t="n">
        <v>16449</v>
      </c>
      <c r="H746" s="41" t="s">
        <v>3</v>
      </c>
      <c r="I746" s="7" t="n">
        <v>0</v>
      </c>
      <c r="J746" s="7" t="n">
        <v>1</v>
      </c>
      <c r="K746" s="7" t="n">
        <v>3</v>
      </c>
      <c r="L746" s="7" t="n">
        <v>28</v>
      </c>
      <c r="M746" s="41" t="s">
        <v>3</v>
      </c>
      <c r="N746" s="9" t="n">
        <v>162</v>
      </c>
      <c r="O746" s="7" t="n">
        <v>3</v>
      </c>
      <c r="P746" s="7" t="n">
        <v>16449</v>
      </c>
      <c r="Q746" s="41" t="s">
        <v>3</v>
      </c>
      <c r="R746" s="7" t="n">
        <v>0</v>
      </c>
      <c r="S746" s="7" t="n">
        <v>2</v>
      </c>
      <c r="T746" s="7" t="n">
        <v>3</v>
      </c>
      <c r="U746" s="7" t="n">
        <v>9</v>
      </c>
      <c r="V746" s="7" t="n">
        <v>1</v>
      </c>
      <c r="W746" s="15" t="n">
        <f t="normal" ca="1">A756</f>
        <v>0</v>
      </c>
    </row>
    <row r="747" spans="1:19">
      <c r="A747" t="s">
        <v>4</v>
      </c>
      <c r="B747" s="4" t="s">
        <v>5</v>
      </c>
      <c r="C747" s="4" t="s">
        <v>12</v>
      </c>
      <c r="D747" s="41" t="s">
        <v>97</v>
      </c>
      <c r="E747" s="4" t="s">
        <v>5</v>
      </c>
      <c r="F747" s="4" t="s">
        <v>10</v>
      </c>
      <c r="G747" s="4" t="s">
        <v>12</v>
      </c>
      <c r="H747" s="4" t="s">
        <v>12</v>
      </c>
      <c r="I747" s="4" t="s">
        <v>6</v>
      </c>
      <c r="J747" s="41" t="s">
        <v>98</v>
      </c>
      <c r="K747" s="4" t="s">
        <v>12</v>
      </c>
      <c r="L747" s="4" t="s">
        <v>12</v>
      </c>
      <c r="M747" s="41" t="s">
        <v>97</v>
      </c>
      <c r="N747" s="4" t="s">
        <v>5</v>
      </c>
      <c r="O747" s="4" t="s">
        <v>12</v>
      </c>
      <c r="P747" s="41" t="s">
        <v>98</v>
      </c>
      <c r="Q747" s="4" t="s">
        <v>12</v>
      </c>
      <c r="R747" s="4" t="s">
        <v>9</v>
      </c>
      <c r="S747" s="4" t="s">
        <v>12</v>
      </c>
      <c r="T747" s="4" t="s">
        <v>12</v>
      </c>
      <c r="U747" s="4" t="s">
        <v>12</v>
      </c>
      <c r="V747" s="41" t="s">
        <v>97</v>
      </c>
      <c r="W747" s="4" t="s">
        <v>5</v>
      </c>
      <c r="X747" s="4" t="s">
        <v>12</v>
      </c>
      <c r="Y747" s="41" t="s">
        <v>98</v>
      </c>
      <c r="Z747" s="4" t="s">
        <v>12</v>
      </c>
      <c r="AA747" s="4" t="s">
        <v>9</v>
      </c>
      <c r="AB747" s="4" t="s">
        <v>12</v>
      </c>
      <c r="AC747" s="4" t="s">
        <v>12</v>
      </c>
      <c r="AD747" s="4" t="s">
        <v>12</v>
      </c>
      <c r="AE747" s="4" t="s">
        <v>33</v>
      </c>
    </row>
    <row r="748" spans="1:19">
      <c r="A748" t="n">
        <v>5711</v>
      </c>
      <c r="B748" s="14" t="n">
        <v>5</v>
      </c>
      <c r="C748" s="7" t="n">
        <v>28</v>
      </c>
      <c r="D748" s="41" t="s">
        <v>3</v>
      </c>
      <c r="E748" s="42" t="n">
        <v>47</v>
      </c>
      <c r="F748" s="7" t="n">
        <v>61456</v>
      </c>
      <c r="G748" s="7" t="n">
        <v>2</v>
      </c>
      <c r="H748" s="7" t="n">
        <v>0</v>
      </c>
      <c r="I748" s="7" t="s">
        <v>99</v>
      </c>
      <c r="J748" s="41" t="s">
        <v>3</v>
      </c>
      <c r="K748" s="7" t="n">
        <v>8</v>
      </c>
      <c r="L748" s="7" t="n">
        <v>28</v>
      </c>
      <c r="M748" s="41" t="s">
        <v>3</v>
      </c>
      <c r="N748" s="12" t="n">
        <v>74</v>
      </c>
      <c r="O748" s="7" t="n">
        <v>65</v>
      </c>
      <c r="P748" s="41" t="s">
        <v>3</v>
      </c>
      <c r="Q748" s="7" t="n">
        <v>0</v>
      </c>
      <c r="R748" s="7" t="n">
        <v>1</v>
      </c>
      <c r="S748" s="7" t="n">
        <v>3</v>
      </c>
      <c r="T748" s="7" t="n">
        <v>9</v>
      </c>
      <c r="U748" s="7" t="n">
        <v>28</v>
      </c>
      <c r="V748" s="41" t="s">
        <v>3</v>
      </c>
      <c r="W748" s="12" t="n">
        <v>74</v>
      </c>
      <c r="X748" s="7" t="n">
        <v>65</v>
      </c>
      <c r="Y748" s="41" t="s">
        <v>3</v>
      </c>
      <c r="Z748" s="7" t="n">
        <v>0</v>
      </c>
      <c r="AA748" s="7" t="n">
        <v>2</v>
      </c>
      <c r="AB748" s="7" t="n">
        <v>3</v>
      </c>
      <c r="AC748" s="7" t="n">
        <v>9</v>
      </c>
      <c r="AD748" s="7" t="n">
        <v>1</v>
      </c>
      <c r="AE748" s="15" t="n">
        <f t="normal" ca="1">A752</f>
        <v>0</v>
      </c>
    </row>
    <row r="749" spans="1:19">
      <c r="A749" t="s">
        <v>4</v>
      </c>
      <c r="B749" s="4" t="s">
        <v>5</v>
      </c>
      <c r="C749" s="4" t="s">
        <v>10</v>
      </c>
      <c r="D749" s="4" t="s">
        <v>12</v>
      </c>
      <c r="E749" s="4" t="s">
        <v>12</v>
      </c>
      <c r="F749" s="4" t="s">
        <v>6</v>
      </c>
    </row>
    <row r="750" spans="1:19">
      <c r="A750" t="n">
        <v>5759</v>
      </c>
      <c r="B750" s="42" t="n">
        <v>47</v>
      </c>
      <c r="C750" s="7" t="n">
        <v>61456</v>
      </c>
      <c r="D750" s="7" t="n">
        <v>0</v>
      </c>
      <c r="E750" s="7" t="n">
        <v>0</v>
      </c>
      <c r="F750" s="7" t="s">
        <v>100</v>
      </c>
    </row>
    <row r="751" spans="1:19">
      <c r="A751" t="s">
        <v>4</v>
      </c>
      <c r="B751" s="4" t="s">
        <v>5</v>
      </c>
      <c r="C751" s="4" t="s">
        <v>12</v>
      </c>
      <c r="D751" s="4" t="s">
        <v>10</v>
      </c>
      <c r="E751" s="4" t="s">
        <v>21</v>
      </c>
    </row>
    <row r="752" spans="1:19">
      <c r="A752" t="n">
        <v>5772</v>
      </c>
      <c r="B752" s="31" t="n">
        <v>58</v>
      </c>
      <c r="C752" s="7" t="n">
        <v>0</v>
      </c>
      <c r="D752" s="7" t="n">
        <v>300</v>
      </c>
      <c r="E752" s="7" t="n">
        <v>1</v>
      </c>
    </row>
    <row r="753" spans="1:31">
      <c r="A753" t="s">
        <v>4</v>
      </c>
      <c r="B753" s="4" t="s">
        <v>5</v>
      </c>
      <c r="C753" s="4" t="s">
        <v>12</v>
      </c>
      <c r="D753" s="4" t="s">
        <v>10</v>
      </c>
    </row>
    <row r="754" spans="1:31">
      <c r="A754" t="n">
        <v>5780</v>
      </c>
      <c r="B754" s="31" t="n">
        <v>58</v>
      </c>
      <c r="C754" s="7" t="n">
        <v>255</v>
      </c>
      <c r="D754" s="7" t="n">
        <v>0</v>
      </c>
    </row>
    <row r="755" spans="1:31">
      <c r="A755" t="s">
        <v>4</v>
      </c>
      <c r="B755" s="4" t="s">
        <v>5</v>
      </c>
      <c r="C755" s="4" t="s">
        <v>12</v>
      </c>
      <c r="D755" s="4" t="s">
        <v>12</v>
      </c>
      <c r="E755" s="4" t="s">
        <v>12</v>
      </c>
      <c r="F755" s="4" t="s">
        <v>12</v>
      </c>
    </row>
    <row r="756" spans="1:31">
      <c r="A756" t="n">
        <v>5784</v>
      </c>
      <c r="B756" s="33" t="n">
        <v>14</v>
      </c>
      <c r="C756" s="7" t="n">
        <v>0</v>
      </c>
      <c r="D756" s="7" t="n">
        <v>0</v>
      </c>
      <c r="E756" s="7" t="n">
        <v>0</v>
      </c>
      <c r="F756" s="7" t="n">
        <v>64</v>
      </c>
    </row>
    <row r="757" spans="1:31">
      <c r="A757" t="s">
        <v>4</v>
      </c>
      <c r="B757" s="4" t="s">
        <v>5</v>
      </c>
      <c r="C757" s="4" t="s">
        <v>12</v>
      </c>
      <c r="D757" s="4" t="s">
        <v>10</v>
      </c>
    </row>
    <row r="758" spans="1:31">
      <c r="A758" t="n">
        <v>5789</v>
      </c>
      <c r="B758" s="27" t="n">
        <v>22</v>
      </c>
      <c r="C758" s="7" t="n">
        <v>0</v>
      </c>
      <c r="D758" s="7" t="n">
        <v>16449</v>
      </c>
    </row>
    <row r="759" spans="1:31">
      <c r="A759" t="s">
        <v>4</v>
      </c>
      <c r="B759" s="4" t="s">
        <v>5</v>
      </c>
      <c r="C759" s="4" t="s">
        <v>12</v>
      </c>
      <c r="D759" s="4" t="s">
        <v>10</v>
      </c>
    </row>
    <row r="760" spans="1:31">
      <c r="A760" t="n">
        <v>5793</v>
      </c>
      <c r="B760" s="31" t="n">
        <v>58</v>
      </c>
      <c r="C760" s="7" t="n">
        <v>5</v>
      </c>
      <c r="D760" s="7" t="n">
        <v>300</v>
      </c>
    </row>
    <row r="761" spans="1:31">
      <c r="A761" t="s">
        <v>4</v>
      </c>
      <c r="B761" s="4" t="s">
        <v>5</v>
      </c>
      <c r="C761" s="4" t="s">
        <v>21</v>
      </c>
      <c r="D761" s="4" t="s">
        <v>10</v>
      </c>
    </row>
    <row r="762" spans="1:31">
      <c r="A762" t="n">
        <v>5797</v>
      </c>
      <c r="B762" s="43" t="n">
        <v>103</v>
      </c>
      <c r="C762" s="7" t="n">
        <v>0</v>
      </c>
      <c r="D762" s="7" t="n">
        <v>300</v>
      </c>
    </row>
    <row r="763" spans="1:31">
      <c r="A763" t="s">
        <v>4</v>
      </c>
      <c r="B763" s="4" t="s">
        <v>5</v>
      </c>
      <c r="C763" s="4" t="s">
        <v>12</v>
      </c>
    </row>
    <row r="764" spans="1:31">
      <c r="A764" t="n">
        <v>5804</v>
      </c>
      <c r="B764" s="34" t="n">
        <v>64</v>
      </c>
      <c r="C764" s="7" t="n">
        <v>7</v>
      </c>
    </row>
    <row r="765" spans="1:31">
      <c r="A765" t="s">
        <v>4</v>
      </c>
      <c r="B765" s="4" t="s">
        <v>5</v>
      </c>
      <c r="C765" s="4" t="s">
        <v>12</v>
      </c>
      <c r="D765" s="4" t="s">
        <v>10</v>
      </c>
    </row>
    <row r="766" spans="1:31">
      <c r="A766" t="n">
        <v>5806</v>
      </c>
      <c r="B766" s="44" t="n">
        <v>72</v>
      </c>
      <c r="C766" s="7" t="n">
        <v>5</v>
      </c>
      <c r="D766" s="7" t="n">
        <v>0</v>
      </c>
    </row>
    <row r="767" spans="1:31">
      <c r="A767" t="s">
        <v>4</v>
      </c>
      <c r="B767" s="4" t="s">
        <v>5</v>
      </c>
      <c r="C767" s="4" t="s">
        <v>12</v>
      </c>
      <c r="D767" s="41" t="s">
        <v>97</v>
      </c>
      <c r="E767" s="4" t="s">
        <v>5</v>
      </c>
      <c r="F767" s="4" t="s">
        <v>12</v>
      </c>
      <c r="G767" s="4" t="s">
        <v>10</v>
      </c>
      <c r="H767" s="41" t="s">
        <v>98</v>
      </c>
      <c r="I767" s="4" t="s">
        <v>12</v>
      </c>
      <c r="J767" s="4" t="s">
        <v>9</v>
      </c>
      <c r="K767" s="4" t="s">
        <v>12</v>
      </c>
      <c r="L767" s="4" t="s">
        <v>12</v>
      </c>
      <c r="M767" s="4" t="s">
        <v>33</v>
      </c>
    </row>
    <row r="768" spans="1:31">
      <c r="A768" t="n">
        <v>5810</v>
      </c>
      <c r="B768" s="14" t="n">
        <v>5</v>
      </c>
      <c r="C768" s="7" t="n">
        <v>28</v>
      </c>
      <c r="D768" s="41" t="s">
        <v>3</v>
      </c>
      <c r="E768" s="9" t="n">
        <v>162</v>
      </c>
      <c r="F768" s="7" t="n">
        <v>4</v>
      </c>
      <c r="G768" s="7" t="n">
        <v>16449</v>
      </c>
      <c r="H768" s="41" t="s">
        <v>3</v>
      </c>
      <c r="I768" s="7" t="n">
        <v>0</v>
      </c>
      <c r="J768" s="7" t="n">
        <v>1</v>
      </c>
      <c r="K768" s="7" t="n">
        <v>2</v>
      </c>
      <c r="L768" s="7" t="n">
        <v>1</v>
      </c>
      <c r="M768" s="15" t="n">
        <f t="normal" ca="1">A774</f>
        <v>0</v>
      </c>
    </row>
    <row r="769" spans="1:13">
      <c r="A769" t="s">
        <v>4</v>
      </c>
      <c r="B769" s="4" t="s">
        <v>5</v>
      </c>
      <c r="C769" s="4" t="s">
        <v>12</v>
      </c>
      <c r="D769" s="4" t="s">
        <v>6</v>
      </c>
    </row>
    <row r="770" spans="1:13">
      <c r="A770" t="n">
        <v>5827</v>
      </c>
      <c r="B770" s="8" t="n">
        <v>2</v>
      </c>
      <c r="C770" s="7" t="n">
        <v>10</v>
      </c>
      <c r="D770" s="7" t="s">
        <v>101</v>
      </c>
    </row>
    <row r="771" spans="1:13">
      <c r="A771" t="s">
        <v>4</v>
      </c>
      <c r="B771" s="4" t="s">
        <v>5</v>
      </c>
      <c r="C771" s="4" t="s">
        <v>10</v>
      </c>
    </row>
    <row r="772" spans="1:13">
      <c r="A772" t="n">
        <v>5844</v>
      </c>
      <c r="B772" s="29" t="n">
        <v>16</v>
      </c>
      <c r="C772" s="7" t="n">
        <v>0</v>
      </c>
    </row>
    <row r="773" spans="1:13">
      <c r="A773" t="s">
        <v>4</v>
      </c>
      <c r="B773" s="4" t="s">
        <v>5</v>
      </c>
      <c r="C773" s="4" t="s">
        <v>10</v>
      </c>
      <c r="D773" s="4" t="s">
        <v>6</v>
      </c>
      <c r="E773" s="4" t="s">
        <v>6</v>
      </c>
      <c r="F773" s="4" t="s">
        <v>6</v>
      </c>
      <c r="G773" s="4" t="s">
        <v>12</v>
      </c>
      <c r="H773" s="4" t="s">
        <v>9</v>
      </c>
      <c r="I773" s="4" t="s">
        <v>21</v>
      </c>
      <c r="J773" s="4" t="s">
        <v>21</v>
      </c>
      <c r="K773" s="4" t="s">
        <v>21</v>
      </c>
      <c r="L773" s="4" t="s">
        <v>21</v>
      </c>
      <c r="M773" s="4" t="s">
        <v>21</v>
      </c>
      <c r="N773" s="4" t="s">
        <v>21</v>
      </c>
      <c r="O773" s="4" t="s">
        <v>21</v>
      </c>
      <c r="P773" s="4" t="s">
        <v>6</v>
      </c>
      <c r="Q773" s="4" t="s">
        <v>6</v>
      </c>
      <c r="R773" s="4" t="s">
        <v>9</v>
      </c>
      <c r="S773" s="4" t="s">
        <v>12</v>
      </c>
      <c r="T773" s="4" t="s">
        <v>9</v>
      </c>
      <c r="U773" s="4" t="s">
        <v>9</v>
      </c>
      <c r="V773" s="4" t="s">
        <v>10</v>
      </c>
    </row>
    <row r="774" spans="1:13">
      <c r="A774" t="n">
        <v>5847</v>
      </c>
      <c r="B774" s="18" t="n">
        <v>19</v>
      </c>
      <c r="C774" s="7" t="n">
        <v>7032</v>
      </c>
      <c r="D774" s="7" t="s">
        <v>102</v>
      </c>
      <c r="E774" s="7" t="s">
        <v>103</v>
      </c>
      <c r="F774" s="7" t="s">
        <v>15</v>
      </c>
      <c r="G774" s="7" t="n">
        <v>0</v>
      </c>
      <c r="H774" s="7" t="n">
        <v>1</v>
      </c>
      <c r="I774" s="7" t="n">
        <v>0.579999983310699</v>
      </c>
      <c r="J774" s="7" t="n">
        <v>380</v>
      </c>
      <c r="K774" s="7" t="n">
        <v>-73.4000015258789</v>
      </c>
      <c r="L774" s="7" t="n">
        <v>227.300003051758</v>
      </c>
      <c r="M774" s="7" t="n">
        <v>1</v>
      </c>
      <c r="N774" s="7" t="n">
        <v>1.60000002384186</v>
      </c>
      <c r="O774" s="7" t="n">
        <v>0.0900000035762787</v>
      </c>
      <c r="P774" s="7" t="s">
        <v>15</v>
      </c>
      <c r="Q774" s="7" t="s">
        <v>15</v>
      </c>
      <c r="R774" s="7" t="n">
        <v>-1</v>
      </c>
      <c r="S774" s="7" t="n">
        <v>0</v>
      </c>
      <c r="T774" s="7" t="n">
        <v>0</v>
      </c>
      <c r="U774" s="7" t="n">
        <v>0</v>
      </c>
      <c r="V774" s="7" t="n">
        <v>0</v>
      </c>
    </row>
    <row r="775" spans="1:13">
      <c r="A775" t="s">
        <v>4</v>
      </c>
      <c r="B775" s="4" t="s">
        <v>5</v>
      </c>
      <c r="C775" s="4" t="s">
        <v>10</v>
      </c>
      <c r="D775" s="4" t="s">
        <v>9</v>
      </c>
    </row>
    <row r="776" spans="1:13">
      <c r="A776" t="n">
        <v>5917</v>
      </c>
      <c r="B776" s="37" t="n">
        <v>43</v>
      </c>
      <c r="C776" s="7" t="n">
        <v>7032</v>
      </c>
      <c r="D776" s="7" t="n">
        <v>2304</v>
      </c>
    </row>
    <row r="777" spans="1:13">
      <c r="A777" t="s">
        <v>4</v>
      </c>
      <c r="B777" s="4" t="s">
        <v>5</v>
      </c>
      <c r="C777" s="4" t="s">
        <v>10</v>
      </c>
      <c r="D777" s="4" t="s">
        <v>12</v>
      </c>
      <c r="E777" s="4" t="s">
        <v>12</v>
      </c>
      <c r="F777" s="4" t="s">
        <v>6</v>
      </c>
    </row>
    <row r="778" spans="1:13">
      <c r="A778" t="n">
        <v>5924</v>
      </c>
      <c r="B778" s="26" t="n">
        <v>20</v>
      </c>
      <c r="C778" s="7" t="n">
        <v>0</v>
      </c>
      <c r="D778" s="7" t="n">
        <v>3</v>
      </c>
      <c r="E778" s="7" t="n">
        <v>10</v>
      </c>
      <c r="F778" s="7" t="s">
        <v>104</v>
      </c>
    </row>
    <row r="779" spans="1:13">
      <c r="A779" t="s">
        <v>4</v>
      </c>
      <c r="B779" s="4" t="s">
        <v>5</v>
      </c>
      <c r="C779" s="4" t="s">
        <v>10</v>
      </c>
    </row>
    <row r="780" spans="1:13">
      <c r="A780" t="n">
        <v>5942</v>
      </c>
      <c r="B780" s="29" t="n">
        <v>16</v>
      </c>
      <c r="C780" s="7" t="n">
        <v>0</v>
      </c>
    </row>
    <row r="781" spans="1:13">
      <c r="A781" t="s">
        <v>4</v>
      </c>
      <c r="B781" s="4" t="s">
        <v>5</v>
      </c>
      <c r="C781" s="4" t="s">
        <v>10</v>
      </c>
      <c r="D781" s="4" t="s">
        <v>12</v>
      </c>
      <c r="E781" s="4" t="s">
        <v>12</v>
      </c>
      <c r="F781" s="4" t="s">
        <v>6</v>
      </c>
    </row>
    <row r="782" spans="1:13">
      <c r="A782" t="n">
        <v>5945</v>
      </c>
      <c r="B782" s="26" t="n">
        <v>20</v>
      </c>
      <c r="C782" s="7" t="n">
        <v>61491</v>
      </c>
      <c r="D782" s="7" t="n">
        <v>3</v>
      </c>
      <c r="E782" s="7" t="n">
        <v>10</v>
      </c>
      <c r="F782" s="7" t="s">
        <v>104</v>
      </c>
    </row>
    <row r="783" spans="1:13">
      <c r="A783" t="s">
        <v>4</v>
      </c>
      <c r="B783" s="4" t="s">
        <v>5</v>
      </c>
      <c r="C783" s="4" t="s">
        <v>10</v>
      </c>
    </row>
    <row r="784" spans="1:13">
      <c r="A784" t="n">
        <v>5963</v>
      </c>
      <c r="B784" s="29" t="n">
        <v>16</v>
      </c>
      <c r="C784" s="7" t="n">
        <v>0</v>
      </c>
    </row>
    <row r="785" spans="1:22">
      <c r="A785" t="s">
        <v>4</v>
      </c>
      <c r="B785" s="4" t="s">
        <v>5</v>
      </c>
      <c r="C785" s="4" t="s">
        <v>10</v>
      </c>
      <c r="D785" s="4" t="s">
        <v>12</v>
      </c>
      <c r="E785" s="4" t="s">
        <v>12</v>
      </c>
      <c r="F785" s="4" t="s">
        <v>6</v>
      </c>
    </row>
    <row r="786" spans="1:22">
      <c r="A786" t="n">
        <v>5966</v>
      </c>
      <c r="B786" s="26" t="n">
        <v>20</v>
      </c>
      <c r="C786" s="7" t="n">
        <v>61492</v>
      </c>
      <c r="D786" s="7" t="n">
        <v>3</v>
      </c>
      <c r="E786" s="7" t="n">
        <v>10</v>
      </c>
      <c r="F786" s="7" t="s">
        <v>104</v>
      </c>
    </row>
    <row r="787" spans="1:22">
      <c r="A787" t="s">
        <v>4</v>
      </c>
      <c r="B787" s="4" t="s">
        <v>5</v>
      </c>
      <c r="C787" s="4" t="s">
        <v>10</v>
      </c>
    </row>
    <row r="788" spans="1:22">
      <c r="A788" t="n">
        <v>5984</v>
      </c>
      <c r="B788" s="29" t="n">
        <v>16</v>
      </c>
      <c r="C788" s="7" t="n">
        <v>0</v>
      </c>
    </row>
    <row r="789" spans="1:22">
      <c r="A789" t="s">
        <v>4</v>
      </c>
      <c r="B789" s="4" t="s">
        <v>5</v>
      </c>
      <c r="C789" s="4" t="s">
        <v>10</v>
      </c>
      <c r="D789" s="4" t="s">
        <v>12</v>
      </c>
      <c r="E789" s="4" t="s">
        <v>12</v>
      </c>
      <c r="F789" s="4" t="s">
        <v>6</v>
      </c>
    </row>
    <row r="790" spans="1:22">
      <c r="A790" t="n">
        <v>5987</v>
      </c>
      <c r="B790" s="26" t="n">
        <v>20</v>
      </c>
      <c r="C790" s="7" t="n">
        <v>61493</v>
      </c>
      <c r="D790" s="7" t="n">
        <v>3</v>
      </c>
      <c r="E790" s="7" t="n">
        <v>10</v>
      </c>
      <c r="F790" s="7" t="s">
        <v>104</v>
      </c>
    </row>
    <row r="791" spans="1:22">
      <c r="A791" t="s">
        <v>4</v>
      </c>
      <c r="B791" s="4" t="s">
        <v>5</v>
      </c>
      <c r="C791" s="4" t="s">
        <v>10</v>
      </c>
    </row>
    <row r="792" spans="1:22">
      <c r="A792" t="n">
        <v>6005</v>
      </c>
      <c r="B792" s="29" t="n">
        <v>16</v>
      </c>
      <c r="C792" s="7" t="n">
        <v>0</v>
      </c>
    </row>
    <row r="793" spans="1:22">
      <c r="A793" t="s">
        <v>4</v>
      </c>
      <c r="B793" s="4" t="s">
        <v>5</v>
      </c>
      <c r="C793" s="4" t="s">
        <v>10</v>
      </c>
      <c r="D793" s="4" t="s">
        <v>12</v>
      </c>
      <c r="E793" s="4" t="s">
        <v>12</v>
      </c>
      <c r="F793" s="4" t="s">
        <v>6</v>
      </c>
    </row>
    <row r="794" spans="1:22">
      <c r="A794" t="n">
        <v>6008</v>
      </c>
      <c r="B794" s="26" t="n">
        <v>20</v>
      </c>
      <c r="C794" s="7" t="n">
        <v>61494</v>
      </c>
      <c r="D794" s="7" t="n">
        <v>3</v>
      </c>
      <c r="E794" s="7" t="n">
        <v>10</v>
      </c>
      <c r="F794" s="7" t="s">
        <v>104</v>
      </c>
    </row>
    <row r="795" spans="1:22">
      <c r="A795" t="s">
        <v>4</v>
      </c>
      <c r="B795" s="4" t="s">
        <v>5</v>
      </c>
      <c r="C795" s="4" t="s">
        <v>10</v>
      </c>
    </row>
    <row r="796" spans="1:22">
      <c r="A796" t="n">
        <v>6026</v>
      </c>
      <c r="B796" s="29" t="n">
        <v>16</v>
      </c>
      <c r="C796" s="7" t="n">
        <v>0</v>
      </c>
    </row>
    <row r="797" spans="1:22">
      <c r="A797" t="s">
        <v>4</v>
      </c>
      <c r="B797" s="4" t="s">
        <v>5</v>
      </c>
      <c r="C797" s="4" t="s">
        <v>10</v>
      </c>
      <c r="D797" s="4" t="s">
        <v>12</v>
      </c>
      <c r="E797" s="4" t="s">
        <v>12</v>
      </c>
      <c r="F797" s="4" t="s">
        <v>6</v>
      </c>
    </row>
    <row r="798" spans="1:22">
      <c r="A798" t="n">
        <v>6029</v>
      </c>
      <c r="B798" s="26" t="n">
        <v>20</v>
      </c>
      <c r="C798" s="7" t="n">
        <v>61495</v>
      </c>
      <c r="D798" s="7" t="n">
        <v>3</v>
      </c>
      <c r="E798" s="7" t="n">
        <v>10</v>
      </c>
      <c r="F798" s="7" t="s">
        <v>104</v>
      </c>
    </row>
    <row r="799" spans="1:22">
      <c r="A799" t="s">
        <v>4</v>
      </c>
      <c r="B799" s="4" t="s">
        <v>5</v>
      </c>
      <c r="C799" s="4" t="s">
        <v>10</v>
      </c>
    </row>
    <row r="800" spans="1:22">
      <c r="A800" t="n">
        <v>6047</v>
      </c>
      <c r="B800" s="29" t="n">
        <v>16</v>
      </c>
      <c r="C800" s="7" t="n">
        <v>0</v>
      </c>
    </row>
    <row r="801" spans="1:6">
      <c r="A801" t="s">
        <v>4</v>
      </c>
      <c r="B801" s="4" t="s">
        <v>5</v>
      </c>
      <c r="C801" s="4" t="s">
        <v>10</v>
      </c>
      <c r="D801" s="4" t="s">
        <v>12</v>
      </c>
      <c r="E801" s="4" t="s">
        <v>12</v>
      </c>
      <c r="F801" s="4" t="s">
        <v>6</v>
      </c>
    </row>
    <row r="802" spans="1:6">
      <c r="A802" t="n">
        <v>6050</v>
      </c>
      <c r="B802" s="26" t="n">
        <v>20</v>
      </c>
      <c r="C802" s="7" t="n">
        <v>61496</v>
      </c>
      <c r="D802" s="7" t="n">
        <v>3</v>
      </c>
      <c r="E802" s="7" t="n">
        <v>10</v>
      </c>
      <c r="F802" s="7" t="s">
        <v>104</v>
      </c>
    </row>
    <row r="803" spans="1:6">
      <c r="A803" t="s">
        <v>4</v>
      </c>
      <c r="B803" s="4" t="s">
        <v>5</v>
      </c>
      <c r="C803" s="4" t="s">
        <v>10</v>
      </c>
    </row>
    <row r="804" spans="1:6">
      <c r="A804" t="n">
        <v>6068</v>
      </c>
      <c r="B804" s="29" t="n">
        <v>16</v>
      </c>
      <c r="C804" s="7" t="n">
        <v>0</v>
      </c>
    </row>
    <row r="805" spans="1:6">
      <c r="A805" t="s">
        <v>4</v>
      </c>
      <c r="B805" s="4" t="s">
        <v>5</v>
      </c>
      <c r="C805" s="4" t="s">
        <v>10</v>
      </c>
      <c r="D805" s="4" t="s">
        <v>12</v>
      </c>
      <c r="E805" s="4" t="s">
        <v>12</v>
      </c>
      <c r="F805" s="4" t="s">
        <v>6</v>
      </c>
    </row>
    <row r="806" spans="1:6">
      <c r="A806" t="n">
        <v>6071</v>
      </c>
      <c r="B806" s="26" t="n">
        <v>20</v>
      </c>
      <c r="C806" s="7" t="n">
        <v>7032</v>
      </c>
      <c r="D806" s="7" t="n">
        <v>3</v>
      </c>
      <c r="E806" s="7" t="n">
        <v>10</v>
      </c>
      <c r="F806" s="7" t="s">
        <v>104</v>
      </c>
    </row>
    <row r="807" spans="1:6">
      <c r="A807" t="s">
        <v>4</v>
      </c>
      <c r="B807" s="4" t="s">
        <v>5</v>
      </c>
      <c r="C807" s="4" t="s">
        <v>10</v>
      </c>
    </row>
    <row r="808" spans="1:6">
      <c r="A808" t="n">
        <v>6089</v>
      </c>
      <c r="B808" s="29" t="n">
        <v>16</v>
      </c>
      <c r="C808" s="7" t="n">
        <v>0</v>
      </c>
    </row>
    <row r="809" spans="1:6">
      <c r="A809" t="s">
        <v>4</v>
      </c>
      <c r="B809" s="4" t="s">
        <v>5</v>
      </c>
      <c r="C809" s="4" t="s">
        <v>10</v>
      </c>
      <c r="D809" s="4" t="s">
        <v>9</v>
      </c>
    </row>
    <row r="810" spans="1:6">
      <c r="A810" t="n">
        <v>6092</v>
      </c>
      <c r="B810" s="37" t="n">
        <v>43</v>
      </c>
      <c r="C810" s="7" t="n">
        <v>0</v>
      </c>
      <c r="D810" s="7" t="n">
        <v>2304</v>
      </c>
    </row>
    <row r="811" spans="1:6">
      <c r="A811" t="s">
        <v>4</v>
      </c>
      <c r="B811" s="4" t="s">
        <v>5</v>
      </c>
      <c r="C811" s="4" t="s">
        <v>10</v>
      </c>
      <c r="D811" s="4" t="s">
        <v>9</v>
      </c>
    </row>
    <row r="812" spans="1:6">
      <c r="A812" t="n">
        <v>6099</v>
      </c>
      <c r="B812" s="37" t="n">
        <v>43</v>
      </c>
      <c r="C812" s="7" t="n">
        <v>61491</v>
      </c>
      <c r="D812" s="7" t="n">
        <v>2304</v>
      </c>
    </row>
    <row r="813" spans="1:6">
      <c r="A813" t="s">
        <v>4</v>
      </c>
      <c r="B813" s="4" t="s">
        <v>5</v>
      </c>
      <c r="C813" s="4" t="s">
        <v>10</v>
      </c>
      <c r="D813" s="4" t="s">
        <v>9</v>
      </c>
    </row>
    <row r="814" spans="1:6">
      <c r="A814" t="n">
        <v>6106</v>
      </c>
      <c r="B814" s="37" t="n">
        <v>43</v>
      </c>
      <c r="C814" s="7" t="n">
        <v>61492</v>
      </c>
      <c r="D814" s="7" t="n">
        <v>2304</v>
      </c>
    </row>
    <row r="815" spans="1:6">
      <c r="A815" t="s">
        <v>4</v>
      </c>
      <c r="B815" s="4" t="s">
        <v>5</v>
      </c>
      <c r="C815" s="4" t="s">
        <v>10</v>
      </c>
      <c r="D815" s="4" t="s">
        <v>9</v>
      </c>
    </row>
    <row r="816" spans="1:6">
      <c r="A816" t="n">
        <v>6113</v>
      </c>
      <c r="B816" s="37" t="n">
        <v>43</v>
      </c>
      <c r="C816" s="7" t="n">
        <v>61493</v>
      </c>
      <c r="D816" s="7" t="n">
        <v>2304</v>
      </c>
    </row>
    <row r="817" spans="1:6">
      <c r="A817" t="s">
        <v>4</v>
      </c>
      <c r="B817" s="4" t="s">
        <v>5</v>
      </c>
      <c r="C817" s="4" t="s">
        <v>10</v>
      </c>
      <c r="D817" s="4" t="s">
        <v>9</v>
      </c>
    </row>
    <row r="818" spans="1:6">
      <c r="A818" t="n">
        <v>6120</v>
      </c>
      <c r="B818" s="37" t="n">
        <v>43</v>
      </c>
      <c r="C818" s="7" t="n">
        <v>61494</v>
      </c>
      <c r="D818" s="7" t="n">
        <v>2304</v>
      </c>
    </row>
    <row r="819" spans="1:6">
      <c r="A819" t="s">
        <v>4</v>
      </c>
      <c r="B819" s="4" t="s">
        <v>5</v>
      </c>
      <c r="C819" s="4" t="s">
        <v>10</v>
      </c>
      <c r="D819" s="4" t="s">
        <v>9</v>
      </c>
    </row>
    <row r="820" spans="1:6">
      <c r="A820" t="n">
        <v>6127</v>
      </c>
      <c r="B820" s="37" t="n">
        <v>43</v>
      </c>
      <c r="C820" s="7" t="n">
        <v>61495</v>
      </c>
      <c r="D820" s="7" t="n">
        <v>2304</v>
      </c>
    </row>
    <row r="821" spans="1:6">
      <c r="A821" t="s">
        <v>4</v>
      </c>
      <c r="B821" s="4" t="s">
        <v>5</v>
      </c>
      <c r="C821" s="4" t="s">
        <v>10</v>
      </c>
      <c r="D821" s="4" t="s">
        <v>9</v>
      </c>
    </row>
    <row r="822" spans="1:6">
      <c r="A822" t="n">
        <v>6134</v>
      </c>
      <c r="B822" s="37" t="n">
        <v>43</v>
      </c>
      <c r="C822" s="7" t="n">
        <v>61496</v>
      </c>
      <c r="D822" s="7" t="n">
        <v>2304</v>
      </c>
    </row>
    <row r="823" spans="1:6">
      <c r="A823" t="s">
        <v>4</v>
      </c>
      <c r="B823" s="4" t="s">
        <v>5</v>
      </c>
      <c r="C823" s="4" t="s">
        <v>12</v>
      </c>
      <c r="D823" s="4" t="s">
        <v>10</v>
      </c>
      <c r="E823" s="4" t="s">
        <v>6</v>
      </c>
      <c r="F823" s="4" t="s">
        <v>6</v>
      </c>
      <c r="G823" s="4" t="s">
        <v>6</v>
      </c>
      <c r="H823" s="4" t="s">
        <v>6</v>
      </c>
    </row>
    <row r="824" spans="1:6">
      <c r="A824" t="n">
        <v>6141</v>
      </c>
      <c r="B824" s="45" t="n">
        <v>51</v>
      </c>
      <c r="C824" s="7" t="n">
        <v>3</v>
      </c>
      <c r="D824" s="7" t="n">
        <v>61440</v>
      </c>
      <c r="E824" s="7" t="s">
        <v>105</v>
      </c>
      <c r="F824" s="7" t="s">
        <v>106</v>
      </c>
      <c r="G824" s="7" t="s">
        <v>107</v>
      </c>
      <c r="H824" s="7" t="s">
        <v>108</v>
      </c>
    </row>
    <row r="825" spans="1:6">
      <c r="A825" t="s">
        <v>4</v>
      </c>
      <c r="B825" s="4" t="s">
        <v>5</v>
      </c>
      <c r="C825" s="4" t="s">
        <v>12</v>
      </c>
      <c r="D825" s="4" t="s">
        <v>10</v>
      </c>
      <c r="E825" s="4" t="s">
        <v>6</v>
      </c>
      <c r="F825" s="4" t="s">
        <v>6</v>
      </c>
      <c r="G825" s="4" t="s">
        <v>6</v>
      </c>
      <c r="H825" s="4" t="s">
        <v>6</v>
      </c>
    </row>
    <row r="826" spans="1:6">
      <c r="A826" t="n">
        <v>6154</v>
      </c>
      <c r="B826" s="45" t="n">
        <v>51</v>
      </c>
      <c r="C826" s="7" t="n">
        <v>3</v>
      </c>
      <c r="D826" s="7" t="n">
        <v>61441</v>
      </c>
      <c r="E826" s="7" t="s">
        <v>105</v>
      </c>
      <c r="F826" s="7" t="s">
        <v>106</v>
      </c>
      <c r="G826" s="7" t="s">
        <v>107</v>
      </c>
      <c r="H826" s="7" t="s">
        <v>108</v>
      </c>
    </row>
    <row r="827" spans="1:6">
      <c r="A827" t="s">
        <v>4</v>
      </c>
      <c r="B827" s="4" t="s">
        <v>5</v>
      </c>
      <c r="C827" s="4" t="s">
        <v>12</v>
      </c>
      <c r="D827" s="4" t="s">
        <v>10</v>
      </c>
      <c r="E827" s="4" t="s">
        <v>6</v>
      </c>
      <c r="F827" s="4" t="s">
        <v>6</v>
      </c>
      <c r="G827" s="4" t="s">
        <v>6</v>
      </c>
      <c r="H827" s="4" t="s">
        <v>6</v>
      </c>
    </row>
    <row r="828" spans="1:6">
      <c r="A828" t="n">
        <v>6167</v>
      </c>
      <c r="B828" s="45" t="n">
        <v>51</v>
      </c>
      <c r="C828" s="7" t="n">
        <v>3</v>
      </c>
      <c r="D828" s="7" t="n">
        <v>61442</v>
      </c>
      <c r="E828" s="7" t="s">
        <v>105</v>
      </c>
      <c r="F828" s="7" t="s">
        <v>106</v>
      </c>
      <c r="G828" s="7" t="s">
        <v>107</v>
      </c>
      <c r="H828" s="7" t="s">
        <v>108</v>
      </c>
    </row>
    <row r="829" spans="1:6">
      <c r="A829" t="s">
        <v>4</v>
      </c>
      <c r="B829" s="4" t="s">
        <v>5</v>
      </c>
      <c r="C829" s="4" t="s">
        <v>12</v>
      </c>
      <c r="D829" s="4" t="s">
        <v>10</v>
      </c>
      <c r="E829" s="4" t="s">
        <v>6</v>
      </c>
      <c r="F829" s="4" t="s">
        <v>6</v>
      </c>
      <c r="G829" s="4" t="s">
        <v>6</v>
      </c>
      <c r="H829" s="4" t="s">
        <v>6</v>
      </c>
    </row>
    <row r="830" spans="1:6">
      <c r="A830" t="n">
        <v>6180</v>
      </c>
      <c r="B830" s="45" t="n">
        <v>51</v>
      </c>
      <c r="C830" s="7" t="n">
        <v>3</v>
      </c>
      <c r="D830" s="7" t="n">
        <v>61443</v>
      </c>
      <c r="E830" s="7" t="s">
        <v>105</v>
      </c>
      <c r="F830" s="7" t="s">
        <v>106</v>
      </c>
      <c r="G830" s="7" t="s">
        <v>107</v>
      </c>
      <c r="H830" s="7" t="s">
        <v>108</v>
      </c>
    </row>
    <row r="831" spans="1:6">
      <c r="A831" t="s">
        <v>4</v>
      </c>
      <c r="B831" s="4" t="s">
        <v>5</v>
      </c>
      <c r="C831" s="4" t="s">
        <v>12</v>
      </c>
      <c r="D831" s="4" t="s">
        <v>10</v>
      </c>
      <c r="E831" s="4" t="s">
        <v>6</v>
      </c>
      <c r="F831" s="4" t="s">
        <v>6</v>
      </c>
      <c r="G831" s="4" t="s">
        <v>6</v>
      </c>
      <c r="H831" s="4" t="s">
        <v>6</v>
      </c>
    </row>
    <row r="832" spans="1:6">
      <c r="A832" t="n">
        <v>6193</v>
      </c>
      <c r="B832" s="45" t="n">
        <v>51</v>
      </c>
      <c r="C832" s="7" t="n">
        <v>3</v>
      </c>
      <c r="D832" s="7" t="n">
        <v>61444</v>
      </c>
      <c r="E832" s="7" t="s">
        <v>105</v>
      </c>
      <c r="F832" s="7" t="s">
        <v>106</v>
      </c>
      <c r="G832" s="7" t="s">
        <v>107</v>
      </c>
      <c r="H832" s="7" t="s">
        <v>108</v>
      </c>
    </row>
    <row r="833" spans="1:8">
      <c r="A833" t="s">
        <v>4</v>
      </c>
      <c r="B833" s="4" t="s">
        <v>5</v>
      </c>
      <c r="C833" s="4" t="s">
        <v>12</v>
      </c>
      <c r="D833" s="4" t="s">
        <v>10</v>
      </c>
      <c r="E833" s="4" t="s">
        <v>6</v>
      </c>
      <c r="F833" s="4" t="s">
        <v>6</v>
      </c>
      <c r="G833" s="4" t="s">
        <v>6</v>
      </c>
      <c r="H833" s="4" t="s">
        <v>6</v>
      </c>
    </row>
    <row r="834" spans="1:8">
      <c r="A834" t="n">
        <v>6206</v>
      </c>
      <c r="B834" s="45" t="n">
        <v>51</v>
      </c>
      <c r="C834" s="7" t="n">
        <v>3</v>
      </c>
      <c r="D834" s="7" t="n">
        <v>61445</v>
      </c>
      <c r="E834" s="7" t="s">
        <v>105</v>
      </c>
      <c r="F834" s="7" t="s">
        <v>106</v>
      </c>
      <c r="G834" s="7" t="s">
        <v>107</v>
      </c>
      <c r="H834" s="7" t="s">
        <v>108</v>
      </c>
    </row>
    <row r="835" spans="1:8">
      <c r="A835" t="s">
        <v>4</v>
      </c>
      <c r="B835" s="4" t="s">
        <v>5</v>
      </c>
      <c r="C835" s="4" t="s">
        <v>12</v>
      </c>
      <c r="D835" s="4" t="s">
        <v>10</v>
      </c>
      <c r="E835" s="4" t="s">
        <v>6</v>
      </c>
      <c r="F835" s="4" t="s">
        <v>6</v>
      </c>
      <c r="G835" s="4" t="s">
        <v>6</v>
      </c>
      <c r="H835" s="4" t="s">
        <v>6</v>
      </c>
    </row>
    <row r="836" spans="1:8">
      <c r="A836" t="n">
        <v>6219</v>
      </c>
      <c r="B836" s="45" t="n">
        <v>51</v>
      </c>
      <c r="C836" s="7" t="n">
        <v>3</v>
      </c>
      <c r="D836" s="7" t="n">
        <v>61446</v>
      </c>
      <c r="E836" s="7" t="s">
        <v>105</v>
      </c>
      <c r="F836" s="7" t="s">
        <v>106</v>
      </c>
      <c r="G836" s="7" t="s">
        <v>107</v>
      </c>
      <c r="H836" s="7" t="s">
        <v>108</v>
      </c>
    </row>
    <row r="837" spans="1:8">
      <c r="A837" t="s">
        <v>4</v>
      </c>
      <c r="B837" s="4" t="s">
        <v>5</v>
      </c>
      <c r="C837" s="4" t="s">
        <v>12</v>
      </c>
      <c r="D837" s="4" t="s">
        <v>10</v>
      </c>
      <c r="E837" s="4" t="s">
        <v>6</v>
      </c>
      <c r="F837" s="4" t="s">
        <v>6</v>
      </c>
      <c r="G837" s="4" t="s">
        <v>6</v>
      </c>
      <c r="H837" s="4" t="s">
        <v>6</v>
      </c>
    </row>
    <row r="838" spans="1:8">
      <c r="A838" t="n">
        <v>6232</v>
      </c>
      <c r="B838" s="45" t="n">
        <v>51</v>
      </c>
      <c r="C838" s="7" t="n">
        <v>3</v>
      </c>
      <c r="D838" s="7" t="n">
        <v>7032</v>
      </c>
      <c r="E838" s="7" t="s">
        <v>105</v>
      </c>
      <c r="F838" s="7" t="s">
        <v>106</v>
      </c>
      <c r="G838" s="7" t="s">
        <v>107</v>
      </c>
      <c r="H838" s="7" t="s">
        <v>108</v>
      </c>
    </row>
    <row r="839" spans="1:8">
      <c r="A839" t="s">
        <v>4</v>
      </c>
      <c r="B839" s="4" t="s">
        <v>5</v>
      </c>
      <c r="C839" s="4" t="s">
        <v>12</v>
      </c>
      <c r="D839" s="4" t="s">
        <v>6</v>
      </c>
      <c r="E839" s="4" t="s">
        <v>10</v>
      </c>
    </row>
    <row r="840" spans="1:8">
      <c r="A840" t="n">
        <v>6245</v>
      </c>
      <c r="B840" s="23" t="n">
        <v>94</v>
      </c>
      <c r="C840" s="7" t="n">
        <v>1</v>
      </c>
      <c r="D840" s="7" t="s">
        <v>109</v>
      </c>
      <c r="E840" s="7" t="n">
        <v>2</v>
      </c>
    </row>
    <row r="841" spans="1:8">
      <c r="A841" t="s">
        <v>4</v>
      </c>
      <c r="B841" s="4" t="s">
        <v>5</v>
      </c>
      <c r="C841" s="4" t="s">
        <v>6</v>
      </c>
      <c r="D841" s="4" t="s">
        <v>6</v>
      </c>
    </row>
    <row r="842" spans="1:8">
      <c r="A842" t="n">
        <v>6253</v>
      </c>
      <c r="B842" s="22" t="n">
        <v>70</v>
      </c>
      <c r="C842" s="7" t="s">
        <v>110</v>
      </c>
      <c r="D842" s="7" t="s">
        <v>111</v>
      </c>
    </row>
    <row r="843" spans="1:8">
      <c r="A843" t="s">
        <v>4</v>
      </c>
      <c r="B843" s="4" t="s">
        <v>5</v>
      </c>
      <c r="C843" s="4" t="s">
        <v>10</v>
      </c>
      <c r="D843" s="4" t="s">
        <v>21</v>
      </c>
      <c r="E843" s="4" t="s">
        <v>21</v>
      </c>
      <c r="F843" s="4" t="s">
        <v>21</v>
      </c>
      <c r="G843" s="4" t="s">
        <v>21</v>
      </c>
    </row>
    <row r="844" spans="1:8">
      <c r="A844" t="n">
        <v>6269</v>
      </c>
      <c r="B844" s="40" t="n">
        <v>46</v>
      </c>
      <c r="C844" s="7" t="n">
        <v>0</v>
      </c>
      <c r="D844" s="7" t="n">
        <v>-0.0399999991059303</v>
      </c>
      <c r="E844" s="7" t="n">
        <v>380</v>
      </c>
      <c r="F844" s="7" t="n">
        <v>-72.8199996948242</v>
      </c>
      <c r="G844" s="7" t="n">
        <v>168.100006103516</v>
      </c>
    </row>
    <row r="845" spans="1:8">
      <c r="A845" t="s">
        <v>4</v>
      </c>
      <c r="B845" s="4" t="s">
        <v>5</v>
      </c>
      <c r="C845" s="4" t="s">
        <v>10</v>
      </c>
      <c r="D845" s="4" t="s">
        <v>21</v>
      </c>
      <c r="E845" s="4" t="s">
        <v>21</v>
      </c>
      <c r="F845" s="4" t="s">
        <v>21</v>
      </c>
      <c r="G845" s="4" t="s">
        <v>21</v>
      </c>
    </row>
    <row r="846" spans="1:8">
      <c r="A846" t="n">
        <v>6288</v>
      </c>
      <c r="B846" s="40" t="n">
        <v>46</v>
      </c>
      <c r="C846" s="7" t="n">
        <v>61491</v>
      </c>
      <c r="D846" s="7" t="n">
        <v>-0.170000001788139</v>
      </c>
      <c r="E846" s="7" t="n">
        <v>380</v>
      </c>
      <c r="F846" s="7" t="n">
        <v>-75.1699981689453</v>
      </c>
      <c r="G846" s="7" t="n">
        <v>0</v>
      </c>
    </row>
    <row r="847" spans="1:8">
      <c r="A847" t="s">
        <v>4</v>
      </c>
      <c r="B847" s="4" t="s">
        <v>5</v>
      </c>
      <c r="C847" s="4" t="s">
        <v>10</v>
      </c>
      <c r="D847" s="4" t="s">
        <v>21</v>
      </c>
      <c r="E847" s="4" t="s">
        <v>21</v>
      </c>
      <c r="F847" s="4" t="s">
        <v>21</v>
      </c>
      <c r="G847" s="4" t="s">
        <v>21</v>
      </c>
    </row>
    <row r="848" spans="1:8">
      <c r="A848" t="n">
        <v>6307</v>
      </c>
      <c r="B848" s="40" t="n">
        <v>46</v>
      </c>
      <c r="C848" s="7" t="n">
        <v>61492</v>
      </c>
      <c r="D848" s="7" t="n">
        <v>-1.29999995231628</v>
      </c>
      <c r="E848" s="7" t="n">
        <v>380</v>
      </c>
      <c r="F848" s="7" t="n">
        <v>-75.5</v>
      </c>
      <c r="G848" s="7" t="n">
        <v>34.4000015258789</v>
      </c>
    </row>
    <row r="849" spans="1:8">
      <c r="A849" t="s">
        <v>4</v>
      </c>
      <c r="B849" s="4" t="s">
        <v>5</v>
      </c>
      <c r="C849" s="4" t="s">
        <v>10</v>
      </c>
      <c r="D849" s="4" t="s">
        <v>21</v>
      </c>
      <c r="E849" s="4" t="s">
        <v>21</v>
      </c>
      <c r="F849" s="4" t="s">
        <v>21</v>
      </c>
      <c r="G849" s="4" t="s">
        <v>21</v>
      </c>
    </row>
    <row r="850" spans="1:8">
      <c r="A850" t="n">
        <v>6326</v>
      </c>
      <c r="B850" s="40" t="n">
        <v>46</v>
      </c>
      <c r="C850" s="7" t="n">
        <v>61493</v>
      </c>
      <c r="D850" s="7" t="n">
        <v>1.29999995231628</v>
      </c>
      <c r="E850" s="7" t="n">
        <v>380</v>
      </c>
      <c r="F850" s="7" t="n">
        <v>-73.8000030517578</v>
      </c>
      <c r="G850" s="7" t="n">
        <v>262.600006103516</v>
      </c>
    </row>
    <row r="851" spans="1:8">
      <c r="A851" t="s">
        <v>4</v>
      </c>
      <c r="B851" s="4" t="s">
        <v>5</v>
      </c>
      <c r="C851" s="4" t="s">
        <v>10</v>
      </c>
      <c r="D851" s="4" t="s">
        <v>21</v>
      </c>
      <c r="E851" s="4" t="s">
        <v>21</v>
      </c>
      <c r="F851" s="4" t="s">
        <v>21</v>
      </c>
      <c r="G851" s="4" t="s">
        <v>21</v>
      </c>
    </row>
    <row r="852" spans="1:8">
      <c r="A852" t="n">
        <v>6345</v>
      </c>
      <c r="B852" s="40" t="n">
        <v>46</v>
      </c>
      <c r="C852" s="7" t="n">
        <v>61494</v>
      </c>
      <c r="D852" s="7" t="n">
        <v>1.29999995231628</v>
      </c>
      <c r="E852" s="7" t="n">
        <v>380</v>
      </c>
      <c r="F852" s="7" t="n">
        <v>-75.5999984741211</v>
      </c>
      <c r="G852" s="7" t="n">
        <v>331.399993896484</v>
      </c>
    </row>
    <row r="853" spans="1:8">
      <c r="A853" t="s">
        <v>4</v>
      </c>
      <c r="B853" s="4" t="s">
        <v>5</v>
      </c>
      <c r="C853" s="4" t="s">
        <v>10</v>
      </c>
      <c r="D853" s="4" t="s">
        <v>21</v>
      </c>
      <c r="E853" s="4" t="s">
        <v>21</v>
      </c>
      <c r="F853" s="4" t="s">
        <v>21</v>
      </c>
      <c r="G853" s="4" t="s">
        <v>21</v>
      </c>
    </row>
    <row r="854" spans="1:8">
      <c r="A854" t="n">
        <v>6364</v>
      </c>
      <c r="B854" s="40" t="n">
        <v>46</v>
      </c>
      <c r="C854" s="7" t="n">
        <v>61495</v>
      </c>
      <c r="D854" s="7" t="n">
        <v>0</v>
      </c>
      <c r="E854" s="7" t="n">
        <v>380</v>
      </c>
      <c r="F854" s="7" t="n">
        <v>-76.4000015258789</v>
      </c>
      <c r="G854" s="7" t="n">
        <v>0</v>
      </c>
    </row>
    <row r="855" spans="1:8">
      <c r="A855" t="s">
        <v>4</v>
      </c>
      <c r="B855" s="4" t="s">
        <v>5</v>
      </c>
      <c r="C855" s="4" t="s">
        <v>10</v>
      </c>
      <c r="D855" s="4" t="s">
        <v>21</v>
      </c>
      <c r="E855" s="4" t="s">
        <v>21</v>
      </c>
      <c r="F855" s="4" t="s">
        <v>21</v>
      </c>
      <c r="G855" s="4" t="s">
        <v>21</v>
      </c>
    </row>
    <row r="856" spans="1:8">
      <c r="A856" t="n">
        <v>6383</v>
      </c>
      <c r="B856" s="40" t="n">
        <v>46</v>
      </c>
      <c r="C856" s="7" t="n">
        <v>61496</v>
      </c>
      <c r="D856" s="7" t="n">
        <v>-1.29999995231628</v>
      </c>
      <c r="E856" s="7" t="n">
        <v>380</v>
      </c>
      <c r="F856" s="7" t="n">
        <v>-73.8000030517578</v>
      </c>
      <c r="G856" s="7" t="n">
        <v>126.099998474121</v>
      </c>
    </row>
    <row r="857" spans="1:8">
      <c r="A857" t="s">
        <v>4</v>
      </c>
      <c r="B857" s="4" t="s">
        <v>5</v>
      </c>
      <c r="C857" s="4" t="s">
        <v>12</v>
      </c>
      <c r="D857" s="4" t="s">
        <v>12</v>
      </c>
      <c r="E857" s="4" t="s">
        <v>21</v>
      </c>
      <c r="F857" s="4" t="s">
        <v>21</v>
      </c>
      <c r="G857" s="4" t="s">
        <v>21</v>
      </c>
      <c r="H857" s="4" t="s">
        <v>10</v>
      </c>
    </row>
    <row r="858" spans="1:8">
      <c r="A858" t="n">
        <v>6402</v>
      </c>
      <c r="B858" s="35" t="n">
        <v>45</v>
      </c>
      <c r="C858" s="7" t="n">
        <v>2</v>
      </c>
      <c r="D858" s="7" t="n">
        <v>3</v>
      </c>
      <c r="E858" s="7" t="n">
        <v>0.00999999977648258</v>
      </c>
      <c r="F858" s="7" t="n">
        <v>389.790008544922</v>
      </c>
      <c r="G858" s="7" t="n">
        <v>-74.4300003051758</v>
      </c>
      <c r="H858" s="7" t="n">
        <v>0</v>
      </c>
    </row>
    <row r="859" spans="1:8">
      <c r="A859" t="s">
        <v>4</v>
      </c>
      <c r="B859" s="4" t="s">
        <v>5</v>
      </c>
      <c r="C859" s="4" t="s">
        <v>12</v>
      </c>
      <c r="D859" s="4" t="s">
        <v>12</v>
      </c>
      <c r="E859" s="4" t="s">
        <v>21</v>
      </c>
      <c r="F859" s="4" t="s">
        <v>21</v>
      </c>
      <c r="G859" s="4" t="s">
        <v>21</v>
      </c>
      <c r="H859" s="4" t="s">
        <v>10</v>
      </c>
      <c r="I859" s="4" t="s">
        <v>12</v>
      </c>
    </row>
    <row r="860" spans="1:8">
      <c r="A860" t="n">
        <v>6419</v>
      </c>
      <c r="B860" s="35" t="n">
        <v>45</v>
      </c>
      <c r="C860" s="7" t="n">
        <v>4</v>
      </c>
      <c r="D860" s="7" t="n">
        <v>3</v>
      </c>
      <c r="E860" s="7" t="n">
        <v>25</v>
      </c>
      <c r="F860" s="7" t="n">
        <v>5</v>
      </c>
      <c r="G860" s="7" t="n">
        <v>0</v>
      </c>
      <c r="H860" s="7" t="n">
        <v>0</v>
      </c>
      <c r="I860" s="7" t="n">
        <v>1</v>
      </c>
    </row>
    <row r="861" spans="1:8">
      <c r="A861" t="s">
        <v>4</v>
      </c>
      <c r="B861" s="4" t="s">
        <v>5</v>
      </c>
      <c r="C861" s="4" t="s">
        <v>12</v>
      </c>
      <c r="D861" s="4" t="s">
        <v>12</v>
      </c>
      <c r="E861" s="4" t="s">
        <v>21</v>
      </c>
      <c r="F861" s="4" t="s">
        <v>10</v>
      </c>
    </row>
    <row r="862" spans="1:8">
      <c r="A862" t="n">
        <v>6437</v>
      </c>
      <c r="B862" s="35" t="n">
        <v>45</v>
      </c>
      <c r="C862" s="7" t="n">
        <v>5</v>
      </c>
      <c r="D862" s="7" t="n">
        <v>3</v>
      </c>
      <c r="E862" s="7" t="n">
        <v>8.5</v>
      </c>
      <c r="F862" s="7" t="n">
        <v>0</v>
      </c>
    </row>
    <row r="863" spans="1:8">
      <c r="A863" t="s">
        <v>4</v>
      </c>
      <c r="B863" s="4" t="s">
        <v>5</v>
      </c>
      <c r="C863" s="4" t="s">
        <v>12</v>
      </c>
      <c r="D863" s="4" t="s">
        <v>12</v>
      </c>
      <c r="E863" s="4" t="s">
        <v>21</v>
      </c>
      <c r="F863" s="4" t="s">
        <v>10</v>
      </c>
    </row>
    <row r="864" spans="1:8">
      <c r="A864" t="n">
        <v>6446</v>
      </c>
      <c r="B864" s="35" t="n">
        <v>45</v>
      </c>
      <c r="C864" s="7" t="n">
        <v>11</v>
      </c>
      <c r="D864" s="7" t="n">
        <v>3</v>
      </c>
      <c r="E864" s="7" t="n">
        <v>34.4000015258789</v>
      </c>
      <c r="F864" s="7" t="n">
        <v>0</v>
      </c>
    </row>
    <row r="865" spans="1:9">
      <c r="A865" t="s">
        <v>4</v>
      </c>
      <c r="B865" s="4" t="s">
        <v>5</v>
      </c>
      <c r="C865" s="4" t="s">
        <v>12</v>
      </c>
      <c r="D865" s="4" t="s">
        <v>12</v>
      </c>
      <c r="E865" s="4" t="s">
        <v>21</v>
      </c>
      <c r="F865" s="4" t="s">
        <v>21</v>
      </c>
      <c r="G865" s="4" t="s">
        <v>21</v>
      </c>
      <c r="H865" s="4" t="s">
        <v>10</v>
      </c>
    </row>
    <row r="866" spans="1:9">
      <c r="A866" t="n">
        <v>6455</v>
      </c>
      <c r="B866" s="35" t="n">
        <v>45</v>
      </c>
      <c r="C866" s="7" t="n">
        <v>2</v>
      </c>
      <c r="D866" s="7" t="n">
        <v>3</v>
      </c>
      <c r="E866" s="7" t="n">
        <v>0.00999999977648258</v>
      </c>
      <c r="F866" s="7" t="n">
        <v>390.299987792969</v>
      </c>
      <c r="G866" s="7" t="n">
        <v>-74.4300003051758</v>
      </c>
      <c r="H866" s="7" t="n">
        <v>5000</v>
      </c>
    </row>
    <row r="867" spans="1:9">
      <c r="A867" t="s">
        <v>4</v>
      </c>
      <c r="B867" s="4" t="s">
        <v>5</v>
      </c>
      <c r="C867" s="4" t="s">
        <v>12</v>
      </c>
      <c r="D867" s="4" t="s">
        <v>12</v>
      </c>
      <c r="E867" s="4" t="s">
        <v>21</v>
      </c>
      <c r="F867" s="4" t="s">
        <v>21</v>
      </c>
      <c r="G867" s="4" t="s">
        <v>21</v>
      </c>
      <c r="H867" s="4" t="s">
        <v>10</v>
      </c>
      <c r="I867" s="4" t="s">
        <v>12</v>
      </c>
    </row>
    <row r="868" spans="1:9">
      <c r="A868" t="n">
        <v>6472</v>
      </c>
      <c r="B868" s="35" t="n">
        <v>45</v>
      </c>
      <c r="C868" s="7" t="n">
        <v>4</v>
      </c>
      <c r="D868" s="7" t="n">
        <v>3</v>
      </c>
      <c r="E868" s="7" t="n">
        <v>12.1700000762939</v>
      </c>
      <c r="F868" s="7" t="n">
        <v>22.8600006103516</v>
      </c>
      <c r="G868" s="7" t="n">
        <v>0</v>
      </c>
      <c r="H868" s="7" t="n">
        <v>5000</v>
      </c>
      <c r="I868" s="7" t="n">
        <v>1</v>
      </c>
    </row>
    <row r="869" spans="1:9">
      <c r="A869" t="s">
        <v>4</v>
      </c>
      <c r="B869" s="4" t="s">
        <v>5</v>
      </c>
      <c r="C869" s="4" t="s">
        <v>12</v>
      </c>
      <c r="D869" s="4" t="s">
        <v>12</v>
      </c>
      <c r="E869" s="4" t="s">
        <v>21</v>
      </c>
      <c r="F869" s="4" t="s">
        <v>10</v>
      </c>
    </row>
    <row r="870" spans="1:9">
      <c r="A870" t="n">
        <v>6490</v>
      </c>
      <c r="B870" s="35" t="n">
        <v>45</v>
      </c>
      <c r="C870" s="7" t="n">
        <v>5</v>
      </c>
      <c r="D870" s="7" t="n">
        <v>3</v>
      </c>
      <c r="E870" s="7" t="n">
        <v>8.5</v>
      </c>
      <c r="F870" s="7" t="n">
        <v>5000</v>
      </c>
    </row>
    <row r="871" spans="1:9">
      <c r="A871" t="s">
        <v>4</v>
      </c>
      <c r="B871" s="4" t="s">
        <v>5</v>
      </c>
      <c r="C871" s="4" t="s">
        <v>12</v>
      </c>
      <c r="D871" s="4" t="s">
        <v>12</v>
      </c>
      <c r="E871" s="4" t="s">
        <v>21</v>
      </c>
      <c r="F871" s="4" t="s">
        <v>10</v>
      </c>
    </row>
    <row r="872" spans="1:9">
      <c r="A872" t="n">
        <v>6499</v>
      </c>
      <c r="B872" s="35" t="n">
        <v>45</v>
      </c>
      <c r="C872" s="7" t="n">
        <v>11</v>
      </c>
      <c r="D872" s="7" t="n">
        <v>3</v>
      </c>
      <c r="E872" s="7" t="n">
        <v>34.4000015258789</v>
      </c>
      <c r="F872" s="7" t="n">
        <v>5000</v>
      </c>
    </row>
    <row r="873" spans="1:9">
      <c r="A873" t="s">
        <v>4</v>
      </c>
      <c r="B873" s="4" t="s">
        <v>5</v>
      </c>
      <c r="C873" s="4" t="s">
        <v>12</v>
      </c>
      <c r="D873" s="4" t="s">
        <v>10</v>
      </c>
      <c r="E873" s="4" t="s">
        <v>21</v>
      </c>
      <c r="F873" s="4" t="s">
        <v>10</v>
      </c>
      <c r="G873" s="4" t="s">
        <v>9</v>
      </c>
      <c r="H873" s="4" t="s">
        <v>9</v>
      </c>
      <c r="I873" s="4" t="s">
        <v>10</v>
      </c>
      <c r="J873" s="4" t="s">
        <v>10</v>
      </c>
      <c r="K873" s="4" t="s">
        <v>9</v>
      </c>
      <c r="L873" s="4" t="s">
        <v>9</v>
      </c>
      <c r="M873" s="4" t="s">
        <v>9</v>
      </c>
      <c r="N873" s="4" t="s">
        <v>9</v>
      </c>
      <c r="O873" s="4" t="s">
        <v>6</v>
      </c>
    </row>
    <row r="874" spans="1:9">
      <c r="A874" t="n">
        <v>6508</v>
      </c>
      <c r="B874" s="11" t="n">
        <v>50</v>
      </c>
      <c r="C874" s="7" t="n">
        <v>0</v>
      </c>
      <c r="D874" s="7" t="n">
        <v>8210</v>
      </c>
      <c r="E874" s="7" t="n">
        <v>1</v>
      </c>
      <c r="F874" s="7" t="n">
        <v>1000</v>
      </c>
      <c r="G874" s="7" t="n">
        <v>0</v>
      </c>
      <c r="H874" s="7" t="n">
        <v>-1055916032</v>
      </c>
      <c r="I874" s="7" t="n">
        <v>0</v>
      </c>
      <c r="J874" s="7" t="n">
        <v>65533</v>
      </c>
      <c r="K874" s="7" t="n">
        <v>0</v>
      </c>
      <c r="L874" s="7" t="n">
        <v>0</v>
      </c>
      <c r="M874" s="7" t="n">
        <v>0</v>
      </c>
      <c r="N874" s="7" t="n">
        <v>0</v>
      </c>
      <c r="O874" s="7" t="s">
        <v>15</v>
      </c>
    </row>
    <row r="875" spans="1:9">
      <c r="A875" t="s">
        <v>4</v>
      </c>
      <c r="B875" s="4" t="s">
        <v>5</v>
      </c>
      <c r="C875" s="4" t="s">
        <v>12</v>
      </c>
      <c r="D875" s="4" t="s">
        <v>10</v>
      </c>
      <c r="E875" s="4" t="s">
        <v>21</v>
      </c>
      <c r="F875" s="4" t="s">
        <v>10</v>
      </c>
      <c r="G875" s="4" t="s">
        <v>9</v>
      </c>
      <c r="H875" s="4" t="s">
        <v>9</v>
      </c>
      <c r="I875" s="4" t="s">
        <v>10</v>
      </c>
      <c r="J875" s="4" t="s">
        <v>10</v>
      </c>
      <c r="K875" s="4" t="s">
        <v>9</v>
      </c>
      <c r="L875" s="4" t="s">
        <v>9</v>
      </c>
      <c r="M875" s="4" t="s">
        <v>9</v>
      </c>
      <c r="N875" s="4" t="s">
        <v>9</v>
      </c>
      <c r="O875" s="4" t="s">
        <v>6</v>
      </c>
    </row>
    <row r="876" spans="1:9">
      <c r="A876" t="n">
        <v>6547</v>
      </c>
      <c r="B876" s="11" t="n">
        <v>50</v>
      </c>
      <c r="C876" s="7" t="n">
        <v>0</v>
      </c>
      <c r="D876" s="7" t="n">
        <v>5041</v>
      </c>
      <c r="E876" s="7" t="n">
        <v>1</v>
      </c>
      <c r="F876" s="7" t="n">
        <v>1000</v>
      </c>
      <c r="G876" s="7" t="n">
        <v>0</v>
      </c>
      <c r="H876" s="7" t="n">
        <v>1065353216</v>
      </c>
      <c r="I876" s="7" t="n">
        <v>0</v>
      </c>
      <c r="J876" s="7" t="n">
        <v>65533</v>
      </c>
      <c r="K876" s="7" t="n">
        <v>0</v>
      </c>
      <c r="L876" s="7" t="n">
        <v>0</v>
      </c>
      <c r="M876" s="7" t="n">
        <v>0</v>
      </c>
      <c r="N876" s="7" t="n">
        <v>0</v>
      </c>
      <c r="O876" s="7" t="s">
        <v>15</v>
      </c>
    </row>
    <row r="877" spans="1:9">
      <c r="A877" t="s">
        <v>4</v>
      </c>
      <c r="B877" s="4" t="s">
        <v>5</v>
      </c>
      <c r="C877" s="4" t="s">
        <v>12</v>
      </c>
      <c r="D877" s="4" t="s">
        <v>10</v>
      </c>
      <c r="E877" s="4" t="s">
        <v>21</v>
      </c>
    </row>
    <row r="878" spans="1:9">
      <c r="A878" t="n">
        <v>6586</v>
      </c>
      <c r="B878" s="31" t="n">
        <v>58</v>
      </c>
      <c r="C878" s="7" t="n">
        <v>100</v>
      </c>
      <c r="D878" s="7" t="n">
        <v>1000</v>
      </c>
      <c r="E878" s="7" t="n">
        <v>1</v>
      </c>
    </row>
    <row r="879" spans="1:9">
      <c r="A879" t="s">
        <v>4</v>
      </c>
      <c r="B879" s="4" t="s">
        <v>5</v>
      </c>
      <c r="C879" s="4" t="s">
        <v>12</v>
      </c>
      <c r="D879" s="4" t="s">
        <v>10</v>
      </c>
    </row>
    <row r="880" spans="1:9">
      <c r="A880" t="n">
        <v>6594</v>
      </c>
      <c r="B880" s="31" t="n">
        <v>58</v>
      </c>
      <c r="C880" s="7" t="n">
        <v>255</v>
      </c>
      <c r="D880" s="7" t="n">
        <v>0</v>
      </c>
    </row>
    <row r="881" spans="1:15">
      <c r="A881" t="s">
        <v>4</v>
      </c>
      <c r="B881" s="4" t="s">
        <v>5</v>
      </c>
      <c r="C881" s="4" t="s">
        <v>10</v>
      </c>
    </row>
    <row r="882" spans="1:15">
      <c r="A882" t="n">
        <v>6598</v>
      </c>
      <c r="B882" s="29" t="n">
        <v>16</v>
      </c>
      <c r="C882" s="7" t="n">
        <v>1000</v>
      </c>
    </row>
    <row r="883" spans="1:15">
      <c r="A883" t="s">
        <v>4</v>
      </c>
      <c r="B883" s="4" t="s">
        <v>5</v>
      </c>
      <c r="C883" s="4" t="s">
        <v>12</v>
      </c>
      <c r="D883" s="4" t="s">
        <v>10</v>
      </c>
      <c r="E883" s="4" t="s">
        <v>10</v>
      </c>
    </row>
    <row r="884" spans="1:15">
      <c r="A884" t="n">
        <v>6601</v>
      </c>
      <c r="B884" s="11" t="n">
        <v>50</v>
      </c>
      <c r="C884" s="7" t="n">
        <v>1</v>
      </c>
      <c r="D884" s="7" t="n">
        <v>8210</v>
      </c>
      <c r="E884" s="7" t="n">
        <v>1000</v>
      </c>
    </row>
    <row r="885" spans="1:15">
      <c r="A885" t="s">
        <v>4</v>
      </c>
      <c r="B885" s="4" t="s">
        <v>5</v>
      </c>
      <c r="C885" s="4" t="s">
        <v>12</v>
      </c>
      <c r="D885" s="4" t="s">
        <v>10</v>
      </c>
      <c r="E885" s="4" t="s">
        <v>10</v>
      </c>
    </row>
    <row r="886" spans="1:15">
      <c r="A886" t="n">
        <v>6607</v>
      </c>
      <c r="B886" s="11" t="n">
        <v>50</v>
      </c>
      <c r="C886" s="7" t="n">
        <v>1</v>
      </c>
      <c r="D886" s="7" t="n">
        <v>5041</v>
      </c>
      <c r="E886" s="7" t="n">
        <v>1000</v>
      </c>
    </row>
    <row r="887" spans="1:15">
      <c r="A887" t="s">
        <v>4</v>
      </c>
      <c r="B887" s="4" t="s">
        <v>5</v>
      </c>
      <c r="C887" s="4" t="s">
        <v>12</v>
      </c>
      <c r="D887" s="4" t="s">
        <v>10</v>
      </c>
      <c r="E887" s="4" t="s">
        <v>21</v>
      </c>
      <c r="F887" s="4" t="s">
        <v>10</v>
      </c>
      <c r="G887" s="4" t="s">
        <v>9</v>
      </c>
      <c r="H887" s="4" t="s">
        <v>9</v>
      </c>
      <c r="I887" s="4" t="s">
        <v>10</v>
      </c>
      <c r="J887" s="4" t="s">
        <v>10</v>
      </c>
      <c r="K887" s="4" t="s">
        <v>9</v>
      </c>
      <c r="L887" s="4" t="s">
        <v>9</v>
      </c>
      <c r="M887" s="4" t="s">
        <v>9</v>
      </c>
      <c r="N887" s="4" t="s">
        <v>9</v>
      </c>
      <c r="O887" s="4" t="s">
        <v>6</v>
      </c>
    </row>
    <row r="888" spans="1:15">
      <c r="A888" t="n">
        <v>6613</v>
      </c>
      <c r="B888" s="11" t="n">
        <v>50</v>
      </c>
      <c r="C888" s="7" t="n">
        <v>0</v>
      </c>
      <c r="D888" s="7" t="n">
        <v>13250</v>
      </c>
      <c r="E888" s="7" t="n">
        <v>1</v>
      </c>
      <c r="F888" s="7" t="n">
        <v>0</v>
      </c>
      <c r="G888" s="7" t="n">
        <v>0</v>
      </c>
      <c r="H888" s="7" t="n">
        <v>0</v>
      </c>
      <c r="I888" s="7" t="n">
        <v>0</v>
      </c>
      <c r="J888" s="7" t="n">
        <v>65533</v>
      </c>
      <c r="K888" s="7" t="n">
        <v>0</v>
      </c>
      <c r="L888" s="7" t="n">
        <v>0</v>
      </c>
      <c r="M888" s="7" t="n">
        <v>0</v>
      </c>
      <c r="N888" s="7" t="n">
        <v>0</v>
      </c>
      <c r="O888" s="7" t="s">
        <v>15</v>
      </c>
    </row>
    <row r="889" spans="1:15">
      <c r="A889" t="s">
        <v>4</v>
      </c>
      <c r="B889" s="4" t="s">
        <v>5</v>
      </c>
      <c r="C889" s="4" t="s">
        <v>12</v>
      </c>
      <c r="D889" s="4" t="s">
        <v>10</v>
      </c>
    </row>
    <row r="890" spans="1:15">
      <c r="A890" t="n">
        <v>6652</v>
      </c>
      <c r="B890" s="35" t="n">
        <v>45</v>
      </c>
      <c r="C890" s="7" t="n">
        <v>7</v>
      </c>
      <c r="D890" s="7" t="n">
        <v>255</v>
      </c>
    </row>
    <row r="891" spans="1:15">
      <c r="A891" t="s">
        <v>4</v>
      </c>
      <c r="B891" s="4" t="s">
        <v>5</v>
      </c>
      <c r="C891" s="4" t="s">
        <v>12</v>
      </c>
      <c r="D891" s="4" t="s">
        <v>6</v>
      </c>
      <c r="E891" s="4" t="s">
        <v>10</v>
      </c>
    </row>
    <row r="892" spans="1:15">
      <c r="A892" t="n">
        <v>6656</v>
      </c>
      <c r="B892" s="23" t="n">
        <v>94</v>
      </c>
      <c r="C892" s="7" t="n">
        <v>0</v>
      </c>
      <c r="D892" s="7" t="s">
        <v>109</v>
      </c>
      <c r="E892" s="7" t="n">
        <v>2</v>
      </c>
    </row>
    <row r="893" spans="1:15">
      <c r="A893" t="s">
        <v>4</v>
      </c>
      <c r="B893" s="4" t="s">
        <v>5</v>
      </c>
      <c r="C893" s="4" t="s">
        <v>12</v>
      </c>
      <c r="D893" s="4" t="s">
        <v>10</v>
      </c>
      <c r="E893" s="4" t="s">
        <v>21</v>
      </c>
    </row>
    <row r="894" spans="1:15">
      <c r="A894" t="n">
        <v>6664</v>
      </c>
      <c r="B894" s="31" t="n">
        <v>58</v>
      </c>
      <c r="C894" s="7" t="n">
        <v>101</v>
      </c>
      <c r="D894" s="7" t="n">
        <v>300</v>
      </c>
      <c r="E894" s="7" t="n">
        <v>1</v>
      </c>
    </row>
    <row r="895" spans="1:15">
      <c r="A895" t="s">
        <v>4</v>
      </c>
      <c r="B895" s="4" t="s">
        <v>5</v>
      </c>
      <c r="C895" s="4" t="s">
        <v>12</v>
      </c>
      <c r="D895" s="4" t="s">
        <v>10</v>
      </c>
    </row>
    <row r="896" spans="1:15">
      <c r="A896" t="n">
        <v>6672</v>
      </c>
      <c r="B896" s="31" t="n">
        <v>58</v>
      </c>
      <c r="C896" s="7" t="n">
        <v>254</v>
      </c>
      <c r="D896" s="7" t="n">
        <v>0</v>
      </c>
    </row>
    <row r="897" spans="1:15">
      <c r="A897" t="s">
        <v>4</v>
      </c>
      <c r="B897" s="4" t="s">
        <v>5</v>
      </c>
      <c r="C897" s="4" t="s">
        <v>12</v>
      </c>
      <c r="D897" s="4" t="s">
        <v>12</v>
      </c>
      <c r="E897" s="4" t="s">
        <v>21</v>
      </c>
      <c r="F897" s="4" t="s">
        <v>21</v>
      </c>
      <c r="G897" s="4" t="s">
        <v>21</v>
      </c>
      <c r="H897" s="4" t="s">
        <v>10</v>
      </c>
    </row>
    <row r="898" spans="1:15">
      <c r="A898" t="n">
        <v>6676</v>
      </c>
      <c r="B898" s="35" t="n">
        <v>45</v>
      </c>
      <c r="C898" s="7" t="n">
        <v>2</v>
      </c>
      <c r="D898" s="7" t="n">
        <v>3</v>
      </c>
      <c r="E898" s="7" t="n">
        <v>0.00999999977648258</v>
      </c>
      <c r="F898" s="7" t="n">
        <v>390.299987792969</v>
      </c>
      <c r="G898" s="7" t="n">
        <v>-74.4300003051758</v>
      </c>
      <c r="H898" s="7" t="n">
        <v>0</v>
      </c>
    </row>
    <row r="899" spans="1:15">
      <c r="A899" t="s">
        <v>4</v>
      </c>
      <c r="B899" s="4" t="s">
        <v>5</v>
      </c>
      <c r="C899" s="4" t="s">
        <v>12</v>
      </c>
      <c r="D899" s="4" t="s">
        <v>12</v>
      </c>
      <c r="E899" s="4" t="s">
        <v>21</v>
      </c>
      <c r="F899" s="4" t="s">
        <v>21</v>
      </c>
      <c r="G899" s="4" t="s">
        <v>21</v>
      </c>
      <c r="H899" s="4" t="s">
        <v>10</v>
      </c>
      <c r="I899" s="4" t="s">
        <v>12</v>
      </c>
    </row>
    <row r="900" spans="1:15">
      <c r="A900" t="n">
        <v>6693</v>
      </c>
      <c r="B900" s="35" t="n">
        <v>45</v>
      </c>
      <c r="C900" s="7" t="n">
        <v>4</v>
      </c>
      <c r="D900" s="7" t="n">
        <v>3</v>
      </c>
      <c r="E900" s="7" t="n">
        <v>12.1700000762939</v>
      </c>
      <c r="F900" s="7" t="n">
        <v>22.8600006103516</v>
      </c>
      <c r="G900" s="7" t="n">
        <v>0</v>
      </c>
      <c r="H900" s="7" t="n">
        <v>0</v>
      </c>
      <c r="I900" s="7" t="n">
        <v>1</v>
      </c>
    </row>
    <row r="901" spans="1:15">
      <c r="A901" t="s">
        <v>4</v>
      </c>
      <c r="B901" s="4" t="s">
        <v>5</v>
      </c>
      <c r="C901" s="4" t="s">
        <v>12</v>
      </c>
      <c r="D901" s="4" t="s">
        <v>12</v>
      </c>
      <c r="E901" s="4" t="s">
        <v>21</v>
      </c>
      <c r="F901" s="4" t="s">
        <v>10</v>
      </c>
    </row>
    <row r="902" spans="1:15">
      <c r="A902" t="n">
        <v>6711</v>
      </c>
      <c r="B902" s="35" t="n">
        <v>45</v>
      </c>
      <c r="C902" s="7" t="n">
        <v>5</v>
      </c>
      <c r="D902" s="7" t="n">
        <v>3</v>
      </c>
      <c r="E902" s="7" t="n">
        <v>8.5</v>
      </c>
      <c r="F902" s="7" t="n">
        <v>0</v>
      </c>
    </row>
    <row r="903" spans="1:15">
      <c r="A903" t="s">
        <v>4</v>
      </c>
      <c r="B903" s="4" t="s">
        <v>5</v>
      </c>
      <c r="C903" s="4" t="s">
        <v>12</v>
      </c>
      <c r="D903" s="4" t="s">
        <v>12</v>
      </c>
      <c r="E903" s="4" t="s">
        <v>21</v>
      </c>
      <c r="F903" s="4" t="s">
        <v>10</v>
      </c>
    </row>
    <row r="904" spans="1:15">
      <c r="A904" t="n">
        <v>6720</v>
      </c>
      <c r="B904" s="35" t="n">
        <v>45</v>
      </c>
      <c r="C904" s="7" t="n">
        <v>11</v>
      </c>
      <c r="D904" s="7" t="n">
        <v>3</v>
      </c>
      <c r="E904" s="7" t="n">
        <v>20.1000003814697</v>
      </c>
      <c r="F904" s="7" t="n">
        <v>0</v>
      </c>
    </row>
    <row r="905" spans="1:15">
      <c r="A905" t="s">
        <v>4</v>
      </c>
      <c r="B905" s="4" t="s">
        <v>5</v>
      </c>
      <c r="C905" s="4" t="s">
        <v>12</v>
      </c>
      <c r="D905" s="4" t="s">
        <v>12</v>
      </c>
      <c r="E905" s="4" t="s">
        <v>21</v>
      </c>
      <c r="F905" s="4" t="s">
        <v>21</v>
      </c>
      <c r="G905" s="4" t="s">
        <v>21</v>
      </c>
      <c r="H905" s="4" t="s">
        <v>10</v>
      </c>
    </row>
    <row r="906" spans="1:15">
      <c r="A906" t="n">
        <v>6729</v>
      </c>
      <c r="B906" s="35" t="n">
        <v>45</v>
      </c>
      <c r="C906" s="7" t="n">
        <v>2</v>
      </c>
      <c r="D906" s="7" t="n">
        <v>3</v>
      </c>
      <c r="E906" s="7" t="n">
        <v>-0.0500000007450581</v>
      </c>
      <c r="F906" s="7" t="n">
        <v>390.470001220703</v>
      </c>
      <c r="G906" s="7" t="n">
        <v>-74.7900009155273</v>
      </c>
      <c r="H906" s="7" t="n">
        <v>20000</v>
      </c>
    </row>
    <row r="907" spans="1:15">
      <c r="A907" t="s">
        <v>4</v>
      </c>
      <c r="B907" s="4" t="s">
        <v>5</v>
      </c>
      <c r="C907" s="4" t="s">
        <v>12</v>
      </c>
      <c r="D907" s="4" t="s">
        <v>12</v>
      </c>
      <c r="E907" s="4" t="s">
        <v>21</v>
      </c>
      <c r="F907" s="4" t="s">
        <v>21</v>
      </c>
      <c r="G907" s="4" t="s">
        <v>21</v>
      </c>
      <c r="H907" s="4" t="s">
        <v>10</v>
      </c>
      <c r="I907" s="4" t="s">
        <v>12</v>
      </c>
    </row>
    <row r="908" spans="1:15">
      <c r="A908" t="n">
        <v>6746</v>
      </c>
      <c r="B908" s="35" t="n">
        <v>45</v>
      </c>
      <c r="C908" s="7" t="n">
        <v>4</v>
      </c>
      <c r="D908" s="7" t="n">
        <v>3</v>
      </c>
      <c r="E908" s="7" t="n">
        <v>9.14000034332275</v>
      </c>
      <c r="F908" s="7" t="n">
        <v>25.2099990844727</v>
      </c>
      <c r="G908" s="7" t="n">
        <v>0</v>
      </c>
      <c r="H908" s="7" t="n">
        <v>20000</v>
      </c>
      <c r="I908" s="7" t="n">
        <v>1</v>
      </c>
    </row>
    <row r="909" spans="1:15">
      <c r="A909" t="s">
        <v>4</v>
      </c>
      <c r="B909" s="4" t="s">
        <v>5</v>
      </c>
      <c r="C909" s="4" t="s">
        <v>12</v>
      </c>
      <c r="D909" s="4" t="s">
        <v>12</v>
      </c>
      <c r="E909" s="4" t="s">
        <v>21</v>
      </c>
      <c r="F909" s="4" t="s">
        <v>10</v>
      </c>
    </row>
    <row r="910" spans="1:15">
      <c r="A910" t="n">
        <v>6764</v>
      </c>
      <c r="B910" s="35" t="n">
        <v>45</v>
      </c>
      <c r="C910" s="7" t="n">
        <v>5</v>
      </c>
      <c r="D910" s="7" t="n">
        <v>3</v>
      </c>
      <c r="E910" s="7" t="n">
        <v>6.59999990463257</v>
      </c>
      <c r="F910" s="7" t="n">
        <v>20000</v>
      </c>
    </row>
    <row r="911" spans="1:15">
      <c r="A911" t="s">
        <v>4</v>
      </c>
      <c r="B911" s="4" t="s">
        <v>5</v>
      </c>
      <c r="C911" s="4" t="s">
        <v>12</v>
      </c>
      <c r="D911" s="4" t="s">
        <v>12</v>
      </c>
      <c r="E911" s="4" t="s">
        <v>21</v>
      </c>
      <c r="F911" s="4" t="s">
        <v>10</v>
      </c>
    </row>
    <row r="912" spans="1:15">
      <c r="A912" t="n">
        <v>6773</v>
      </c>
      <c r="B912" s="35" t="n">
        <v>45</v>
      </c>
      <c r="C912" s="7" t="n">
        <v>11</v>
      </c>
      <c r="D912" s="7" t="n">
        <v>3</v>
      </c>
      <c r="E912" s="7" t="n">
        <v>20.1000003814697</v>
      </c>
      <c r="F912" s="7" t="n">
        <v>20000</v>
      </c>
    </row>
    <row r="913" spans="1:9">
      <c r="A913" t="s">
        <v>4</v>
      </c>
      <c r="B913" s="4" t="s">
        <v>5</v>
      </c>
      <c r="C913" s="4" t="s">
        <v>12</v>
      </c>
      <c r="D913" s="4" t="s">
        <v>10</v>
      </c>
    </row>
    <row r="914" spans="1:9">
      <c r="A914" t="n">
        <v>6782</v>
      </c>
      <c r="B914" s="31" t="n">
        <v>58</v>
      </c>
      <c r="C914" s="7" t="n">
        <v>255</v>
      </c>
      <c r="D914" s="7" t="n">
        <v>0</v>
      </c>
    </row>
    <row r="915" spans="1:9">
      <c r="A915" t="s">
        <v>4</v>
      </c>
      <c r="B915" s="4" t="s">
        <v>5</v>
      </c>
      <c r="C915" s="4" t="s">
        <v>10</v>
      </c>
    </row>
    <row r="916" spans="1:9">
      <c r="A916" t="n">
        <v>6786</v>
      </c>
      <c r="B916" s="29" t="n">
        <v>16</v>
      </c>
      <c r="C916" s="7" t="n">
        <v>300</v>
      </c>
    </row>
    <row r="917" spans="1:9">
      <c r="A917" t="s">
        <v>4</v>
      </c>
      <c r="B917" s="4" t="s">
        <v>5</v>
      </c>
      <c r="C917" s="4" t="s">
        <v>12</v>
      </c>
      <c r="D917" s="4" t="s">
        <v>10</v>
      </c>
      <c r="E917" s="4" t="s">
        <v>6</v>
      </c>
    </row>
    <row r="918" spans="1:9">
      <c r="A918" t="n">
        <v>6789</v>
      </c>
      <c r="B918" s="45" t="n">
        <v>51</v>
      </c>
      <c r="C918" s="7" t="n">
        <v>4</v>
      </c>
      <c r="D918" s="7" t="n">
        <v>7032</v>
      </c>
      <c r="E918" s="7" t="s">
        <v>112</v>
      </c>
    </row>
    <row r="919" spans="1:9">
      <c r="A919" t="s">
        <v>4</v>
      </c>
      <c r="B919" s="4" t="s">
        <v>5</v>
      </c>
      <c r="C919" s="4" t="s">
        <v>10</v>
      </c>
    </row>
    <row r="920" spans="1:9">
      <c r="A920" t="n">
        <v>6803</v>
      </c>
      <c r="B920" s="29" t="n">
        <v>16</v>
      </c>
      <c r="C920" s="7" t="n">
        <v>0</v>
      </c>
    </row>
    <row r="921" spans="1:9">
      <c r="A921" t="s">
        <v>4</v>
      </c>
      <c r="B921" s="4" t="s">
        <v>5</v>
      </c>
      <c r="C921" s="4" t="s">
        <v>10</v>
      </c>
      <c r="D921" s="4" t="s">
        <v>113</v>
      </c>
      <c r="E921" s="4" t="s">
        <v>12</v>
      </c>
      <c r="F921" s="4" t="s">
        <v>12</v>
      </c>
    </row>
    <row r="922" spans="1:9">
      <c r="A922" t="n">
        <v>6806</v>
      </c>
      <c r="B922" s="46" t="n">
        <v>26</v>
      </c>
      <c r="C922" s="7" t="n">
        <v>7032</v>
      </c>
      <c r="D922" s="7" t="s">
        <v>114</v>
      </c>
      <c r="E922" s="7" t="n">
        <v>2</v>
      </c>
      <c r="F922" s="7" t="n">
        <v>0</v>
      </c>
    </row>
    <row r="923" spans="1:9">
      <c r="A923" t="s">
        <v>4</v>
      </c>
      <c r="B923" s="4" t="s">
        <v>5</v>
      </c>
    </row>
    <row r="924" spans="1:9">
      <c r="A924" t="n">
        <v>6854</v>
      </c>
      <c r="B924" s="47" t="n">
        <v>28</v>
      </c>
    </row>
    <row r="925" spans="1:9">
      <c r="A925" t="s">
        <v>4</v>
      </c>
      <c r="B925" s="4" t="s">
        <v>5</v>
      </c>
      <c r="C925" s="4" t="s">
        <v>10</v>
      </c>
      <c r="D925" s="4" t="s">
        <v>12</v>
      </c>
    </row>
    <row r="926" spans="1:9">
      <c r="A926" t="n">
        <v>6855</v>
      </c>
      <c r="B926" s="48" t="n">
        <v>89</v>
      </c>
      <c r="C926" s="7" t="n">
        <v>65533</v>
      </c>
      <c r="D926" s="7" t="n">
        <v>1</v>
      </c>
    </row>
    <row r="927" spans="1:9">
      <c r="A927" t="s">
        <v>4</v>
      </c>
      <c r="B927" s="4" t="s">
        <v>5</v>
      </c>
      <c r="C927" s="4" t="s">
        <v>12</v>
      </c>
      <c r="D927" s="4" t="s">
        <v>10</v>
      </c>
      <c r="E927" s="4" t="s">
        <v>6</v>
      </c>
    </row>
    <row r="928" spans="1:9">
      <c r="A928" t="n">
        <v>6859</v>
      </c>
      <c r="B928" s="45" t="n">
        <v>51</v>
      </c>
      <c r="C928" s="7" t="n">
        <v>4</v>
      </c>
      <c r="D928" s="7" t="n">
        <v>0</v>
      </c>
      <c r="E928" s="7" t="s">
        <v>112</v>
      </c>
    </row>
    <row r="929" spans="1:6">
      <c r="A929" t="s">
        <v>4</v>
      </c>
      <c r="B929" s="4" t="s">
        <v>5</v>
      </c>
      <c r="C929" s="4" t="s">
        <v>10</v>
      </c>
    </row>
    <row r="930" spans="1:6">
      <c r="A930" t="n">
        <v>6873</v>
      </c>
      <c r="B930" s="29" t="n">
        <v>16</v>
      </c>
      <c r="C930" s="7" t="n">
        <v>0</v>
      </c>
    </row>
    <row r="931" spans="1:6">
      <c r="A931" t="s">
        <v>4</v>
      </c>
      <c r="B931" s="4" t="s">
        <v>5</v>
      </c>
      <c r="C931" s="4" t="s">
        <v>10</v>
      </c>
      <c r="D931" s="4" t="s">
        <v>113</v>
      </c>
      <c r="E931" s="4" t="s">
        <v>12</v>
      </c>
      <c r="F931" s="4" t="s">
        <v>12</v>
      </c>
      <c r="G931" s="4" t="s">
        <v>113</v>
      </c>
      <c r="H931" s="4" t="s">
        <v>12</v>
      </c>
      <c r="I931" s="4" t="s">
        <v>12</v>
      </c>
    </row>
    <row r="932" spans="1:6">
      <c r="A932" t="n">
        <v>6876</v>
      </c>
      <c r="B932" s="46" t="n">
        <v>26</v>
      </c>
      <c r="C932" s="7" t="n">
        <v>0</v>
      </c>
      <c r="D932" s="7" t="s">
        <v>115</v>
      </c>
      <c r="E932" s="7" t="n">
        <v>2</v>
      </c>
      <c r="F932" s="7" t="n">
        <v>3</v>
      </c>
      <c r="G932" s="7" t="s">
        <v>116</v>
      </c>
      <c r="H932" s="7" t="n">
        <v>2</v>
      </c>
      <c r="I932" s="7" t="n">
        <v>0</v>
      </c>
    </row>
    <row r="933" spans="1:6">
      <c r="A933" t="s">
        <v>4</v>
      </c>
      <c r="B933" s="4" t="s">
        <v>5</v>
      </c>
    </row>
    <row r="934" spans="1:6">
      <c r="A934" t="n">
        <v>7000</v>
      </c>
      <c r="B934" s="47" t="n">
        <v>28</v>
      </c>
    </row>
    <row r="935" spans="1:6">
      <c r="A935" t="s">
        <v>4</v>
      </c>
      <c r="B935" s="4" t="s">
        <v>5</v>
      </c>
      <c r="C935" s="4" t="s">
        <v>10</v>
      </c>
      <c r="D935" s="4" t="s">
        <v>12</v>
      </c>
    </row>
    <row r="936" spans="1:6">
      <c r="A936" t="n">
        <v>7001</v>
      </c>
      <c r="B936" s="48" t="n">
        <v>89</v>
      </c>
      <c r="C936" s="7" t="n">
        <v>65533</v>
      </c>
      <c r="D936" s="7" t="n">
        <v>1</v>
      </c>
    </row>
    <row r="937" spans="1:6">
      <c r="A937" t="s">
        <v>4</v>
      </c>
      <c r="B937" s="4" t="s">
        <v>5</v>
      </c>
      <c r="C937" s="4" t="s">
        <v>12</v>
      </c>
      <c r="D937" s="41" t="s">
        <v>97</v>
      </c>
      <c r="E937" s="4" t="s">
        <v>5</v>
      </c>
      <c r="F937" s="4" t="s">
        <v>12</v>
      </c>
      <c r="G937" s="4" t="s">
        <v>10</v>
      </c>
      <c r="H937" s="41" t="s">
        <v>98</v>
      </c>
      <c r="I937" s="4" t="s">
        <v>12</v>
      </c>
      <c r="J937" s="4" t="s">
        <v>33</v>
      </c>
    </row>
    <row r="938" spans="1:6">
      <c r="A938" t="n">
        <v>7005</v>
      </c>
      <c r="B938" s="14" t="n">
        <v>5</v>
      </c>
      <c r="C938" s="7" t="n">
        <v>28</v>
      </c>
      <c r="D938" s="41" t="s">
        <v>3</v>
      </c>
      <c r="E938" s="34" t="n">
        <v>64</v>
      </c>
      <c r="F938" s="7" t="n">
        <v>5</v>
      </c>
      <c r="G938" s="7" t="n">
        <v>11</v>
      </c>
      <c r="H938" s="41" t="s">
        <v>3</v>
      </c>
      <c r="I938" s="7" t="n">
        <v>1</v>
      </c>
      <c r="J938" s="15" t="n">
        <f t="normal" ca="1">A950</f>
        <v>0</v>
      </c>
    </row>
    <row r="939" spans="1:6">
      <c r="A939" t="s">
        <v>4</v>
      </c>
      <c r="B939" s="4" t="s">
        <v>5</v>
      </c>
      <c r="C939" s="4" t="s">
        <v>12</v>
      </c>
      <c r="D939" s="4" t="s">
        <v>10</v>
      </c>
      <c r="E939" s="4" t="s">
        <v>6</v>
      </c>
    </row>
    <row r="940" spans="1:6">
      <c r="A940" t="n">
        <v>7016</v>
      </c>
      <c r="B940" s="45" t="n">
        <v>51</v>
      </c>
      <c r="C940" s="7" t="n">
        <v>4</v>
      </c>
      <c r="D940" s="7" t="n">
        <v>11</v>
      </c>
      <c r="E940" s="7" t="s">
        <v>117</v>
      </c>
    </row>
    <row r="941" spans="1:6">
      <c r="A941" t="s">
        <v>4</v>
      </c>
      <c r="B941" s="4" t="s">
        <v>5</v>
      </c>
      <c r="C941" s="4" t="s">
        <v>10</v>
      </c>
    </row>
    <row r="942" spans="1:6">
      <c r="A942" t="n">
        <v>7029</v>
      </c>
      <c r="B942" s="29" t="n">
        <v>16</v>
      </c>
      <c r="C942" s="7" t="n">
        <v>0</v>
      </c>
    </row>
    <row r="943" spans="1:6">
      <c r="A943" t="s">
        <v>4</v>
      </c>
      <c r="B943" s="4" t="s">
        <v>5</v>
      </c>
      <c r="C943" s="4" t="s">
        <v>10</v>
      </c>
      <c r="D943" s="4" t="s">
        <v>113</v>
      </c>
      <c r="E943" s="4" t="s">
        <v>12</v>
      </c>
      <c r="F943" s="4" t="s">
        <v>12</v>
      </c>
    </row>
    <row r="944" spans="1:6">
      <c r="A944" t="n">
        <v>7032</v>
      </c>
      <c r="B944" s="46" t="n">
        <v>26</v>
      </c>
      <c r="C944" s="7" t="n">
        <v>11</v>
      </c>
      <c r="D944" s="7" t="s">
        <v>118</v>
      </c>
      <c r="E944" s="7" t="n">
        <v>2</v>
      </c>
      <c r="F944" s="7" t="n">
        <v>0</v>
      </c>
    </row>
    <row r="945" spans="1:10">
      <c r="A945" t="s">
        <v>4</v>
      </c>
      <c r="B945" s="4" t="s">
        <v>5</v>
      </c>
    </row>
    <row r="946" spans="1:10">
      <c r="A946" t="n">
        <v>7052</v>
      </c>
      <c r="B946" s="47" t="n">
        <v>28</v>
      </c>
    </row>
    <row r="947" spans="1:10">
      <c r="A947" t="s">
        <v>4</v>
      </c>
      <c r="B947" s="4" t="s">
        <v>5</v>
      </c>
      <c r="C947" s="4" t="s">
        <v>10</v>
      </c>
      <c r="D947" s="4" t="s">
        <v>12</v>
      </c>
    </row>
    <row r="948" spans="1:10">
      <c r="A948" t="n">
        <v>7053</v>
      </c>
      <c r="B948" s="48" t="n">
        <v>89</v>
      </c>
      <c r="C948" s="7" t="n">
        <v>65533</v>
      </c>
      <c r="D948" s="7" t="n">
        <v>1</v>
      </c>
    </row>
    <row r="949" spans="1:10">
      <c r="A949" t="s">
        <v>4</v>
      </c>
      <c r="B949" s="4" t="s">
        <v>5</v>
      </c>
      <c r="C949" s="4" t="s">
        <v>12</v>
      </c>
      <c r="D949" s="41" t="s">
        <v>97</v>
      </c>
      <c r="E949" s="4" t="s">
        <v>5</v>
      </c>
      <c r="F949" s="4" t="s">
        <v>12</v>
      </c>
      <c r="G949" s="4" t="s">
        <v>10</v>
      </c>
      <c r="H949" s="41" t="s">
        <v>98</v>
      </c>
      <c r="I949" s="4" t="s">
        <v>12</v>
      </c>
      <c r="J949" s="4" t="s">
        <v>33</v>
      </c>
    </row>
    <row r="950" spans="1:10">
      <c r="A950" t="n">
        <v>7057</v>
      </c>
      <c r="B950" s="14" t="n">
        <v>5</v>
      </c>
      <c r="C950" s="7" t="n">
        <v>28</v>
      </c>
      <c r="D950" s="41" t="s">
        <v>3</v>
      </c>
      <c r="E950" s="34" t="n">
        <v>64</v>
      </c>
      <c r="F950" s="7" t="n">
        <v>5</v>
      </c>
      <c r="G950" s="7" t="n">
        <v>5</v>
      </c>
      <c r="H950" s="41" t="s">
        <v>3</v>
      </c>
      <c r="I950" s="7" t="n">
        <v>1</v>
      </c>
      <c r="J950" s="15" t="n">
        <f t="normal" ca="1">A962</f>
        <v>0</v>
      </c>
    </row>
    <row r="951" spans="1:10">
      <c r="A951" t="s">
        <v>4</v>
      </c>
      <c r="B951" s="4" t="s">
        <v>5</v>
      </c>
      <c r="C951" s="4" t="s">
        <v>12</v>
      </c>
      <c r="D951" s="4" t="s">
        <v>10</v>
      </c>
      <c r="E951" s="4" t="s">
        <v>6</v>
      </c>
    </row>
    <row r="952" spans="1:10">
      <c r="A952" t="n">
        <v>7068</v>
      </c>
      <c r="B952" s="45" t="n">
        <v>51</v>
      </c>
      <c r="C952" s="7" t="n">
        <v>4</v>
      </c>
      <c r="D952" s="7" t="n">
        <v>5</v>
      </c>
      <c r="E952" s="7" t="s">
        <v>119</v>
      </c>
    </row>
    <row r="953" spans="1:10">
      <c r="A953" t="s">
        <v>4</v>
      </c>
      <c r="B953" s="4" t="s">
        <v>5</v>
      </c>
      <c r="C953" s="4" t="s">
        <v>10</v>
      </c>
    </row>
    <row r="954" spans="1:10">
      <c r="A954" t="n">
        <v>7081</v>
      </c>
      <c r="B954" s="29" t="n">
        <v>16</v>
      </c>
      <c r="C954" s="7" t="n">
        <v>0</v>
      </c>
    </row>
    <row r="955" spans="1:10">
      <c r="A955" t="s">
        <v>4</v>
      </c>
      <c r="B955" s="4" t="s">
        <v>5</v>
      </c>
      <c r="C955" s="4" t="s">
        <v>10</v>
      </c>
      <c r="D955" s="4" t="s">
        <v>113</v>
      </c>
      <c r="E955" s="4" t="s">
        <v>12</v>
      </c>
      <c r="F955" s="4" t="s">
        <v>12</v>
      </c>
    </row>
    <row r="956" spans="1:10">
      <c r="A956" t="n">
        <v>7084</v>
      </c>
      <c r="B956" s="46" t="n">
        <v>26</v>
      </c>
      <c r="C956" s="7" t="n">
        <v>5</v>
      </c>
      <c r="D956" s="7" t="s">
        <v>120</v>
      </c>
      <c r="E956" s="7" t="n">
        <v>2</v>
      </c>
      <c r="F956" s="7" t="n">
        <v>0</v>
      </c>
    </row>
    <row r="957" spans="1:10">
      <c r="A957" t="s">
        <v>4</v>
      </c>
      <c r="B957" s="4" t="s">
        <v>5</v>
      </c>
    </row>
    <row r="958" spans="1:10">
      <c r="A958" t="n">
        <v>7115</v>
      </c>
      <c r="B958" s="47" t="n">
        <v>28</v>
      </c>
    </row>
    <row r="959" spans="1:10">
      <c r="A959" t="s">
        <v>4</v>
      </c>
      <c r="B959" s="4" t="s">
        <v>5</v>
      </c>
      <c r="C959" s="4" t="s">
        <v>10</v>
      </c>
      <c r="D959" s="4" t="s">
        <v>12</v>
      </c>
    </row>
    <row r="960" spans="1:10">
      <c r="A960" t="n">
        <v>7116</v>
      </c>
      <c r="B960" s="48" t="n">
        <v>89</v>
      </c>
      <c r="C960" s="7" t="n">
        <v>65533</v>
      </c>
      <c r="D960" s="7" t="n">
        <v>1</v>
      </c>
    </row>
    <row r="961" spans="1:10">
      <c r="A961" t="s">
        <v>4</v>
      </c>
      <c r="B961" s="4" t="s">
        <v>5</v>
      </c>
      <c r="C961" s="4" t="s">
        <v>12</v>
      </c>
      <c r="D961" s="41" t="s">
        <v>97</v>
      </c>
      <c r="E961" s="4" t="s">
        <v>5</v>
      </c>
      <c r="F961" s="4" t="s">
        <v>12</v>
      </c>
      <c r="G961" s="4" t="s">
        <v>10</v>
      </c>
      <c r="H961" s="41" t="s">
        <v>98</v>
      </c>
      <c r="I961" s="4" t="s">
        <v>12</v>
      </c>
      <c r="J961" s="4" t="s">
        <v>33</v>
      </c>
    </row>
    <row r="962" spans="1:10">
      <c r="A962" t="n">
        <v>7120</v>
      </c>
      <c r="B962" s="14" t="n">
        <v>5</v>
      </c>
      <c r="C962" s="7" t="n">
        <v>28</v>
      </c>
      <c r="D962" s="41" t="s">
        <v>3</v>
      </c>
      <c r="E962" s="34" t="n">
        <v>64</v>
      </c>
      <c r="F962" s="7" t="n">
        <v>5</v>
      </c>
      <c r="G962" s="7" t="n">
        <v>9</v>
      </c>
      <c r="H962" s="41" t="s">
        <v>3</v>
      </c>
      <c r="I962" s="7" t="n">
        <v>1</v>
      </c>
      <c r="J962" s="15" t="n">
        <f t="normal" ca="1">A974</f>
        <v>0</v>
      </c>
    </row>
    <row r="963" spans="1:10">
      <c r="A963" t="s">
        <v>4</v>
      </c>
      <c r="B963" s="4" t="s">
        <v>5</v>
      </c>
      <c r="C963" s="4" t="s">
        <v>12</v>
      </c>
      <c r="D963" s="4" t="s">
        <v>10</v>
      </c>
      <c r="E963" s="4" t="s">
        <v>6</v>
      </c>
    </row>
    <row r="964" spans="1:10">
      <c r="A964" t="n">
        <v>7131</v>
      </c>
      <c r="B964" s="45" t="n">
        <v>51</v>
      </c>
      <c r="C964" s="7" t="n">
        <v>4</v>
      </c>
      <c r="D964" s="7" t="n">
        <v>9</v>
      </c>
      <c r="E964" s="7" t="s">
        <v>121</v>
      </c>
    </row>
    <row r="965" spans="1:10">
      <c r="A965" t="s">
        <v>4</v>
      </c>
      <c r="B965" s="4" t="s">
        <v>5</v>
      </c>
      <c r="C965" s="4" t="s">
        <v>10</v>
      </c>
    </row>
    <row r="966" spans="1:10">
      <c r="A966" t="n">
        <v>7144</v>
      </c>
      <c r="B966" s="29" t="n">
        <v>16</v>
      </c>
      <c r="C966" s="7" t="n">
        <v>0</v>
      </c>
    </row>
    <row r="967" spans="1:10">
      <c r="A967" t="s">
        <v>4</v>
      </c>
      <c r="B967" s="4" t="s">
        <v>5</v>
      </c>
      <c r="C967" s="4" t="s">
        <v>10</v>
      </c>
      <c r="D967" s="4" t="s">
        <v>113</v>
      </c>
      <c r="E967" s="4" t="s">
        <v>12</v>
      </c>
      <c r="F967" s="4" t="s">
        <v>12</v>
      </c>
    </row>
    <row r="968" spans="1:10">
      <c r="A968" t="n">
        <v>7147</v>
      </c>
      <c r="B968" s="46" t="n">
        <v>26</v>
      </c>
      <c r="C968" s="7" t="n">
        <v>9</v>
      </c>
      <c r="D968" s="7" t="s">
        <v>122</v>
      </c>
      <c r="E968" s="7" t="n">
        <v>2</v>
      </c>
      <c r="F968" s="7" t="n">
        <v>0</v>
      </c>
    </row>
    <row r="969" spans="1:10">
      <c r="A969" t="s">
        <v>4</v>
      </c>
      <c r="B969" s="4" t="s">
        <v>5</v>
      </c>
    </row>
    <row r="970" spans="1:10">
      <c r="A970" t="n">
        <v>7221</v>
      </c>
      <c r="B970" s="47" t="n">
        <v>28</v>
      </c>
    </row>
    <row r="971" spans="1:10">
      <c r="A971" t="s">
        <v>4</v>
      </c>
      <c r="B971" s="4" t="s">
        <v>5</v>
      </c>
      <c r="C971" s="4" t="s">
        <v>10</v>
      </c>
      <c r="D971" s="4" t="s">
        <v>12</v>
      </c>
    </row>
    <row r="972" spans="1:10">
      <c r="A972" t="n">
        <v>7222</v>
      </c>
      <c r="B972" s="48" t="n">
        <v>89</v>
      </c>
      <c r="C972" s="7" t="n">
        <v>65533</v>
      </c>
      <c r="D972" s="7" t="n">
        <v>1</v>
      </c>
    </row>
    <row r="973" spans="1:10">
      <c r="A973" t="s">
        <v>4</v>
      </c>
      <c r="B973" s="4" t="s">
        <v>5</v>
      </c>
      <c r="C973" s="4" t="s">
        <v>12</v>
      </c>
      <c r="D973" s="41" t="s">
        <v>97</v>
      </c>
      <c r="E973" s="4" t="s">
        <v>5</v>
      </c>
      <c r="F973" s="4" t="s">
        <v>12</v>
      </c>
      <c r="G973" s="4" t="s">
        <v>10</v>
      </c>
      <c r="H973" s="41" t="s">
        <v>98</v>
      </c>
      <c r="I973" s="4" t="s">
        <v>12</v>
      </c>
      <c r="J973" s="4" t="s">
        <v>33</v>
      </c>
    </row>
    <row r="974" spans="1:10">
      <c r="A974" t="n">
        <v>7226</v>
      </c>
      <c r="B974" s="14" t="n">
        <v>5</v>
      </c>
      <c r="C974" s="7" t="n">
        <v>28</v>
      </c>
      <c r="D974" s="41" t="s">
        <v>3</v>
      </c>
      <c r="E974" s="34" t="n">
        <v>64</v>
      </c>
      <c r="F974" s="7" t="n">
        <v>5</v>
      </c>
      <c r="G974" s="7" t="n">
        <v>2</v>
      </c>
      <c r="H974" s="41" t="s">
        <v>3</v>
      </c>
      <c r="I974" s="7" t="n">
        <v>1</v>
      </c>
      <c r="J974" s="15" t="n">
        <f t="normal" ca="1">A986</f>
        <v>0</v>
      </c>
    </row>
    <row r="975" spans="1:10">
      <c r="A975" t="s">
        <v>4</v>
      </c>
      <c r="B975" s="4" t="s">
        <v>5</v>
      </c>
      <c r="C975" s="4" t="s">
        <v>12</v>
      </c>
      <c r="D975" s="4" t="s">
        <v>10</v>
      </c>
      <c r="E975" s="4" t="s">
        <v>6</v>
      </c>
    </row>
    <row r="976" spans="1:10">
      <c r="A976" t="n">
        <v>7237</v>
      </c>
      <c r="B976" s="45" t="n">
        <v>51</v>
      </c>
      <c r="C976" s="7" t="n">
        <v>4</v>
      </c>
      <c r="D976" s="7" t="n">
        <v>2</v>
      </c>
      <c r="E976" s="7" t="s">
        <v>121</v>
      </c>
    </row>
    <row r="977" spans="1:10">
      <c r="A977" t="s">
        <v>4</v>
      </c>
      <c r="B977" s="4" t="s">
        <v>5</v>
      </c>
      <c r="C977" s="4" t="s">
        <v>10</v>
      </c>
    </row>
    <row r="978" spans="1:10">
      <c r="A978" t="n">
        <v>7250</v>
      </c>
      <c r="B978" s="29" t="n">
        <v>16</v>
      </c>
      <c r="C978" s="7" t="n">
        <v>0</v>
      </c>
    </row>
    <row r="979" spans="1:10">
      <c r="A979" t="s">
        <v>4</v>
      </c>
      <c r="B979" s="4" t="s">
        <v>5</v>
      </c>
      <c r="C979" s="4" t="s">
        <v>10</v>
      </c>
      <c r="D979" s="4" t="s">
        <v>113</v>
      </c>
      <c r="E979" s="4" t="s">
        <v>12</v>
      </c>
      <c r="F979" s="4" t="s">
        <v>12</v>
      </c>
    </row>
    <row r="980" spans="1:10">
      <c r="A980" t="n">
        <v>7253</v>
      </c>
      <c r="B980" s="46" t="n">
        <v>26</v>
      </c>
      <c r="C980" s="7" t="n">
        <v>2</v>
      </c>
      <c r="D980" s="7" t="s">
        <v>123</v>
      </c>
      <c r="E980" s="7" t="n">
        <v>2</v>
      </c>
      <c r="F980" s="7" t="n">
        <v>0</v>
      </c>
    </row>
    <row r="981" spans="1:10">
      <c r="A981" t="s">
        <v>4</v>
      </c>
      <c r="B981" s="4" t="s">
        <v>5</v>
      </c>
    </row>
    <row r="982" spans="1:10">
      <c r="A982" t="n">
        <v>7303</v>
      </c>
      <c r="B982" s="47" t="n">
        <v>28</v>
      </c>
    </row>
    <row r="983" spans="1:10">
      <c r="A983" t="s">
        <v>4</v>
      </c>
      <c r="B983" s="4" t="s">
        <v>5</v>
      </c>
      <c r="C983" s="4" t="s">
        <v>10</v>
      </c>
      <c r="D983" s="4" t="s">
        <v>12</v>
      </c>
    </row>
    <row r="984" spans="1:10">
      <c r="A984" t="n">
        <v>7304</v>
      </c>
      <c r="B984" s="48" t="n">
        <v>89</v>
      </c>
      <c r="C984" s="7" t="n">
        <v>65533</v>
      </c>
      <c r="D984" s="7" t="n">
        <v>1</v>
      </c>
    </row>
    <row r="985" spans="1:10">
      <c r="A985" t="s">
        <v>4</v>
      </c>
      <c r="B985" s="4" t="s">
        <v>5</v>
      </c>
      <c r="C985" s="4" t="s">
        <v>12</v>
      </c>
      <c r="D985" s="41" t="s">
        <v>97</v>
      </c>
      <c r="E985" s="4" t="s">
        <v>5</v>
      </c>
      <c r="F985" s="4" t="s">
        <v>12</v>
      </c>
      <c r="G985" s="4" t="s">
        <v>10</v>
      </c>
      <c r="H985" s="41" t="s">
        <v>98</v>
      </c>
      <c r="I985" s="4" t="s">
        <v>12</v>
      </c>
      <c r="J985" s="4" t="s">
        <v>33</v>
      </c>
    </row>
    <row r="986" spans="1:10">
      <c r="A986" t="n">
        <v>7308</v>
      </c>
      <c r="B986" s="14" t="n">
        <v>5</v>
      </c>
      <c r="C986" s="7" t="n">
        <v>28</v>
      </c>
      <c r="D986" s="41" t="s">
        <v>3</v>
      </c>
      <c r="E986" s="34" t="n">
        <v>64</v>
      </c>
      <c r="F986" s="7" t="n">
        <v>5</v>
      </c>
      <c r="G986" s="7" t="n">
        <v>6</v>
      </c>
      <c r="H986" s="41" t="s">
        <v>3</v>
      </c>
      <c r="I986" s="7" t="n">
        <v>1</v>
      </c>
      <c r="J986" s="15" t="n">
        <f t="normal" ca="1">A998</f>
        <v>0</v>
      </c>
    </row>
    <row r="987" spans="1:10">
      <c r="A987" t="s">
        <v>4</v>
      </c>
      <c r="B987" s="4" t="s">
        <v>5</v>
      </c>
      <c r="C987" s="4" t="s">
        <v>12</v>
      </c>
      <c r="D987" s="4" t="s">
        <v>10</v>
      </c>
      <c r="E987" s="4" t="s">
        <v>6</v>
      </c>
    </row>
    <row r="988" spans="1:10">
      <c r="A988" t="n">
        <v>7319</v>
      </c>
      <c r="B988" s="45" t="n">
        <v>51</v>
      </c>
      <c r="C988" s="7" t="n">
        <v>4</v>
      </c>
      <c r="D988" s="7" t="n">
        <v>6</v>
      </c>
      <c r="E988" s="7" t="s">
        <v>124</v>
      </c>
    </row>
    <row r="989" spans="1:10">
      <c r="A989" t="s">
        <v>4</v>
      </c>
      <c r="B989" s="4" t="s">
        <v>5</v>
      </c>
      <c r="C989" s="4" t="s">
        <v>10</v>
      </c>
    </row>
    <row r="990" spans="1:10">
      <c r="A990" t="n">
        <v>7333</v>
      </c>
      <c r="B990" s="29" t="n">
        <v>16</v>
      </c>
      <c r="C990" s="7" t="n">
        <v>0</v>
      </c>
    </row>
    <row r="991" spans="1:10">
      <c r="A991" t="s">
        <v>4</v>
      </c>
      <c r="B991" s="4" t="s">
        <v>5</v>
      </c>
      <c r="C991" s="4" t="s">
        <v>10</v>
      </c>
      <c r="D991" s="4" t="s">
        <v>113</v>
      </c>
      <c r="E991" s="4" t="s">
        <v>12</v>
      </c>
      <c r="F991" s="4" t="s">
        <v>12</v>
      </c>
    </row>
    <row r="992" spans="1:10">
      <c r="A992" t="n">
        <v>7336</v>
      </c>
      <c r="B992" s="46" t="n">
        <v>26</v>
      </c>
      <c r="C992" s="7" t="n">
        <v>6</v>
      </c>
      <c r="D992" s="7" t="s">
        <v>125</v>
      </c>
      <c r="E992" s="7" t="n">
        <v>2</v>
      </c>
      <c r="F992" s="7" t="n">
        <v>0</v>
      </c>
    </row>
    <row r="993" spans="1:10">
      <c r="A993" t="s">
        <v>4</v>
      </c>
      <c r="B993" s="4" t="s">
        <v>5</v>
      </c>
    </row>
    <row r="994" spans="1:10">
      <c r="A994" t="n">
        <v>7384</v>
      </c>
      <c r="B994" s="47" t="n">
        <v>28</v>
      </c>
    </row>
    <row r="995" spans="1:10">
      <c r="A995" t="s">
        <v>4</v>
      </c>
      <c r="B995" s="4" t="s">
        <v>5</v>
      </c>
      <c r="C995" s="4" t="s">
        <v>10</v>
      </c>
      <c r="D995" s="4" t="s">
        <v>12</v>
      </c>
    </row>
    <row r="996" spans="1:10">
      <c r="A996" t="n">
        <v>7385</v>
      </c>
      <c r="B996" s="48" t="n">
        <v>89</v>
      </c>
      <c r="C996" s="7" t="n">
        <v>65533</v>
      </c>
      <c r="D996" s="7" t="n">
        <v>1</v>
      </c>
    </row>
    <row r="997" spans="1:10">
      <c r="A997" t="s">
        <v>4</v>
      </c>
      <c r="B997" s="4" t="s">
        <v>5</v>
      </c>
      <c r="C997" s="4" t="s">
        <v>12</v>
      </c>
      <c r="D997" s="41" t="s">
        <v>97</v>
      </c>
      <c r="E997" s="4" t="s">
        <v>5</v>
      </c>
      <c r="F997" s="4" t="s">
        <v>12</v>
      </c>
      <c r="G997" s="4" t="s">
        <v>10</v>
      </c>
      <c r="H997" s="41" t="s">
        <v>98</v>
      </c>
      <c r="I997" s="4" t="s">
        <v>12</v>
      </c>
      <c r="J997" s="4" t="s">
        <v>33</v>
      </c>
    </row>
    <row r="998" spans="1:10">
      <c r="A998" t="n">
        <v>7389</v>
      </c>
      <c r="B998" s="14" t="n">
        <v>5</v>
      </c>
      <c r="C998" s="7" t="n">
        <v>28</v>
      </c>
      <c r="D998" s="41" t="s">
        <v>3</v>
      </c>
      <c r="E998" s="34" t="n">
        <v>64</v>
      </c>
      <c r="F998" s="7" t="n">
        <v>5</v>
      </c>
      <c r="G998" s="7" t="n">
        <v>3</v>
      </c>
      <c r="H998" s="41" t="s">
        <v>3</v>
      </c>
      <c r="I998" s="7" t="n">
        <v>1</v>
      </c>
      <c r="J998" s="15" t="n">
        <f t="normal" ca="1">A1028</f>
        <v>0</v>
      </c>
    </row>
    <row r="999" spans="1:10">
      <c r="A999" t="s">
        <v>4</v>
      </c>
      <c r="B999" s="4" t="s">
        <v>5</v>
      </c>
      <c r="C999" s="4" t="s">
        <v>10</v>
      </c>
      <c r="D999" s="4" t="s">
        <v>12</v>
      </c>
      <c r="E999" s="4" t="s">
        <v>21</v>
      </c>
      <c r="F999" s="4" t="s">
        <v>10</v>
      </c>
    </row>
    <row r="1000" spans="1:10">
      <c r="A1000" t="n">
        <v>7400</v>
      </c>
      <c r="B1000" s="49" t="n">
        <v>59</v>
      </c>
      <c r="C1000" s="7" t="n">
        <v>3</v>
      </c>
      <c r="D1000" s="7" t="n">
        <v>8</v>
      </c>
      <c r="E1000" s="7" t="n">
        <v>0.150000005960464</v>
      </c>
      <c r="F1000" s="7" t="n">
        <v>0</v>
      </c>
    </row>
    <row r="1001" spans="1:10">
      <c r="A1001" t="s">
        <v>4</v>
      </c>
      <c r="B1001" s="4" t="s">
        <v>5</v>
      </c>
      <c r="C1001" s="4" t="s">
        <v>10</v>
      </c>
    </row>
    <row r="1002" spans="1:10">
      <c r="A1002" t="n">
        <v>7410</v>
      </c>
      <c r="B1002" s="29" t="n">
        <v>16</v>
      </c>
      <c r="C1002" s="7" t="n">
        <v>1800</v>
      </c>
    </row>
    <row r="1003" spans="1:10">
      <c r="A1003" t="s">
        <v>4</v>
      </c>
      <c r="B1003" s="4" t="s">
        <v>5</v>
      </c>
      <c r="C1003" s="4" t="s">
        <v>10</v>
      </c>
      <c r="D1003" s="4" t="s">
        <v>12</v>
      </c>
      <c r="E1003" s="4" t="s">
        <v>21</v>
      </c>
      <c r="F1003" s="4" t="s">
        <v>10</v>
      </c>
    </row>
    <row r="1004" spans="1:10">
      <c r="A1004" t="n">
        <v>7413</v>
      </c>
      <c r="B1004" s="49" t="n">
        <v>59</v>
      </c>
      <c r="C1004" s="7" t="n">
        <v>3</v>
      </c>
      <c r="D1004" s="7" t="n">
        <v>255</v>
      </c>
      <c r="E1004" s="7" t="n">
        <v>0</v>
      </c>
      <c r="F1004" s="7" t="n">
        <v>0</v>
      </c>
    </row>
    <row r="1005" spans="1:10">
      <c r="A1005" t="s">
        <v>4</v>
      </c>
      <c r="B1005" s="4" t="s">
        <v>5</v>
      </c>
      <c r="C1005" s="4" t="s">
        <v>12</v>
      </c>
      <c r="D1005" s="4" t="s">
        <v>10</v>
      </c>
      <c r="E1005" s="4" t="s">
        <v>6</v>
      </c>
    </row>
    <row r="1006" spans="1:10">
      <c r="A1006" t="n">
        <v>7423</v>
      </c>
      <c r="B1006" s="45" t="n">
        <v>51</v>
      </c>
      <c r="C1006" s="7" t="n">
        <v>4</v>
      </c>
      <c r="D1006" s="7" t="n">
        <v>3</v>
      </c>
      <c r="E1006" s="7" t="s">
        <v>126</v>
      </c>
    </row>
    <row r="1007" spans="1:10">
      <c r="A1007" t="s">
        <v>4</v>
      </c>
      <c r="B1007" s="4" t="s">
        <v>5</v>
      </c>
      <c r="C1007" s="4" t="s">
        <v>10</v>
      </c>
    </row>
    <row r="1008" spans="1:10">
      <c r="A1008" t="n">
        <v>7437</v>
      </c>
      <c r="B1008" s="29" t="n">
        <v>16</v>
      </c>
      <c r="C1008" s="7" t="n">
        <v>0</v>
      </c>
    </row>
    <row r="1009" spans="1:10">
      <c r="A1009" t="s">
        <v>4</v>
      </c>
      <c r="B1009" s="4" t="s">
        <v>5</v>
      </c>
      <c r="C1009" s="4" t="s">
        <v>10</v>
      </c>
      <c r="D1009" s="4" t="s">
        <v>113</v>
      </c>
      <c r="E1009" s="4" t="s">
        <v>12</v>
      </c>
      <c r="F1009" s="4" t="s">
        <v>12</v>
      </c>
      <c r="G1009" s="4" t="s">
        <v>113</v>
      </c>
      <c r="H1009" s="4" t="s">
        <v>12</v>
      </c>
      <c r="I1009" s="4" t="s">
        <v>12</v>
      </c>
      <c r="J1009" s="4" t="s">
        <v>113</v>
      </c>
      <c r="K1009" s="4" t="s">
        <v>12</v>
      </c>
      <c r="L1009" s="4" t="s">
        <v>12</v>
      </c>
    </row>
    <row r="1010" spans="1:10">
      <c r="A1010" t="n">
        <v>7440</v>
      </c>
      <c r="B1010" s="46" t="n">
        <v>26</v>
      </c>
      <c r="C1010" s="7" t="n">
        <v>3</v>
      </c>
      <c r="D1010" s="7" t="s">
        <v>127</v>
      </c>
      <c r="E1010" s="7" t="n">
        <v>2</v>
      </c>
      <c r="F1010" s="7" t="n">
        <v>3</v>
      </c>
      <c r="G1010" s="7" t="s">
        <v>128</v>
      </c>
      <c r="H1010" s="7" t="n">
        <v>2</v>
      </c>
      <c r="I1010" s="7" t="n">
        <v>3</v>
      </c>
      <c r="J1010" s="7" t="s">
        <v>129</v>
      </c>
      <c r="K1010" s="7" t="n">
        <v>2</v>
      </c>
      <c r="L1010" s="7" t="n">
        <v>0</v>
      </c>
    </row>
    <row r="1011" spans="1:10">
      <c r="A1011" t="s">
        <v>4</v>
      </c>
      <c r="B1011" s="4" t="s">
        <v>5</v>
      </c>
    </row>
    <row r="1012" spans="1:10">
      <c r="A1012" t="n">
        <v>7649</v>
      </c>
      <c r="B1012" s="47" t="n">
        <v>28</v>
      </c>
    </row>
    <row r="1013" spans="1:10">
      <c r="A1013" t="s">
        <v>4</v>
      </c>
      <c r="B1013" s="4" t="s">
        <v>5</v>
      </c>
      <c r="C1013" s="4" t="s">
        <v>10</v>
      </c>
      <c r="D1013" s="4" t="s">
        <v>12</v>
      </c>
    </row>
    <row r="1014" spans="1:10">
      <c r="A1014" t="n">
        <v>7650</v>
      </c>
      <c r="B1014" s="48" t="n">
        <v>89</v>
      </c>
      <c r="C1014" s="7" t="n">
        <v>65533</v>
      </c>
      <c r="D1014" s="7" t="n">
        <v>1</v>
      </c>
    </row>
    <row r="1015" spans="1:10">
      <c r="A1015" t="s">
        <v>4</v>
      </c>
      <c r="B1015" s="4" t="s">
        <v>5</v>
      </c>
      <c r="C1015" s="4" t="s">
        <v>12</v>
      </c>
      <c r="D1015" s="4" t="s">
        <v>10</v>
      </c>
      <c r="E1015" s="4" t="s">
        <v>6</v>
      </c>
    </row>
    <row r="1016" spans="1:10">
      <c r="A1016" t="n">
        <v>7654</v>
      </c>
      <c r="B1016" s="45" t="n">
        <v>51</v>
      </c>
      <c r="C1016" s="7" t="n">
        <v>4</v>
      </c>
      <c r="D1016" s="7" t="n">
        <v>0</v>
      </c>
      <c r="E1016" s="7" t="s">
        <v>130</v>
      </c>
    </row>
    <row r="1017" spans="1:10">
      <c r="A1017" t="s">
        <v>4</v>
      </c>
      <c r="B1017" s="4" t="s">
        <v>5</v>
      </c>
      <c r="C1017" s="4" t="s">
        <v>10</v>
      </c>
    </row>
    <row r="1018" spans="1:10">
      <c r="A1018" t="n">
        <v>7667</v>
      </c>
      <c r="B1018" s="29" t="n">
        <v>16</v>
      </c>
      <c r="C1018" s="7" t="n">
        <v>0</v>
      </c>
    </row>
    <row r="1019" spans="1:10">
      <c r="A1019" t="s">
        <v>4</v>
      </c>
      <c r="B1019" s="4" t="s">
        <v>5</v>
      </c>
      <c r="C1019" s="4" t="s">
        <v>10</v>
      </c>
      <c r="D1019" s="4" t="s">
        <v>113</v>
      </c>
      <c r="E1019" s="4" t="s">
        <v>12</v>
      </c>
      <c r="F1019" s="4" t="s">
        <v>12</v>
      </c>
    </row>
    <row r="1020" spans="1:10">
      <c r="A1020" t="n">
        <v>7670</v>
      </c>
      <c r="B1020" s="46" t="n">
        <v>26</v>
      </c>
      <c r="C1020" s="7" t="n">
        <v>0</v>
      </c>
      <c r="D1020" s="7" t="s">
        <v>131</v>
      </c>
      <c r="E1020" s="7" t="n">
        <v>2</v>
      </c>
      <c r="F1020" s="7" t="n">
        <v>0</v>
      </c>
    </row>
    <row r="1021" spans="1:10">
      <c r="A1021" t="s">
        <v>4</v>
      </c>
      <c r="B1021" s="4" t="s">
        <v>5</v>
      </c>
    </row>
    <row r="1022" spans="1:10">
      <c r="A1022" t="n">
        <v>7696</v>
      </c>
      <c r="B1022" s="47" t="n">
        <v>28</v>
      </c>
    </row>
    <row r="1023" spans="1:10">
      <c r="A1023" t="s">
        <v>4</v>
      </c>
      <c r="B1023" s="4" t="s">
        <v>5</v>
      </c>
      <c r="C1023" s="4" t="s">
        <v>10</v>
      </c>
      <c r="D1023" s="4" t="s">
        <v>12</v>
      </c>
    </row>
    <row r="1024" spans="1:10">
      <c r="A1024" t="n">
        <v>7697</v>
      </c>
      <c r="B1024" s="48" t="n">
        <v>89</v>
      </c>
      <c r="C1024" s="7" t="n">
        <v>65533</v>
      </c>
      <c r="D1024" s="7" t="n">
        <v>1</v>
      </c>
    </row>
    <row r="1025" spans="1:12">
      <c r="A1025" t="s">
        <v>4</v>
      </c>
      <c r="B1025" s="4" t="s">
        <v>5</v>
      </c>
      <c r="C1025" s="4" t="s">
        <v>33</v>
      </c>
    </row>
    <row r="1026" spans="1:12">
      <c r="A1026" t="n">
        <v>7701</v>
      </c>
      <c r="B1026" s="17" t="n">
        <v>3</v>
      </c>
      <c r="C1026" s="15" t="n">
        <f t="normal" ca="1">A1044</f>
        <v>0</v>
      </c>
    </row>
    <row r="1027" spans="1:12">
      <c r="A1027" t="s">
        <v>4</v>
      </c>
      <c r="B1027" s="4" t="s">
        <v>5</v>
      </c>
      <c r="C1027" s="4" t="s">
        <v>10</v>
      </c>
      <c r="D1027" s="4" t="s">
        <v>12</v>
      </c>
      <c r="E1027" s="4" t="s">
        <v>21</v>
      </c>
      <c r="F1027" s="4" t="s">
        <v>10</v>
      </c>
    </row>
    <row r="1028" spans="1:12">
      <c r="A1028" t="n">
        <v>7706</v>
      </c>
      <c r="B1028" s="49" t="n">
        <v>59</v>
      </c>
      <c r="C1028" s="7" t="n">
        <v>0</v>
      </c>
      <c r="D1028" s="7" t="n">
        <v>8</v>
      </c>
      <c r="E1028" s="7" t="n">
        <v>0.150000005960464</v>
      </c>
      <c r="F1028" s="7" t="n">
        <v>0</v>
      </c>
    </row>
    <row r="1029" spans="1:12">
      <c r="A1029" t="s">
        <v>4</v>
      </c>
      <c r="B1029" s="4" t="s">
        <v>5</v>
      </c>
      <c r="C1029" s="4" t="s">
        <v>10</v>
      </c>
    </row>
    <row r="1030" spans="1:12">
      <c r="A1030" t="n">
        <v>7716</v>
      </c>
      <c r="B1030" s="29" t="n">
        <v>16</v>
      </c>
      <c r="C1030" s="7" t="n">
        <v>1800</v>
      </c>
    </row>
    <row r="1031" spans="1:12">
      <c r="A1031" t="s">
        <v>4</v>
      </c>
      <c r="B1031" s="4" t="s">
        <v>5</v>
      </c>
      <c r="C1031" s="4" t="s">
        <v>10</v>
      </c>
      <c r="D1031" s="4" t="s">
        <v>12</v>
      </c>
      <c r="E1031" s="4" t="s">
        <v>21</v>
      </c>
      <c r="F1031" s="4" t="s">
        <v>10</v>
      </c>
    </row>
    <row r="1032" spans="1:12">
      <c r="A1032" t="n">
        <v>7719</v>
      </c>
      <c r="B1032" s="49" t="n">
        <v>59</v>
      </c>
      <c r="C1032" s="7" t="n">
        <v>0</v>
      </c>
      <c r="D1032" s="7" t="n">
        <v>255</v>
      </c>
      <c r="E1032" s="7" t="n">
        <v>0</v>
      </c>
      <c r="F1032" s="7" t="n">
        <v>0</v>
      </c>
    </row>
    <row r="1033" spans="1:12">
      <c r="A1033" t="s">
        <v>4</v>
      </c>
      <c r="B1033" s="4" t="s">
        <v>5</v>
      </c>
      <c r="C1033" s="4" t="s">
        <v>12</v>
      </c>
      <c r="D1033" s="4" t="s">
        <v>10</v>
      </c>
      <c r="E1033" s="4" t="s">
        <v>6</v>
      </c>
    </row>
    <row r="1034" spans="1:12">
      <c r="A1034" t="n">
        <v>7729</v>
      </c>
      <c r="B1034" s="45" t="n">
        <v>51</v>
      </c>
      <c r="C1034" s="7" t="n">
        <v>4</v>
      </c>
      <c r="D1034" s="7" t="n">
        <v>0</v>
      </c>
      <c r="E1034" s="7" t="s">
        <v>124</v>
      </c>
    </row>
    <row r="1035" spans="1:12">
      <c r="A1035" t="s">
        <v>4</v>
      </c>
      <c r="B1035" s="4" t="s">
        <v>5</v>
      </c>
      <c r="C1035" s="4" t="s">
        <v>10</v>
      </c>
    </row>
    <row r="1036" spans="1:12">
      <c r="A1036" t="n">
        <v>7743</v>
      </c>
      <c r="B1036" s="29" t="n">
        <v>16</v>
      </c>
      <c r="C1036" s="7" t="n">
        <v>0</v>
      </c>
    </row>
    <row r="1037" spans="1:12">
      <c r="A1037" t="s">
        <v>4</v>
      </c>
      <c r="B1037" s="4" t="s">
        <v>5</v>
      </c>
      <c r="C1037" s="4" t="s">
        <v>10</v>
      </c>
      <c r="D1037" s="4" t="s">
        <v>113</v>
      </c>
      <c r="E1037" s="4" t="s">
        <v>12</v>
      </c>
      <c r="F1037" s="4" t="s">
        <v>12</v>
      </c>
      <c r="G1037" s="4" t="s">
        <v>113</v>
      </c>
      <c r="H1037" s="4" t="s">
        <v>12</v>
      </c>
      <c r="I1037" s="4" t="s">
        <v>12</v>
      </c>
      <c r="J1037" s="4" t="s">
        <v>113</v>
      </c>
      <c r="K1037" s="4" t="s">
        <v>12</v>
      </c>
      <c r="L1037" s="4" t="s">
        <v>12</v>
      </c>
    </row>
    <row r="1038" spans="1:12">
      <c r="A1038" t="n">
        <v>7746</v>
      </c>
      <c r="B1038" s="46" t="n">
        <v>26</v>
      </c>
      <c r="C1038" s="7" t="n">
        <v>0</v>
      </c>
      <c r="D1038" s="7" t="s">
        <v>132</v>
      </c>
      <c r="E1038" s="7" t="n">
        <v>2</v>
      </c>
      <c r="F1038" s="7" t="n">
        <v>3</v>
      </c>
      <c r="G1038" s="7" t="s">
        <v>133</v>
      </c>
      <c r="H1038" s="7" t="n">
        <v>2</v>
      </c>
      <c r="I1038" s="7" t="n">
        <v>3</v>
      </c>
      <c r="J1038" s="7" t="s">
        <v>134</v>
      </c>
      <c r="K1038" s="7" t="n">
        <v>2</v>
      </c>
      <c r="L1038" s="7" t="n">
        <v>0</v>
      </c>
    </row>
    <row r="1039" spans="1:12">
      <c r="A1039" t="s">
        <v>4</v>
      </c>
      <c r="B1039" s="4" t="s">
        <v>5</v>
      </c>
    </row>
    <row r="1040" spans="1:12">
      <c r="A1040" t="n">
        <v>7973</v>
      </c>
      <c r="B1040" s="47" t="n">
        <v>28</v>
      </c>
    </row>
    <row r="1041" spans="1:12">
      <c r="A1041" t="s">
        <v>4</v>
      </c>
      <c r="B1041" s="4" t="s">
        <v>5</v>
      </c>
      <c r="C1041" s="4" t="s">
        <v>10</v>
      </c>
      <c r="D1041" s="4" t="s">
        <v>12</v>
      </c>
    </row>
    <row r="1042" spans="1:12">
      <c r="A1042" t="n">
        <v>7974</v>
      </c>
      <c r="B1042" s="48" t="n">
        <v>89</v>
      </c>
      <c r="C1042" s="7" t="n">
        <v>65533</v>
      </c>
      <c r="D1042" s="7" t="n">
        <v>1</v>
      </c>
    </row>
    <row r="1043" spans="1:12">
      <c r="A1043" t="s">
        <v>4</v>
      </c>
      <c r="B1043" s="4" t="s">
        <v>5</v>
      </c>
      <c r="C1043" s="4" t="s">
        <v>12</v>
      </c>
      <c r="D1043" s="41" t="s">
        <v>97</v>
      </c>
      <c r="E1043" s="4" t="s">
        <v>5</v>
      </c>
      <c r="F1043" s="4" t="s">
        <v>12</v>
      </c>
      <c r="G1043" s="4" t="s">
        <v>10</v>
      </c>
      <c r="H1043" s="41" t="s">
        <v>98</v>
      </c>
      <c r="I1043" s="4" t="s">
        <v>12</v>
      </c>
      <c r="J1043" s="4" t="s">
        <v>33</v>
      </c>
    </row>
    <row r="1044" spans="1:12">
      <c r="A1044" t="n">
        <v>7978</v>
      </c>
      <c r="B1044" s="14" t="n">
        <v>5</v>
      </c>
      <c r="C1044" s="7" t="n">
        <v>28</v>
      </c>
      <c r="D1044" s="41" t="s">
        <v>3</v>
      </c>
      <c r="E1044" s="34" t="n">
        <v>64</v>
      </c>
      <c r="F1044" s="7" t="n">
        <v>5</v>
      </c>
      <c r="G1044" s="7" t="n">
        <v>7</v>
      </c>
      <c r="H1044" s="41" t="s">
        <v>3</v>
      </c>
      <c r="I1044" s="7" t="n">
        <v>1</v>
      </c>
      <c r="J1044" s="15" t="n">
        <f t="normal" ca="1">A1058</f>
        <v>0</v>
      </c>
    </row>
    <row r="1045" spans="1:12">
      <c r="A1045" t="s">
        <v>4</v>
      </c>
      <c r="B1045" s="4" t="s">
        <v>5</v>
      </c>
      <c r="C1045" s="4" t="s">
        <v>12</v>
      </c>
      <c r="D1045" s="4" t="s">
        <v>10</v>
      </c>
      <c r="E1045" s="4" t="s">
        <v>6</v>
      </c>
    </row>
    <row r="1046" spans="1:12">
      <c r="A1046" t="n">
        <v>7989</v>
      </c>
      <c r="B1046" s="45" t="n">
        <v>51</v>
      </c>
      <c r="C1046" s="7" t="n">
        <v>4</v>
      </c>
      <c r="D1046" s="7" t="n">
        <v>7</v>
      </c>
      <c r="E1046" s="7" t="s">
        <v>135</v>
      </c>
    </row>
    <row r="1047" spans="1:12">
      <c r="A1047" t="s">
        <v>4</v>
      </c>
      <c r="B1047" s="4" t="s">
        <v>5</v>
      </c>
      <c r="C1047" s="4" t="s">
        <v>10</v>
      </c>
    </row>
    <row r="1048" spans="1:12">
      <c r="A1048" t="n">
        <v>8002</v>
      </c>
      <c r="B1048" s="29" t="n">
        <v>16</v>
      </c>
      <c r="C1048" s="7" t="n">
        <v>0</v>
      </c>
    </row>
    <row r="1049" spans="1:12">
      <c r="A1049" t="s">
        <v>4</v>
      </c>
      <c r="B1049" s="4" t="s">
        <v>5</v>
      </c>
      <c r="C1049" s="4" t="s">
        <v>10</v>
      </c>
      <c r="D1049" s="4" t="s">
        <v>113</v>
      </c>
      <c r="E1049" s="4" t="s">
        <v>12</v>
      </c>
      <c r="F1049" s="4" t="s">
        <v>12</v>
      </c>
    </row>
    <row r="1050" spans="1:12">
      <c r="A1050" t="n">
        <v>8005</v>
      </c>
      <c r="B1050" s="46" t="n">
        <v>26</v>
      </c>
      <c r="C1050" s="7" t="n">
        <v>7</v>
      </c>
      <c r="D1050" s="7" t="s">
        <v>136</v>
      </c>
      <c r="E1050" s="7" t="n">
        <v>2</v>
      </c>
      <c r="F1050" s="7" t="n">
        <v>0</v>
      </c>
    </row>
    <row r="1051" spans="1:12">
      <c r="A1051" t="s">
        <v>4</v>
      </c>
      <c r="B1051" s="4" t="s">
        <v>5</v>
      </c>
    </row>
    <row r="1052" spans="1:12">
      <c r="A1052" t="n">
        <v>8018</v>
      </c>
      <c r="B1052" s="47" t="n">
        <v>28</v>
      </c>
    </row>
    <row r="1053" spans="1:12">
      <c r="A1053" t="s">
        <v>4</v>
      </c>
      <c r="B1053" s="4" t="s">
        <v>5</v>
      </c>
      <c r="C1053" s="4" t="s">
        <v>10</v>
      </c>
      <c r="D1053" s="4" t="s">
        <v>12</v>
      </c>
    </row>
    <row r="1054" spans="1:12">
      <c r="A1054" t="n">
        <v>8019</v>
      </c>
      <c r="B1054" s="48" t="n">
        <v>89</v>
      </c>
      <c r="C1054" s="7" t="n">
        <v>65533</v>
      </c>
      <c r="D1054" s="7" t="n">
        <v>1</v>
      </c>
    </row>
    <row r="1055" spans="1:12">
      <c r="A1055" t="s">
        <v>4</v>
      </c>
      <c r="B1055" s="4" t="s">
        <v>5</v>
      </c>
      <c r="C1055" s="4" t="s">
        <v>33</v>
      </c>
    </row>
    <row r="1056" spans="1:12">
      <c r="A1056" t="n">
        <v>8023</v>
      </c>
      <c r="B1056" s="17" t="n">
        <v>3</v>
      </c>
      <c r="C1056" s="15" t="n">
        <f t="normal" ca="1">A1070</f>
        <v>0</v>
      </c>
    </row>
    <row r="1057" spans="1:10">
      <c r="A1057" t="s">
        <v>4</v>
      </c>
      <c r="B1057" s="4" t="s">
        <v>5</v>
      </c>
      <c r="C1057" s="4" t="s">
        <v>12</v>
      </c>
      <c r="D1057" s="41" t="s">
        <v>97</v>
      </c>
      <c r="E1057" s="4" t="s">
        <v>5</v>
      </c>
      <c r="F1057" s="4" t="s">
        <v>12</v>
      </c>
      <c r="G1057" s="4" t="s">
        <v>10</v>
      </c>
      <c r="H1057" s="41" t="s">
        <v>98</v>
      </c>
      <c r="I1057" s="4" t="s">
        <v>12</v>
      </c>
      <c r="J1057" s="4" t="s">
        <v>33</v>
      </c>
    </row>
    <row r="1058" spans="1:10">
      <c r="A1058" t="n">
        <v>8028</v>
      </c>
      <c r="B1058" s="14" t="n">
        <v>5</v>
      </c>
      <c r="C1058" s="7" t="n">
        <v>28</v>
      </c>
      <c r="D1058" s="41" t="s">
        <v>3</v>
      </c>
      <c r="E1058" s="34" t="n">
        <v>64</v>
      </c>
      <c r="F1058" s="7" t="n">
        <v>5</v>
      </c>
      <c r="G1058" s="7" t="n">
        <v>8</v>
      </c>
      <c r="H1058" s="41" t="s">
        <v>3</v>
      </c>
      <c r="I1058" s="7" t="n">
        <v>1</v>
      </c>
      <c r="J1058" s="15" t="n">
        <f t="normal" ca="1">A1070</f>
        <v>0</v>
      </c>
    </row>
    <row r="1059" spans="1:10">
      <c r="A1059" t="s">
        <v>4</v>
      </c>
      <c r="B1059" s="4" t="s">
        <v>5</v>
      </c>
      <c r="C1059" s="4" t="s">
        <v>12</v>
      </c>
      <c r="D1059" s="4" t="s">
        <v>10</v>
      </c>
      <c r="E1059" s="4" t="s">
        <v>6</v>
      </c>
    </row>
    <row r="1060" spans="1:10">
      <c r="A1060" t="n">
        <v>8039</v>
      </c>
      <c r="B1060" s="45" t="n">
        <v>51</v>
      </c>
      <c r="C1060" s="7" t="n">
        <v>4</v>
      </c>
      <c r="D1060" s="7" t="n">
        <v>8</v>
      </c>
      <c r="E1060" s="7" t="s">
        <v>137</v>
      </c>
    </row>
    <row r="1061" spans="1:10">
      <c r="A1061" t="s">
        <v>4</v>
      </c>
      <c r="B1061" s="4" t="s">
        <v>5</v>
      </c>
      <c r="C1061" s="4" t="s">
        <v>10</v>
      </c>
    </row>
    <row r="1062" spans="1:10">
      <c r="A1062" t="n">
        <v>8052</v>
      </c>
      <c r="B1062" s="29" t="n">
        <v>16</v>
      </c>
      <c r="C1062" s="7" t="n">
        <v>0</v>
      </c>
    </row>
    <row r="1063" spans="1:10">
      <c r="A1063" t="s">
        <v>4</v>
      </c>
      <c r="B1063" s="4" t="s">
        <v>5</v>
      </c>
      <c r="C1063" s="4" t="s">
        <v>10</v>
      </c>
      <c r="D1063" s="4" t="s">
        <v>113</v>
      </c>
      <c r="E1063" s="4" t="s">
        <v>12</v>
      </c>
      <c r="F1063" s="4" t="s">
        <v>12</v>
      </c>
    </row>
    <row r="1064" spans="1:10">
      <c r="A1064" t="n">
        <v>8055</v>
      </c>
      <c r="B1064" s="46" t="n">
        <v>26</v>
      </c>
      <c r="C1064" s="7" t="n">
        <v>8</v>
      </c>
      <c r="D1064" s="7" t="s">
        <v>138</v>
      </c>
      <c r="E1064" s="7" t="n">
        <v>2</v>
      </c>
      <c r="F1064" s="7" t="n">
        <v>0</v>
      </c>
    </row>
    <row r="1065" spans="1:10">
      <c r="A1065" t="s">
        <v>4</v>
      </c>
      <c r="B1065" s="4" t="s">
        <v>5</v>
      </c>
    </row>
    <row r="1066" spans="1:10">
      <c r="A1066" t="n">
        <v>8072</v>
      </c>
      <c r="B1066" s="47" t="n">
        <v>28</v>
      </c>
    </row>
    <row r="1067" spans="1:10">
      <c r="A1067" t="s">
        <v>4</v>
      </c>
      <c r="B1067" s="4" t="s">
        <v>5</v>
      </c>
      <c r="C1067" s="4" t="s">
        <v>10</v>
      </c>
      <c r="D1067" s="4" t="s">
        <v>12</v>
      </c>
    </row>
    <row r="1068" spans="1:10">
      <c r="A1068" t="n">
        <v>8073</v>
      </c>
      <c r="B1068" s="48" t="n">
        <v>89</v>
      </c>
      <c r="C1068" s="7" t="n">
        <v>65533</v>
      </c>
      <c r="D1068" s="7" t="n">
        <v>1</v>
      </c>
    </row>
    <row r="1069" spans="1:10">
      <c r="A1069" t="s">
        <v>4</v>
      </c>
      <c r="B1069" s="4" t="s">
        <v>5</v>
      </c>
      <c r="C1069" s="4" t="s">
        <v>12</v>
      </c>
      <c r="D1069" s="41" t="s">
        <v>97</v>
      </c>
      <c r="E1069" s="4" t="s">
        <v>5</v>
      </c>
      <c r="F1069" s="4" t="s">
        <v>12</v>
      </c>
      <c r="G1069" s="4" t="s">
        <v>10</v>
      </c>
      <c r="H1069" s="41" t="s">
        <v>98</v>
      </c>
      <c r="I1069" s="4" t="s">
        <v>12</v>
      </c>
      <c r="J1069" s="4" t="s">
        <v>33</v>
      </c>
    </row>
    <row r="1070" spans="1:10">
      <c r="A1070" t="n">
        <v>8077</v>
      </c>
      <c r="B1070" s="14" t="n">
        <v>5</v>
      </c>
      <c r="C1070" s="7" t="n">
        <v>28</v>
      </c>
      <c r="D1070" s="41" t="s">
        <v>3</v>
      </c>
      <c r="E1070" s="34" t="n">
        <v>64</v>
      </c>
      <c r="F1070" s="7" t="n">
        <v>5</v>
      </c>
      <c r="G1070" s="7" t="n">
        <v>11</v>
      </c>
      <c r="H1070" s="41" t="s">
        <v>3</v>
      </c>
      <c r="I1070" s="7" t="n">
        <v>1</v>
      </c>
      <c r="J1070" s="15" t="n">
        <f t="normal" ca="1">A1082</f>
        <v>0</v>
      </c>
    </row>
    <row r="1071" spans="1:10">
      <c r="A1071" t="s">
        <v>4</v>
      </c>
      <c r="B1071" s="4" t="s">
        <v>5</v>
      </c>
      <c r="C1071" s="4" t="s">
        <v>12</v>
      </c>
      <c r="D1071" s="4" t="s">
        <v>10</v>
      </c>
      <c r="E1071" s="4" t="s">
        <v>6</v>
      </c>
    </row>
    <row r="1072" spans="1:10">
      <c r="A1072" t="n">
        <v>8088</v>
      </c>
      <c r="B1072" s="45" t="n">
        <v>51</v>
      </c>
      <c r="C1072" s="7" t="n">
        <v>4</v>
      </c>
      <c r="D1072" s="7" t="n">
        <v>11</v>
      </c>
      <c r="E1072" s="7" t="s">
        <v>139</v>
      </c>
    </row>
    <row r="1073" spans="1:10">
      <c r="A1073" t="s">
        <v>4</v>
      </c>
      <c r="B1073" s="4" t="s">
        <v>5</v>
      </c>
      <c r="C1073" s="4" t="s">
        <v>10</v>
      </c>
    </row>
    <row r="1074" spans="1:10">
      <c r="A1074" t="n">
        <v>8101</v>
      </c>
      <c r="B1074" s="29" t="n">
        <v>16</v>
      </c>
      <c r="C1074" s="7" t="n">
        <v>0</v>
      </c>
    </row>
    <row r="1075" spans="1:10">
      <c r="A1075" t="s">
        <v>4</v>
      </c>
      <c r="B1075" s="4" t="s">
        <v>5</v>
      </c>
      <c r="C1075" s="4" t="s">
        <v>10</v>
      </c>
      <c r="D1075" s="4" t="s">
        <v>113</v>
      </c>
      <c r="E1075" s="4" t="s">
        <v>12</v>
      </c>
      <c r="F1075" s="4" t="s">
        <v>12</v>
      </c>
    </row>
    <row r="1076" spans="1:10">
      <c r="A1076" t="n">
        <v>8104</v>
      </c>
      <c r="B1076" s="46" t="n">
        <v>26</v>
      </c>
      <c r="C1076" s="7" t="n">
        <v>11</v>
      </c>
      <c r="D1076" s="7" t="s">
        <v>140</v>
      </c>
      <c r="E1076" s="7" t="n">
        <v>2</v>
      </c>
      <c r="F1076" s="7" t="n">
        <v>0</v>
      </c>
    </row>
    <row r="1077" spans="1:10">
      <c r="A1077" t="s">
        <v>4</v>
      </c>
      <c r="B1077" s="4" t="s">
        <v>5</v>
      </c>
    </row>
    <row r="1078" spans="1:10">
      <c r="A1078" t="n">
        <v>8142</v>
      </c>
      <c r="B1078" s="47" t="n">
        <v>28</v>
      </c>
    </row>
    <row r="1079" spans="1:10">
      <c r="A1079" t="s">
        <v>4</v>
      </c>
      <c r="B1079" s="4" t="s">
        <v>5</v>
      </c>
      <c r="C1079" s="4" t="s">
        <v>10</v>
      </c>
      <c r="D1079" s="4" t="s">
        <v>12</v>
      </c>
    </row>
    <row r="1080" spans="1:10">
      <c r="A1080" t="n">
        <v>8143</v>
      </c>
      <c r="B1080" s="48" t="n">
        <v>89</v>
      </c>
      <c r="C1080" s="7" t="n">
        <v>65533</v>
      </c>
      <c r="D1080" s="7" t="n">
        <v>1</v>
      </c>
    </row>
    <row r="1081" spans="1:10">
      <c r="A1081" t="s">
        <v>4</v>
      </c>
      <c r="B1081" s="4" t="s">
        <v>5</v>
      </c>
      <c r="C1081" s="4" t="s">
        <v>12</v>
      </c>
      <c r="D1081" s="41" t="s">
        <v>97</v>
      </c>
      <c r="E1081" s="4" t="s">
        <v>5</v>
      </c>
      <c r="F1081" s="4" t="s">
        <v>12</v>
      </c>
      <c r="G1081" s="4" t="s">
        <v>10</v>
      </c>
      <c r="H1081" s="41" t="s">
        <v>98</v>
      </c>
      <c r="I1081" s="4" t="s">
        <v>12</v>
      </c>
      <c r="J1081" s="4" t="s">
        <v>33</v>
      </c>
    </row>
    <row r="1082" spans="1:10">
      <c r="A1082" t="n">
        <v>8147</v>
      </c>
      <c r="B1082" s="14" t="n">
        <v>5</v>
      </c>
      <c r="C1082" s="7" t="n">
        <v>28</v>
      </c>
      <c r="D1082" s="41" t="s">
        <v>3</v>
      </c>
      <c r="E1082" s="34" t="n">
        <v>64</v>
      </c>
      <c r="F1082" s="7" t="n">
        <v>5</v>
      </c>
      <c r="G1082" s="7" t="n">
        <v>1</v>
      </c>
      <c r="H1082" s="41" t="s">
        <v>3</v>
      </c>
      <c r="I1082" s="7" t="n">
        <v>1</v>
      </c>
      <c r="J1082" s="15" t="n">
        <f t="normal" ca="1">A1096</f>
        <v>0</v>
      </c>
    </row>
    <row r="1083" spans="1:10">
      <c r="A1083" t="s">
        <v>4</v>
      </c>
      <c r="B1083" s="4" t="s">
        <v>5</v>
      </c>
      <c r="C1083" s="4" t="s">
        <v>12</v>
      </c>
      <c r="D1083" s="4" t="s">
        <v>10</v>
      </c>
      <c r="E1083" s="4" t="s">
        <v>6</v>
      </c>
    </row>
    <row r="1084" spans="1:10">
      <c r="A1084" t="n">
        <v>8158</v>
      </c>
      <c r="B1084" s="45" t="n">
        <v>51</v>
      </c>
      <c r="C1084" s="7" t="n">
        <v>4</v>
      </c>
      <c r="D1084" s="7" t="n">
        <v>1</v>
      </c>
      <c r="E1084" s="7" t="s">
        <v>141</v>
      </c>
    </row>
    <row r="1085" spans="1:10">
      <c r="A1085" t="s">
        <v>4</v>
      </c>
      <c r="B1085" s="4" t="s">
        <v>5</v>
      </c>
      <c r="C1085" s="4" t="s">
        <v>10</v>
      </c>
    </row>
    <row r="1086" spans="1:10">
      <c r="A1086" t="n">
        <v>8172</v>
      </c>
      <c r="B1086" s="29" t="n">
        <v>16</v>
      </c>
      <c r="C1086" s="7" t="n">
        <v>0</v>
      </c>
    </row>
    <row r="1087" spans="1:10">
      <c r="A1087" t="s">
        <v>4</v>
      </c>
      <c r="B1087" s="4" t="s">
        <v>5</v>
      </c>
      <c r="C1087" s="4" t="s">
        <v>10</v>
      </c>
      <c r="D1087" s="4" t="s">
        <v>113</v>
      </c>
      <c r="E1087" s="4" t="s">
        <v>12</v>
      </c>
      <c r="F1087" s="4" t="s">
        <v>12</v>
      </c>
    </row>
    <row r="1088" spans="1:10">
      <c r="A1088" t="n">
        <v>8175</v>
      </c>
      <c r="B1088" s="46" t="n">
        <v>26</v>
      </c>
      <c r="C1088" s="7" t="n">
        <v>1</v>
      </c>
      <c r="D1088" s="7" t="s">
        <v>142</v>
      </c>
      <c r="E1088" s="7" t="n">
        <v>2</v>
      </c>
      <c r="F1088" s="7" t="n">
        <v>0</v>
      </c>
    </row>
    <row r="1089" spans="1:10">
      <c r="A1089" t="s">
        <v>4</v>
      </c>
      <c r="B1089" s="4" t="s">
        <v>5</v>
      </c>
    </row>
    <row r="1090" spans="1:10">
      <c r="A1090" t="n">
        <v>8259</v>
      </c>
      <c r="B1090" s="47" t="n">
        <v>28</v>
      </c>
    </row>
    <row r="1091" spans="1:10">
      <c r="A1091" t="s">
        <v>4</v>
      </c>
      <c r="B1091" s="4" t="s">
        <v>5</v>
      </c>
      <c r="C1091" s="4" t="s">
        <v>10</v>
      </c>
      <c r="D1091" s="4" t="s">
        <v>12</v>
      </c>
    </row>
    <row r="1092" spans="1:10">
      <c r="A1092" t="n">
        <v>8260</v>
      </c>
      <c r="B1092" s="48" t="n">
        <v>89</v>
      </c>
      <c r="C1092" s="7" t="n">
        <v>65533</v>
      </c>
      <c r="D1092" s="7" t="n">
        <v>1</v>
      </c>
    </row>
    <row r="1093" spans="1:10">
      <c r="A1093" t="s">
        <v>4</v>
      </c>
      <c r="B1093" s="4" t="s">
        <v>5</v>
      </c>
      <c r="C1093" s="4" t="s">
        <v>33</v>
      </c>
    </row>
    <row r="1094" spans="1:10">
      <c r="A1094" t="n">
        <v>8264</v>
      </c>
      <c r="B1094" s="17" t="n">
        <v>3</v>
      </c>
      <c r="C1094" s="15" t="n">
        <f t="normal" ca="1">A1122</f>
        <v>0</v>
      </c>
    </row>
    <row r="1095" spans="1:10">
      <c r="A1095" t="s">
        <v>4</v>
      </c>
      <c r="B1095" s="4" t="s">
        <v>5</v>
      </c>
      <c r="C1095" s="4" t="s">
        <v>12</v>
      </c>
      <c r="D1095" s="41" t="s">
        <v>97</v>
      </c>
      <c r="E1095" s="4" t="s">
        <v>5</v>
      </c>
      <c r="F1095" s="4" t="s">
        <v>12</v>
      </c>
      <c r="G1095" s="4" t="s">
        <v>10</v>
      </c>
      <c r="H1095" s="41" t="s">
        <v>98</v>
      </c>
      <c r="I1095" s="4" t="s">
        <v>12</v>
      </c>
      <c r="J1095" s="4" t="s">
        <v>33</v>
      </c>
    </row>
    <row r="1096" spans="1:10">
      <c r="A1096" t="n">
        <v>8269</v>
      </c>
      <c r="B1096" s="14" t="n">
        <v>5</v>
      </c>
      <c r="C1096" s="7" t="n">
        <v>28</v>
      </c>
      <c r="D1096" s="41" t="s">
        <v>3</v>
      </c>
      <c r="E1096" s="34" t="n">
        <v>64</v>
      </c>
      <c r="F1096" s="7" t="n">
        <v>5</v>
      </c>
      <c r="G1096" s="7" t="n">
        <v>4</v>
      </c>
      <c r="H1096" s="41" t="s">
        <v>3</v>
      </c>
      <c r="I1096" s="7" t="n">
        <v>1</v>
      </c>
      <c r="J1096" s="15" t="n">
        <f t="normal" ca="1">A1110</f>
        <v>0</v>
      </c>
    </row>
    <row r="1097" spans="1:10">
      <c r="A1097" t="s">
        <v>4</v>
      </c>
      <c r="B1097" s="4" t="s">
        <v>5</v>
      </c>
      <c r="C1097" s="4" t="s">
        <v>12</v>
      </c>
      <c r="D1097" s="4" t="s">
        <v>10</v>
      </c>
      <c r="E1097" s="4" t="s">
        <v>6</v>
      </c>
    </row>
    <row r="1098" spans="1:10">
      <c r="A1098" t="n">
        <v>8280</v>
      </c>
      <c r="B1098" s="45" t="n">
        <v>51</v>
      </c>
      <c r="C1098" s="7" t="n">
        <v>4</v>
      </c>
      <c r="D1098" s="7" t="n">
        <v>4</v>
      </c>
      <c r="E1098" s="7" t="s">
        <v>141</v>
      </c>
    </row>
    <row r="1099" spans="1:10">
      <c r="A1099" t="s">
        <v>4</v>
      </c>
      <c r="B1099" s="4" t="s">
        <v>5</v>
      </c>
      <c r="C1099" s="4" t="s">
        <v>10</v>
      </c>
    </row>
    <row r="1100" spans="1:10">
      <c r="A1100" t="n">
        <v>8294</v>
      </c>
      <c r="B1100" s="29" t="n">
        <v>16</v>
      </c>
      <c r="C1100" s="7" t="n">
        <v>0</v>
      </c>
    </row>
    <row r="1101" spans="1:10">
      <c r="A1101" t="s">
        <v>4</v>
      </c>
      <c r="B1101" s="4" t="s">
        <v>5</v>
      </c>
      <c r="C1101" s="4" t="s">
        <v>10</v>
      </c>
      <c r="D1101" s="4" t="s">
        <v>113</v>
      </c>
      <c r="E1101" s="4" t="s">
        <v>12</v>
      </c>
      <c r="F1101" s="4" t="s">
        <v>12</v>
      </c>
    </row>
    <row r="1102" spans="1:10">
      <c r="A1102" t="n">
        <v>8297</v>
      </c>
      <c r="B1102" s="46" t="n">
        <v>26</v>
      </c>
      <c r="C1102" s="7" t="n">
        <v>4</v>
      </c>
      <c r="D1102" s="7" t="s">
        <v>142</v>
      </c>
      <c r="E1102" s="7" t="n">
        <v>2</v>
      </c>
      <c r="F1102" s="7" t="n">
        <v>0</v>
      </c>
    </row>
    <row r="1103" spans="1:10">
      <c r="A1103" t="s">
        <v>4</v>
      </c>
      <c r="B1103" s="4" t="s">
        <v>5</v>
      </c>
    </row>
    <row r="1104" spans="1:10">
      <c r="A1104" t="n">
        <v>8381</v>
      </c>
      <c r="B1104" s="47" t="n">
        <v>28</v>
      </c>
    </row>
    <row r="1105" spans="1:10">
      <c r="A1105" t="s">
        <v>4</v>
      </c>
      <c r="B1105" s="4" t="s">
        <v>5</v>
      </c>
      <c r="C1105" s="4" t="s">
        <v>10</v>
      </c>
      <c r="D1105" s="4" t="s">
        <v>12</v>
      </c>
    </row>
    <row r="1106" spans="1:10">
      <c r="A1106" t="n">
        <v>8382</v>
      </c>
      <c r="B1106" s="48" t="n">
        <v>89</v>
      </c>
      <c r="C1106" s="7" t="n">
        <v>65533</v>
      </c>
      <c r="D1106" s="7" t="n">
        <v>1</v>
      </c>
    </row>
    <row r="1107" spans="1:10">
      <c r="A1107" t="s">
        <v>4</v>
      </c>
      <c r="B1107" s="4" t="s">
        <v>5</v>
      </c>
      <c r="C1107" s="4" t="s">
        <v>33</v>
      </c>
    </row>
    <row r="1108" spans="1:10">
      <c r="A1108" t="n">
        <v>8386</v>
      </c>
      <c r="B1108" s="17" t="n">
        <v>3</v>
      </c>
      <c r="C1108" s="15" t="n">
        <f t="normal" ca="1">A1122</f>
        <v>0</v>
      </c>
    </row>
    <row r="1109" spans="1:10">
      <c r="A1109" t="s">
        <v>4</v>
      </c>
      <c r="B1109" s="4" t="s">
        <v>5</v>
      </c>
      <c r="C1109" s="4" t="s">
        <v>12</v>
      </c>
      <c r="D1109" s="41" t="s">
        <v>97</v>
      </c>
      <c r="E1109" s="4" t="s">
        <v>5</v>
      </c>
      <c r="F1109" s="4" t="s">
        <v>12</v>
      </c>
      <c r="G1109" s="4" t="s">
        <v>10</v>
      </c>
      <c r="H1109" s="41" t="s">
        <v>98</v>
      </c>
      <c r="I1109" s="4" t="s">
        <v>12</v>
      </c>
      <c r="J1109" s="4" t="s">
        <v>33</v>
      </c>
    </row>
    <row r="1110" spans="1:10">
      <c r="A1110" t="n">
        <v>8391</v>
      </c>
      <c r="B1110" s="14" t="n">
        <v>5</v>
      </c>
      <c r="C1110" s="7" t="n">
        <v>28</v>
      </c>
      <c r="D1110" s="41" t="s">
        <v>3</v>
      </c>
      <c r="E1110" s="34" t="n">
        <v>64</v>
      </c>
      <c r="F1110" s="7" t="n">
        <v>5</v>
      </c>
      <c r="G1110" s="7" t="n">
        <v>2</v>
      </c>
      <c r="H1110" s="41" t="s">
        <v>3</v>
      </c>
      <c r="I1110" s="7" t="n">
        <v>1</v>
      </c>
      <c r="J1110" s="15" t="n">
        <f t="normal" ca="1">A1122</f>
        <v>0</v>
      </c>
    </row>
    <row r="1111" spans="1:10">
      <c r="A1111" t="s">
        <v>4</v>
      </c>
      <c r="B1111" s="4" t="s">
        <v>5</v>
      </c>
      <c r="C1111" s="4" t="s">
        <v>12</v>
      </c>
      <c r="D1111" s="4" t="s">
        <v>10</v>
      </c>
      <c r="E1111" s="4" t="s">
        <v>6</v>
      </c>
    </row>
    <row r="1112" spans="1:10">
      <c r="A1112" t="n">
        <v>8402</v>
      </c>
      <c r="B1112" s="45" t="n">
        <v>51</v>
      </c>
      <c r="C1112" s="7" t="n">
        <v>4</v>
      </c>
      <c r="D1112" s="7" t="n">
        <v>2</v>
      </c>
      <c r="E1112" s="7" t="s">
        <v>124</v>
      </c>
    </row>
    <row r="1113" spans="1:10">
      <c r="A1113" t="s">
        <v>4</v>
      </c>
      <c r="B1113" s="4" t="s">
        <v>5</v>
      </c>
      <c r="C1113" s="4" t="s">
        <v>10</v>
      </c>
    </row>
    <row r="1114" spans="1:10">
      <c r="A1114" t="n">
        <v>8416</v>
      </c>
      <c r="B1114" s="29" t="n">
        <v>16</v>
      </c>
      <c r="C1114" s="7" t="n">
        <v>0</v>
      </c>
    </row>
    <row r="1115" spans="1:10">
      <c r="A1115" t="s">
        <v>4</v>
      </c>
      <c r="B1115" s="4" t="s">
        <v>5</v>
      </c>
      <c r="C1115" s="4" t="s">
        <v>10</v>
      </c>
      <c r="D1115" s="4" t="s">
        <v>113</v>
      </c>
      <c r="E1115" s="4" t="s">
        <v>12</v>
      </c>
      <c r="F1115" s="4" t="s">
        <v>12</v>
      </c>
    </row>
    <row r="1116" spans="1:10">
      <c r="A1116" t="n">
        <v>8419</v>
      </c>
      <c r="B1116" s="46" t="n">
        <v>26</v>
      </c>
      <c r="C1116" s="7" t="n">
        <v>2</v>
      </c>
      <c r="D1116" s="7" t="s">
        <v>142</v>
      </c>
      <c r="E1116" s="7" t="n">
        <v>2</v>
      </c>
      <c r="F1116" s="7" t="n">
        <v>0</v>
      </c>
    </row>
    <row r="1117" spans="1:10">
      <c r="A1117" t="s">
        <v>4</v>
      </c>
      <c r="B1117" s="4" t="s">
        <v>5</v>
      </c>
    </row>
    <row r="1118" spans="1:10">
      <c r="A1118" t="n">
        <v>8503</v>
      </c>
      <c r="B1118" s="47" t="n">
        <v>28</v>
      </c>
    </row>
    <row r="1119" spans="1:10">
      <c r="A1119" t="s">
        <v>4</v>
      </c>
      <c r="B1119" s="4" t="s">
        <v>5</v>
      </c>
      <c r="C1119" s="4" t="s">
        <v>10</v>
      </c>
      <c r="D1119" s="4" t="s">
        <v>12</v>
      </c>
    </row>
    <row r="1120" spans="1:10">
      <c r="A1120" t="n">
        <v>8504</v>
      </c>
      <c r="B1120" s="48" t="n">
        <v>89</v>
      </c>
      <c r="C1120" s="7" t="n">
        <v>65533</v>
      </c>
      <c r="D1120" s="7" t="n">
        <v>1</v>
      </c>
    </row>
    <row r="1121" spans="1:10">
      <c r="A1121" t="s">
        <v>4</v>
      </c>
      <c r="B1121" s="4" t="s">
        <v>5</v>
      </c>
      <c r="C1121" s="4" t="s">
        <v>10</v>
      </c>
      <c r="D1121" s="4" t="s">
        <v>21</v>
      </c>
      <c r="E1121" s="4" t="s">
        <v>21</v>
      </c>
      <c r="F1121" s="4" t="s">
        <v>12</v>
      </c>
    </row>
    <row r="1122" spans="1:10">
      <c r="A1122" t="n">
        <v>8508</v>
      </c>
      <c r="B1122" s="50" t="n">
        <v>52</v>
      </c>
      <c r="C1122" s="7" t="n">
        <v>0</v>
      </c>
      <c r="D1122" s="7" t="n">
        <v>0</v>
      </c>
      <c r="E1122" s="7" t="n">
        <v>10</v>
      </c>
      <c r="F1122" s="7" t="n">
        <v>0</v>
      </c>
    </row>
    <row r="1123" spans="1:10">
      <c r="A1123" t="s">
        <v>4</v>
      </c>
      <c r="B1123" s="4" t="s">
        <v>5</v>
      </c>
      <c r="C1123" s="4" t="s">
        <v>10</v>
      </c>
    </row>
    <row r="1124" spans="1:10">
      <c r="A1124" t="n">
        <v>8520</v>
      </c>
      <c r="B1124" s="29" t="n">
        <v>16</v>
      </c>
      <c r="C1124" s="7" t="n">
        <v>500</v>
      </c>
    </row>
    <row r="1125" spans="1:10">
      <c r="A1125" t="s">
        <v>4</v>
      </c>
      <c r="B1125" s="4" t="s">
        <v>5</v>
      </c>
      <c r="C1125" s="4" t="s">
        <v>12</v>
      </c>
      <c r="D1125" s="4" t="s">
        <v>10</v>
      </c>
      <c r="E1125" s="4" t="s">
        <v>21</v>
      </c>
    </row>
    <row r="1126" spans="1:10">
      <c r="A1126" t="n">
        <v>8523</v>
      </c>
      <c r="B1126" s="31" t="n">
        <v>58</v>
      </c>
      <c r="C1126" s="7" t="n">
        <v>101</v>
      </c>
      <c r="D1126" s="7" t="n">
        <v>300</v>
      </c>
      <c r="E1126" s="7" t="n">
        <v>1</v>
      </c>
    </row>
    <row r="1127" spans="1:10">
      <c r="A1127" t="s">
        <v>4</v>
      </c>
      <c r="B1127" s="4" t="s">
        <v>5</v>
      </c>
      <c r="C1127" s="4" t="s">
        <v>12</v>
      </c>
      <c r="D1127" s="4" t="s">
        <v>10</v>
      </c>
    </row>
    <row r="1128" spans="1:10">
      <c r="A1128" t="n">
        <v>8531</v>
      </c>
      <c r="B1128" s="31" t="n">
        <v>58</v>
      </c>
      <c r="C1128" s="7" t="n">
        <v>254</v>
      </c>
      <c r="D1128" s="7" t="n">
        <v>0</v>
      </c>
    </row>
    <row r="1129" spans="1:10">
      <c r="A1129" t="s">
        <v>4</v>
      </c>
      <c r="B1129" s="4" t="s">
        <v>5</v>
      </c>
      <c r="C1129" s="4" t="s">
        <v>12</v>
      </c>
      <c r="D1129" s="4" t="s">
        <v>12</v>
      </c>
      <c r="E1129" s="4" t="s">
        <v>21</v>
      </c>
      <c r="F1129" s="4" t="s">
        <v>21</v>
      </c>
      <c r="G1129" s="4" t="s">
        <v>21</v>
      </c>
      <c r="H1129" s="4" t="s">
        <v>10</v>
      </c>
    </row>
    <row r="1130" spans="1:10">
      <c r="A1130" t="n">
        <v>8535</v>
      </c>
      <c r="B1130" s="35" t="n">
        <v>45</v>
      </c>
      <c r="C1130" s="7" t="n">
        <v>2</v>
      </c>
      <c r="D1130" s="7" t="n">
        <v>3</v>
      </c>
      <c r="E1130" s="7" t="n">
        <v>10.3199996948242</v>
      </c>
      <c r="F1130" s="7" t="n">
        <v>392.239990234375</v>
      </c>
      <c r="G1130" s="7" t="n">
        <v>-60.5900001525879</v>
      </c>
      <c r="H1130" s="7" t="n">
        <v>0</v>
      </c>
    </row>
    <row r="1131" spans="1:10">
      <c r="A1131" t="s">
        <v>4</v>
      </c>
      <c r="B1131" s="4" t="s">
        <v>5</v>
      </c>
      <c r="C1131" s="4" t="s">
        <v>12</v>
      </c>
      <c r="D1131" s="4" t="s">
        <v>12</v>
      </c>
      <c r="E1131" s="4" t="s">
        <v>21</v>
      </c>
      <c r="F1131" s="4" t="s">
        <v>21</v>
      </c>
      <c r="G1131" s="4" t="s">
        <v>21</v>
      </c>
      <c r="H1131" s="4" t="s">
        <v>10</v>
      </c>
      <c r="I1131" s="4" t="s">
        <v>12</v>
      </c>
    </row>
    <row r="1132" spans="1:10">
      <c r="A1132" t="n">
        <v>8552</v>
      </c>
      <c r="B1132" s="35" t="n">
        <v>45</v>
      </c>
      <c r="C1132" s="7" t="n">
        <v>4</v>
      </c>
      <c r="D1132" s="7" t="n">
        <v>3</v>
      </c>
      <c r="E1132" s="7" t="n">
        <v>9.13000011444092</v>
      </c>
      <c r="F1132" s="7" t="n">
        <v>63.1800003051758</v>
      </c>
      <c r="G1132" s="7" t="n">
        <v>0</v>
      </c>
      <c r="H1132" s="7" t="n">
        <v>0</v>
      </c>
      <c r="I1132" s="7" t="n">
        <v>1</v>
      </c>
    </row>
    <row r="1133" spans="1:10">
      <c r="A1133" t="s">
        <v>4</v>
      </c>
      <c r="B1133" s="4" t="s">
        <v>5</v>
      </c>
      <c r="C1133" s="4" t="s">
        <v>12</v>
      </c>
      <c r="D1133" s="4" t="s">
        <v>12</v>
      </c>
      <c r="E1133" s="4" t="s">
        <v>21</v>
      </c>
      <c r="F1133" s="4" t="s">
        <v>10</v>
      </c>
    </row>
    <row r="1134" spans="1:10">
      <c r="A1134" t="n">
        <v>8570</v>
      </c>
      <c r="B1134" s="35" t="n">
        <v>45</v>
      </c>
      <c r="C1134" s="7" t="n">
        <v>5</v>
      </c>
      <c r="D1134" s="7" t="n">
        <v>3</v>
      </c>
      <c r="E1134" s="7" t="n">
        <v>1.20000004768372</v>
      </c>
      <c r="F1134" s="7" t="n">
        <v>0</v>
      </c>
    </row>
    <row r="1135" spans="1:10">
      <c r="A1135" t="s">
        <v>4</v>
      </c>
      <c r="B1135" s="4" t="s">
        <v>5</v>
      </c>
      <c r="C1135" s="4" t="s">
        <v>12</v>
      </c>
      <c r="D1135" s="4" t="s">
        <v>12</v>
      </c>
      <c r="E1135" s="4" t="s">
        <v>21</v>
      </c>
      <c r="F1135" s="4" t="s">
        <v>10</v>
      </c>
    </row>
    <row r="1136" spans="1:10">
      <c r="A1136" t="n">
        <v>8579</v>
      </c>
      <c r="B1136" s="35" t="n">
        <v>45</v>
      </c>
      <c r="C1136" s="7" t="n">
        <v>11</v>
      </c>
      <c r="D1136" s="7" t="n">
        <v>3</v>
      </c>
      <c r="E1136" s="7" t="n">
        <v>40.0999984741211</v>
      </c>
      <c r="F1136" s="7" t="n">
        <v>0</v>
      </c>
    </row>
    <row r="1137" spans="1:9">
      <c r="A1137" t="s">
        <v>4</v>
      </c>
      <c r="B1137" s="4" t="s">
        <v>5</v>
      </c>
      <c r="C1137" s="4" t="s">
        <v>12</v>
      </c>
      <c r="D1137" s="4" t="s">
        <v>12</v>
      </c>
      <c r="E1137" s="4" t="s">
        <v>21</v>
      </c>
      <c r="F1137" s="4" t="s">
        <v>21</v>
      </c>
      <c r="G1137" s="4" t="s">
        <v>21</v>
      </c>
      <c r="H1137" s="4" t="s">
        <v>10</v>
      </c>
    </row>
    <row r="1138" spans="1:9">
      <c r="A1138" t="n">
        <v>8588</v>
      </c>
      <c r="B1138" s="35" t="n">
        <v>45</v>
      </c>
      <c r="C1138" s="7" t="n">
        <v>2</v>
      </c>
      <c r="D1138" s="7" t="n">
        <v>3</v>
      </c>
      <c r="E1138" s="7" t="n">
        <v>10.3199996948242</v>
      </c>
      <c r="F1138" s="7" t="n">
        <v>392.239990234375</v>
      </c>
      <c r="G1138" s="7" t="n">
        <v>-60.5900001525879</v>
      </c>
      <c r="H1138" s="7" t="n">
        <v>6000</v>
      </c>
    </row>
    <row r="1139" spans="1:9">
      <c r="A1139" t="s">
        <v>4</v>
      </c>
      <c r="B1139" s="4" t="s">
        <v>5</v>
      </c>
      <c r="C1139" s="4" t="s">
        <v>12</v>
      </c>
      <c r="D1139" s="4" t="s">
        <v>12</v>
      </c>
      <c r="E1139" s="4" t="s">
        <v>21</v>
      </c>
      <c r="F1139" s="4" t="s">
        <v>21</v>
      </c>
      <c r="G1139" s="4" t="s">
        <v>21</v>
      </c>
      <c r="H1139" s="4" t="s">
        <v>10</v>
      </c>
      <c r="I1139" s="4" t="s">
        <v>12</v>
      </c>
    </row>
    <row r="1140" spans="1:9">
      <c r="A1140" t="n">
        <v>8605</v>
      </c>
      <c r="B1140" s="35" t="n">
        <v>45</v>
      </c>
      <c r="C1140" s="7" t="n">
        <v>4</v>
      </c>
      <c r="D1140" s="7" t="n">
        <v>3</v>
      </c>
      <c r="E1140" s="7" t="n">
        <v>353.570007324219</v>
      </c>
      <c r="F1140" s="7" t="n">
        <v>170.119995117188</v>
      </c>
      <c r="G1140" s="7" t="n">
        <v>0</v>
      </c>
      <c r="H1140" s="7" t="n">
        <v>6000</v>
      </c>
      <c r="I1140" s="7" t="n">
        <v>1</v>
      </c>
    </row>
    <row r="1141" spans="1:9">
      <c r="A1141" t="s">
        <v>4</v>
      </c>
      <c r="B1141" s="4" t="s">
        <v>5</v>
      </c>
      <c r="C1141" s="4" t="s">
        <v>12</v>
      </c>
      <c r="D1141" s="4" t="s">
        <v>12</v>
      </c>
      <c r="E1141" s="4" t="s">
        <v>21</v>
      </c>
      <c r="F1141" s="4" t="s">
        <v>10</v>
      </c>
    </row>
    <row r="1142" spans="1:9">
      <c r="A1142" t="n">
        <v>8623</v>
      </c>
      <c r="B1142" s="35" t="n">
        <v>45</v>
      </c>
      <c r="C1142" s="7" t="n">
        <v>5</v>
      </c>
      <c r="D1142" s="7" t="n">
        <v>3</v>
      </c>
      <c r="E1142" s="7" t="n">
        <v>1.20000004768372</v>
      </c>
      <c r="F1142" s="7" t="n">
        <v>6000</v>
      </c>
    </row>
    <row r="1143" spans="1:9">
      <c r="A1143" t="s">
        <v>4</v>
      </c>
      <c r="B1143" s="4" t="s">
        <v>5</v>
      </c>
      <c r="C1143" s="4" t="s">
        <v>12</v>
      </c>
      <c r="D1143" s="4" t="s">
        <v>12</v>
      </c>
      <c r="E1143" s="4" t="s">
        <v>21</v>
      </c>
      <c r="F1143" s="4" t="s">
        <v>10</v>
      </c>
    </row>
    <row r="1144" spans="1:9">
      <c r="A1144" t="n">
        <v>8632</v>
      </c>
      <c r="B1144" s="35" t="n">
        <v>45</v>
      </c>
      <c r="C1144" s="7" t="n">
        <v>11</v>
      </c>
      <c r="D1144" s="7" t="n">
        <v>3</v>
      </c>
      <c r="E1144" s="7" t="n">
        <v>40.0999984741211</v>
      </c>
      <c r="F1144" s="7" t="n">
        <v>6000</v>
      </c>
    </row>
    <row r="1145" spans="1:9">
      <c r="A1145" t="s">
        <v>4</v>
      </c>
      <c r="B1145" s="4" t="s">
        <v>5</v>
      </c>
      <c r="C1145" s="4" t="s">
        <v>10</v>
      </c>
      <c r="D1145" s="4" t="s">
        <v>21</v>
      </c>
      <c r="E1145" s="4" t="s">
        <v>21</v>
      </c>
      <c r="F1145" s="4" t="s">
        <v>12</v>
      </c>
    </row>
    <row r="1146" spans="1:9">
      <c r="A1146" t="n">
        <v>8641</v>
      </c>
      <c r="B1146" s="50" t="n">
        <v>52</v>
      </c>
      <c r="C1146" s="7" t="n">
        <v>61491</v>
      </c>
      <c r="D1146" s="7" t="n">
        <v>0</v>
      </c>
      <c r="E1146" s="7" t="n">
        <v>0</v>
      </c>
      <c r="F1146" s="7" t="n">
        <v>0</v>
      </c>
    </row>
    <row r="1147" spans="1:9">
      <c r="A1147" t="s">
        <v>4</v>
      </c>
      <c r="B1147" s="4" t="s">
        <v>5</v>
      </c>
      <c r="C1147" s="4" t="s">
        <v>10</v>
      </c>
      <c r="D1147" s="4" t="s">
        <v>21</v>
      </c>
      <c r="E1147" s="4" t="s">
        <v>21</v>
      </c>
      <c r="F1147" s="4" t="s">
        <v>12</v>
      </c>
    </row>
    <row r="1148" spans="1:9">
      <c r="A1148" t="n">
        <v>8653</v>
      </c>
      <c r="B1148" s="50" t="n">
        <v>52</v>
      </c>
      <c r="C1148" s="7" t="n">
        <v>61492</v>
      </c>
      <c r="D1148" s="7" t="n">
        <v>0</v>
      </c>
      <c r="E1148" s="7" t="n">
        <v>0</v>
      </c>
      <c r="F1148" s="7" t="n">
        <v>0</v>
      </c>
    </row>
    <row r="1149" spans="1:9">
      <c r="A1149" t="s">
        <v>4</v>
      </c>
      <c r="B1149" s="4" t="s">
        <v>5</v>
      </c>
      <c r="C1149" s="4" t="s">
        <v>10</v>
      </c>
      <c r="D1149" s="4" t="s">
        <v>21</v>
      </c>
      <c r="E1149" s="4" t="s">
        <v>21</v>
      </c>
      <c r="F1149" s="4" t="s">
        <v>12</v>
      </c>
    </row>
    <row r="1150" spans="1:9">
      <c r="A1150" t="n">
        <v>8665</v>
      </c>
      <c r="B1150" s="50" t="n">
        <v>52</v>
      </c>
      <c r="C1150" s="7" t="n">
        <v>61493</v>
      </c>
      <c r="D1150" s="7" t="n">
        <v>0</v>
      </c>
      <c r="E1150" s="7" t="n">
        <v>0</v>
      </c>
      <c r="F1150" s="7" t="n">
        <v>0</v>
      </c>
    </row>
    <row r="1151" spans="1:9">
      <c r="A1151" t="s">
        <v>4</v>
      </c>
      <c r="B1151" s="4" t="s">
        <v>5</v>
      </c>
      <c r="C1151" s="4" t="s">
        <v>10</v>
      </c>
      <c r="D1151" s="4" t="s">
        <v>21</v>
      </c>
      <c r="E1151" s="4" t="s">
        <v>21</v>
      </c>
      <c r="F1151" s="4" t="s">
        <v>12</v>
      </c>
    </row>
    <row r="1152" spans="1:9">
      <c r="A1152" t="n">
        <v>8677</v>
      </c>
      <c r="B1152" s="50" t="n">
        <v>52</v>
      </c>
      <c r="C1152" s="7" t="n">
        <v>61494</v>
      </c>
      <c r="D1152" s="7" t="n">
        <v>0</v>
      </c>
      <c r="E1152" s="7" t="n">
        <v>0</v>
      </c>
      <c r="F1152" s="7" t="n">
        <v>0</v>
      </c>
    </row>
    <row r="1153" spans="1:9">
      <c r="A1153" t="s">
        <v>4</v>
      </c>
      <c r="B1153" s="4" t="s">
        <v>5</v>
      </c>
      <c r="C1153" s="4" t="s">
        <v>10</v>
      </c>
      <c r="D1153" s="4" t="s">
        <v>21</v>
      </c>
      <c r="E1153" s="4" t="s">
        <v>21</v>
      </c>
      <c r="F1153" s="4" t="s">
        <v>12</v>
      </c>
    </row>
    <row r="1154" spans="1:9">
      <c r="A1154" t="n">
        <v>8689</v>
      </c>
      <c r="B1154" s="50" t="n">
        <v>52</v>
      </c>
      <c r="C1154" s="7" t="n">
        <v>61495</v>
      </c>
      <c r="D1154" s="7" t="n">
        <v>0</v>
      </c>
      <c r="E1154" s="7" t="n">
        <v>0</v>
      </c>
      <c r="F1154" s="7" t="n">
        <v>0</v>
      </c>
    </row>
    <row r="1155" spans="1:9">
      <c r="A1155" t="s">
        <v>4</v>
      </c>
      <c r="B1155" s="4" t="s">
        <v>5</v>
      </c>
      <c r="C1155" s="4" t="s">
        <v>10</v>
      </c>
      <c r="D1155" s="4" t="s">
        <v>21</v>
      </c>
      <c r="E1155" s="4" t="s">
        <v>21</v>
      </c>
      <c r="F1155" s="4" t="s">
        <v>12</v>
      </c>
    </row>
    <row r="1156" spans="1:9">
      <c r="A1156" t="n">
        <v>8701</v>
      </c>
      <c r="B1156" s="50" t="n">
        <v>52</v>
      </c>
      <c r="C1156" s="7" t="n">
        <v>61496</v>
      </c>
      <c r="D1156" s="7" t="n">
        <v>0</v>
      </c>
      <c r="E1156" s="7" t="n">
        <v>0</v>
      </c>
      <c r="F1156" s="7" t="n">
        <v>0</v>
      </c>
    </row>
    <row r="1157" spans="1:9">
      <c r="A1157" t="s">
        <v>4</v>
      </c>
      <c r="B1157" s="4" t="s">
        <v>5</v>
      </c>
      <c r="C1157" s="4" t="s">
        <v>10</v>
      </c>
      <c r="D1157" s="4" t="s">
        <v>21</v>
      </c>
      <c r="E1157" s="4" t="s">
        <v>21</v>
      </c>
      <c r="F1157" s="4" t="s">
        <v>12</v>
      </c>
    </row>
    <row r="1158" spans="1:9">
      <c r="A1158" t="n">
        <v>8713</v>
      </c>
      <c r="B1158" s="50" t="n">
        <v>52</v>
      </c>
      <c r="C1158" s="7" t="n">
        <v>7032</v>
      </c>
      <c r="D1158" s="7" t="n">
        <v>0</v>
      </c>
      <c r="E1158" s="7" t="n">
        <v>0</v>
      </c>
      <c r="F1158" s="7" t="n">
        <v>0</v>
      </c>
    </row>
    <row r="1159" spans="1:9">
      <c r="A1159" t="s">
        <v>4</v>
      </c>
      <c r="B1159" s="4" t="s">
        <v>5</v>
      </c>
      <c r="C1159" s="4" t="s">
        <v>10</v>
      </c>
    </row>
    <row r="1160" spans="1:9">
      <c r="A1160" t="n">
        <v>8725</v>
      </c>
      <c r="B1160" s="29" t="n">
        <v>16</v>
      </c>
      <c r="C1160" s="7" t="n">
        <v>100</v>
      </c>
    </row>
    <row r="1161" spans="1:9">
      <c r="A1161" t="s">
        <v>4</v>
      </c>
      <c r="B1161" s="4" t="s">
        <v>5</v>
      </c>
      <c r="C1161" s="4" t="s">
        <v>10</v>
      </c>
      <c r="D1161" s="4" t="s">
        <v>10</v>
      </c>
      <c r="E1161" s="4" t="s">
        <v>21</v>
      </c>
      <c r="F1161" s="4" t="s">
        <v>21</v>
      </c>
      <c r="G1161" s="4" t="s">
        <v>21</v>
      </c>
      <c r="H1161" s="4" t="s">
        <v>21</v>
      </c>
      <c r="I1161" s="4" t="s">
        <v>12</v>
      </c>
      <c r="J1161" s="4" t="s">
        <v>10</v>
      </c>
    </row>
    <row r="1162" spans="1:9">
      <c r="A1162" t="n">
        <v>8728</v>
      </c>
      <c r="B1162" s="51" t="n">
        <v>55</v>
      </c>
      <c r="C1162" s="7" t="n">
        <v>0</v>
      </c>
      <c r="D1162" s="7" t="n">
        <v>65024</v>
      </c>
      <c r="E1162" s="7" t="n">
        <v>0</v>
      </c>
      <c r="F1162" s="7" t="n">
        <v>0</v>
      </c>
      <c r="G1162" s="7" t="n">
        <v>5</v>
      </c>
      <c r="H1162" s="7" t="n">
        <v>1.20000004768372</v>
      </c>
      <c r="I1162" s="7" t="n">
        <v>1</v>
      </c>
      <c r="J1162" s="7" t="n">
        <v>0</v>
      </c>
    </row>
    <row r="1163" spans="1:9">
      <c r="A1163" t="s">
        <v>4</v>
      </c>
      <c r="B1163" s="4" t="s">
        <v>5</v>
      </c>
      <c r="C1163" s="4" t="s">
        <v>10</v>
      </c>
    </row>
    <row r="1164" spans="1:9">
      <c r="A1164" t="n">
        <v>8752</v>
      </c>
      <c r="B1164" s="29" t="n">
        <v>16</v>
      </c>
      <c r="C1164" s="7" t="n">
        <v>100</v>
      </c>
    </row>
    <row r="1165" spans="1:9">
      <c r="A1165" t="s">
        <v>4</v>
      </c>
      <c r="B1165" s="4" t="s">
        <v>5</v>
      </c>
      <c r="C1165" s="4" t="s">
        <v>10</v>
      </c>
      <c r="D1165" s="4" t="s">
        <v>10</v>
      </c>
      <c r="E1165" s="4" t="s">
        <v>21</v>
      </c>
      <c r="F1165" s="4" t="s">
        <v>21</v>
      </c>
      <c r="G1165" s="4" t="s">
        <v>21</v>
      </c>
      <c r="H1165" s="4" t="s">
        <v>21</v>
      </c>
      <c r="I1165" s="4" t="s">
        <v>12</v>
      </c>
      <c r="J1165" s="4" t="s">
        <v>10</v>
      </c>
    </row>
    <row r="1166" spans="1:9">
      <c r="A1166" t="n">
        <v>8755</v>
      </c>
      <c r="B1166" s="51" t="n">
        <v>55</v>
      </c>
      <c r="C1166" s="7" t="n">
        <v>61491</v>
      </c>
      <c r="D1166" s="7" t="n">
        <v>65024</v>
      </c>
      <c r="E1166" s="7" t="n">
        <v>0</v>
      </c>
      <c r="F1166" s="7" t="n">
        <v>0</v>
      </c>
      <c r="G1166" s="7" t="n">
        <v>5</v>
      </c>
      <c r="H1166" s="7" t="n">
        <v>1.20000004768372</v>
      </c>
      <c r="I1166" s="7" t="n">
        <v>1</v>
      </c>
      <c r="J1166" s="7" t="n">
        <v>0</v>
      </c>
    </row>
    <row r="1167" spans="1:9">
      <c r="A1167" t="s">
        <v>4</v>
      </c>
      <c r="B1167" s="4" t="s">
        <v>5</v>
      </c>
      <c r="C1167" s="4" t="s">
        <v>10</v>
      </c>
    </row>
    <row r="1168" spans="1:9">
      <c r="A1168" t="n">
        <v>8779</v>
      </c>
      <c r="B1168" s="29" t="n">
        <v>16</v>
      </c>
      <c r="C1168" s="7" t="n">
        <v>100</v>
      </c>
    </row>
    <row r="1169" spans="1:10">
      <c r="A1169" t="s">
        <v>4</v>
      </c>
      <c r="B1169" s="4" t="s">
        <v>5</v>
      </c>
      <c r="C1169" s="4" t="s">
        <v>10</v>
      </c>
      <c r="D1169" s="4" t="s">
        <v>10</v>
      </c>
      <c r="E1169" s="4" t="s">
        <v>21</v>
      </c>
      <c r="F1169" s="4" t="s">
        <v>21</v>
      </c>
      <c r="G1169" s="4" t="s">
        <v>21</v>
      </c>
      <c r="H1169" s="4" t="s">
        <v>21</v>
      </c>
      <c r="I1169" s="4" t="s">
        <v>12</v>
      </c>
      <c r="J1169" s="4" t="s">
        <v>10</v>
      </c>
    </row>
    <row r="1170" spans="1:10">
      <c r="A1170" t="n">
        <v>8782</v>
      </c>
      <c r="B1170" s="51" t="n">
        <v>55</v>
      </c>
      <c r="C1170" s="7" t="n">
        <v>61492</v>
      </c>
      <c r="D1170" s="7" t="n">
        <v>65024</v>
      </c>
      <c r="E1170" s="7" t="n">
        <v>0</v>
      </c>
      <c r="F1170" s="7" t="n">
        <v>0</v>
      </c>
      <c r="G1170" s="7" t="n">
        <v>5</v>
      </c>
      <c r="H1170" s="7" t="n">
        <v>1.20000004768372</v>
      </c>
      <c r="I1170" s="7" t="n">
        <v>1</v>
      </c>
      <c r="J1170" s="7" t="n">
        <v>0</v>
      </c>
    </row>
    <row r="1171" spans="1:10">
      <c r="A1171" t="s">
        <v>4</v>
      </c>
      <c r="B1171" s="4" t="s">
        <v>5</v>
      </c>
      <c r="C1171" s="4" t="s">
        <v>10</v>
      </c>
    </row>
    <row r="1172" spans="1:10">
      <c r="A1172" t="n">
        <v>8806</v>
      </c>
      <c r="B1172" s="29" t="n">
        <v>16</v>
      </c>
      <c r="C1172" s="7" t="n">
        <v>100</v>
      </c>
    </row>
    <row r="1173" spans="1:10">
      <c r="A1173" t="s">
        <v>4</v>
      </c>
      <c r="B1173" s="4" t="s">
        <v>5</v>
      </c>
      <c r="C1173" s="4" t="s">
        <v>10</v>
      </c>
      <c r="D1173" s="4" t="s">
        <v>10</v>
      </c>
      <c r="E1173" s="4" t="s">
        <v>21</v>
      </c>
      <c r="F1173" s="4" t="s">
        <v>21</v>
      </c>
      <c r="G1173" s="4" t="s">
        <v>21</v>
      </c>
      <c r="H1173" s="4" t="s">
        <v>21</v>
      </c>
      <c r="I1173" s="4" t="s">
        <v>12</v>
      </c>
      <c r="J1173" s="4" t="s">
        <v>10</v>
      </c>
    </row>
    <row r="1174" spans="1:10">
      <c r="A1174" t="n">
        <v>8809</v>
      </c>
      <c r="B1174" s="51" t="n">
        <v>55</v>
      </c>
      <c r="C1174" s="7" t="n">
        <v>61493</v>
      </c>
      <c r="D1174" s="7" t="n">
        <v>65024</v>
      </c>
      <c r="E1174" s="7" t="n">
        <v>0</v>
      </c>
      <c r="F1174" s="7" t="n">
        <v>0</v>
      </c>
      <c r="G1174" s="7" t="n">
        <v>5</v>
      </c>
      <c r="H1174" s="7" t="n">
        <v>1.20000004768372</v>
      </c>
      <c r="I1174" s="7" t="n">
        <v>1</v>
      </c>
      <c r="J1174" s="7" t="n">
        <v>0</v>
      </c>
    </row>
    <row r="1175" spans="1:10">
      <c r="A1175" t="s">
        <v>4</v>
      </c>
      <c r="B1175" s="4" t="s">
        <v>5</v>
      </c>
      <c r="C1175" s="4" t="s">
        <v>10</v>
      </c>
    </row>
    <row r="1176" spans="1:10">
      <c r="A1176" t="n">
        <v>8833</v>
      </c>
      <c r="B1176" s="29" t="n">
        <v>16</v>
      </c>
      <c r="C1176" s="7" t="n">
        <v>100</v>
      </c>
    </row>
    <row r="1177" spans="1:10">
      <c r="A1177" t="s">
        <v>4</v>
      </c>
      <c r="B1177" s="4" t="s">
        <v>5</v>
      </c>
      <c r="C1177" s="4" t="s">
        <v>10</v>
      </c>
      <c r="D1177" s="4" t="s">
        <v>10</v>
      </c>
      <c r="E1177" s="4" t="s">
        <v>21</v>
      </c>
      <c r="F1177" s="4" t="s">
        <v>21</v>
      </c>
      <c r="G1177" s="4" t="s">
        <v>21</v>
      </c>
      <c r="H1177" s="4" t="s">
        <v>21</v>
      </c>
      <c r="I1177" s="4" t="s">
        <v>12</v>
      </c>
      <c r="J1177" s="4" t="s">
        <v>10</v>
      </c>
    </row>
    <row r="1178" spans="1:10">
      <c r="A1178" t="n">
        <v>8836</v>
      </c>
      <c r="B1178" s="51" t="n">
        <v>55</v>
      </c>
      <c r="C1178" s="7" t="n">
        <v>61494</v>
      </c>
      <c r="D1178" s="7" t="n">
        <v>65024</v>
      </c>
      <c r="E1178" s="7" t="n">
        <v>0</v>
      </c>
      <c r="F1178" s="7" t="n">
        <v>0</v>
      </c>
      <c r="G1178" s="7" t="n">
        <v>5</v>
      </c>
      <c r="H1178" s="7" t="n">
        <v>1.20000004768372</v>
      </c>
      <c r="I1178" s="7" t="n">
        <v>1</v>
      </c>
      <c r="J1178" s="7" t="n">
        <v>0</v>
      </c>
    </row>
    <row r="1179" spans="1:10">
      <c r="A1179" t="s">
        <v>4</v>
      </c>
      <c r="B1179" s="4" t="s">
        <v>5</v>
      </c>
      <c r="C1179" s="4" t="s">
        <v>10</v>
      </c>
    </row>
    <row r="1180" spans="1:10">
      <c r="A1180" t="n">
        <v>8860</v>
      </c>
      <c r="B1180" s="29" t="n">
        <v>16</v>
      </c>
      <c r="C1180" s="7" t="n">
        <v>100</v>
      </c>
    </row>
    <row r="1181" spans="1:10">
      <c r="A1181" t="s">
        <v>4</v>
      </c>
      <c r="B1181" s="4" t="s">
        <v>5</v>
      </c>
      <c r="C1181" s="4" t="s">
        <v>10</v>
      </c>
      <c r="D1181" s="4" t="s">
        <v>10</v>
      </c>
      <c r="E1181" s="4" t="s">
        <v>21</v>
      </c>
      <c r="F1181" s="4" t="s">
        <v>21</v>
      </c>
      <c r="G1181" s="4" t="s">
        <v>21</v>
      </c>
      <c r="H1181" s="4" t="s">
        <v>21</v>
      </c>
      <c r="I1181" s="4" t="s">
        <v>12</v>
      </c>
      <c r="J1181" s="4" t="s">
        <v>10</v>
      </c>
    </row>
    <row r="1182" spans="1:10">
      <c r="A1182" t="n">
        <v>8863</v>
      </c>
      <c r="B1182" s="51" t="n">
        <v>55</v>
      </c>
      <c r="C1182" s="7" t="n">
        <v>61495</v>
      </c>
      <c r="D1182" s="7" t="n">
        <v>65024</v>
      </c>
      <c r="E1182" s="7" t="n">
        <v>0</v>
      </c>
      <c r="F1182" s="7" t="n">
        <v>0</v>
      </c>
      <c r="G1182" s="7" t="n">
        <v>5</v>
      </c>
      <c r="H1182" s="7" t="n">
        <v>1.20000004768372</v>
      </c>
      <c r="I1182" s="7" t="n">
        <v>1</v>
      </c>
      <c r="J1182" s="7" t="n">
        <v>0</v>
      </c>
    </row>
    <row r="1183" spans="1:10">
      <c r="A1183" t="s">
        <v>4</v>
      </c>
      <c r="B1183" s="4" t="s">
        <v>5</v>
      </c>
      <c r="C1183" s="4" t="s">
        <v>10</v>
      </c>
    </row>
    <row r="1184" spans="1:10">
      <c r="A1184" t="n">
        <v>8887</v>
      </c>
      <c r="B1184" s="29" t="n">
        <v>16</v>
      </c>
      <c r="C1184" s="7" t="n">
        <v>100</v>
      </c>
    </row>
    <row r="1185" spans="1:10">
      <c r="A1185" t="s">
        <v>4</v>
      </c>
      <c r="B1185" s="4" t="s">
        <v>5</v>
      </c>
      <c r="C1185" s="4" t="s">
        <v>10</v>
      </c>
      <c r="D1185" s="4" t="s">
        <v>10</v>
      </c>
      <c r="E1185" s="4" t="s">
        <v>21</v>
      </c>
      <c r="F1185" s="4" t="s">
        <v>21</v>
      </c>
      <c r="G1185" s="4" t="s">
        <v>21</v>
      </c>
      <c r="H1185" s="4" t="s">
        <v>21</v>
      </c>
      <c r="I1185" s="4" t="s">
        <v>12</v>
      </c>
      <c r="J1185" s="4" t="s">
        <v>10</v>
      </c>
    </row>
    <row r="1186" spans="1:10">
      <c r="A1186" t="n">
        <v>8890</v>
      </c>
      <c r="B1186" s="51" t="n">
        <v>55</v>
      </c>
      <c r="C1186" s="7" t="n">
        <v>61496</v>
      </c>
      <c r="D1186" s="7" t="n">
        <v>65024</v>
      </c>
      <c r="E1186" s="7" t="n">
        <v>0</v>
      </c>
      <c r="F1186" s="7" t="n">
        <v>0</v>
      </c>
      <c r="G1186" s="7" t="n">
        <v>5</v>
      </c>
      <c r="H1186" s="7" t="n">
        <v>1.20000004768372</v>
      </c>
      <c r="I1186" s="7" t="n">
        <v>1</v>
      </c>
      <c r="J1186" s="7" t="n">
        <v>0</v>
      </c>
    </row>
    <row r="1187" spans="1:10">
      <c r="A1187" t="s">
        <v>4</v>
      </c>
      <c r="B1187" s="4" t="s">
        <v>5</v>
      </c>
      <c r="C1187" s="4" t="s">
        <v>10</v>
      </c>
    </row>
    <row r="1188" spans="1:10">
      <c r="A1188" t="n">
        <v>8914</v>
      </c>
      <c r="B1188" s="29" t="n">
        <v>16</v>
      </c>
      <c r="C1188" s="7" t="n">
        <v>100</v>
      </c>
    </row>
    <row r="1189" spans="1:10">
      <c r="A1189" t="s">
        <v>4</v>
      </c>
      <c r="B1189" s="4" t="s">
        <v>5</v>
      </c>
      <c r="C1189" s="4" t="s">
        <v>10</v>
      </c>
      <c r="D1189" s="4" t="s">
        <v>10</v>
      </c>
      <c r="E1189" s="4" t="s">
        <v>21</v>
      </c>
      <c r="F1189" s="4" t="s">
        <v>21</v>
      </c>
      <c r="G1189" s="4" t="s">
        <v>21</v>
      </c>
      <c r="H1189" s="4" t="s">
        <v>21</v>
      </c>
      <c r="I1189" s="4" t="s">
        <v>12</v>
      </c>
      <c r="J1189" s="4" t="s">
        <v>10</v>
      </c>
    </row>
    <row r="1190" spans="1:10">
      <c r="A1190" t="n">
        <v>8917</v>
      </c>
      <c r="B1190" s="51" t="n">
        <v>55</v>
      </c>
      <c r="C1190" s="7" t="n">
        <v>7032</v>
      </c>
      <c r="D1190" s="7" t="n">
        <v>65024</v>
      </c>
      <c r="E1190" s="7" t="n">
        <v>0</v>
      </c>
      <c r="F1190" s="7" t="n">
        <v>0</v>
      </c>
      <c r="G1190" s="7" t="n">
        <v>5</v>
      </c>
      <c r="H1190" s="7" t="n">
        <v>1.20000004768372</v>
      </c>
      <c r="I1190" s="7" t="n">
        <v>1</v>
      </c>
      <c r="J1190" s="7" t="n">
        <v>0</v>
      </c>
    </row>
    <row r="1191" spans="1:10">
      <c r="A1191" t="s">
        <v>4</v>
      </c>
      <c r="B1191" s="4" t="s">
        <v>5</v>
      </c>
      <c r="C1191" s="4" t="s">
        <v>12</v>
      </c>
      <c r="D1191" s="4" t="s">
        <v>10</v>
      </c>
    </row>
    <row r="1192" spans="1:10">
      <c r="A1192" t="n">
        <v>8941</v>
      </c>
      <c r="B1192" s="35" t="n">
        <v>45</v>
      </c>
      <c r="C1192" s="7" t="n">
        <v>7</v>
      </c>
      <c r="D1192" s="7" t="n">
        <v>255</v>
      </c>
    </row>
    <row r="1193" spans="1:10">
      <c r="A1193" t="s">
        <v>4</v>
      </c>
      <c r="B1193" s="4" t="s">
        <v>5</v>
      </c>
      <c r="C1193" s="4" t="s">
        <v>12</v>
      </c>
      <c r="D1193" s="4" t="s">
        <v>10</v>
      </c>
      <c r="E1193" s="4" t="s">
        <v>21</v>
      </c>
    </row>
    <row r="1194" spans="1:10">
      <c r="A1194" t="n">
        <v>8945</v>
      </c>
      <c r="B1194" s="31" t="n">
        <v>58</v>
      </c>
      <c r="C1194" s="7" t="n">
        <v>101</v>
      </c>
      <c r="D1194" s="7" t="n">
        <v>300</v>
      </c>
      <c r="E1194" s="7" t="n">
        <v>1</v>
      </c>
    </row>
    <row r="1195" spans="1:10">
      <c r="A1195" t="s">
        <v>4</v>
      </c>
      <c r="B1195" s="4" t="s">
        <v>5</v>
      </c>
      <c r="C1195" s="4" t="s">
        <v>12</v>
      </c>
      <c r="D1195" s="4" t="s">
        <v>10</v>
      </c>
    </row>
    <row r="1196" spans="1:10">
      <c r="A1196" t="n">
        <v>8953</v>
      </c>
      <c r="B1196" s="31" t="n">
        <v>58</v>
      </c>
      <c r="C1196" s="7" t="n">
        <v>254</v>
      </c>
      <c r="D1196" s="7" t="n">
        <v>0</v>
      </c>
    </row>
    <row r="1197" spans="1:10">
      <c r="A1197" t="s">
        <v>4</v>
      </c>
      <c r="B1197" s="4" t="s">
        <v>5</v>
      </c>
      <c r="C1197" s="4" t="s">
        <v>12</v>
      </c>
      <c r="D1197" s="4" t="s">
        <v>12</v>
      </c>
      <c r="E1197" s="4" t="s">
        <v>21</v>
      </c>
      <c r="F1197" s="4" t="s">
        <v>21</v>
      </c>
      <c r="G1197" s="4" t="s">
        <v>21</v>
      </c>
      <c r="H1197" s="4" t="s">
        <v>10</v>
      </c>
    </row>
    <row r="1198" spans="1:10">
      <c r="A1198" t="n">
        <v>8957</v>
      </c>
      <c r="B1198" s="35" t="n">
        <v>45</v>
      </c>
      <c r="C1198" s="7" t="n">
        <v>2</v>
      </c>
      <c r="D1198" s="7" t="n">
        <v>3</v>
      </c>
      <c r="E1198" s="7" t="n">
        <v>0.0799999982118607</v>
      </c>
      <c r="F1198" s="7" t="n">
        <v>350.579986572266</v>
      </c>
      <c r="G1198" s="7" t="n">
        <v>40.5999984741211</v>
      </c>
      <c r="H1198" s="7" t="n">
        <v>0</v>
      </c>
    </row>
    <row r="1199" spans="1:10">
      <c r="A1199" t="s">
        <v>4</v>
      </c>
      <c r="B1199" s="4" t="s">
        <v>5</v>
      </c>
      <c r="C1199" s="4" t="s">
        <v>12</v>
      </c>
      <c r="D1199" s="4" t="s">
        <v>12</v>
      </c>
      <c r="E1199" s="4" t="s">
        <v>21</v>
      </c>
      <c r="F1199" s="4" t="s">
        <v>21</v>
      </c>
      <c r="G1199" s="4" t="s">
        <v>21</v>
      </c>
      <c r="H1199" s="4" t="s">
        <v>10</v>
      </c>
      <c r="I1199" s="4" t="s">
        <v>12</v>
      </c>
    </row>
    <row r="1200" spans="1:10">
      <c r="A1200" t="n">
        <v>8974</v>
      </c>
      <c r="B1200" s="35" t="n">
        <v>45</v>
      </c>
      <c r="C1200" s="7" t="n">
        <v>4</v>
      </c>
      <c r="D1200" s="7" t="n">
        <v>3</v>
      </c>
      <c r="E1200" s="7" t="n">
        <v>2.70000004768372</v>
      </c>
      <c r="F1200" s="7" t="n">
        <v>296.459991455078</v>
      </c>
      <c r="G1200" s="7" t="n">
        <v>18</v>
      </c>
      <c r="H1200" s="7" t="n">
        <v>0</v>
      </c>
      <c r="I1200" s="7" t="n">
        <v>1</v>
      </c>
    </row>
    <row r="1201" spans="1:10">
      <c r="A1201" t="s">
        <v>4</v>
      </c>
      <c r="B1201" s="4" t="s">
        <v>5</v>
      </c>
      <c r="C1201" s="4" t="s">
        <v>12</v>
      </c>
      <c r="D1201" s="4" t="s">
        <v>12</v>
      </c>
      <c r="E1201" s="4" t="s">
        <v>21</v>
      </c>
      <c r="F1201" s="4" t="s">
        <v>10</v>
      </c>
    </row>
    <row r="1202" spans="1:10">
      <c r="A1202" t="n">
        <v>8992</v>
      </c>
      <c r="B1202" s="35" t="n">
        <v>45</v>
      </c>
      <c r="C1202" s="7" t="n">
        <v>5</v>
      </c>
      <c r="D1202" s="7" t="n">
        <v>3</v>
      </c>
      <c r="E1202" s="7" t="n">
        <v>38.2999992370605</v>
      </c>
      <c r="F1202" s="7" t="n">
        <v>0</v>
      </c>
    </row>
    <row r="1203" spans="1:10">
      <c r="A1203" t="s">
        <v>4</v>
      </c>
      <c r="B1203" s="4" t="s">
        <v>5</v>
      </c>
      <c r="C1203" s="4" t="s">
        <v>12</v>
      </c>
      <c r="D1203" s="4" t="s">
        <v>12</v>
      </c>
      <c r="E1203" s="4" t="s">
        <v>21</v>
      </c>
      <c r="F1203" s="4" t="s">
        <v>10</v>
      </c>
    </row>
    <row r="1204" spans="1:10">
      <c r="A1204" t="n">
        <v>9001</v>
      </c>
      <c r="B1204" s="35" t="n">
        <v>45</v>
      </c>
      <c r="C1204" s="7" t="n">
        <v>11</v>
      </c>
      <c r="D1204" s="7" t="n">
        <v>3</v>
      </c>
      <c r="E1204" s="7" t="n">
        <v>43</v>
      </c>
      <c r="F1204" s="7" t="n">
        <v>0</v>
      </c>
    </row>
    <row r="1205" spans="1:10">
      <c r="A1205" t="s">
        <v>4</v>
      </c>
      <c r="B1205" s="4" t="s">
        <v>5</v>
      </c>
      <c r="C1205" s="4" t="s">
        <v>12</v>
      </c>
      <c r="D1205" s="4" t="s">
        <v>12</v>
      </c>
      <c r="E1205" s="4" t="s">
        <v>21</v>
      </c>
      <c r="F1205" s="4" t="s">
        <v>21</v>
      </c>
      <c r="G1205" s="4" t="s">
        <v>21</v>
      </c>
      <c r="H1205" s="4" t="s">
        <v>10</v>
      </c>
    </row>
    <row r="1206" spans="1:10">
      <c r="A1206" t="n">
        <v>9010</v>
      </c>
      <c r="B1206" s="35" t="n">
        <v>45</v>
      </c>
      <c r="C1206" s="7" t="n">
        <v>2</v>
      </c>
      <c r="D1206" s="7" t="n">
        <v>3</v>
      </c>
      <c r="E1206" s="7" t="n">
        <v>0.0799999982118607</v>
      </c>
      <c r="F1206" s="7" t="n">
        <v>544.640014648438</v>
      </c>
      <c r="G1206" s="7" t="n">
        <v>40.5999984741211</v>
      </c>
      <c r="H1206" s="7" t="n">
        <v>10000</v>
      </c>
    </row>
    <row r="1207" spans="1:10">
      <c r="A1207" t="s">
        <v>4</v>
      </c>
      <c r="B1207" s="4" t="s">
        <v>5</v>
      </c>
      <c r="C1207" s="4" t="s">
        <v>12</v>
      </c>
      <c r="D1207" s="4" t="s">
        <v>12</v>
      </c>
      <c r="E1207" s="4" t="s">
        <v>21</v>
      </c>
      <c r="F1207" s="4" t="s">
        <v>21</v>
      </c>
      <c r="G1207" s="4" t="s">
        <v>21</v>
      </c>
      <c r="H1207" s="4" t="s">
        <v>10</v>
      </c>
      <c r="I1207" s="4" t="s">
        <v>12</v>
      </c>
    </row>
    <row r="1208" spans="1:10">
      <c r="A1208" t="n">
        <v>9027</v>
      </c>
      <c r="B1208" s="35" t="n">
        <v>45</v>
      </c>
      <c r="C1208" s="7" t="n">
        <v>4</v>
      </c>
      <c r="D1208" s="7" t="n">
        <v>3</v>
      </c>
      <c r="E1208" s="7" t="n">
        <v>315.470001220703</v>
      </c>
      <c r="F1208" s="7" t="n">
        <v>0.870000004768372</v>
      </c>
      <c r="G1208" s="7" t="n">
        <v>18</v>
      </c>
      <c r="H1208" s="7" t="n">
        <v>10000</v>
      </c>
      <c r="I1208" s="7" t="n">
        <v>1</v>
      </c>
    </row>
    <row r="1209" spans="1:10">
      <c r="A1209" t="s">
        <v>4</v>
      </c>
      <c r="B1209" s="4" t="s">
        <v>5</v>
      </c>
      <c r="C1209" s="4" t="s">
        <v>12</v>
      </c>
      <c r="D1209" s="4" t="s">
        <v>12</v>
      </c>
      <c r="E1209" s="4" t="s">
        <v>21</v>
      </c>
      <c r="F1209" s="4" t="s">
        <v>10</v>
      </c>
    </row>
    <row r="1210" spans="1:10">
      <c r="A1210" t="n">
        <v>9045</v>
      </c>
      <c r="B1210" s="35" t="n">
        <v>45</v>
      </c>
      <c r="C1210" s="7" t="n">
        <v>5</v>
      </c>
      <c r="D1210" s="7" t="n">
        <v>3</v>
      </c>
      <c r="E1210" s="7" t="n">
        <v>38.2999992370605</v>
      </c>
      <c r="F1210" s="7" t="n">
        <v>10000</v>
      </c>
    </row>
    <row r="1211" spans="1:10">
      <c r="A1211" t="s">
        <v>4</v>
      </c>
      <c r="B1211" s="4" t="s">
        <v>5</v>
      </c>
      <c r="C1211" s="4" t="s">
        <v>12</v>
      </c>
      <c r="D1211" s="4" t="s">
        <v>12</v>
      </c>
      <c r="E1211" s="4" t="s">
        <v>21</v>
      </c>
      <c r="F1211" s="4" t="s">
        <v>10</v>
      </c>
    </row>
    <row r="1212" spans="1:10">
      <c r="A1212" t="n">
        <v>9054</v>
      </c>
      <c r="B1212" s="35" t="n">
        <v>45</v>
      </c>
      <c r="C1212" s="7" t="n">
        <v>11</v>
      </c>
      <c r="D1212" s="7" t="n">
        <v>3</v>
      </c>
      <c r="E1212" s="7" t="n">
        <v>43</v>
      </c>
      <c r="F1212" s="7" t="n">
        <v>10000</v>
      </c>
    </row>
    <row r="1213" spans="1:10">
      <c r="A1213" t="s">
        <v>4</v>
      </c>
      <c r="B1213" s="4" t="s">
        <v>5</v>
      </c>
      <c r="C1213" s="4" t="s">
        <v>10</v>
      </c>
      <c r="D1213" s="4" t="s">
        <v>12</v>
      </c>
    </row>
    <row r="1214" spans="1:10">
      <c r="A1214" t="n">
        <v>9063</v>
      </c>
      <c r="B1214" s="52" t="n">
        <v>56</v>
      </c>
      <c r="C1214" s="7" t="n">
        <v>0</v>
      </c>
      <c r="D1214" s="7" t="n">
        <v>1</v>
      </c>
    </row>
    <row r="1215" spans="1:10">
      <c r="A1215" t="s">
        <v>4</v>
      </c>
      <c r="B1215" s="4" t="s">
        <v>5</v>
      </c>
      <c r="C1215" s="4" t="s">
        <v>10</v>
      </c>
      <c r="D1215" s="4" t="s">
        <v>12</v>
      </c>
    </row>
    <row r="1216" spans="1:10">
      <c r="A1216" t="n">
        <v>9067</v>
      </c>
      <c r="B1216" s="52" t="n">
        <v>56</v>
      </c>
      <c r="C1216" s="7" t="n">
        <v>61491</v>
      </c>
      <c r="D1216" s="7" t="n">
        <v>1</v>
      </c>
    </row>
    <row r="1217" spans="1:9">
      <c r="A1217" t="s">
        <v>4</v>
      </c>
      <c r="B1217" s="4" t="s">
        <v>5</v>
      </c>
      <c r="C1217" s="4" t="s">
        <v>10</v>
      </c>
      <c r="D1217" s="4" t="s">
        <v>12</v>
      </c>
    </row>
    <row r="1218" spans="1:9">
      <c r="A1218" t="n">
        <v>9071</v>
      </c>
      <c r="B1218" s="52" t="n">
        <v>56</v>
      </c>
      <c r="C1218" s="7" t="n">
        <v>61492</v>
      </c>
      <c r="D1218" s="7" t="n">
        <v>1</v>
      </c>
    </row>
    <row r="1219" spans="1:9">
      <c r="A1219" t="s">
        <v>4</v>
      </c>
      <c r="B1219" s="4" t="s">
        <v>5</v>
      </c>
      <c r="C1219" s="4" t="s">
        <v>10</v>
      </c>
      <c r="D1219" s="4" t="s">
        <v>12</v>
      </c>
    </row>
    <row r="1220" spans="1:9">
      <c r="A1220" t="n">
        <v>9075</v>
      </c>
      <c r="B1220" s="52" t="n">
        <v>56</v>
      </c>
      <c r="C1220" s="7" t="n">
        <v>61493</v>
      </c>
      <c r="D1220" s="7" t="n">
        <v>1</v>
      </c>
    </row>
    <row r="1221" spans="1:9">
      <c r="A1221" t="s">
        <v>4</v>
      </c>
      <c r="B1221" s="4" t="s">
        <v>5</v>
      </c>
      <c r="C1221" s="4" t="s">
        <v>10</v>
      </c>
      <c r="D1221" s="4" t="s">
        <v>12</v>
      </c>
    </row>
    <row r="1222" spans="1:9">
      <c r="A1222" t="n">
        <v>9079</v>
      </c>
      <c r="B1222" s="52" t="n">
        <v>56</v>
      </c>
      <c r="C1222" s="7" t="n">
        <v>61494</v>
      </c>
      <c r="D1222" s="7" t="n">
        <v>1</v>
      </c>
    </row>
    <row r="1223" spans="1:9">
      <c r="A1223" t="s">
        <v>4</v>
      </c>
      <c r="B1223" s="4" t="s">
        <v>5</v>
      </c>
      <c r="C1223" s="4" t="s">
        <v>10</v>
      </c>
      <c r="D1223" s="4" t="s">
        <v>12</v>
      </c>
    </row>
    <row r="1224" spans="1:9">
      <c r="A1224" t="n">
        <v>9083</v>
      </c>
      <c r="B1224" s="52" t="n">
        <v>56</v>
      </c>
      <c r="C1224" s="7" t="n">
        <v>61495</v>
      </c>
      <c r="D1224" s="7" t="n">
        <v>1</v>
      </c>
    </row>
    <row r="1225" spans="1:9">
      <c r="A1225" t="s">
        <v>4</v>
      </c>
      <c r="B1225" s="4" t="s">
        <v>5</v>
      </c>
      <c r="C1225" s="4" t="s">
        <v>10</v>
      </c>
      <c r="D1225" s="4" t="s">
        <v>12</v>
      </c>
    </row>
    <row r="1226" spans="1:9">
      <c r="A1226" t="n">
        <v>9087</v>
      </c>
      <c r="B1226" s="52" t="n">
        <v>56</v>
      </c>
      <c r="C1226" s="7" t="n">
        <v>61496</v>
      </c>
      <c r="D1226" s="7" t="n">
        <v>1</v>
      </c>
    </row>
    <row r="1227" spans="1:9">
      <c r="A1227" t="s">
        <v>4</v>
      </c>
      <c r="B1227" s="4" t="s">
        <v>5</v>
      </c>
      <c r="C1227" s="4" t="s">
        <v>10</v>
      </c>
      <c r="D1227" s="4" t="s">
        <v>12</v>
      </c>
    </row>
    <row r="1228" spans="1:9">
      <c r="A1228" t="n">
        <v>9091</v>
      </c>
      <c r="B1228" s="52" t="n">
        <v>56</v>
      </c>
      <c r="C1228" s="7" t="n">
        <v>7032</v>
      </c>
      <c r="D1228" s="7" t="n">
        <v>1</v>
      </c>
    </row>
    <row r="1229" spans="1:9">
      <c r="A1229" t="s">
        <v>4</v>
      </c>
      <c r="B1229" s="4" t="s">
        <v>5</v>
      </c>
      <c r="C1229" s="4" t="s">
        <v>10</v>
      </c>
    </row>
    <row r="1230" spans="1:9">
      <c r="A1230" t="n">
        <v>9095</v>
      </c>
      <c r="B1230" s="29" t="n">
        <v>16</v>
      </c>
      <c r="C1230" s="7" t="n">
        <v>4000</v>
      </c>
    </row>
    <row r="1231" spans="1:9">
      <c r="A1231" t="s">
        <v>4</v>
      </c>
      <c r="B1231" s="4" t="s">
        <v>5</v>
      </c>
      <c r="C1231" s="4" t="s">
        <v>10</v>
      </c>
      <c r="D1231" s="4" t="s">
        <v>10</v>
      </c>
      <c r="E1231" s="4" t="s">
        <v>6</v>
      </c>
      <c r="F1231" s="4" t="s">
        <v>12</v>
      </c>
      <c r="G1231" s="4" t="s">
        <v>10</v>
      </c>
    </row>
    <row r="1232" spans="1:9">
      <c r="A1232" t="n">
        <v>9098</v>
      </c>
      <c r="B1232" s="53" t="n">
        <v>80</v>
      </c>
      <c r="C1232" s="7" t="n">
        <v>340</v>
      </c>
      <c r="D1232" s="7" t="n">
        <v>82</v>
      </c>
      <c r="E1232" s="7" t="s">
        <v>143</v>
      </c>
      <c r="F1232" s="7" t="n">
        <v>0</v>
      </c>
      <c r="G1232" s="7" t="n">
        <v>0</v>
      </c>
    </row>
    <row r="1233" spans="1:7">
      <c r="A1233" t="s">
        <v>4</v>
      </c>
      <c r="B1233" s="4" t="s">
        <v>5</v>
      </c>
      <c r="C1233" s="4" t="s">
        <v>10</v>
      </c>
    </row>
    <row r="1234" spans="1:7">
      <c r="A1234" t="n">
        <v>9119</v>
      </c>
      <c r="B1234" s="29" t="n">
        <v>16</v>
      </c>
      <c r="C1234" s="7" t="n">
        <v>5000</v>
      </c>
    </row>
    <row r="1235" spans="1:7">
      <c r="A1235" t="s">
        <v>4</v>
      </c>
      <c r="B1235" s="4" t="s">
        <v>5</v>
      </c>
      <c r="C1235" s="4" t="s">
        <v>12</v>
      </c>
      <c r="D1235" s="4" t="s">
        <v>10</v>
      </c>
    </row>
    <row r="1236" spans="1:7">
      <c r="A1236" t="n">
        <v>9122</v>
      </c>
      <c r="B1236" s="35" t="n">
        <v>45</v>
      </c>
      <c r="C1236" s="7" t="n">
        <v>7</v>
      </c>
      <c r="D1236" s="7" t="n">
        <v>255</v>
      </c>
    </row>
    <row r="1237" spans="1:7">
      <c r="A1237" t="s">
        <v>4</v>
      </c>
      <c r="B1237" s="4" t="s">
        <v>5</v>
      </c>
      <c r="C1237" s="4" t="s">
        <v>12</v>
      </c>
      <c r="D1237" s="4" t="s">
        <v>12</v>
      </c>
      <c r="E1237" s="4" t="s">
        <v>21</v>
      </c>
      <c r="F1237" s="4" t="s">
        <v>10</v>
      </c>
    </row>
    <row r="1238" spans="1:7">
      <c r="A1238" t="n">
        <v>9126</v>
      </c>
      <c r="B1238" s="35" t="n">
        <v>45</v>
      </c>
      <c r="C1238" s="7" t="n">
        <v>5</v>
      </c>
      <c r="D1238" s="7" t="n">
        <v>3</v>
      </c>
      <c r="E1238" s="7" t="n">
        <v>46.2999992370605</v>
      </c>
      <c r="F1238" s="7" t="n">
        <v>20000</v>
      </c>
    </row>
    <row r="1239" spans="1:7">
      <c r="A1239" t="s">
        <v>4</v>
      </c>
      <c r="B1239" s="4" t="s">
        <v>5</v>
      </c>
      <c r="C1239" s="4" t="s">
        <v>10</v>
      </c>
      <c r="D1239" s="4" t="s">
        <v>21</v>
      </c>
      <c r="E1239" s="4" t="s">
        <v>21</v>
      </c>
      <c r="F1239" s="4" t="s">
        <v>21</v>
      </c>
      <c r="G1239" s="4" t="s">
        <v>21</v>
      </c>
    </row>
    <row r="1240" spans="1:7">
      <c r="A1240" t="n">
        <v>9135</v>
      </c>
      <c r="B1240" s="40" t="n">
        <v>46</v>
      </c>
      <c r="C1240" s="7" t="n">
        <v>0</v>
      </c>
      <c r="D1240" s="7" t="n">
        <v>-0.0399999991059303</v>
      </c>
      <c r="E1240" s="7" t="n">
        <v>385.200012207031</v>
      </c>
      <c r="F1240" s="7" t="n">
        <v>-42.8199996948242</v>
      </c>
      <c r="G1240" s="7" t="n">
        <v>168.100006103516</v>
      </c>
    </row>
    <row r="1241" spans="1:7">
      <c r="A1241" t="s">
        <v>4</v>
      </c>
      <c r="B1241" s="4" t="s">
        <v>5</v>
      </c>
      <c r="C1241" s="4" t="s">
        <v>10</v>
      </c>
      <c r="D1241" s="4" t="s">
        <v>21</v>
      </c>
      <c r="E1241" s="4" t="s">
        <v>21</v>
      </c>
      <c r="F1241" s="4" t="s">
        <v>21</v>
      </c>
      <c r="G1241" s="4" t="s">
        <v>21</v>
      </c>
    </row>
    <row r="1242" spans="1:7">
      <c r="A1242" t="n">
        <v>9154</v>
      </c>
      <c r="B1242" s="40" t="n">
        <v>46</v>
      </c>
      <c r="C1242" s="7" t="n">
        <v>61491</v>
      </c>
      <c r="D1242" s="7" t="n">
        <v>-0.170000001788139</v>
      </c>
      <c r="E1242" s="7" t="n">
        <v>385.179992675781</v>
      </c>
      <c r="F1242" s="7" t="n">
        <v>-44.9199981689453</v>
      </c>
      <c r="G1242" s="7" t="n">
        <v>0</v>
      </c>
    </row>
    <row r="1243" spans="1:7">
      <c r="A1243" t="s">
        <v>4</v>
      </c>
      <c r="B1243" s="4" t="s">
        <v>5</v>
      </c>
      <c r="C1243" s="4" t="s">
        <v>10</v>
      </c>
      <c r="D1243" s="4" t="s">
        <v>21</v>
      </c>
      <c r="E1243" s="4" t="s">
        <v>21</v>
      </c>
      <c r="F1243" s="4" t="s">
        <v>21</v>
      </c>
      <c r="G1243" s="4" t="s">
        <v>21</v>
      </c>
    </row>
    <row r="1244" spans="1:7">
      <c r="A1244" t="n">
        <v>9173</v>
      </c>
      <c r="B1244" s="40" t="n">
        <v>46</v>
      </c>
      <c r="C1244" s="7" t="n">
        <v>61492</v>
      </c>
      <c r="D1244" s="7" t="n">
        <v>-1.29999995231628</v>
      </c>
      <c r="E1244" s="7" t="n">
        <v>385.200012207031</v>
      </c>
      <c r="F1244" s="7" t="n">
        <v>-45.5</v>
      </c>
      <c r="G1244" s="7" t="n">
        <v>34.4000015258789</v>
      </c>
    </row>
    <row r="1245" spans="1:7">
      <c r="A1245" t="s">
        <v>4</v>
      </c>
      <c r="B1245" s="4" t="s">
        <v>5</v>
      </c>
      <c r="C1245" s="4" t="s">
        <v>10</v>
      </c>
      <c r="D1245" s="4" t="s">
        <v>21</v>
      </c>
      <c r="E1245" s="4" t="s">
        <v>21</v>
      </c>
      <c r="F1245" s="4" t="s">
        <v>21</v>
      </c>
      <c r="G1245" s="4" t="s">
        <v>21</v>
      </c>
    </row>
    <row r="1246" spans="1:7">
      <c r="A1246" t="n">
        <v>9192</v>
      </c>
      <c r="B1246" s="40" t="n">
        <v>46</v>
      </c>
      <c r="C1246" s="7" t="n">
        <v>61493</v>
      </c>
      <c r="D1246" s="7" t="n">
        <v>1.29999995231628</v>
      </c>
      <c r="E1246" s="7" t="n">
        <v>385.200012207031</v>
      </c>
      <c r="F1246" s="7" t="n">
        <v>-43.7999992370605</v>
      </c>
      <c r="G1246" s="7" t="n">
        <v>262.600006103516</v>
      </c>
    </row>
    <row r="1247" spans="1:7">
      <c r="A1247" t="s">
        <v>4</v>
      </c>
      <c r="B1247" s="4" t="s">
        <v>5</v>
      </c>
      <c r="C1247" s="4" t="s">
        <v>10</v>
      </c>
      <c r="D1247" s="4" t="s">
        <v>21</v>
      </c>
      <c r="E1247" s="4" t="s">
        <v>21</v>
      </c>
      <c r="F1247" s="4" t="s">
        <v>21</v>
      </c>
      <c r="G1247" s="4" t="s">
        <v>21</v>
      </c>
    </row>
    <row r="1248" spans="1:7">
      <c r="A1248" t="n">
        <v>9211</v>
      </c>
      <c r="B1248" s="40" t="n">
        <v>46</v>
      </c>
      <c r="C1248" s="7" t="n">
        <v>61494</v>
      </c>
      <c r="D1248" s="7" t="n">
        <v>0.910000026226044</v>
      </c>
      <c r="E1248" s="7" t="n">
        <v>385.179992675781</v>
      </c>
      <c r="F1248" s="7" t="n">
        <v>-45.7900009155273</v>
      </c>
      <c r="G1248" s="7" t="n">
        <v>331.399993896484</v>
      </c>
    </row>
    <row r="1249" spans="1:7">
      <c r="A1249" t="s">
        <v>4</v>
      </c>
      <c r="B1249" s="4" t="s">
        <v>5</v>
      </c>
      <c r="C1249" s="4" t="s">
        <v>10</v>
      </c>
      <c r="D1249" s="4" t="s">
        <v>21</v>
      </c>
      <c r="E1249" s="4" t="s">
        <v>21</v>
      </c>
      <c r="F1249" s="4" t="s">
        <v>21</v>
      </c>
      <c r="G1249" s="4" t="s">
        <v>21</v>
      </c>
    </row>
    <row r="1250" spans="1:7">
      <c r="A1250" t="n">
        <v>9230</v>
      </c>
      <c r="B1250" s="40" t="n">
        <v>46</v>
      </c>
      <c r="C1250" s="7" t="n">
        <v>61495</v>
      </c>
      <c r="D1250" s="7" t="n">
        <v>0</v>
      </c>
      <c r="E1250" s="7" t="n">
        <v>385.200012207031</v>
      </c>
      <c r="F1250" s="7" t="n">
        <v>-46.4000015258789</v>
      </c>
      <c r="G1250" s="7" t="n">
        <v>0</v>
      </c>
    </row>
    <row r="1251" spans="1:7">
      <c r="A1251" t="s">
        <v>4</v>
      </c>
      <c r="B1251" s="4" t="s">
        <v>5</v>
      </c>
      <c r="C1251" s="4" t="s">
        <v>10</v>
      </c>
      <c r="D1251" s="4" t="s">
        <v>21</v>
      </c>
      <c r="E1251" s="4" t="s">
        <v>21</v>
      </c>
      <c r="F1251" s="4" t="s">
        <v>21</v>
      </c>
      <c r="G1251" s="4" t="s">
        <v>21</v>
      </c>
    </row>
    <row r="1252" spans="1:7">
      <c r="A1252" t="n">
        <v>9249</v>
      </c>
      <c r="B1252" s="40" t="n">
        <v>46</v>
      </c>
      <c r="C1252" s="7" t="n">
        <v>61496</v>
      </c>
      <c r="D1252" s="7" t="n">
        <v>-1.29999995231628</v>
      </c>
      <c r="E1252" s="7" t="n">
        <v>385.200012207031</v>
      </c>
      <c r="F1252" s="7" t="n">
        <v>-43.7999992370605</v>
      </c>
      <c r="G1252" s="7" t="n">
        <v>126.099998474121</v>
      </c>
    </row>
    <row r="1253" spans="1:7">
      <c r="A1253" t="s">
        <v>4</v>
      </c>
      <c r="B1253" s="4" t="s">
        <v>5</v>
      </c>
      <c r="C1253" s="4" t="s">
        <v>10</v>
      </c>
      <c r="D1253" s="4" t="s">
        <v>21</v>
      </c>
      <c r="E1253" s="4" t="s">
        <v>21</v>
      </c>
      <c r="F1253" s="4" t="s">
        <v>21</v>
      </c>
      <c r="G1253" s="4" t="s">
        <v>21</v>
      </c>
    </row>
    <row r="1254" spans="1:7">
      <c r="A1254" t="n">
        <v>9268</v>
      </c>
      <c r="B1254" s="40" t="n">
        <v>46</v>
      </c>
      <c r="C1254" s="7" t="n">
        <v>7032</v>
      </c>
      <c r="D1254" s="7" t="n">
        <v>0.579999983310699</v>
      </c>
      <c r="E1254" s="7" t="n">
        <v>385.200012207031</v>
      </c>
      <c r="F1254" s="7" t="n">
        <v>-43.4000015258789</v>
      </c>
      <c r="G1254" s="7" t="n">
        <v>170</v>
      </c>
    </row>
    <row r="1255" spans="1:7">
      <c r="A1255" t="s">
        <v>4</v>
      </c>
      <c r="B1255" s="4" t="s">
        <v>5</v>
      </c>
      <c r="C1255" s="4" t="s">
        <v>12</v>
      </c>
      <c r="D1255" s="4" t="s">
        <v>10</v>
      </c>
      <c r="E1255" s="4" t="s">
        <v>6</v>
      </c>
      <c r="F1255" s="4" t="s">
        <v>6</v>
      </c>
      <c r="G1255" s="4" t="s">
        <v>6</v>
      </c>
      <c r="H1255" s="4" t="s">
        <v>6</v>
      </c>
    </row>
    <row r="1256" spans="1:7">
      <c r="A1256" t="n">
        <v>9287</v>
      </c>
      <c r="B1256" s="45" t="n">
        <v>51</v>
      </c>
      <c r="C1256" s="7" t="n">
        <v>3</v>
      </c>
      <c r="D1256" s="7" t="n">
        <v>61440</v>
      </c>
      <c r="E1256" s="7" t="s">
        <v>105</v>
      </c>
      <c r="F1256" s="7" t="s">
        <v>106</v>
      </c>
      <c r="G1256" s="7" t="s">
        <v>107</v>
      </c>
      <c r="H1256" s="7" t="s">
        <v>108</v>
      </c>
    </row>
    <row r="1257" spans="1:7">
      <c r="A1257" t="s">
        <v>4</v>
      </c>
      <c r="B1257" s="4" t="s">
        <v>5</v>
      </c>
      <c r="C1257" s="4" t="s">
        <v>12</v>
      </c>
      <c r="D1257" s="4" t="s">
        <v>10</v>
      </c>
      <c r="E1257" s="4" t="s">
        <v>6</v>
      </c>
      <c r="F1257" s="4" t="s">
        <v>6</v>
      </c>
      <c r="G1257" s="4" t="s">
        <v>6</v>
      </c>
      <c r="H1257" s="4" t="s">
        <v>6</v>
      </c>
    </row>
    <row r="1258" spans="1:7">
      <c r="A1258" t="n">
        <v>9300</v>
      </c>
      <c r="B1258" s="45" t="n">
        <v>51</v>
      </c>
      <c r="C1258" s="7" t="n">
        <v>3</v>
      </c>
      <c r="D1258" s="7" t="n">
        <v>61441</v>
      </c>
      <c r="E1258" s="7" t="s">
        <v>105</v>
      </c>
      <c r="F1258" s="7" t="s">
        <v>106</v>
      </c>
      <c r="G1258" s="7" t="s">
        <v>107</v>
      </c>
      <c r="H1258" s="7" t="s">
        <v>108</v>
      </c>
    </row>
    <row r="1259" spans="1:7">
      <c r="A1259" t="s">
        <v>4</v>
      </c>
      <c r="B1259" s="4" t="s">
        <v>5</v>
      </c>
      <c r="C1259" s="4" t="s">
        <v>12</v>
      </c>
      <c r="D1259" s="4" t="s">
        <v>10</v>
      </c>
      <c r="E1259" s="4" t="s">
        <v>6</v>
      </c>
      <c r="F1259" s="4" t="s">
        <v>6</v>
      </c>
      <c r="G1259" s="4" t="s">
        <v>6</v>
      </c>
      <c r="H1259" s="4" t="s">
        <v>6</v>
      </c>
    </row>
    <row r="1260" spans="1:7">
      <c r="A1260" t="n">
        <v>9313</v>
      </c>
      <c r="B1260" s="45" t="n">
        <v>51</v>
      </c>
      <c r="C1260" s="7" t="n">
        <v>3</v>
      </c>
      <c r="D1260" s="7" t="n">
        <v>61442</v>
      </c>
      <c r="E1260" s="7" t="s">
        <v>105</v>
      </c>
      <c r="F1260" s="7" t="s">
        <v>106</v>
      </c>
      <c r="G1260" s="7" t="s">
        <v>107</v>
      </c>
      <c r="H1260" s="7" t="s">
        <v>108</v>
      </c>
    </row>
    <row r="1261" spans="1:7">
      <c r="A1261" t="s">
        <v>4</v>
      </c>
      <c r="B1261" s="4" t="s">
        <v>5</v>
      </c>
      <c r="C1261" s="4" t="s">
        <v>12</v>
      </c>
      <c r="D1261" s="4" t="s">
        <v>10</v>
      </c>
      <c r="E1261" s="4" t="s">
        <v>6</v>
      </c>
      <c r="F1261" s="4" t="s">
        <v>6</v>
      </c>
      <c r="G1261" s="4" t="s">
        <v>6</v>
      </c>
      <c r="H1261" s="4" t="s">
        <v>6</v>
      </c>
    </row>
    <row r="1262" spans="1:7">
      <c r="A1262" t="n">
        <v>9326</v>
      </c>
      <c r="B1262" s="45" t="n">
        <v>51</v>
      </c>
      <c r="C1262" s="7" t="n">
        <v>3</v>
      </c>
      <c r="D1262" s="7" t="n">
        <v>61443</v>
      </c>
      <c r="E1262" s="7" t="s">
        <v>105</v>
      </c>
      <c r="F1262" s="7" t="s">
        <v>106</v>
      </c>
      <c r="G1262" s="7" t="s">
        <v>107</v>
      </c>
      <c r="H1262" s="7" t="s">
        <v>108</v>
      </c>
    </row>
    <row r="1263" spans="1:7">
      <c r="A1263" t="s">
        <v>4</v>
      </c>
      <c r="B1263" s="4" t="s">
        <v>5</v>
      </c>
      <c r="C1263" s="4" t="s">
        <v>12</v>
      </c>
      <c r="D1263" s="4" t="s">
        <v>10</v>
      </c>
      <c r="E1263" s="4" t="s">
        <v>6</v>
      </c>
      <c r="F1263" s="4" t="s">
        <v>6</v>
      </c>
      <c r="G1263" s="4" t="s">
        <v>6</v>
      </c>
      <c r="H1263" s="4" t="s">
        <v>6</v>
      </c>
    </row>
    <row r="1264" spans="1:7">
      <c r="A1264" t="n">
        <v>9339</v>
      </c>
      <c r="B1264" s="45" t="n">
        <v>51</v>
      </c>
      <c r="C1264" s="7" t="n">
        <v>3</v>
      </c>
      <c r="D1264" s="7" t="n">
        <v>61444</v>
      </c>
      <c r="E1264" s="7" t="s">
        <v>105</v>
      </c>
      <c r="F1264" s="7" t="s">
        <v>106</v>
      </c>
      <c r="G1264" s="7" t="s">
        <v>107</v>
      </c>
      <c r="H1264" s="7" t="s">
        <v>108</v>
      </c>
    </row>
    <row r="1265" spans="1:8">
      <c r="A1265" t="s">
        <v>4</v>
      </c>
      <c r="B1265" s="4" t="s">
        <v>5</v>
      </c>
      <c r="C1265" s="4" t="s">
        <v>12</v>
      </c>
      <c r="D1265" s="4" t="s">
        <v>10</v>
      </c>
      <c r="E1265" s="4" t="s">
        <v>6</v>
      </c>
      <c r="F1265" s="4" t="s">
        <v>6</v>
      </c>
      <c r="G1265" s="4" t="s">
        <v>6</v>
      </c>
      <c r="H1265" s="4" t="s">
        <v>6</v>
      </c>
    </row>
    <row r="1266" spans="1:8">
      <c r="A1266" t="n">
        <v>9352</v>
      </c>
      <c r="B1266" s="45" t="n">
        <v>51</v>
      </c>
      <c r="C1266" s="7" t="n">
        <v>3</v>
      </c>
      <c r="D1266" s="7" t="n">
        <v>61445</v>
      </c>
      <c r="E1266" s="7" t="s">
        <v>105</v>
      </c>
      <c r="F1266" s="7" t="s">
        <v>106</v>
      </c>
      <c r="G1266" s="7" t="s">
        <v>107</v>
      </c>
      <c r="H1266" s="7" t="s">
        <v>108</v>
      </c>
    </row>
    <row r="1267" spans="1:8">
      <c r="A1267" t="s">
        <v>4</v>
      </c>
      <c r="B1267" s="4" t="s">
        <v>5</v>
      </c>
      <c r="C1267" s="4" t="s">
        <v>12</v>
      </c>
      <c r="D1267" s="4" t="s">
        <v>10</v>
      </c>
      <c r="E1267" s="4" t="s">
        <v>6</v>
      </c>
      <c r="F1267" s="4" t="s">
        <v>6</v>
      </c>
      <c r="G1267" s="4" t="s">
        <v>6</v>
      </c>
      <c r="H1267" s="4" t="s">
        <v>6</v>
      </c>
    </row>
    <row r="1268" spans="1:8">
      <c r="A1268" t="n">
        <v>9365</v>
      </c>
      <c r="B1268" s="45" t="n">
        <v>51</v>
      </c>
      <c r="C1268" s="7" t="n">
        <v>3</v>
      </c>
      <c r="D1268" s="7" t="n">
        <v>61446</v>
      </c>
      <c r="E1268" s="7" t="s">
        <v>105</v>
      </c>
      <c r="F1268" s="7" t="s">
        <v>106</v>
      </c>
      <c r="G1268" s="7" t="s">
        <v>107</v>
      </c>
      <c r="H1268" s="7" t="s">
        <v>108</v>
      </c>
    </row>
    <row r="1269" spans="1:8">
      <c r="A1269" t="s">
        <v>4</v>
      </c>
      <c r="B1269" s="4" t="s">
        <v>5</v>
      </c>
      <c r="C1269" s="4" t="s">
        <v>12</v>
      </c>
      <c r="D1269" s="4" t="s">
        <v>10</v>
      </c>
      <c r="E1269" s="4" t="s">
        <v>6</v>
      </c>
      <c r="F1269" s="4" t="s">
        <v>6</v>
      </c>
      <c r="G1269" s="4" t="s">
        <v>6</v>
      </c>
      <c r="H1269" s="4" t="s">
        <v>6</v>
      </c>
    </row>
    <row r="1270" spans="1:8">
      <c r="A1270" t="n">
        <v>9378</v>
      </c>
      <c r="B1270" s="45" t="n">
        <v>51</v>
      </c>
      <c r="C1270" s="7" t="n">
        <v>3</v>
      </c>
      <c r="D1270" s="7" t="n">
        <v>7032</v>
      </c>
      <c r="E1270" s="7" t="s">
        <v>105</v>
      </c>
      <c r="F1270" s="7" t="s">
        <v>106</v>
      </c>
      <c r="G1270" s="7" t="s">
        <v>107</v>
      </c>
      <c r="H1270" s="7" t="s">
        <v>108</v>
      </c>
    </row>
    <row r="1271" spans="1:8">
      <c r="A1271" t="s">
        <v>4</v>
      </c>
      <c r="B1271" s="4" t="s">
        <v>5</v>
      </c>
      <c r="C1271" s="4" t="s">
        <v>10</v>
      </c>
    </row>
    <row r="1272" spans="1:8">
      <c r="A1272" t="n">
        <v>9391</v>
      </c>
      <c r="B1272" s="29" t="n">
        <v>16</v>
      </c>
      <c r="C1272" s="7" t="n">
        <v>500</v>
      </c>
    </row>
    <row r="1273" spans="1:8">
      <c r="A1273" t="s">
        <v>4</v>
      </c>
      <c r="B1273" s="4" t="s">
        <v>5</v>
      </c>
      <c r="C1273" s="4" t="s">
        <v>12</v>
      </c>
      <c r="D1273" s="41" t="s">
        <v>97</v>
      </c>
      <c r="E1273" s="4" t="s">
        <v>5</v>
      </c>
      <c r="F1273" s="4" t="s">
        <v>12</v>
      </c>
      <c r="G1273" s="4" t="s">
        <v>10</v>
      </c>
      <c r="H1273" s="41" t="s">
        <v>98</v>
      </c>
      <c r="I1273" s="4" t="s">
        <v>12</v>
      </c>
      <c r="J1273" s="4" t="s">
        <v>33</v>
      </c>
    </row>
    <row r="1274" spans="1:8">
      <c r="A1274" t="n">
        <v>9394</v>
      </c>
      <c r="B1274" s="14" t="n">
        <v>5</v>
      </c>
      <c r="C1274" s="7" t="n">
        <v>28</v>
      </c>
      <c r="D1274" s="41" t="s">
        <v>3</v>
      </c>
      <c r="E1274" s="34" t="n">
        <v>64</v>
      </c>
      <c r="F1274" s="7" t="n">
        <v>5</v>
      </c>
      <c r="G1274" s="7" t="n">
        <v>5</v>
      </c>
      <c r="H1274" s="41" t="s">
        <v>3</v>
      </c>
      <c r="I1274" s="7" t="n">
        <v>1</v>
      </c>
      <c r="J1274" s="15" t="n">
        <f t="normal" ca="1">A1290</f>
        <v>0</v>
      </c>
    </row>
    <row r="1275" spans="1:8">
      <c r="A1275" t="s">
        <v>4</v>
      </c>
      <c r="B1275" s="4" t="s">
        <v>5</v>
      </c>
      <c r="C1275" s="4" t="s">
        <v>12</v>
      </c>
      <c r="D1275" s="4" t="s">
        <v>10</v>
      </c>
      <c r="E1275" s="4" t="s">
        <v>10</v>
      </c>
      <c r="F1275" s="4" t="s">
        <v>12</v>
      </c>
    </row>
    <row r="1276" spans="1:8">
      <c r="A1276" t="n">
        <v>9405</v>
      </c>
      <c r="B1276" s="54" t="n">
        <v>25</v>
      </c>
      <c r="C1276" s="7" t="n">
        <v>1</v>
      </c>
      <c r="D1276" s="7" t="n">
        <v>260</v>
      </c>
      <c r="E1276" s="7" t="n">
        <v>640</v>
      </c>
      <c r="F1276" s="7" t="n">
        <v>2</v>
      </c>
    </row>
    <row r="1277" spans="1:8">
      <c r="A1277" t="s">
        <v>4</v>
      </c>
      <c r="B1277" s="4" t="s">
        <v>5</v>
      </c>
      <c r="C1277" s="4" t="s">
        <v>12</v>
      </c>
      <c r="D1277" s="4" t="s">
        <v>10</v>
      </c>
      <c r="E1277" s="4" t="s">
        <v>6</v>
      </c>
    </row>
    <row r="1278" spans="1:8">
      <c r="A1278" t="n">
        <v>9412</v>
      </c>
      <c r="B1278" s="45" t="n">
        <v>51</v>
      </c>
      <c r="C1278" s="7" t="n">
        <v>4</v>
      </c>
      <c r="D1278" s="7" t="n">
        <v>5</v>
      </c>
      <c r="E1278" s="7" t="s">
        <v>144</v>
      </c>
    </row>
    <row r="1279" spans="1:8">
      <c r="A1279" t="s">
        <v>4</v>
      </c>
      <c r="B1279" s="4" t="s">
        <v>5</v>
      </c>
      <c r="C1279" s="4" t="s">
        <v>10</v>
      </c>
    </row>
    <row r="1280" spans="1:8">
      <c r="A1280" t="n">
        <v>9426</v>
      </c>
      <c r="B1280" s="29" t="n">
        <v>16</v>
      </c>
      <c r="C1280" s="7" t="n">
        <v>0</v>
      </c>
    </row>
    <row r="1281" spans="1:10">
      <c r="A1281" t="s">
        <v>4</v>
      </c>
      <c r="B1281" s="4" t="s">
        <v>5</v>
      </c>
      <c r="C1281" s="4" t="s">
        <v>10</v>
      </c>
      <c r="D1281" s="4" t="s">
        <v>113</v>
      </c>
      <c r="E1281" s="4" t="s">
        <v>12</v>
      </c>
      <c r="F1281" s="4" t="s">
        <v>12</v>
      </c>
      <c r="G1281" s="4" t="s">
        <v>113</v>
      </c>
      <c r="H1281" s="4" t="s">
        <v>12</v>
      </c>
      <c r="I1281" s="4" t="s">
        <v>12</v>
      </c>
      <c r="J1281" s="4" t="s">
        <v>113</v>
      </c>
      <c r="K1281" s="4" t="s">
        <v>12</v>
      </c>
      <c r="L1281" s="4" t="s">
        <v>12</v>
      </c>
    </row>
    <row r="1282" spans="1:10">
      <c r="A1282" t="n">
        <v>9429</v>
      </c>
      <c r="B1282" s="46" t="n">
        <v>26</v>
      </c>
      <c r="C1282" s="7" t="n">
        <v>5</v>
      </c>
      <c r="D1282" s="7" t="s">
        <v>145</v>
      </c>
      <c r="E1282" s="7" t="n">
        <v>2</v>
      </c>
      <c r="F1282" s="7" t="n">
        <v>3</v>
      </c>
      <c r="G1282" s="7" t="s">
        <v>146</v>
      </c>
      <c r="H1282" s="7" t="n">
        <v>2</v>
      </c>
      <c r="I1282" s="7" t="n">
        <v>3</v>
      </c>
      <c r="J1282" s="7" t="s">
        <v>147</v>
      </c>
      <c r="K1282" s="7" t="n">
        <v>2</v>
      </c>
      <c r="L1282" s="7" t="n">
        <v>0</v>
      </c>
    </row>
    <row r="1283" spans="1:10">
      <c r="A1283" t="s">
        <v>4</v>
      </c>
      <c r="B1283" s="4" t="s">
        <v>5</v>
      </c>
    </row>
    <row r="1284" spans="1:10">
      <c r="A1284" t="n">
        <v>9639</v>
      </c>
      <c r="B1284" s="47" t="n">
        <v>28</v>
      </c>
    </row>
    <row r="1285" spans="1:10">
      <c r="A1285" t="s">
        <v>4</v>
      </c>
      <c r="B1285" s="4" t="s">
        <v>5</v>
      </c>
      <c r="C1285" s="4" t="s">
        <v>10</v>
      </c>
      <c r="D1285" s="4" t="s">
        <v>12</v>
      </c>
    </row>
    <row r="1286" spans="1:10">
      <c r="A1286" t="n">
        <v>9640</v>
      </c>
      <c r="B1286" s="48" t="n">
        <v>89</v>
      </c>
      <c r="C1286" s="7" t="n">
        <v>65533</v>
      </c>
      <c r="D1286" s="7" t="n">
        <v>1</v>
      </c>
    </row>
    <row r="1287" spans="1:10">
      <c r="A1287" t="s">
        <v>4</v>
      </c>
      <c r="B1287" s="4" t="s">
        <v>5</v>
      </c>
      <c r="C1287" s="4" t="s">
        <v>33</v>
      </c>
    </row>
    <row r="1288" spans="1:10">
      <c r="A1288" t="n">
        <v>9644</v>
      </c>
      <c r="B1288" s="17" t="n">
        <v>3</v>
      </c>
      <c r="C1288" s="15" t="n">
        <f t="normal" ca="1">A1302</f>
        <v>0</v>
      </c>
    </row>
    <row r="1289" spans="1:10">
      <c r="A1289" t="s">
        <v>4</v>
      </c>
      <c r="B1289" s="4" t="s">
        <v>5</v>
      </c>
      <c r="C1289" s="4" t="s">
        <v>12</v>
      </c>
      <c r="D1289" s="4" t="s">
        <v>10</v>
      </c>
      <c r="E1289" s="4" t="s">
        <v>10</v>
      </c>
      <c r="F1289" s="4" t="s">
        <v>12</v>
      </c>
    </row>
    <row r="1290" spans="1:10">
      <c r="A1290" t="n">
        <v>9649</v>
      </c>
      <c r="B1290" s="54" t="n">
        <v>25</v>
      </c>
      <c r="C1290" s="7" t="n">
        <v>1</v>
      </c>
      <c r="D1290" s="7" t="n">
        <v>260</v>
      </c>
      <c r="E1290" s="7" t="n">
        <v>640</v>
      </c>
      <c r="F1290" s="7" t="n">
        <v>2</v>
      </c>
    </row>
    <row r="1291" spans="1:10">
      <c r="A1291" t="s">
        <v>4</v>
      </c>
      <c r="B1291" s="4" t="s">
        <v>5</v>
      </c>
      <c r="C1291" s="4" t="s">
        <v>12</v>
      </c>
      <c r="D1291" s="4" t="s">
        <v>10</v>
      </c>
      <c r="E1291" s="4" t="s">
        <v>6</v>
      </c>
    </row>
    <row r="1292" spans="1:10">
      <c r="A1292" t="n">
        <v>9656</v>
      </c>
      <c r="B1292" s="45" t="n">
        <v>51</v>
      </c>
      <c r="C1292" s="7" t="n">
        <v>4</v>
      </c>
      <c r="D1292" s="7" t="n">
        <v>7032</v>
      </c>
      <c r="E1292" s="7" t="s">
        <v>144</v>
      </c>
    </row>
    <row r="1293" spans="1:10">
      <c r="A1293" t="s">
        <v>4</v>
      </c>
      <c r="B1293" s="4" t="s">
        <v>5</v>
      </c>
      <c r="C1293" s="4" t="s">
        <v>10</v>
      </c>
    </row>
    <row r="1294" spans="1:10">
      <c r="A1294" t="n">
        <v>9670</v>
      </c>
      <c r="B1294" s="29" t="n">
        <v>16</v>
      </c>
      <c r="C1294" s="7" t="n">
        <v>0</v>
      </c>
    </row>
    <row r="1295" spans="1:10">
      <c r="A1295" t="s">
        <v>4</v>
      </c>
      <c r="B1295" s="4" t="s">
        <v>5</v>
      </c>
      <c r="C1295" s="4" t="s">
        <v>10</v>
      </c>
      <c r="D1295" s="4" t="s">
        <v>113</v>
      </c>
      <c r="E1295" s="4" t="s">
        <v>12</v>
      </c>
      <c r="F1295" s="4" t="s">
        <v>12</v>
      </c>
      <c r="G1295" s="4" t="s">
        <v>113</v>
      </c>
      <c r="H1295" s="4" t="s">
        <v>12</v>
      </c>
      <c r="I1295" s="4" t="s">
        <v>12</v>
      </c>
      <c r="J1295" s="4" t="s">
        <v>113</v>
      </c>
      <c r="K1295" s="4" t="s">
        <v>12</v>
      </c>
      <c r="L1295" s="4" t="s">
        <v>12</v>
      </c>
    </row>
    <row r="1296" spans="1:10">
      <c r="A1296" t="n">
        <v>9673</v>
      </c>
      <c r="B1296" s="46" t="n">
        <v>26</v>
      </c>
      <c r="C1296" s="7" t="n">
        <v>7032</v>
      </c>
      <c r="D1296" s="7" t="s">
        <v>145</v>
      </c>
      <c r="E1296" s="7" t="n">
        <v>2</v>
      </c>
      <c r="F1296" s="7" t="n">
        <v>3</v>
      </c>
      <c r="G1296" s="7" t="s">
        <v>148</v>
      </c>
      <c r="H1296" s="7" t="n">
        <v>2</v>
      </c>
      <c r="I1296" s="7" t="n">
        <v>3</v>
      </c>
      <c r="J1296" s="7" t="s">
        <v>147</v>
      </c>
      <c r="K1296" s="7" t="n">
        <v>2</v>
      </c>
      <c r="L1296" s="7" t="n">
        <v>0</v>
      </c>
    </row>
    <row r="1297" spans="1:12">
      <c r="A1297" t="s">
        <v>4</v>
      </c>
      <c r="B1297" s="4" t="s">
        <v>5</v>
      </c>
    </row>
    <row r="1298" spans="1:12">
      <c r="A1298" t="n">
        <v>9883</v>
      </c>
      <c r="B1298" s="47" t="n">
        <v>28</v>
      </c>
    </row>
    <row r="1299" spans="1:12">
      <c r="A1299" t="s">
        <v>4</v>
      </c>
      <c r="B1299" s="4" t="s">
        <v>5</v>
      </c>
      <c r="C1299" s="4" t="s">
        <v>10</v>
      </c>
      <c r="D1299" s="4" t="s">
        <v>12</v>
      </c>
    </row>
    <row r="1300" spans="1:12">
      <c r="A1300" t="n">
        <v>9884</v>
      </c>
      <c r="B1300" s="48" t="n">
        <v>89</v>
      </c>
      <c r="C1300" s="7" t="n">
        <v>65533</v>
      </c>
      <c r="D1300" s="7" t="n">
        <v>1</v>
      </c>
    </row>
    <row r="1301" spans="1:12">
      <c r="A1301" t="s">
        <v>4</v>
      </c>
      <c r="B1301" s="4" t="s">
        <v>5</v>
      </c>
      <c r="C1301" s="4" t="s">
        <v>12</v>
      </c>
      <c r="D1301" s="4" t="s">
        <v>10</v>
      </c>
      <c r="E1301" s="4" t="s">
        <v>10</v>
      </c>
      <c r="F1301" s="4" t="s">
        <v>12</v>
      </c>
    </row>
    <row r="1302" spans="1:12">
      <c r="A1302" t="n">
        <v>9888</v>
      </c>
      <c r="B1302" s="54" t="n">
        <v>25</v>
      </c>
      <c r="C1302" s="7" t="n">
        <v>1</v>
      </c>
      <c r="D1302" s="7" t="n">
        <v>260</v>
      </c>
      <c r="E1302" s="7" t="n">
        <v>640</v>
      </c>
      <c r="F1302" s="7" t="n">
        <v>1</v>
      </c>
    </row>
    <row r="1303" spans="1:12">
      <c r="A1303" t="s">
        <v>4</v>
      </c>
      <c r="B1303" s="4" t="s">
        <v>5</v>
      </c>
      <c r="C1303" s="4" t="s">
        <v>12</v>
      </c>
      <c r="D1303" s="4" t="s">
        <v>10</v>
      </c>
      <c r="E1303" s="4" t="s">
        <v>6</v>
      </c>
    </row>
    <row r="1304" spans="1:12">
      <c r="A1304" t="n">
        <v>9895</v>
      </c>
      <c r="B1304" s="45" t="n">
        <v>51</v>
      </c>
      <c r="C1304" s="7" t="n">
        <v>4</v>
      </c>
      <c r="D1304" s="7" t="n">
        <v>0</v>
      </c>
      <c r="E1304" s="7" t="s">
        <v>124</v>
      </c>
    </row>
    <row r="1305" spans="1:12">
      <c r="A1305" t="s">
        <v>4</v>
      </c>
      <c r="B1305" s="4" t="s">
        <v>5</v>
      </c>
      <c r="C1305" s="4" t="s">
        <v>10</v>
      </c>
    </row>
    <row r="1306" spans="1:12">
      <c r="A1306" t="n">
        <v>9909</v>
      </c>
      <c r="B1306" s="29" t="n">
        <v>16</v>
      </c>
      <c r="C1306" s="7" t="n">
        <v>0</v>
      </c>
    </row>
    <row r="1307" spans="1:12">
      <c r="A1307" t="s">
        <v>4</v>
      </c>
      <c r="B1307" s="4" t="s">
        <v>5</v>
      </c>
      <c r="C1307" s="4" t="s">
        <v>10</v>
      </c>
      <c r="D1307" s="4" t="s">
        <v>113</v>
      </c>
      <c r="E1307" s="4" t="s">
        <v>12</v>
      </c>
      <c r="F1307" s="4" t="s">
        <v>12</v>
      </c>
    </row>
    <row r="1308" spans="1:12">
      <c r="A1308" t="n">
        <v>9912</v>
      </c>
      <c r="B1308" s="46" t="n">
        <v>26</v>
      </c>
      <c r="C1308" s="7" t="n">
        <v>0</v>
      </c>
      <c r="D1308" s="7" t="s">
        <v>149</v>
      </c>
      <c r="E1308" s="7" t="n">
        <v>2</v>
      </c>
      <c r="F1308" s="7" t="n">
        <v>0</v>
      </c>
    </row>
    <row r="1309" spans="1:12">
      <c r="A1309" t="s">
        <v>4</v>
      </c>
      <c r="B1309" s="4" t="s">
        <v>5</v>
      </c>
    </row>
    <row r="1310" spans="1:12">
      <c r="A1310" t="n">
        <v>9940</v>
      </c>
      <c r="B1310" s="47" t="n">
        <v>28</v>
      </c>
    </row>
    <row r="1311" spans="1:12">
      <c r="A1311" t="s">
        <v>4</v>
      </c>
      <c r="B1311" s="4" t="s">
        <v>5</v>
      </c>
      <c r="C1311" s="4" t="s">
        <v>10</v>
      </c>
      <c r="D1311" s="4" t="s">
        <v>12</v>
      </c>
    </row>
    <row r="1312" spans="1:12">
      <c r="A1312" t="n">
        <v>9941</v>
      </c>
      <c r="B1312" s="48" t="n">
        <v>89</v>
      </c>
      <c r="C1312" s="7" t="n">
        <v>65533</v>
      </c>
      <c r="D1312" s="7" t="n">
        <v>1</v>
      </c>
    </row>
    <row r="1313" spans="1:6">
      <c r="A1313" t="s">
        <v>4</v>
      </c>
      <c r="B1313" s="4" t="s">
        <v>5</v>
      </c>
      <c r="C1313" s="4" t="s">
        <v>12</v>
      </c>
      <c r="D1313" s="4" t="s">
        <v>10</v>
      </c>
      <c r="E1313" s="4" t="s">
        <v>10</v>
      </c>
      <c r="F1313" s="4" t="s">
        <v>12</v>
      </c>
    </row>
    <row r="1314" spans="1:6">
      <c r="A1314" t="n">
        <v>9945</v>
      </c>
      <c r="B1314" s="54" t="n">
        <v>25</v>
      </c>
      <c r="C1314" s="7" t="n">
        <v>1</v>
      </c>
      <c r="D1314" s="7" t="n">
        <v>65535</v>
      </c>
      <c r="E1314" s="7" t="n">
        <v>65535</v>
      </c>
      <c r="F1314" s="7" t="n">
        <v>0</v>
      </c>
    </row>
    <row r="1315" spans="1:6">
      <c r="A1315" t="s">
        <v>4</v>
      </c>
      <c r="B1315" s="4" t="s">
        <v>5</v>
      </c>
      <c r="C1315" s="4" t="s">
        <v>12</v>
      </c>
      <c r="D1315" s="4" t="s">
        <v>10</v>
      </c>
      <c r="E1315" s="4" t="s">
        <v>21</v>
      </c>
    </row>
    <row r="1316" spans="1:6">
      <c r="A1316" t="n">
        <v>9952</v>
      </c>
      <c r="B1316" s="31" t="n">
        <v>58</v>
      </c>
      <c r="C1316" s="7" t="n">
        <v>101</v>
      </c>
      <c r="D1316" s="7" t="n">
        <v>500</v>
      </c>
      <c r="E1316" s="7" t="n">
        <v>1</v>
      </c>
    </row>
    <row r="1317" spans="1:6">
      <c r="A1317" t="s">
        <v>4</v>
      </c>
      <c r="B1317" s="4" t="s">
        <v>5</v>
      </c>
      <c r="C1317" s="4" t="s">
        <v>12</v>
      </c>
      <c r="D1317" s="4" t="s">
        <v>10</v>
      </c>
    </row>
    <row r="1318" spans="1:6">
      <c r="A1318" t="n">
        <v>9960</v>
      </c>
      <c r="B1318" s="31" t="n">
        <v>58</v>
      </c>
      <c r="C1318" s="7" t="n">
        <v>254</v>
      </c>
      <c r="D1318" s="7" t="n">
        <v>0</v>
      </c>
    </row>
    <row r="1319" spans="1:6">
      <c r="A1319" t="s">
        <v>4</v>
      </c>
      <c r="B1319" s="4" t="s">
        <v>5</v>
      </c>
      <c r="C1319" s="4" t="s">
        <v>12</v>
      </c>
      <c r="D1319" s="4" t="s">
        <v>12</v>
      </c>
      <c r="E1319" s="4" t="s">
        <v>21</v>
      </c>
      <c r="F1319" s="4" t="s">
        <v>21</v>
      </c>
      <c r="G1319" s="4" t="s">
        <v>21</v>
      </c>
      <c r="H1319" s="4" t="s">
        <v>10</v>
      </c>
    </row>
    <row r="1320" spans="1:6">
      <c r="A1320" t="n">
        <v>9964</v>
      </c>
      <c r="B1320" s="35" t="n">
        <v>45</v>
      </c>
      <c r="C1320" s="7" t="n">
        <v>2</v>
      </c>
      <c r="D1320" s="7" t="n">
        <v>3</v>
      </c>
      <c r="E1320" s="7" t="n">
        <v>-0.00999999977648258</v>
      </c>
      <c r="F1320" s="7" t="n">
        <v>386.709991455078</v>
      </c>
      <c r="G1320" s="7" t="n">
        <v>-44.9700012207031</v>
      </c>
      <c r="H1320" s="7" t="n">
        <v>0</v>
      </c>
    </row>
    <row r="1321" spans="1:6">
      <c r="A1321" t="s">
        <v>4</v>
      </c>
      <c r="B1321" s="4" t="s">
        <v>5</v>
      </c>
      <c r="C1321" s="4" t="s">
        <v>12</v>
      </c>
      <c r="D1321" s="4" t="s">
        <v>12</v>
      </c>
      <c r="E1321" s="4" t="s">
        <v>21</v>
      </c>
      <c r="F1321" s="4" t="s">
        <v>21</v>
      </c>
      <c r="G1321" s="4" t="s">
        <v>21</v>
      </c>
      <c r="H1321" s="4" t="s">
        <v>10</v>
      </c>
      <c r="I1321" s="4" t="s">
        <v>12</v>
      </c>
    </row>
    <row r="1322" spans="1:6">
      <c r="A1322" t="n">
        <v>9981</v>
      </c>
      <c r="B1322" s="35" t="n">
        <v>45</v>
      </c>
      <c r="C1322" s="7" t="n">
        <v>4</v>
      </c>
      <c r="D1322" s="7" t="n">
        <v>3</v>
      </c>
      <c r="E1322" s="7" t="n">
        <v>6.44000005722046</v>
      </c>
      <c r="F1322" s="7" t="n">
        <v>206.800003051758</v>
      </c>
      <c r="G1322" s="7" t="n">
        <v>0</v>
      </c>
      <c r="H1322" s="7" t="n">
        <v>0</v>
      </c>
      <c r="I1322" s="7" t="n">
        <v>1</v>
      </c>
    </row>
    <row r="1323" spans="1:6">
      <c r="A1323" t="s">
        <v>4</v>
      </c>
      <c r="B1323" s="4" t="s">
        <v>5</v>
      </c>
      <c r="C1323" s="4" t="s">
        <v>12</v>
      </c>
      <c r="D1323" s="4" t="s">
        <v>12</v>
      </c>
      <c r="E1323" s="4" t="s">
        <v>21</v>
      </c>
      <c r="F1323" s="4" t="s">
        <v>10</v>
      </c>
    </row>
    <row r="1324" spans="1:6">
      <c r="A1324" t="n">
        <v>9999</v>
      </c>
      <c r="B1324" s="35" t="n">
        <v>45</v>
      </c>
      <c r="C1324" s="7" t="n">
        <v>5</v>
      </c>
      <c r="D1324" s="7" t="n">
        <v>3</v>
      </c>
      <c r="E1324" s="7" t="n">
        <v>6.30000019073486</v>
      </c>
      <c r="F1324" s="7" t="n">
        <v>0</v>
      </c>
    </row>
    <row r="1325" spans="1:6">
      <c r="A1325" t="s">
        <v>4</v>
      </c>
      <c r="B1325" s="4" t="s">
        <v>5</v>
      </c>
      <c r="C1325" s="4" t="s">
        <v>12</v>
      </c>
      <c r="D1325" s="4" t="s">
        <v>12</v>
      </c>
      <c r="E1325" s="4" t="s">
        <v>21</v>
      </c>
      <c r="F1325" s="4" t="s">
        <v>10</v>
      </c>
    </row>
    <row r="1326" spans="1:6">
      <c r="A1326" t="n">
        <v>10008</v>
      </c>
      <c r="B1326" s="35" t="n">
        <v>45</v>
      </c>
      <c r="C1326" s="7" t="n">
        <v>11</v>
      </c>
      <c r="D1326" s="7" t="n">
        <v>3</v>
      </c>
      <c r="E1326" s="7" t="n">
        <v>20</v>
      </c>
      <c r="F1326" s="7" t="n">
        <v>0</v>
      </c>
    </row>
    <row r="1327" spans="1:6">
      <c r="A1327" t="s">
        <v>4</v>
      </c>
      <c r="B1327" s="4" t="s">
        <v>5</v>
      </c>
      <c r="C1327" s="4" t="s">
        <v>12</v>
      </c>
      <c r="D1327" s="4" t="s">
        <v>12</v>
      </c>
      <c r="E1327" s="4" t="s">
        <v>21</v>
      </c>
      <c r="F1327" s="4" t="s">
        <v>21</v>
      </c>
      <c r="G1327" s="4" t="s">
        <v>21</v>
      </c>
      <c r="H1327" s="4" t="s">
        <v>10</v>
      </c>
    </row>
    <row r="1328" spans="1:6">
      <c r="A1328" t="n">
        <v>10017</v>
      </c>
      <c r="B1328" s="35" t="n">
        <v>45</v>
      </c>
      <c r="C1328" s="7" t="n">
        <v>2</v>
      </c>
      <c r="D1328" s="7" t="n">
        <v>3</v>
      </c>
      <c r="E1328" s="7" t="n">
        <v>0.170000001788139</v>
      </c>
      <c r="F1328" s="7" t="n">
        <v>387.279998779297</v>
      </c>
      <c r="G1328" s="7" t="n">
        <v>-43.4799995422363</v>
      </c>
      <c r="H1328" s="7" t="n">
        <v>0</v>
      </c>
    </row>
    <row r="1329" spans="1:9">
      <c r="A1329" t="s">
        <v>4</v>
      </c>
      <c r="B1329" s="4" t="s">
        <v>5</v>
      </c>
      <c r="C1329" s="4" t="s">
        <v>12</v>
      </c>
      <c r="D1329" s="4" t="s">
        <v>12</v>
      </c>
      <c r="E1329" s="4" t="s">
        <v>21</v>
      </c>
      <c r="F1329" s="4" t="s">
        <v>21</v>
      </c>
      <c r="G1329" s="4" t="s">
        <v>21</v>
      </c>
      <c r="H1329" s="4" t="s">
        <v>10</v>
      </c>
    </row>
    <row r="1330" spans="1:9">
      <c r="A1330" t="n">
        <v>10034</v>
      </c>
      <c r="B1330" s="35" t="n">
        <v>45</v>
      </c>
      <c r="C1330" s="7" t="n">
        <v>2</v>
      </c>
      <c r="D1330" s="7" t="n">
        <v>3</v>
      </c>
      <c r="E1330" s="7" t="n">
        <v>0.170000001788139</v>
      </c>
      <c r="F1330" s="7" t="n">
        <v>386.519989013672</v>
      </c>
      <c r="G1330" s="7" t="n">
        <v>-43.4799995422363</v>
      </c>
      <c r="H1330" s="7" t="n">
        <v>2000</v>
      </c>
    </row>
    <row r="1331" spans="1:9">
      <c r="A1331" t="s">
        <v>4</v>
      </c>
      <c r="B1331" s="4" t="s">
        <v>5</v>
      </c>
      <c r="C1331" s="4" t="s">
        <v>12</v>
      </c>
      <c r="D1331" s="4" t="s">
        <v>12</v>
      </c>
      <c r="E1331" s="4" t="s">
        <v>21</v>
      </c>
      <c r="F1331" s="4" t="s">
        <v>21</v>
      </c>
      <c r="G1331" s="4" t="s">
        <v>21</v>
      </c>
      <c r="H1331" s="4" t="s">
        <v>10</v>
      </c>
      <c r="I1331" s="4" t="s">
        <v>12</v>
      </c>
    </row>
    <row r="1332" spans="1:9">
      <c r="A1332" t="n">
        <v>10051</v>
      </c>
      <c r="B1332" s="35" t="n">
        <v>45</v>
      </c>
      <c r="C1332" s="7" t="n">
        <v>4</v>
      </c>
      <c r="D1332" s="7" t="n">
        <v>3</v>
      </c>
      <c r="E1332" s="7" t="n">
        <v>3.39000010490417</v>
      </c>
      <c r="F1332" s="7" t="n">
        <v>14.1000003814697</v>
      </c>
      <c r="G1332" s="7" t="n">
        <v>0</v>
      </c>
      <c r="H1332" s="7" t="n">
        <v>0</v>
      </c>
      <c r="I1332" s="7" t="n">
        <v>0</v>
      </c>
    </row>
    <row r="1333" spans="1:9">
      <c r="A1333" t="s">
        <v>4</v>
      </c>
      <c r="B1333" s="4" t="s">
        <v>5</v>
      </c>
      <c r="C1333" s="4" t="s">
        <v>12</v>
      </c>
      <c r="D1333" s="4" t="s">
        <v>12</v>
      </c>
      <c r="E1333" s="4" t="s">
        <v>21</v>
      </c>
      <c r="F1333" s="4" t="s">
        <v>10</v>
      </c>
    </row>
    <row r="1334" spans="1:9">
      <c r="A1334" t="n">
        <v>10069</v>
      </c>
      <c r="B1334" s="35" t="n">
        <v>45</v>
      </c>
      <c r="C1334" s="7" t="n">
        <v>5</v>
      </c>
      <c r="D1334" s="7" t="n">
        <v>3</v>
      </c>
      <c r="E1334" s="7" t="n">
        <v>6.30000019073486</v>
      </c>
      <c r="F1334" s="7" t="n">
        <v>0</v>
      </c>
    </row>
    <row r="1335" spans="1:9">
      <c r="A1335" t="s">
        <v>4</v>
      </c>
      <c r="B1335" s="4" t="s">
        <v>5</v>
      </c>
      <c r="C1335" s="4" t="s">
        <v>12</v>
      </c>
      <c r="D1335" s="4" t="s">
        <v>12</v>
      </c>
      <c r="E1335" s="4" t="s">
        <v>21</v>
      </c>
      <c r="F1335" s="4" t="s">
        <v>10</v>
      </c>
    </row>
    <row r="1336" spans="1:9">
      <c r="A1336" t="n">
        <v>10078</v>
      </c>
      <c r="B1336" s="35" t="n">
        <v>45</v>
      </c>
      <c r="C1336" s="7" t="n">
        <v>11</v>
      </c>
      <c r="D1336" s="7" t="n">
        <v>3</v>
      </c>
      <c r="E1336" s="7" t="n">
        <v>20</v>
      </c>
      <c r="F1336" s="7" t="n">
        <v>0</v>
      </c>
    </row>
    <row r="1337" spans="1:9">
      <c r="A1337" t="s">
        <v>4</v>
      </c>
      <c r="B1337" s="4" t="s">
        <v>5</v>
      </c>
      <c r="C1337" s="4" t="s">
        <v>10</v>
      </c>
      <c r="D1337" s="4" t="s">
        <v>21</v>
      </c>
      <c r="E1337" s="4" t="s">
        <v>21</v>
      </c>
      <c r="F1337" s="4" t="s">
        <v>21</v>
      </c>
      <c r="G1337" s="4" t="s">
        <v>21</v>
      </c>
    </row>
    <row r="1338" spans="1:9">
      <c r="A1338" t="n">
        <v>10087</v>
      </c>
      <c r="B1338" s="40" t="n">
        <v>46</v>
      </c>
      <c r="C1338" s="7" t="n">
        <v>7032</v>
      </c>
      <c r="D1338" s="7" t="n">
        <v>0.579999983310699</v>
      </c>
      <c r="E1338" s="7" t="n">
        <v>385.290008544922</v>
      </c>
      <c r="F1338" s="7" t="n">
        <v>-43.4000015258789</v>
      </c>
      <c r="G1338" s="7" t="n">
        <v>221.399993896484</v>
      </c>
    </row>
    <row r="1339" spans="1:9">
      <c r="A1339" t="s">
        <v>4</v>
      </c>
      <c r="B1339" s="4" t="s">
        <v>5</v>
      </c>
      <c r="C1339" s="4" t="s">
        <v>10</v>
      </c>
      <c r="D1339" s="4" t="s">
        <v>21</v>
      </c>
      <c r="E1339" s="4" t="s">
        <v>21</v>
      </c>
      <c r="F1339" s="4" t="s">
        <v>12</v>
      </c>
    </row>
    <row r="1340" spans="1:9">
      <c r="A1340" t="n">
        <v>10106</v>
      </c>
      <c r="B1340" s="50" t="n">
        <v>52</v>
      </c>
      <c r="C1340" s="7" t="n">
        <v>0</v>
      </c>
      <c r="D1340" s="7" t="n">
        <v>180</v>
      </c>
      <c r="E1340" s="7" t="n">
        <v>0</v>
      </c>
      <c r="F1340" s="7" t="n">
        <v>0</v>
      </c>
    </row>
    <row r="1341" spans="1:9">
      <c r="A1341" t="s">
        <v>4</v>
      </c>
      <c r="B1341" s="4" t="s">
        <v>5</v>
      </c>
      <c r="C1341" s="4" t="s">
        <v>12</v>
      </c>
      <c r="D1341" s="4" t="s">
        <v>10</v>
      </c>
    </row>
    <row r="1342" spans="1:9">
      <c r="A1342" t="n">
        <v>10118</v>
      </c>
      <c r="B1342" s="31" t="n">
        <v>58</v>
      </c>
      <c r="C1342" s="7" t="n">
        <v>255</v>
      </c>
      <c r="D1342" s="7" t="n">
        <v>0</v>
      </c>
    </row>
    <row r="1343" spans="1:9">
      <c r="A1343" t="s">
        <v>4</v>
      </c>
      <c r="B1343" s="4" t="s">
        <v>5</v>
      </c>
      <c r="C1343" s="4" t="s">
        <v>10</v>
      </c>
      <c r="D1343" s="4" t="s">
        <v>10</v>
      </c>
      <c r="E1343" s="4" t="s">
        <v>21</v>
      </c>
      <c r="F1343" s="4" t="s">
        <v>12</v>
      </c>
    </row>
    <row r="1344" spans="1:9">
      <c r="A1344" t="n">
        <v>10122</v>
      </c>
      <c r="B1344" s="55" t="n">
        <v>53</v>
      </c>
      <c r="C1344" s="7" t="n">
        <v>61491</v>
      </c>
      <c r="D1344" s="7" t="n">
        <v>0</v>
      </c>
      <c r="E1344" s="7" t="n">
        <v>10</v>
      </c>
      <c r="F1344" s="7" t="n">
        <v>0</v>
      </c>
    </row>
    <row r="1345" spans="1:9">
      <c r="A1345" t="s">
        <v>4</v>
      </c>
      <c r="B1345" s="4" t="s">
        <v>5</v>
      </c>
      <c r="C1345" s="4" t="s">
        <v>10</v>
      </c>
      <c r="D1345" s="4" t="s">
        <v>10</v>
      </c>
      <c r="E1345" s="4" t="s">
        <v>21</v>
      </c>
      <c r="F1345" s="4" t="s">
        <v>12</v>
      </c>
    </row>
    <row r="1346" spans="1:9">
      <c r="A1346" t="n">
        <v>10132</v>
      </c>
      <c r="B1346" s="55" t="n">
        <v>53</v>
      </c>
      <c r="C1346" s="7" t="n">
        <v>61492</v>
      </c>
      <c r="D1346" s="7" t="n">
        <v>0</v>
      </c>
      <c r="E1346" s="7" t="n">
        <v>10</v>
      </c>
      <c r="F1346" s="7" t="n">
        <v>0</v>
      </c>
    </row>
    <row r="1347" spans="1:9">
      <c r="A1347" t="s">
        <v>4</v>
      </c>
      <c r="B1347" s="4" t="s">
        <v>5</v>
      </c>
      <c r="C1347" s="4" t="s">
        <v>10</v>
      </c>
      <c r="D1347" s="4" t="s">
        <v>10</v>
      </c>
      <c r="E1347" s="4" t="s">
        <v>21</v>
      </c>
      <c r="F1347" s="4" t="s">
        <v>12</v>
      </c>
    </row>
    <row r="1348" spans="1:9">
      <c r="A1348" t="n">
        <v>10142</v>
      </c>
      <c r="B1348" s="55" t="n">
        <v>53</v>
      </c>
      <c r="C1348" s="7" t="n">
        <v>61493</v>
      </c>
      <c r="D1348" s="7" t="n">
        <v>0</v>
      </c>
      <c r="E1348" s="7" t="n">
        <v>10</v>
      </c>
      <c r="F1348" s="7" t="n">
        <v>0</v>
      </c>
    </row>
    <row r="1349" spans="1:9">
      <c r="A1349" t="s">
        <v>4</v>
      </c>
      <c r="B1349" s="4" t="s">
        <v>5</v>
      </c>
      <c r="C1349" s="4" t="s">
        <v>10</v>
      </c>
      <c r="D1349" s="4" t="s">
        <v>10</v>
      </c>
      <c r="E1349" s="4" t="s">
        <v>21</v>
      </c>
      <c r="F1349" s="4" t="s">
        <v>12</v>
      </c>
    </row>
    <row r="1350" spans="1:9">
      <c r="A1350" t="n">
        <v>10152</v>
      </c>
      <c r="B1350" s="55" t="n">
        <v>53</v>
      </c>
      <c r="C1350" s="7" t="n">
        <v>61494</v>
      </c>
      <c r="D1350" s="7" t="n">
        <v>0</v>
      </c>
      <c r="E1350" s="7" t="n">
        <v>10</v>
      </c>
      <c r="F1350" s="7" t="n">
        <v>0</v>
      </c>
    </row>
    <row r="1351" spans="1:9">
      <c r="A1351" t="s">
        <v>4</v>
      </c>
      <c r="B1351" s="4" t="s">
        <v>5</v>
      </c>
      <c r="C1351" s="4" t="s">
        <v>10</v>
      </c>
      <c r="D1351" s="4" t="s">
        <v>10</v>
      </c>
      <c r="E1351" s="4" t="s">
        <v>21</v>
      </c>
      <c r="F1351" s="4" t="s">
        <v>12</v>
      </c>
    </row>
    <row r="1352" spans="1:9">
      <c r="A1352" t="n">
        <v>10162</v>
      </c>
      <c r="B1352" s="55" t="n">
        <v>53</v>
      </c>
      <c r="C1352" s="7" t="n">
        <v>61495</v>
      </c>
      <c r="D1352" s="7" t="n">
        <v>0</v>
      </c>
      <c r="E1352" s="7" t="n">
        <v>10</v>
      </c>
      <c r="F1352" s="7" t="n">
        <v>0</v>
      </c>
    </row>
    <row r="1353" spans="1:9">
      <c r="A1353" t="s">
        <v>4</v>
      </c>
      <c r="B1353" s="4" t="s">
        <v>5</v>
      </c>
      <c r="C1353" s="4" t="s">
        <v>10</v>
      </c>
      <c r="D1353" s="4" t="s">
        <v>10</v>
      </c>
      <c r="E1353" s="4" t="s">
        <v>21</v>
      </c>
      <c r="F1353" s="4" t="s">
        <v>12</v>
      </c>
    </row>
    <row r="1354" spans="1:9">
      <c r="A1354" t="n">
        <v>10172</v>
      </c>
      <c r="B1354" s="55" t="n">
        <v>53</v>
      </c>
      <c r="C1354" s="7" t="n">
        <v>61496</v>
      </c>
      <c r="D1354" s="7" t="n">
        <v>0</v>
      </c>
      <c r="E1354" s="7" t="n">
        <v>10</v>
      </c>
      <c r="F1354" s="7" t="n">
        <v>0</v>
      </c>
    </row>
    <row r="1355" spans="1:9">
      <c r="A1355" t="s">
        <v>4</v>
      </c>
      <c r="B1355" s="4" t="s">
        <v>5</v>
      </c>
      <c r="C1355" s="4" t="s">
        <v>10</v>
      </c>
    </row>
    <row r="1356" spans="1:9">
      <c r="A1356" t="n">
        <v>10182</v>
      </c>
      <c r="B1356" s="56" t="n">
        <v>54</v>
      </c>
      <c r="C1356" s="7" t="n">
        <v>61491</v>
      </c>
    </row>
    <row r="1357" spans="1:9">
      <c r="A1357" t="s">
        <v>4</v>
      </c>
      <c r="B1357" s="4" t="s">
        <v>5</v>
      </c>
      <c r="C1357" s="4" t="s">
        <v>10</v>
      </c>
    </row>
    <row r="1358" spans="1:9">
      <c r="A1358" t="n">
        <v>10185</v>
      </c>
      <c r="B1358" s="56" t="n">
        <v>54</v>
      </c>
      <c r="C1358" s="7" t="n">
        <v>61492</v>
      </c>
    </row>
    <row r="1359" spans="1:9">
      <c r="A1359" t="s">
        <v>4</v>
      </c>
      <c r="B1359" s="4" t="s">
        <v>5</v>
      </c>
      <c r="C1359" s="4" t="s">
        <v>10</v>
      </c>
    </row>
    <row r="1360" spans="1:9">
      <c r="A1360" t="n">
        <v>10188</v>
      </c>
      <c r="B1360" s="56" t="n">
        <v>54</v>
      </c>
      <c r="C1360" s="7" t="n">
        <v>61493</v>
      </c>
    </row>
    <row r="1361" spans="1:6">
      <c r="A1361" t="s">
        <v>4</v>
      </c>
      <c r="B1361" s="4" t="s">
        <v>5</v>
      </c>
      <c r="C1361" s="4" t="s">
        <v>10</v>
      </c>
    </row>
    <row r="1362" spans="1:6">
      <c r="A1362" t="n">
        <v>10191</v>
      </c>
      <c r="B1362" s="56" t="n">
        <v>54</v>
      </c>
      <c r="C1362" s="7" t="n">
        <v>61494</v>
      </c>
    </row>
    <row r="1363" spans="1:6">
      <c r="A1363" t="s">
        <v>4</v>
      </c>
      <c r="B1363" s="4" t="s">
        <v>5</v>
      </c>
      <c r="C1363" s="4" t="s">
        <v>10</v>
      </c>
    </row>
    <row r="1364" spans="1:6">
      <c r="A1364" t="n">
        <v>10194</v>
      </c>
      <c r="B1364" s="56" t="n">
        <v>54</v>
      </c>
      <c r="C1364" s="7" t="n">
        <v>61495</v>
      </c>
    </row>
    <row r="1365" spans="1:6">
      <c r="A1365" t="s">
        <v>4</v>
      </c>
      <c r="B1365" s="4" t="s">
        <v>5</v>
      </c>
      <c r="C1365" s="4" t="s">
        <v>10</v>
      </c>
    </row>
    <row r="1366" spans="1:6">
      <c r="A1366" t="n">
        <v>10197</v>
      </c>
      <c r="B1366" s="56" t="n">
        <v>54</v>
      </c>
      <c r="C1366" s="7" t="n">
        <v>61496</v>
      </c>
    </row>
    <row r="1367" spans="1:6">
      <c r="A1367" t="s">
        <v>4</v>
      </c>
      <c r="B1367" s="4" t="s">
        <v>5</v>
      </c>
      <c r="C1367" s="4" t="s">
        <v>12</v>
      </c>
      <c r="D1367" s="4" t="s">
        <v>10</v>
      </c>
    </row>
    <row r="1368" spans="1:6">
      <c r="A1368" t="n">
        <v>10200</v>
      </c>
      <c r="B1368" s="35" t="n">
        <v>45</v>
      </c>
      <c r="C1368" s="7" t="n">
        <v>7</v>
      </c>
      <c r="D1368" s="7" t="n">
        <v>255</v>
      </c>
    </row>
    <row r="1369" spans="1:6">
      <c r="A1369" t="s">
        <v>4</v>
      </c>
      <c r="B1369" s="4" t="s">
        <v>5</v>
      </c>
      <c r="C1369" s="4" t="s">
        <v>12</v>
      </c>
      <c r="D1369" s="4" t="s">
        <v>12</v>
      </c>
      <c r="E1369" s="4" t="s">
        <v>21</v>
      </c>
      <c r="F1369" s="4" t="s">
        <v>10</v>
      </c>
    </row>
    <row r="1370" spans="1:6">
      <c r="A1370" t="n">
        <v>10204</v>
      </c>
      <c r="B1370" s="35" t="n">
        <v>45</v>
      </c>
      <c r="C1370" s="7" t="n">
        <v>5</v>
      </c>
      <c r="D1370" s="7" t="n">
        <v>3</v>
      </c>
      <c r="E1370" s="7" t="n">
        <v>7</v>
      </c>
      <c r="F1370" s="7" t="n">
        <v>20000</v>
      </c>
    </row>
    <row r="1371" spans="1:6">
      <c r="A1371" t="s">
        <v>4</v>
      </c>
      <c r="B1371" s="4" t="s">
        <v>5</v>
      </c>
      <c r="C1371" s="4" t="s">
        <v>10</v>
      </c>
    </row>
    <row r="1372" spans="1:6">
      <c r="A1372" t="n">
        <v>10213</v>
      </c>
      <c r="B1372" s="29" t="n">
        <v>16</v>
      </c>
      <c r="C1372" s="7" t="n">
        <v>300</v>
      </c>
    </row>
    <row r="1373" spans="1:6">
      <c r="A1373" t="s">
        <v>4</v>
      </c>
      <c r="B1373" s="4" t="s">
        <v>5</v>
      </c>
      <c r="C1373" s="4" t="s">
        <v>12</v>
      </c>
      <c r="D1373" s="4" t="s">
        <v>10</v>
      </c>
      <c r="E1373" s="4" t="s">
        <v>10</v>
      </c>
      <c r="F1373" s="4" t="s">
        <v>12</v>
      </c>
    </row>
    <row r="1374" spans="1:6">
      <c r="A1374" t="n">
        <v>10216</v>
      </c>
      <c r="B1374" s="54" t="n">
        <v>25</v>
      </c>
      <c r="C1374" s="7" t="n">
        <v>1</v>
      </c>
      <c r="D1374" s="7" t="n">
        <v>300</v>
      </c>
      <c r="E1374" s="7" t="n">
        <v>400</v>
      </c>
      <c r="F1374" s="7" t="n">
        <v>0</v>
      </c>
    </row>
    <row r="1375" spans="1:6">
      <c r="A1375" t="s">
        <v>4</v>
      </c>
      <c r="B1375" s="4" t="s">
        <v>5</v>
      </c>
      <c r="C1375" s="4" t="s">
        <v>12</v>
      </c>
      <c r="D1375" s="4" t="s">
        <v>10</v>
      </c>
      <c r="E1375" s="4" t="s">
        <v>6</v>
      </c>
    </row>
    <row r="1376" spans="1:6">
      <c r="A1376" t="n">
        <v>10223</v>
      </c>
      <c r="B1376" s="45" t="n">
        <v>51</v>
      </c>
      <c r="C1376" s="7" t="n">
        <v>4</v>
      </c>
      <c r="D1376" s="7" t="n">
        <v>0</v>
      </c>
      <c r="E1376" s="7" t="s">
        <v>150</v>
      </c>
    </row>
    <row r="1377" spans="1:6">
      <c r="A1377" t="s">
        <v>4</v>
      </c>
      <c r="B1377" s="4" t="s">
        <v>5</v>
      </c>
      <c r="C1377" s="4" t="s">
        <v>10</v>
      </c>
    </row>
    <row r="1378" spans="1:6">
      <c r="A1378" t="n">
        <v>10236</v>
      </c>
      <c r="B1378" s="29" t="n">
        <v>16</v>
      </c>
      <c r="C1378" s="7" t="n">
        <v>0</v>
      </c>
    </row>
    <row r="1379" spans="1:6">
      <c r="A1379" t="s">
        <v>4</v>
      </c>
      <c r="B1379" s="4" t="s">
        <v>5</v>
      </c>
      <c r="C1379" s="4" t="s">
        <v>10</v>
      </c>
      <c r="D1379" s="4" t="s">
        <v>113</v>
      </c>
      <c r="E1379" s="4" t="s">
        <v>12</v>
      </c>
      <c r="F1379" s="4" t="s">
        <v>12</v>
      </c>
      <c r="G1379" s="4" t="s">
        <v>113</v>
      </c>
      <c r="H1379" s="4" t="s">
        <v>12</v>
      </c>
      <c r="I1379" s="4" t="s">
        <v>12</v>
      </c>
      <c r="J1379" s="4" t="s">
        <v>113</v>
      </c>
      <c r="K1379" s="4" t="s">
        <v>12</v>
      </c>
      <c r="L1379" s="4" t="s">
        <v>12</v>
      </c>
    </row>
    <row r="1380" spans="1:6">
      <c r="A1380" t="n">
        <v>10239</v>
      </c>
      <c r="B1380" s="46" t="n">
        <v>26</v>
      </c>
      <c r="C1380" s="7" t="n">
        <v>0</v>
      </c>
      <c r="D1380" s="7" t="s">
        <v>151</v>
      </c>
      <c r="E1380" s="7" t="n">
        <v>2</v>
      </c>
      <c r="F1380" s="7" t="n">
        <v>3</v>
      </c>
      <c r="G1380" s="7" t="s">
        <v>152</v>
      </c>
      <c r="H1380" s="7" t="n">
        <v>2</v>
      </c>
      <c r="I1380" s="7" t="n">
        <v>3</v>
      </c>
      <c r="J1380" s="7" t="s">
        <v>153</v>
      </c>
      <c r="K1380" s="7" t="n">
        <v>2</v>
      </c>
      <c r="L1380" s="7" t="n">
        <v>0</v>
      </c>
    </row>
    <row r="1381" spans="1:6">
      <c r="A1381" t="s">
        <v>4</v>
      </c>
      <c r="B1381" s="4" t="s">
        <v>5</v>
      </c>
    </row>
    <row r="1382" spans="1:6">
      <c r="A1382" t="n">
        <v>10394</v>
      </c>
      <c r="B1382" s="47" t="n">
        <v>28</v>
      </c>
    </row>
    <row r="1383" spans="1:6">
      <c r="A1383" t="s">
        <v>4</v>
      </c>
      <c r="B1383" s="4" t="s">
        <v>5</v>
      </c>
      <c r="C1383" s="4" t="s">
        <v>10</v>
      </c>
      <c r="D1383" s="4" t="s">
        <v>12</v>
      </c>
    </row>
    <row r="1384" spans="1:6">
      <c r="A1384" t="n">
        <v>10395</v>
      </c>
      <c r="B1384" s="48" t="n">
        <v>89</v>
      </c>
      <c r="C1384" s="7" t="n">
        <v>65533</v>
      </c>
      <c r="D1384" s="7" t="n">
        <v>1</v>
      </c>
    </row>
    <row r="1385" spans="1:6">
      <c r="A1385" t="s">
        <v>4</v>
      </c>
      <c r="B1385" s="4" t="s">
        <v>5</v>
      </c>
      <c r="C1385" s="4" t="s">
        <v>12</v>
      </c>
      <c r="D1385" s="4" t="s">
        <v>10</v>
      </c>
      <c r="E1385" s="4" t="s">
        <v>10</v>
      </c>
      <c r="F1385" s="4" t="s">
        <v>12</v>
      </c>
    </row>
    <row r="1386" spans="1:6">
      <c r="A1386" t="n">
        <v>10399</v>
      </c>
      <c r="B1386" s="54" t="n">
        <v>25</v>
      </c>
      <c r="C1386" s="7" t="n">
        <v>1</v>
      </c>
      <c r="D1386" s="7" t="n">
        <v>65535</v>
      </c>
      <c r="E1386" s="7" t="n">
        <v>65535</v>
      </c>
      <c r="F1386" s="7" t="n">
        <v>0</v>
      </c>
    </row>
    <row r="1387" spans="1:6">
      <c r="A1387" t="s">
        <v>4</v>
      </c>
      <c r="B1387" s="4" t="s">
        <v>5</v>
      </c>
      <c r="C1387" s="4" t="s">
        <v>12</v>
      </c>
      <c r="D1387" s="41" t="s">
        <v>97</v>
      </c>
      <c r="E1387" s="4" t="s">
        <v>5</v>
      </c>
      <c r="F1387" s="4" t="s">
        <v>12</v>
      </c>
      <c r="G1387" s="4" t="s">
        <v>10</v>
      </c>
      <c r="H1387" s="41" t="s">
        <v>98</v>
      </c>
      <c r="I1387" s="4" t="s">
        <v>12</v>
      </c>
      <c r="J1387" s="4" t="s">
        <v>9</v>
      </c>
      <c r="K1387" s="4" t="s">
        <v>12</v>
      </c>
      <c r="L1387" s="4" t="s">
        <v>12</v>
      </c>
      <c r="M1387" s="4" t="s">
        <v>33</v>
      </c>
    </row>
    <row r="1388" spans="1:6">
      <c r="A1388" t="n">
        <v>10406</v>
      </c>
      <c r="B1388" s="14" t="n">
        <v>5</v>
      </c>
      <c r="C1388" s="7" t="n">
        <v>28</v>
      </c>
      <c r="D1388" s="41" t="s">
        <v>3</v>
      </c>
      <c r="E1388" s="34" t="n">
        <v>64</v>
      </c>
      <c r="F1388" s="7" t="n">
        <v>5</v>
      </c>
      <c r="G1388" s="7" t="n">
        <v>1</v>
      </c>
      <c r="H1388" s="41" t="s">
        <v>3</v>
      </c>
      <c r="I1388" s="7" t="n">
        <v>0</v>
      </c>
      <c r="J1388" s="7" t="n">
        <v>1</v>
      </c>
      <c r="K1388" s="7" t="n">
        <v>9</v>
      </c>
      <c r="L1388" s="7" t="n">
        <v>1</v>
      </c>
      <c r="M1388" s="15" t="n">
        <f t="normal" ca="1">A1400</f>
        <v>0</v>
      </c>
    </row>
    <row r="1389" spans="1:6">
      <c r="A1389" t="s">
        <v>4</v>
      </c>
      <c r="B1389" s="4" t="s">
        <v>5</v>
      </c>
      <c r="C1389" s="4" t="s">
        <v>12</v>
      </c>
      <c r="D1389" s="4" t="s">
        <v>10</v>
      </c>
      <c r="E1389" s="4" t="s">
        <v>6</v>
      </c>
    </row>
    <row r="1390" spans="1:6">
      <c r="A1390" t="n">
        <v>10423</v>
      </c>
      <c r="B1390" s="45" t="n">
        <v>51</v>
      </c>
      <c r="C1390" s="7" t="n">
        <v>4</v>
      </c>
      <c r="D1390" s="7" t="n">
        <v>1</v>
      </c>
      <c r="E1390" s="7" t="s">
        <v>135</v>
      </c>
    </row>
    <row r="1391" spans="1:6">
      <c r="A1391" t="s">
        <v>4</v>
      </c>
      <c r="B1391" s="4" t="s">
        <v>5</v>
      </c>
      <c r="C1391" s="4" t="s">
        <v>10</v>
      </c>
    </row>
    <row r="1392" spans="1:6">
      <c r="A1392" t="n">
        <v>10436</v>
      </c>
      <c r="B1392" s="29" t="n">
        <v>16</v>
      </c>
      <c r="C1392" s="7" t="n">
        <v>0</v>
      </c>
    </row>
    <row r="1393" spans="1:13">
      <c r="A1393" t="s">
        <v>4</v>
      </c>
      <c r="B1393" s="4" t="s">
        <v>5</v>
      </c>
      <c r="C1393" s="4" t="s">
        <v>10</v>
      </c>
      <c r="D1393" s="4" t="s">
        <v>113</v>
      </c>
      <c r="E1393" s="4" t="s">
        <v>12</v>
      </c>
      <c r="F1393" s="4" t="s">
        <v>12</v>
      </c>
    </row>
    <row r="1394" spans="1:13">
      <c r="A1394" t="n">
        <v>10439</v>
      </c>
      <c r="B1394" s="46" t="n">
        <v>26</v>
      </c>
      <c r="C1394" s="7" t="n">
        <v>1</v>
      </c>
      <c r="D1394" s="7" t="s">
        <v>154</v>
      </c>
      <c r="E1394" s="7" t="n">
        <v>2</v>
      </c>
      <c r="F1394" s="7" t="n">
        <v>0</v>
      </c>
    </row>
    <row r="1395" spans="1:13">
      <c r="A1395" t="s">
        <v>4</v>
      </c>
      <c r="B1395" s="4" t="s">
        <v>5</v>
      </c>
    </row>
    <row r="1396" spans="1:13">
      <c r="A1396" t="n">
        <v>10454</v>
      </c>
      <c r="B1396" s="47" t="n">
        <v>28</v>
      </c>
    </row>
    <row r="1397" spans="1:13">
      <c r="A1397" t="s">
        <v>4</v>
      </c>
      <c r="B1397" s="4" t="s">
        <v>5</v>
      </c>
      <c r="C1397" s="4" t="s">
        <v>10</v>
      </c>
      <c r="D1397" s="4" t="s">
        <v>12</v>
      </c>
    </row>
    <row r="1398" spans="1:13">
      <c r="A1398" t="n">
        <v>10455</v>
      </c>
      <c r="B1398" s="48" t="n">
        <v>89</v>
      </c>
      <c r="C1398" s="7" t="n">
        <v>65533</v>
      </c>
      <c r="D1398" s="7" t="n">
        <v>1</v>
      </c>
    </row>
    <row r="1399" spans="1:13">
      <c r="A1399" t="s">
        <v>4</v>
      </c>
      <c r="B1399" s="4" t="s">
        <v>5</v>
      </c>
      <c r="C1399" s="4" t="s">
        <v>12</v>
      </c>
      <c r="D1399" s="41" t="s">
        <v>97</v>
      </c>
      <c r="E1399" s="4" t="s">
        <v>5</v>
      </c>
      <c r="F1399" s="4" t="s">
        <v>12</v>
      </c>
      <c r="G1399" s="4" t="s">
        <v>10</v>
      </c>
      <c r="H1399" s="41" t="s">
        <v>98</v>
      </c>
      <c r="I1399" s="4" t="s">
        <v>12</v>
      </c>
      <c r="J1399" s="4" t="s">
        <v>9</v>
      </c>
      <c r="K1399" s="4" t="s">
        <v>12</v>
      </c>
      <c r="L1399" s="4" t="s">
        <v>12</v>
      </c>
      <c r="M1399" s="4" t="s">
        <v>33</v>
      </c>
    </row>
    <row r="1400" spans="1:13">
      <c r="A1400" t="n">
        <v>10459</v>
      </c>
      <c r="B1400" s="14" t="n">
        <v>5</v>
      </c>
      <c r="C1400" s="7" t="n">
        <v>28</v>
      </c>
      <c r="D1400" s="41" t="s">
        <v>3</v>
      </c>
      <c r="E1400" s="34" t="n">
        <v>64</v>
      </c>
      <c r="F1400" s="7" t="n">
        <v>5</v>
      </c>
      <c r="G1400" s="7" t="n">
        <v>2</v>
      </c>
      <c r="H1400" s="41" t="s">
        <v>3</v>
      </c>
      <c r="I1400" s="7" t="n">
        <v>0</v>
      </c>
      <c r="J1400" s="7" t="n">
        <v>1</v>
      </c>
      <c r="K1400" s="7" t="n">
        <v>9</v>
      </c>
      <c r="L1400" s="7" t="n">
        <v>1</v>
      </c>
      <c r="M1400" s="15" t="n">
        <f t="normal" ca="1">A1412</f>
        <v>0</v>
      </c>
    </row>
    <row r="1401" spans="1:13">
      <c r="A1401" t="s">
        <v>4</v>
      </c>
      <c r="B1401" s="4" t="s">
        <v>5</v>
      </c>
      <c r="C1401" s="4" t="s">
        <v>12</v>
      </c>
      <c r="D1401" s="4" t="s">
        <v>10</v>
      </c>
      <c r="E1401" s="4" t="s">
        <v>6</v>
      </c>
    </row>
    <row r="1402" spans="1:13">
      <c r="A1402" t="n">
        <v>10476</v>
      </c>
      <c r="B1402" s="45" t="n">
        <v>51</v>
      </c>
      <c r="C1402" s="7" t="n">
        <v>4</v>
      </c>
      <c r="D1402" s="7" t="n">
        <v>2</v>
      </c>
      <c r="E1402" s="7" t="s">
        <v>117</v>
      </c>
    </row>
    <row r="1403" spans="1:13">
      <c r="A1403" t="s">
        <v>4</v>
      </c>
      <c r="B1403" s="4" t="s">
        <v>5</v>
      </c>
      <c r="C1403" s="4" t="s">
        <v>10</v>
      </c>
    </row>
    <row r="1404" spans="1:13">
      <c r="A1404" t="n">
        <v>10489</v>
      </c>
      <c r="B1404" s="29" t="n">
        <v>16</v>
      </c>
      <c r="C1404" s="7" t="n">
        <v>0</v>
      </c>
    </row>
    <row r="1405" spans="1:13">
      <c r="A1405" t="s">
        <v>4</v>
      </c>
      <c r="B1405" s="4" t="s">
        <v>5</v>
      </c>
      <c r="C1405" s="4" t="s">
        <v>10</v>
      </c>
      <c r="D1405" s="4" t="s">
        <v>113</v>
      </c>
      <c r="E1405" s="4" t="s">
        <v>12</v>
      </c>
      <c r="F1405" s="4" t="s">
        <v>12</v>
      </c>
    </row>
    <row r="1406" spans="1:13">
      <c r="A1406" t="n">
        <v>10492</v>
      </c>
      <c r="B1406" s="46" t="n">
        <v>26</v>
      </c>
      <c r="C1406" s="7" t="n">
        <v>2</v>
      </c>
      <c r="D1406" s="7" t="s">
        <v>155</v>
      </c>
      <c r="E1406" s="7" t="n">
        <v>2</v>
      </c>
      <c r="F1406" s="7" t="n">
        <v>0</v>
      </c>
    </row>
    <row r="1407" spans="1:13">
      <c r="A1407" t="s">
        <v>4</v>
      </c>
      <c r="B1407" s="4" t="s">
        <v>5</v>
      </c>
    </row>
    <row r="1408" spans="1:13">
      <c r="A1408" t="n">
        <v>10508</v>
      </c>
      <c r="B1408" s="47" t="n">
        <v>28</v>
      </c>
    </row>
    <row r="1409" spans="1:13">
      <c r="A1409" t="s">
        <v>4</v>
      </c>
      <c r="B1409" s="4" t="s">
        <v>5</v>
      </c>
      <c r="C1409" s="4" t="s">
        <v>10</v>
      </c>
      <c r="D1409" s="4" t="s">
        <v>12</v>
      </c>
    </row>
    <row r="1410" spans="1:13">
      <c r="A1410" t="n">
        <v>10509</v>
      </c>
      <c r="B1410" s="48" t="n">
        <v>89</v>
      </c>
      <c r="C1410" s="7" t="n">
        <v>65533</v>
      </c>
      <c r="D1410" s="7" t="n">
        <v>1</v>
      </c>
    </row>
    <row r="1411" spans="1:13">
      <c r="A1411" t="s">
        <v>4</v>
      </c>
      <c r="B1411" s="4" t="s">
        <v>5</v>
      </c>
      <c r="C1411" s="4" t="s">
        <v>12</v>
      </c>
      <c r="D1411" s="41" t="s">
        <v>97</v>
      </c>
      <c r="E1411" s="4" t="s">
        <v>5</v>
      </c>
      <c r="F1411" s="4" t="s">
        <v>12</v>
      </c>
      <c r="G1411" s="4" t="s">
        <v>10</v>
      </c>
      <c r="H1411" s="41" t="s">
        <v>98</v>
      </c>
      <c r="I1411" s="4" t="s">
        <v>12</v>
      </c>
      <c r="J1411" s="4" t="s">
        <v>9</v>
      </c>
      <c r="K1411" s="4" t="s">
        <v>12</v>
      </c>
      <c r="L1411" s="4" t="s">
        <v>12</v>
      </c>
      <c r="M1411" s="4" t="s">
        <v>33</v>
      </c>
    </row>
    <row r="1412" spans="1:13">
      <c r="A1412" t="n">
        <v>10513</v>
      </c>
      <c r="B1412" s="14" t="n">
        <v>5</v>
      </c>
      <c r="C1412" s="7" t="n">
        <v>28</v>
      </c>
      <c r="D1412" s="41" t="s">
        <v>3</v>
      </c>
      <c r="E1412" s="34" t="n">
        <v>64</v>
      </c>
      <c r="F1412" s="7" t="n">
        <v>5</v>
      </c>
      <c r="G1412" s="7" t="n">
        <v>3</v>
      </c>
      <c r="H1412" s="41" t="s">
        <v>3</v>
      </c>
      <c r="I1412" s="7" t="n">
        <v>0</v>
      </c>
      <c r="J1412" s="7" t="n">
        <v>1</v>
      </c>
      <c r="K1412" s="7" t="n">
        <v>9</v>
      </c>
      <c r="L1412" s="7" t="n">
        <v>1</v>
      </c>
      <c r="M1412" s="15" t="n">
        <f t="normal" ca="1">A1424</f>
        <v>0</v>
      </c>
    </row>
    <row r="1413" spans="1:13">
      <c r="A1413" t="s">
        <v>4</v>
      </c>
      <c r="B1413" s="4" t="s">
        <v>5</v>
      </c>
      <c r="C1413" s="4" t="s">
        <v>12</v>
      </c>
      <c r="D1413" s="4" t="s">
        <v>10</v>
      </c>
      <c r="E1413" s="4" t="s">
        <v>6</v>
      </c>
    </row>
    <row r="1414" spans="1:13">
      <c r="A1414" t="n">
        <v>10530</v>
      </c>
      <c r="B1414" s="45" t="n">
        <v>51</v>
      </c>
      <c r="C1414" s="7" t="n">
        <v>4</v>
      </c>
      <c r="D1414" s="7" t="n">
        <v>3</v>
      </c>
      <c r="E1414" s="7" t="s">
        <v>135</v>
      </c>
    </row>
    <row r="1415" spans="1:13">
      <c r="A1415" t="s">
        <v>4</v>
      </c>
      <c r="B1415" s="4" t="s">
        <v>5</v>
      </c>
      <c r="C1415" s="4" t="s">
        <v>10</v>
      </c>
    </row>
    <row r="1416" spans="1:13">
      <c r="A1416" t="n">
        <v>10543</v>
      </c>
      <c r="B1416" s="29" t="n">
        <v>16</v>
      </c>
      <c r="C1416" s="7" t="n">
        <v>0</v>
      </c>
    </row>
    <row r="1417" spans="1:13">
      <c r="A1417" t="s">
        <v>4</v>
      </c>
      <c r="B1417" s="4" t="s">
        <v>5</v>
      </c>
      <c r="C1417" s="4" t="s">
        <v>10</v>
      </c>
      <c r="D1417" s="4" t="s">
        <v>113</v>
      </c>
      <c r="E1417" s="4" t="s">
        <v>12</v>
      </c>
      <c r="F1417" s="4" t="s">
        <v>12</v>
      </c>
    </row>
    <row r="1418" spans="1:13">
      <c r="A1418" t="n">
        <v>10546</v>
      </c>
      <c r="B1418" s="46" t="n">
        <v>26</v>
      </c>
      <c r="C1418" s="7" t="n">
        <v>3</v>
      </c>
      <c r="D1418" s="7" t="s">
        <v>156</v>
      </c>
      <c r="E1418" s="7" t="n">
        <v>2</v>
      </c>
      <c r="F1418" s="7" t="n">
        <v>0</v>
      </c>
    </row>
    <row r="1419" spans="1:13">
      <c r="A1419" t="s">
        <v>4</v>
      </c>
      <c r="B1419" s="4" t="s">
        <v>5</v>
      </c>
    </row>
    <row r="1420" spans="1:13">
      <c r="A1420" t="n">
        <v>10565</v>
      </c>
      <c r="B1420" s="47" t="n">
        <v>28</v>
      </c>
    </row>
    <row r="1421" spans="1:13">
      <c r="A1421" t="s">
        <v>4</v>
      </c>
      <c r="B1421" s="4" t="s">
        <v>5</v>
      </c>
      <c r="C1421" s="4" t="s">
        <v>10</v>
      </c>
      <c r="D1421" s="4" t="s">
        <v>12</v>
      </c>
    </row>
    <row r="1422" spans="1:13">
      <c r="A1422" t="n">
        <v>10566</v>
      </c>
      <c r="B1422" s="48" t="n">
        <v>89</v>
      </c>
      <c r="C1422" s="7" t="n">
        <v>65533</v>
      </c>
      <c r="D1422" s="7" t="n">
        <v>1</v>
      </c>
    </row>
    <row r="1423" spans="1:13">
      <c r="A1423" t="s">
        <v>4</v>
      </c>
      <c r="B1423" s="4" t="s">
        <v>5</v>
      </c>
      <c r="C1423" s="4" t="s">
        <v>12</v>
      </c>
      <c r="D1423" s="41" t="s">
        <v>97</v>
      </c>
      <c r="E1423" s="4" t="s">
        <v>5</v>
      </c>
      <c r="F1423" s="4" t="s">
        <v>12</v>
      </c>
      <c r="G1423" s="4" t="s">
        <v>10</v>
      </c>
      <c r="H1423" s="41" t="s">
        <v>98</v>
      </c>
      <c r="I1423" s="4" t="s">
        <v>12</v>
      </c>
      <c r="J1423" s="4" t="s">
        <v>9</v>
      </c>
      <c r="K1423" s="4" t="s">
        <v>12</v>
      </c>
      <c r="L1423" s="4" t="s">
        <v>12</v>
      </c>
      <c r="M1423" s="4" t="s">
        <v>33</v>
      </c>
    </row>
    <row r="1424" spans="1:13">
      <c r="A1424" t="n">
        <v>10570</v>
      </c>
      <c r="B1424" s="14" t="n">
        <v>5</v>
      </c>
      <c r="C1424" s="7" t="n">
        <v>28</v>
      </c>
      <c r="D1424" s="41" t="s">
        <v>3</v>
      </c>
      <c r="E1424" s="34" t="n">
        <v>64</v>
      </c>
      <c r="F1424" s="7" t="n">
        <v>5</v>
      </c>
      <c r="G1424" s="7" t="n">
        <v>4</v>
      </c>
      <c r="H1424" s="41" t="s">
        <v>3</v>
      </c>
      <c r="I1424" s="7" t="n">
        <v>0</v>
      </c>
      <c r="J1424" s="7" t="n">
        <v>1</v>
      </c>
      <c r="K1424" s="7" t="n">
        <v>9</v>
      </c>
      <c r="L1424" s="7" t="n">
        <v>1</v>
      </c>
      <c r="M1424" s="15" t="n">
        <f t="normal" ca="1">A1436</f>
        <v>0</v>
      </c>
    </row>
    <row r="1425" spans="1:13">
      <c r="A1425" t="s">
        <v>4</v>
      </c>
      <c r="B1425" s="4" t="s">
        <v>5</v>
      </c>
      <c r="C1425" s="4" t="s">
        <v>12</v>
      </c>
      <c r="D1425" s="4" t="s">
        <v>10</v>
      </c>
      <c r="E1425" s="4" t="s">
        <v>6</v>
      </c>
    </row>
    <row r="1426" spans="1:13">
      <c r="A1426" t="n">
        <v>10587</v>
      </c>
      <c r="B1426" s="45" t="n">
        <v>51</v>
      </c>
      <c r="C1426" s="7" t="n">
        <v>4</v>
      </c>
      <c r="D1426" s="7" t="n">
        <v>4</v>
      </c>
      <c r="E1426" s="7" t="s">
        <v>135</v>
      </c>
    </row>
    <row r="1427" spans="1:13">
      <c r="A1427" t="s">
        <v>4</v>
      </c>
      <c r="B1427" s="4" t="s">
        <v>5</v>
      </c>
      <c r="C1427" s="4" t="s">
        <v>10</v>
      </c>
    </row>
    <row r="1428" spans="1:13">
      <c r="A1428" t="n">
        <v>10600</v>
      </c>
      <c r="B1428" s="29" t="n">
        <v>16</v>
      </c>
      <c r="C1428" s="7" t="n">
        <v>0</v>
      </c>
    </row>
    <row r="1429" spans="1:13">
      <c r="A1429" t="s">
        <v>4</v>
      </c>
      <c r="B1429" s="4" t="s">
        <v>5</v>
      </c>
      <c r="C1429" s="4" t="s">
        <v>10</v>
      </c>
      <c r="D1429" s="4" t="s">
        <v>113</v>
      </c>
      <c r="E1429" s="4" t="s">
        <v>12</v>
      </c>
      <c r="F1429" s="4" t="s">
        <v>12</v>
      </c>
    </row>
    <row r="1430" spans="1:13">
      <c r="A1430" t="n">
        <v>10603</v>
      </c>
      <c r="B1430" s="46" t="n">
        <v>26</v>
      </c>
      <c r="C1430" s="7" t="n">
        <v>4</v>
      </c>
      <c r="D1430" s="7" t="s">
        <v>157</v>
      </c>
      <c r="E1430" s="7" t="n">
        <v>2</v>
      </c>
      <c r="F1430" s="7" t="n">
        <v>0</v>
      </c>
    </row>
    <row r="1431" spans="1:13">
      <c r="A1431" t="s">
        <v>4</v>
      </c>
      <c r="B1431" s="4" t="s">
        <v>5</v>
      </c>
    </row>
    <row r="1432" spans="1:13">
      <c r="A1432" t="n">
        <v>10622</v>
      </c>
      <c r="B1432" s="47" t="n">
        <v>28</v>
      </c>
    </row>
    <row r="1433" spans="1:13">
      <c r="A1433" t="s">
        <v>4</v>
      </c>
      <c r="B1433" s="4" t="s">
        <v>5</v>
      </c>
      <c r="C1433" s="4" t="s">
        <v>10</v>
      </c>
      <c r="D1433" s="4" t="s">
        <v>12</v>
      </c>
    </row>
    <row r="1434" spans="1:13">
      <c r="A1434" t="n">
        <v>10623</v>
      </c>
      <c r="B1434" s="48" t="n">
        <v>89</v>
      </c>
      <c r="C1434" s="7" t="n">
        <v>65533</v>
      </c>
      <c r="D1434" s="7" t="n">
        <v>1</v>
      </c>
    </row>
    <row r="1435" spans="1:13">
      <c r="A1435" t="s">
        <v>4</v>
      </c>
      <c r="B1435" s="4" t="s">
        <v>5</v>
      </c>
      <c r="C1435" s="4" t="s">
        <v>12</v>
      </c>
      <c r="D1435" s="41" t="s">
        <v>97</v>
      </c>
      <c r="E1435" s="4" t="s">
        <v>5</v>
      </c>
      <c r="F1435" s="4" t="s">
        <v>12</v>
      </c>
      <c r="G1435" s="4" t="s">
        <v>10</v>
      </c>
      <c r="H1435" s="41" t="s">
        <v>98</v>
      </c>
      <c r="I1435" s="4" t="s">
        <v>12</v>
      </c>
      <c r="J1435" s="4" t="s">
        <v>9</v>
      </c>
      <c r="K1435" s="4" t="s">
        <v>12</v>
      </c>
      <c r="L1435" s="4" t="s">
        <v>12</v>
      </c>
      <c r="M1435" s="4" t="s">
        <v>33</v>
      </c>
    </row>
    <row r="1436" spans="1:13">
      <c r="A1436" t="n">
        <v>10627</v>
      </c>
      <c r="B1436" s="14" t="n">
        <v>5</v>
      </c>
      <c r="C1436" s="7" t="n">
        <v>28</v>
      </c>
      <c r="D1436" s="41" t="s">
        <v>3</v>
      </c>
      <c r="E1436" s="34" t="n">
        <v>64</v>
      </c>
      <c r="F1436" s="7" t="n">
        <v>5</v>
      </c>
      <c r="G1436" s="7" t="n">
        <v>5</v>
      </c>
      <c r="H1436" s="41" t="s">
        <v>3</v>
      </c>
      <c r="I1436" s="7" t="n">
        <v>0</v>
      </c>
      <c r="J1436" s="7" t="n">
        <v>1</v>
      </c>
      <c r="K1436" s="7" t="n">
        <v>9</v>
      </c>
      <c r="L1436" s="7" t="n">
        <v>1</v>
      </c>
      <c r="M1436" s="15" t="n">
        <f t="normal" ca="1">A1448</f>
        <v>0</v>
      </c>
    </row>
    <row r="1437" spans="1:13">
      <c r="A1437" t="s">
        <v>4</v>
      </c>
      <c r="B1437" s="4" t="s">
        <v>5</v>
      </c>
      <c r="C1437" s="4" t="s">
        <v>12</v>
      </c>
      <c r="D1437" s="4" t="s">
        <v>10</v>
      </c>
      <c r="E1437" s="4" t="s">
        <v>6</v>
      </c>
    </row>
    <row r="1438" spans="1:13">
      <c r="A1438" t="n">
        <v>10644</v>
      </c>
      <c r="B1438" s="45" t="n">
        <v>51</v>
      </c>
      <c r="C1438" s="7" t="n">
        <v>4</v>
      </c>
      <c r="D1438" s="7" t="n">
        <v>5</v>
      </c>
      <c r="E1438" s="7" t="s">
        <v>117</v>
      </c>
    </row>
    <row r="1439" spans="1:13">
      <c r="A1439" t="s">
        <v>4</v>
      </c>
      <c r="B1439" s="4" t="s">
        <v>5</v>
      </c>
      <c r="C1439" s="4" t="s">
        <v>10</v>
      </c>
    </row>
    <row r="1440" spans="1:13">
      <c r="A1440" t="n">
        <v>10657</v>
      </c>
      <c r="B1440" s="29" t="n">
        <v>16</v>
      </c>
      <c r="C1440" s="7" t="n">
        <v>0</v>
      </c>
    </row>
    <row r="1441" spans="1:13">
      <c r="A1441" t="s">
        <v>4</v>
      </c>
      <c r="B1441" s="4" t="s">
        <v>5</v>
      </c>
      <c r="C1441" s="4" t="s">
        <v>10</v>
      </c>
      <c r="D1441" s="4" t="s">
        <v>113</v>
      </c>
      <c r="E1441" s="4" t="s">
        <v>12</v>
      </c>
      <c r="F1441" s="4" t="s">
        <v>12</v>
      </c>
    </row>
    <row r="1442" spans="1:13">
      <c r="A1442" t="n">
        <v>10660</v>
      </c>
      <c r="B1442" s="46" t="n">
        <v>26</v>
      </c>
      <c r="C1442" s="7" t="n">
        <v>5</v>
      </c>
      <c r="D1442" s="7" t="s">
        <v>158</v>
      </c>
      <c r="E1442" s="7" t="n">
        <v>2</v>
      </c>
      <c r="F1442" s="7" t="n">
        <v>0</v>
      </c>
    </row>
    <row r="1443" spans="1:13">
      <c r="A1443" t="s">
        <v>4</v>
      </c>
      <c r="B1443" s="4" t="s">
        <v>5</v>
      </c>
    </row>
    <row r="1444" spans="1:13">
      <c r="A1444" t="n">
        <v>10680</v>
      </c>
      <c r="B1444" s="47" t="n">
        <v>28</v>
      </c>
    </row>
    <row r="1445" spans="1:13">
      <c r="A1445" t="s">
        <v>4</v>
      </c>
      <c r="B1445" s="4" t="s">
        <v>5</v>
      </c>
      <c r="C1445" s="4" t="s">
        <v>10</v>
      </c>
      <c r="D1445" s="4" t="s">
        <v>12</v>
      </c>
    </row>
    <row r="1446" spans="1:13">
      <c r="A1446" t="n">
        <v>10681</v>
      </c>
      <c r="B1446" s="48" t="n">
        <v>89</v>
      </c>
      <c r="C1446" s="7" t="n">
        <v>65533</v>
      </c>
      <c r="D1446" s="7" t="n">
        <v>1</v>
      </c>
    </row>
    <row r="1447" spans="1:13">
      <c r="A1447" t="s">
        <v>4</v>
      </c>
      <c r="B1447" s="4" t="s">
        <v>5</v>
      </c>
      <c r="C1447" s="4" t="s">
        <v>12</v>
      </c>
      <c r="D1447" s="41" t="s">
        <v>97</v>
      </c>
      <c r="E1447" s="4" t="s">
        <v>5</v>
      </c>
      <c r="F1447" s="4" t="s">
        <v>12</v>
      </c>
      <c r="G1447" s="4" t="s">
        <v>10</v>
      </c>
      <c r="H1447" s="41" t="s">
        <v>98</v>
      </c>
      <c r="I1447" s="4" t="s">
        <v>12</v>
      </c>
      <c r="J1447" s="4" t="s">
        <v>9</v>
      </c>
      <c r="K1447" s="4" t="s">
        <v>12</v>
      </c>
      <c r="L1447" s="4" t="s">
        <v>12</v>
      </c>
      <c r="M1447" s="4" t="s">
        <v>33</v>
      </c>
    </row>
    <row r="1448" spans="1:13">
      <c r="A1448" t="n">
        <v>10685</v>
      </c>
      <c r="B1448" s="14" t="n">
        <v>5</v>
      </c>
      <c r="C1448" s="7" t="n">
        <v>28</v>
      </c>
      <c r="D1448" s="41" t="s">
        <v>3</v>
      </c>
      <c r="E1448" s="34" t="n">
        <v>64</v>
      </c>
      <c r="F1448" s="7" t="n">
        <v>5</v>
      </c>
      <c r="G1448" s="7" t="n">
        <v>6</v>
      </c>
      <c r="H1448" s="41" t="s">
        <v>3</v>
      </c>
      <c r="I1448" s="7" t="n">
        <v>0</v>
      </c>
      <c r="J1448" s="7" t="n">
        <v>1</v>
      </c>
      <c r="K1448" s="7" t="n">
        <v>9</v>
      </c>
      <c r="L1448" s="7" t="n">
        <v>1</v>
      </c>
      <c r="M1448" s="15" t="n">
        <f t="normal" ca="1">A1460</f>
        <v>0</v>
      </c>
    </row>
    <row r="1449" spans="1:13">
      <c r="A1449" t="s">
        <v>4</v>
      </c>
      <c r="B1449" s="4" t="s">
        <v>5</v>
      </c>
      <c r="C1449" s="4" t="s">
        <v>12</v>
      </c>
      <c r="D1449" s="4" t="s">
        <v>10</v>
      </c>
      <c r="E1449" s="4" t="s">
        <v>6</v>
      </c>
    </row>
    <row r="1450" spans="1:13">
      <c r="A1450" t="n">
        <v>10702</v>
      </c>
      <c r="B1450" s="45" t="n">
        <v>51</v>
      </c>
      <c r="C1450" s="7" t="n">
        <v>4</v>
      </c>
      <c r="D1450" s="7" t="n">
        <v>6</v>
      </c>
      <c r="E1450" s="7" t="s">
        <v>135</v>
      </c>
    </row>
    <row r="1451" spans="1:13">
      <c r="A1451" t="s">
        <v>4</v>
      </c>
      <c r="B1451" s="4" t="s">
        <v>5</v>
      </c>
      <c r="C1451" s="4" t="s">
        <v>10</v>
      </c>
    </row>
    <row r="1452" spans="1:13">
      <c r="A1452" t="n">
        <v>10715</v>
      </c>
      <c r="B1452" s="29" t="n">
        <v>16</v>
      </c>
      <c r="C1452" s="7" t="n">
        <v>0</v>
      </c>
    </row>
    <row r="1453" spans="1:13">
      <c r="A1453" t="s">
        <v>4</v>
      </c>
      <c r="B1453" s="4" t="s">
        <v>5</v>
      </c>
      <c r="C1453" s="4" t="s">
        <v>10</v>
      </c>
      <c r="D1453" s="4" t="s">
        <v>113</v>
      </c>
      <c r="E1453" s="4" t="s">
        <v>12</v>
      </c>
      <c r="F1453" s="4" t="s">
        <v>12</v>
      </c>
    </row>
    <row r="1454" spans="1:13">
      <c r="A1454" t="n">
        <v>10718</v>
      </c>
      <c r="B1454" s="46" t="n">
        <v>26</v>
      </c>
      <c r="C1454" s="7" t="n">
        <v>6</v>
      </c>
      <c r="D1454" s="7" t="s">
        <v>159</v>
      </c>
      <c r="E1454" s="7" t="n">
        <v>2</v>
      </c>
      <c r="F1454" s="7" t="n">
        <v>0</v>
      </c>
    </row>
    <row r="1455" spans="1:13">
      <c r="A1455" t="s">
        <v>4</v>
      </c>
      <c r="B1455" s="4" t="s">
        <v>5</v>
      </c>
    </row>
    <row r="1456" spans="1:13">
      <c r="A1456" t="n">
        <v>10737</v>
      </c>
      <c r="B1456" s="47" t="n">
        <v>28</v>
      </c>
    </row>
    <row r="1457" spans="1:13">
      <c r="A1457" t="s">
        <v>4</v>
      </c>
      <c r="B1457" s="4" t="s">
        <v>5</v>
      </c>
      <c r="C1457" s="4" t="s">
        <v>10</v>
      </c>
      <c r="D1457" s="4" t="s">
        <v>12</v>
      </c>
    </row>
    <row r="1458" spans="1:13">
      <c r="A1458" t="n">
        <v>10738</v>
      </c>
      <c r="B1458" s="48" t="n">
        <v>89</v>
      </c>
      <c r="C1458" s="7" t="n">
        <v>65533</v>
      </c>
      <c r="D1458" s="7" t="n">
        <v>1</v>
      </c>
    </row>
    <row r="1459" spans="1:13">
      <c r="A1459" t="s">
        <v>4</v>
      </c>
      <c r="B1459" s="4" t="s">
        <v>5</v>
      </c>
      <c r="C1459" s="4" t="s">
        <v>12</v>
      </c>
      <c r="D1459" s="41" t="s">
        <v>97</v>
      </c>
      <c r="E1459" s="4" t="s">
        <v>5</v>
      </c>
      <c r="F1459" s="4" t="s">
        <v>12</v>
      </c>
      <c r="G1459" s="4" t="s">
        <v>10</v>
      </c>
      <c r="H1459" s="41" t="s">
        <v>98</v>
      </c>
      <c r="I1459" s="4" t="s">
        <v>12</v>
      </c>
      <c r="J1459" s="4" t="s">
        <v>9</v>
      </c>
      <c r="K1459" s="4" t="s">
        <v>12</v>
      </c>
      <c r="L1459" s="4" t="s">
        <v>12</v>
      </c>
      <c r="M1459" s="4" t="s">
        <v>33</v>
      </c>
    </row>
    <row r="1460" spans="1:13">
      <c r="A1460" t="n">
        <v>10742</v>
      </c>
      <c r="B1460" s="14" t="n">
        <v>5</v>
      </c>
      <c r="C1460" s="7" t="n">
        <v>28</v>
      </c>
      <c r="D1460" s="41" t="s">
        <v>3</v>
      </c>
      <c r="E1460" s="34" t="n">
        <v>64</v>
      </c>
      <c r="F1460" s="7" t="n">
        <v>5</v>
      </c>
      <c r="G1460" s="7" t="n">
        <v>7</v>
      </c>
      <c r="H1460" s="41" t="s">
        <v>3</v>
      </c>
      <c r="I1460" s="7" t="n">
        <v>0</v>
      </c>
      <c r="J1460" s="7" t="n">
        <v>1</v>
      </c>
      <c r="K1460" s="7" t="n">
        <v>9</v>
      </c>
      <c r="L1460" s="7" t="n">
        <v>1</v>
      </c>
      <c r="M1460" s="15" t="n">
        <f t="normal" ca="1">A1472</f>
        <v>0</v>
      </c>
    </row>
    <row r="1461" spans="1:13">
      <c r="A1461" t="s">
        <v>4</v>
      </c>
      <c r="B1461" s="4" t="s">
        <v>5</v>
      </c>
      <c r="C1461" s="4" t="s">
        <v>12</v>
      </c>
      <c r="D1461" s="4" t="s">
        <v>10</v>
      </c>
      <c r="E1461" s="4" t="s">
        <v>6</v>
      </c>
    </row>
    <row r="1462" spans="1:13">
      <c r="A1462" t="n">
        <v>10759</v>
      </c>
      <c r="B1462" s="45" t="n">
        <v>51</v>
      </c>
      <c r="C1462" s="7" t="n">
        <v>4</v>
      </c>
      <c r="D1462" s="7" t="n">
        <v>7</v>
      </c>
      <c r="E1462" s="7" t="s">
        <v>135</v>
      </c>
    </row>
    <row r="1463" spans="1:13">
      <c r="A1463" t="s">
        <v>4</v>
      </c>
      <c r="B1463" s="4" t="s">
        <v>5</v>
      </c>
      <c r="C1463" s="4" t="s">
        <v>10</v>
      </c>
    </row>
    <row r="1464" spans="1:13">
      <c r="A1464" t="n">
        <v>10772</v>
      </c>
      <c r="B1464" s="29" t="n">
        <v>16</v>
      </c>
      <c r="C1464" s="7" t="n">
        <v>0</v>
      </c>
    </row>
    <row r="1465" spans="1:13">
      <c r="A1465" t="s">
        <v>4</v>
      </c>
      <c r="B1465" s="4" t="s">
        <v>5</v>
      </c>
      <c r="C1465" s="4" t="s">
        <v>10</v>
      </c>
      <c r="D1465" s="4" t="s">
        <v>113</v>
      </c>
      <c r="E1465" s="4" t="s">
        <v>12</v>
      </c>
      <c r="F1465" s="4" t="s">
        <v>12</v>
      </c>
    </row>
    <row r="1466" spans="1:13">
      <c r="A1466" t="n">
        <v>10775</v>
      </c>
      <c r="B1466" s="46" t="n">
        <v>26</v>
      </c>
      <c r="C1466" s="7" t="n">
        <v>7</v>
      </c>
      <c r="D1466" s="7" t="s">
        <v>160</v>
      </c>
      <c r="E1466" s="7" t="n">
        <v>2</v>
      </c>
      <c r="F1466" s="7" t="n">
        <v>0</v>
      </c>
    </row>
    <row r="1467" spans="1:13">
      <c r="A1467" t="s">
        <v>4</v>
      </c>
      <c r="B1467" s="4" t="s">
        <v>5</v>
      </c>
    </row>
    <row r="1468" spans="1:13">
      <c r="A1468" t="n">
        <v>10791</v>
      </c>
      <c r="B1468" s="47" t="n">
        <v>28</v>
      </c>
    </row>
    <row r="1469" spans="1:13">
      <c r="A1469" t="s">
        <v>4</v>
      </c>
      <c r="B1469" s="4" t="s">
        <v>5</v>
      </c>
      <c r="C1469" s="4" t="s">
        <v>10</v>
      </c>
      <c r="D1469" s="4" t="s">
        <v>12</v>
      </c>
    </row>
    <row r="1470" spans="1:13">
      <c r="A1470" t="n">
        <v>10792</v>
      </c>
      <c r="B1470" s="48" t="n">
        <v>89</v>
      </c>
      <c r="C1470" s="7" t="n">
        <v>65533</v>
      </c>
      <c r="D1470" s="7" t="n">
        <v>1</v>
      </c>
    </row>
    <row r="1471" spans="1:13">
      <c r="A1471" t="s">
        <v>4</v>
      </c>
      <c r="B1471" s="4" t="s">
        <v>5</v>
      </c>
      <c r="C1471" s="4" t="s">
        <v>12</v>
      </c>
      <c r="D1471" s="41" t="s">
        <v>97</v>
      </c>
      <c r="E1471" s="4" t="s">
        <v>5</v>
      </c>
      <c r="F1471" s="4" t="s">
        <v>12</v>
      </c>
      <c r="G1471" s="4" t="s">
        <v>10</v>
      </c>
      <c r="H1471" s="41" t="s">
        <v>98</v>
      </c>
      <c r="I1471" s="4" t="s">
        <v>12</v>
      </c>
      <c r="J1471" s="4" t="s">
        <v>9</v>
      </c>
      <c r="K1471" s="4" t="s">
        <v>12</v>
      </c>
      <c r="L1471" s="4" t="s">
        <v>12</v>
      </c>
      <c r="M1471" s="4" t="s">
        <v>33</v>
      </c>
    </row>
    <row r="1472" spans="1:13">
      <c r="A1472" t="n">
        <v>10796</v>
      </c>
      <c r="B1472" s="14" t="n">
        <v>5</v>
      </c>
      <c r="C1472" s="7" t="n">
        <v>28</v>
      </c>
      <c r="D1472" s="41" t="s">
        <v>3</v>
      </c>
      <c r="E1472" s="34" t="n">
        <v>64</v>
      </c>
      <c r="F1472" s="7" t="n">
        <v>5</v>
      </c>
      <c r="G1472" s="7" t="n">
        <v>8</v>
      </c>
      <c r="H1472" s="41" t="s">
        <v>3</v>
      </c>
      <c r="I1472" s="7" t="n">
        <v>0</v>
      </c>
      <c r="J1472" s="7" t="n">
        <v>1</v>
      </c>
      <c r="K1472" s="7" t="n">
        <v>9</v>
      </c>
      <c r="L1472" s="7" t="n">
        <v>1</v>
      </c>
      <c r="M1472" s="15" t="n">
        <f t="normal" ca="1">A1484</f>
        <v>0</v>
      </c>
    </row>
    <row r="1473" spans="1:13">
      <c r="A1473" t="s">
        <v>4</v>
      </c>
      <c r="B1473" s="4" t="s">
        <v>5</v>
      </c>
      <c r="C1473" s="4" t="s">
        <v>12</v>
      </c>
      <c r="D1473" s="4" t="s">
        <v>10</v>
      </c>
      <c r="E1473" s="4" t="s">
        <v>6</v>
      </c>
    </row>
    <row r="1474" spans="1:13">
      <c r="A1474" t="n">
        <v>10813</v>
      </c>
      <c r="B1474" s="45" t="n">
        <v>51</v>
      </c>
      <c r="C1474" s="7" t="n">
        <v>4</v>
      </c>
      <c r="D1474" s="7" t="n">
        <v>8</v>
      </c>
      <c r="E1474" s="7" t="s">
        <v>135</v>
      </c>
    </row>
    <row r="1475" spans="1:13">
      <c r="A1475" t="s">
        <v>4</v>
      </c>
      <c r="B1475" s="4" t="s">
        <v>5</v>
      </c>
      <c r="C1475" s="4" t="s">
        <v>10</v>
      </c>
    </row>
    <row r="1476" spans="1:13">
      <c r="A1476" t="n">
        <v>10826</v>
      </c>
      <c r="B1476" s="29" t="n">
        <v>16</v>
      </c>
      <c r="C1476" s="7" t="n">
        <v>0</v>
      </c>
    </row>
    <row r="1477" spans="1:13">
      <c r="A1477" t="s">
        <v>4</v>
      </c>
      <c r="B1477" s="4" t="s">
        <v>5</v>
      </c>
      <c r="C1477" s="4" t="s">
        <v>10</v>
      </c>
      <c r="D1477" s="4" t="s">
        <v>113</v>
      </c>
      <c r="E1477" s="4" t="s">
        <v>12</v>
      </c>
      <c r="F1477" s="4" t="s">
        <v>12</v>
      </c>
    </row>
    <row r="1478" spans="1:13">
      <c r="A1478" t="n">
        <v>10829</v>
      </c>
      <c r="B1478" s="46" t="n">
        <v>26</v>
      </c>
      <c r="C1478" s="7" t="n">
        <v>8</v>
      </c>
      <c r="D1478" s="7" t="s">
        <v>161</v>
      </c>
      <c r="E1478" s="7" t="n">
        <v>2</v>
      </c>
      <c r="F1478" s="7" t="n">
        <v>0</v>
      </c>
    </row>
    <row r="1479" spans="1:13">
      <c r="A1479" t="s">
        <v>4</v>
      </c>
      <c r="B1479" s="4" t="s">
        <v>5</v>
      </c>
    </row>
    <row r="1480" spans="1:13">
      <c r="A1480" t="n">
        <v>10845</v>
      </c>
      <c r="B1480" s="47" t="n">
        <v>28</v>
      </c>
    </row>
    <row r="1481" spans="1:13">
      <c r="A1481" t="s">
        <v>4</v>
      </c>
      <c r="B1481" s="4" t="s">
        <v>5</v>
      </c>
      <c r="C1481" s="4" t="s">
        <v>10</v>
      </c>
      <c r="D1481" s="4" t="s">
        <v>12</v>
      </c>
    </row>
    <row r="1482" spans="1:13">
      <c r="A1482" t="n">
        <v>10846</v>
      </c>
      <c r="B1482" s="48" t="n">
        <v>89</v>
      </c>
      <c r="C1482" s="7" t="n">
        <v>65533</v>
      </c>
      <c r="D1482" s="7" t="n">
        <v>1</v>
      </c>
    </row>
    <row r="1483" spans="1:13">
      <c r="A1483" t="s">
        <v>4</v>
      </c>
      <c r="B1483" s="4" t="s">
        <v>5</v>
      </c>
      <c r="C1483" s="4" t="s">
        <v>12</v>
      </c>
      <c r="D1483" s="41" t="s">
        <v>97</v>
      </c>
      <c r="E1483" s="4" t="s">
        <v>5</v>
      </c>
      <c r="F1483" s="4" t="s">
        <v>12</v>
      </c>
      <c r="G1483" s="4" t="s">
        <v>10</v>
      </c>
      <c r="H1483" s="41" t="s">
        <v>98</v>
      </c>
      <c r="I1483" s="4" t="s">
        <v>12</v>
      </c>
      <c r="J1483" s="4" t="s">
        <v>9</v>
      </c>
      <c r="K1483" s="4" t="s">
        <v>12</v>
      </c>
      <c r="L1483" s="4" t="s">
        <v>12</v>
      </c>
      <c r="M1483" s="4" t="s">
        <v>33</v>
      </c>
    </row>
    <row r="1484" spans="1:13">
      <c r="A1484" t="n">
        <v>10850</v>
      </c>
      <c r="B1484" s="14" t="n">
        <v>5</v>
      </c>
      <c r="C1484" s="7" t="n">
        <v>28</v>
      </c>
      <c r="D1484" s="41" t="s">
        <v>3</v>
      </c>
      <c r="E1484" s="34" t="n">
        <v>64</v>
      </c>
      <c r="F1484" s="7" t="n">
        <v>5</v>
      </c>
      <c r="G1484" s="7" t="n">
        <v>9</v>
      </c>
      <c r="H1484" s="41" t="s">
        <v>3</v>
      </c>
      <c r="I1484" s="7" t="n">
        <v>0</v>
      </c>
      <c r="J1484" s="7" t="n">
        <v>1</v>
      </c>
      <c r="K1484" s="7" t="n">
        <v>9</v>
      </c>
      <c r="L1484" s="7" t="n">
        <v>1</v>
      </c>
      <c r="M1484" s="15" t="n">
        <f t="normal" ca="1">A1496</f>
        <v>0</v>
      </c>
    </row>
    <row r="1485" spans="1:13">
      <c r="A1485" t="s">
        <v>4</v>
      </c>
      <c r="B1485" s="4" t="s">
        <v>5</v>
      </c>
      <c r="C1485" s="4" t="s">
        <v>12</v>
      </c>
      <c r="D1485" s="4" t="s">
        <v>10</v>
      </c>
      <c r="E1485" s="4" t="s">
        <v>6</v>
      </c>
    </row>
    <row r="1486" spans="1:13">
      <c r="A1486" t="n">
        <v>10867</v>
      </c>
      <c r="B1486" s="45" t="n">
        <v>51</v>
      </c>
      <c r="C1486" s="7" t="n">
        <v>4</v>
      </c>
      <c r="D1486" s="7" t="n">
        <v>9</v>
      </c>
      <c r="E1486" s="7" t="s">
        <v>139</v>
      </c>
    </row>
    <row r="1487" spans="1:13">
      <c r="A1487" t="s">
        <v>4</v>
      </c>
      <c r="B1487" s="4" t="s">
        <v>5</v>
      </c>
      <c r="C1487" s="4" t="s">
        <v>10</v>
      </c>
    </row>
    <row r="1488" spans="1:13">
      <c r="A1488" t="n">
        <v>10880</v>
      </c>
      <c r="B1488" s="29" t="n">
        <v>16</v>
      </c>
      <c r="C1488" s="7" t="n">
        <v>0</v>
      </c>
    </row>
    <row r="1489" spans="1:13">
      <c r="A1489" t="s">
        <v>4</v>
      </c>
      <c r="B1489" s="4" t="s">
        <v>5</v>
      </c>
      <c r="C1489" s="4" t="s">
        <v>10</v>
      </c>
      <c r="D1489" s="4" t="s">
        <v>113</v>
      </c>
      <c r="E1489" s="4" t="s">
        <v>12</v>
      </c>
      <c r="F1489" s="4" t="s">
        <v>12</v>
      </c>
    </row>
    <row r="1490" spans="1:13">
      <c r="A1490" t="n">
        <v>10883</v>
      </c>
      <c r="B1490" s="46" t="n">
        <v>26</v>
      </c>
      <c r="C1490" s="7" t="n">
        <v>9</v>
      </c>
      <c r="D1490" s="7" t="s">
        <v>162</v>
      </c>
      <c r="E1490" s="7" t="n">
        <v>2</v>
      </c>
      <c r="F1490" s="7" t="n">
        <v>0</v>
      </c>
    </row>
    <row r="1491" spans="1:13">
      <c r="A1491" t="s">
        <v>4</v>
      </c>
      <c r="B1491" s="4" t="s">
        <v>5</v>
      </c>
    </row>
    <row r="1492" spans="1:13">
      <c r="A1492" t="n">
        <v>10900</v>
      </c>
      <c r="B1492" s="47" t="n">
        <v>28</v>
      </c>
    </row>
    <row r="1493" spans="1:13">
      <c r="A1493" t="s">
        <v>4</v>
      </c>
      <c r="B1493" s="4" t="s">
        <v>5</v>
      </c>
      <c r="C1493" s="4" t="s">
        <v>10</v>
      </c>
      <c r="D1493" s="4" t="s">
        <v>12</v>
      </c>
    </row>
    <row r="1494" spans="1:13">
      <c r="A1494" t="n">
        <v>10901</v>
      </c>
      <c r="B1494" s="48" t="n">
        <v>89</v>
      </c>
      <c r="C1494" s="7" t="n">
        <v>65533</v>
      </c>
      <c r="D1494" s="7" t="n">
        <v>1</v>
      </c>
    </row>
    <row r="1495" spans="1:13">
      <c r="A1495" t="s">
        <v>4</v>
      </c>
      <c r="B1495" s="4" t="s">
        <v>5</v>
      </c>
      <c r="C1495" s="4" t="s">
        <v>12</v>
      </c>
      <c r="D1495" s="41" t="s">
        <v>97</v>
      </c>
      <c r="E1495" s="4" t="s">
        <v>5</v>
      </c>
      <c r="F1495" s="4" t="s">
        <v>12</v>
      </c>
      <c r="G1495" s="4" t="s">
        <v>10</v>
      </c>
      <c r="H1495" s="41" t="s">
        <v>98</v>
      </c>
      <c r="I1495" s="4" t="s">
        <v>12</v>
      </c>
      <c r="J1495" s="4" t="s">
        <v>9</v>
      </c>
      <c r="K1495" s="4" t="s">
        <v>12</v>
      </c>
      <c r="L1495" s="4" t="s">
        <v>12</v>
      </c>
      <c r="M1495" s="4" t="s">
        <v>33</v>
      </c>
    </row>
    <row r="1496" spans="1:13">
      <c r="A1496" t="n">
        <v>10905</v>
      </c>
      <c r="B1496" s="14" t="n">
        <v>5</v>
      </c>
      <c r="C1496" s="7" t="n">
        <v>28</v>
      </c>
      <c r="D1496" s="41" t="s">
        <v>3</v>
      </c>
      <c r="E1496" s="34" t="n">
        <v>64</v>
      </c>
      <c r="F1496" s="7" t="n">
        <v>5</v>
      </c>
      <c r="G1496" s="7" t="n">
        <v>11</v>
      </c>
      <c r="H1496" s="41" t="s">
        <v>3</v>
      </c>
      <c r="I1496" s="7" t="n">
        <v>0</v>
      </c>
      <c r="J1496" s="7" t="n">
        <v>1</v>
      </c>
      <c r="K1496" s="7" t="n">
        <v>9</v>
      </c>
      <c r="L1496" s="7" t="n">
        <v>1</v>
      </c>
      <c r="M1496" s="15" t="n">
        <f t="normal" ca="1">A1508</f>
        <v>0</v>
      </c>
    </row>
    <row r="1497" spans="1:13">
      <c r="A1497" t="s">
        <v>4</v>
      </c>
      <c r="B1497" s="4" t="s">
        <v>5</v>
      </c>
      <c r="C1497" s="4" t="s">
        <v>12</v>
      </c>
      <c r="D1497" s="4" t="s">
        <v>10</v>
      </c>
      <c r="E1497" s="4" t="s">
        <v>6</v>
      </c>
    </row>
    <row r="1498" spans="1:13">
      <c r="A1498" t="n">
        <v>10922</v>
      </c>
      <c r="B1498" s="45" t="n">
        <v>51</v>
      </c>
      <c r="C1498" s="7" t="n">
        <v>4</v>
      </c>
      <c r="D1498" s="7" t="n">
        <v>11</v>
      </c>
      <c r="E1498" s="7" t="s">
        <v>139</v>
      </c>
    </row>
    <row r="1499" spans="1:13">
      <c r="A1499" t="s">
        <v>4</v>
      </c>
      <c r="B1499" s="4" t="s">
        <v>5</v>
      </c>
      <c r="C1499" s="4" t="s">
        <v>10</v>
      </c>
    </row>
    <row r="1500" spans="1:13">
      <c r="A1500" t="n">
        <v>10935</v>
      </c>
      <c r="B1500" s="29" t="n">
        <v>16</v>
      </c>
      <c r="C1500" s="7" t="n">
        <v>0</v>
      </c>
    </row>
    <row r="1501" spans="1:13">
      <c r="A1501" t="s">
        <v>4</v>
      </c>
      <c r="B1501" s="4" t="s">
        <v>5</v>
      </c>
      <c r="C1501" s="4" t="s">
        <v>10</v>
      </c>
      <c r="D1501" s="4" t="s">
        <v>113</v>
      </c>
      <c r="E1501" s="4" t="s">
        <v>12</v>
      </c>
      <c r="F1501" s="4" t="s">
        <v>12</v>
      </c>
    </row>
    <row r="1502" spans="1:13">
      <c r="A1502" t="n">
        <v>10938</v>
      </c>
      <c r="B1502" s="46" t="n">
        <v>26</v>
      </c>
      <c r="C1502" s="7" t="n">
        <v>11</v>
      </c>
      <c r="D1502" s="7" t="s">
        <v>163</v>
      </c>
      <c r="E1502" s="7" t="n">
        <v>2</v>
      </c>
      <c r="F1502" s="7" t="n">
        <v>0</v>
      </c>
    </row>
    <row r="1503" spans="1:13">
      <c r="A1503" t="s">
        <v>4</v>
      </c>
      <c r="B1503" s="4" t="s">
        <v>5</v>
      </c>
    </row>
    <row r="1504" spans="1:13">
      <c r="A1504" t="n">
        <v>10956</v>
      </c>
      <c r="B1504" s="47" t="n">
        <v>28</v>
      </c>
    </row>
    <row r="1505" spans="1:13">
      <c r="A1505" t="s">
        <v>4</v>
      </c>
      <c r="B1505" s="4" t="s">
        <v>5</v>
      </c>
      <c r="C1505" s="4" t="s">
        <v>10</v>
      </c>
      <c r="D1505" s="4" t="s">
        <v>12</v>
      </c>
    </row>
    <row r="1506" spans="1:13">
      <c r="A1506" t="n">
        <v>10957</v>
      </c>
      <c r="B1506" s="48" t="n">
        <v>89</v>
      </c>
      <c r="C1506" s="7" t="n">
        <v>65533</v>
      </c>
      <c r="D1506" s="7" t="n">
        <v>1</v>
      </c>
    </row>
    <row r="1507" spans="1:13">
      <c r="A1507" t="s">
        <v>4</v>
      </c>
      <c r="B1507" s="4" t="s">
        <v>5</v>
      </c>
      <c r="C1507" s="4" t="s">
        <v>12</v>
      </c>
      <c r="D1507" s="4" t="s">
        <v>10</v>
      </c>
      <c r="E1507" s="4" t="s">
        <v>21</v>
      </c>
    </row>
    <row r="1508" spans="1:13">
      <c r="A1508" t="n">
        <v>10961</v>
      </c>
      <c r="B1508" s="31" t="n">
        <v>58</v>
      </c>
      <c r="C1508" s="7" t="n">
        <v>0</v>
      </c>
      <c r="D1508" s="7" t="n">
        <v>1000</v>
      </c>
      <c r="E1508" s="7" t="n">
        <v>1</v>
      </c>
    </row>
    <row r="1509" spans="1:13">
      <c r="A1509" t="s">
        <v>4</v>
      </c>
      <c r="B1509" s="4" t="s">
        <v>5</v>
      </c>
      <c r="C1509" s="4" t="s">
        <v>12</v>
      </c>
      <c r="D1509" s="4" t="s">
        <v>10</v>
      </c>
    </row>
    <row r="1510" spans="1:13">
      <c r="A1510" t="n">
        <v>10969</v>
      </c>
      <c r="B1510" s="31" t="n">
        <v>58</v>
      </c>
      <c r="C1510" s="7" t="n">
        <v>255</v>
      </c>
      <c r="D1510" s="7" t="n">
        <v>0</v>
      </c>
    </row>
    <row r="1511" spans="1:13">
      <c r="A1511" t="s">
        <v>4</v>
      </c>
      <c r="B1511" s="4" t="s">
        <v>5</v>
      </c>
      <c r="C1511" s="4" t="s">
        <v>10</v>
      </c>
    </row>
    <row r="1512" spans="1:13">
      <c r="A1512" t="n">
        <v>10973</v>
      </c>
      <c r="B1512" s="19" t="n">
        <v>12</v>
      </c>
      <c r="C1512" s="7" t="n">
        <v>9743</v>
      </c>
    </row>
    <row r="1513" spans="1:13">
      <c r="A1513" t="s">
        <v>4</v>
      </c>
      <c r="B1513" s="4" t="s">
        <v>5</v>
      </c>
      <c r="C1513" s="4" t="s">
        <v>10</v>
      </c>
    </row>
    <row r="1514" spans="1:13">
      <c r="A1514" t="n">
        <v>10976</v>
      </c>
      <c r="B1514" s="19" t="n">
        <v>12</v>
      </c>
      <c r="C1514" s="7" t="n">
        <v>10229</v>
      </c>
    </row>
    <row r="1515" spans="1:13">
      <c r="A1515" t="s">
        <v>4</v>
      </c>
      <c r="B1515" s="4" t="s">
        <v>5</v>
      </c>
      <c r="C1515" s="4" t="s">
        <v>10</v>
      </c>
      <c r="D1515" s="4" t="s">
        <v>12</v>
      </c>
      <c r="E1515" s="4" t="s">
        <v>10</v>
      </c>
    </row>
    <row r="1516" spans="1:13">
      <c r="A1516" t="n">
        <v>10979</v>
      </c>
      <c r="B1516" s="57" t="n">
        <v>104</v>
      </c>
      <c r="C1516" s="7" t="n">
        <v>129</v>
      </c>
      <c r="D1516" s="7" t="n">
        <v>1</v>
      </c>
      <c r="E1516" s="7" t="n">
        <v>8</v>
      </c>
    </row>
    <row r="1517" spans="1:13">
      <c r="A1517" t="s">
        <v>4</v>
      </c>
      <c r="B1517" s="4" t="s">
        <v>5</v>
      </c>
    </row>
    <row r="1518" spans="1:13">
      <c r="A1518" t="n">
        <v>10985</v>
      </c>
      <c r="B1518" s="5" t="n">
        <v>1</v>
      </c>
    </row>
    <row r="1519" spans="1:13">
      <c r="A1519" t="s">
        <v>4</v>
      </c>
      <c r="B1519" s="4" t="s">
        <v>5</v>
      </c>
      <c r="C1519" s="4" t="s">
        <v>12</v>
      </c>
      <c r="D1519" s="4" t="s">
        <v>10</v>
      </c>
      <c r="E1519" s="4" t="s">
        <v>10</v>
      </c>
      <c r="F1519" s="4" t="s">
        <v>10</v>
      </c>
    </row>
    <row r="1520" spans="1:13">
      <c r="A1520" t="n">
        <v>10986</v>
      </c>
      <c r="B1520" s="58" t="n">
        <v>63</v>
      </c>
      <c r="C1520" s="7" t="n">
        <v>0</v>
      </c>
      <c r="D1520" s="7" t="n">
        <v>65535</v>
      </c>
      <c r="E1520" s="7" t="n">
        <v>45</v>
      </c>
      <c r="F1520" s="7" t="n">
        <v>0</v>
      </c>
    </row>
    <row r="1521" spans="1:6">
      <c r="A1521" t="s">
        <v>4</v>
      </c>
      <c r="B1521" s="4" t="s">
        <v>5</v>
      </c>
      <c r="C1521" s="4" t="s">
        <v>12</v>
      </c>
      <c r="D1521" s="4" t="s">
        <v>10</v>
      </c>
      <c r="E1521" s="4" t="s">
        <v>10</v>
      </c>
      <c r="F1521" s="4" t="s">
        <v>10</v>
      </c>
    </row>
    <row r="1522" spans="1:6">
      <c r="A1522" t="n">
        <v>10994</v>
      </c>
      <c r="B1522" s="58" t="n">
        <v>63</v>
      </c>
      <c r="C1522" s="7" t="n">
        <v>0</v>
      </c>
      <c r="D1522" s="7" t="n">
        <v>65535</v>
      </c>
      <c r="E1522" s="7" t="n">
        <v>32</v>
      </c>
      <c r="F1522" s="7" t="n">
        <v>100</v>
      </c>
    </row>
    <row r="1523" spans="1:6">
      <c r="A1523" t="s">
        <v>4</v>
      </c>
      <c r="B1523" s="4" t="s">
        <v>5</v>
      </c>
      <c r="C1523" s="4" t="s">
        <v>10</v>
      </c>
      <c r="D1523" s="4" t="s">
        <v>21</v>
      </c>
      <c r="E1523" s="4" t="s">
        <v>21</v>
      </c>
      <c r="F1523" s="4" t="s">
        <v>21</v>
      </c>
      <c r="G1523" s="4" t="s">
        <v>21</v>
      </c>
    </row>
    <row r="1524" spans="1:6">
      <c r="A1524" t="n">
        <v>11002</v>
      </c>
      <c r="B1524" s="40" t="n">
        <v>46</v>
      </c>
      <c r="C1524" s="7" t="n">
        <v>61456</v>
      </c>
      <c r="D1524" s="7" t="n">
        <v>0</v>
      </c>
      <c r="E1524" s="7" t="n">
        <v>385.200012207031</v>
      </c>
      <c r="F1524" s="7" t="n">
        <v>-39.1699981689453</v>
      </c>
      <c r="G1524" s="7" t="n">
        <v>0</v>
      </c>
    </row>
    <row r="1525" spans="1:6">
      <c r="A1525" t="s">
        <v>4</v>
      </c>
      <c r="B1525" s="4" t="s">
        <v>5</v>
      </c>
      <c r="C1525" s="4" t="s">
        <v>12</v>
      </c>
      <c r="D1525" s="4" t="s">
        <v>12</v>
      </c>
      <c r="E1525" s="4" t="s">
        <v>21</v>
      </c>
      <c r="F1525" s="4" t="s">
        <v>21</v>
      </c>
      <c r="G1525" s="4" t="s">
        <v>21</v>
      </c>
      <c r="H1525" s="4" t="s">
        <v>10</v>
      </c>
      <c r="I1525" s="4" t="s">
        <v>12</v>
      </c>
    </row>
    <row r="1526" spans="1:6">
      <c r="A1526" t="n">
        <v>11021</v>
      </c>
      <c r="B1526" s="35" t="n">
        <v>45</v>
      </c>
      <c r="C1526" s="7" t="n">
        <v>4</v>
      </c>
      <c r="D1526" s="7" t="n">
        <v>3</v>
      </c>
      <c r="E1526" s="7" t="n">
        <v>5</v>
      </c>
      <c r="F1526" s="7" t="n">
        <v>180</v>
      </c>
      <c r="G1526" s="7" t="n">
        <v>0</v>
      </c>
      <c r="H1526" s="7" t="n">
        <v>0</v>
      </c>
      <c r="I1526" s="7" t="n">
        <v>1</v>
      </c>
    </row>
    <row r="1527" spans="1:6">
      <c r="A1527" t="s">
        <v>4</v>
      </c>
      <c r="B1527" s="4" t="s">
        <v>5</v>
      </c>
      <c r="C1527" s="4" t="s">
        <v>10</v>
      </c>
    </row>
    <row r="1528" spans="1:6">
      <c r="A1528" t="n">
        <v>11039</v>
      </c>
      <c r="B1528" s="29" t="n">
        <v>16</v>
      </c>
      <c r="C1528" s="7" t="n">
        <v>500</v>
      </c>
    </row>
    <row r="1529" spans="1:6">
      <c r="A1529" t="s">
        <v>4</v>
      </c>
      <c r="B1529" s="4" t="s">
        <v>5</v>
      </c>
      <c r="C1529" s="4" t="s">
        <v>12</v>
      </c>
      <c r="D1529" s="4" t="s">
        <v>6</v>
      </c>
    </row>
    <row r="1530" spans="1:6">
      <c r="A1530" t="n">
        <v>11042</v>
      </c>
      <c r="B1530" s="8" t="n">
        <v>2</v>
      </c>
      <c r="C1530" s="7" t="n">
        <v>10</v>
      </c>
      <c r="D1530" s="7" t="s">
        <v>164</v>
      </c>
    </row>
    <row r="1531" spans="1:6">
      <c r="A1531" t="s">
        <v>4</v>
      </c>
      <c r="B1531" s="4" t="s">
        <v>5</v>
      </c>
      <c r="C1531" s="4" t="s">
        <v>10</v>
      </c>
    </row>
    <row r="1532" spans="1:6">
      <c r="A1532" t="n">
        <v>11057</v>
      </c>
      <c r="B1532" s="29" t="n">
        <v>16</v>
      </c>
      <c r="C1532" s="7" t="n">
        <v>0</v>
      </c>
    </row>
    <row r="1533" spans="1:6">
      <c r="A1533" t="s">
        <v>4</v>
      </c>
      <c r="B1533" s="4" t="s">
        <v>5</v>
      </c>
      <c r="C1533" s="4" t="s">
        <v>12</v>
      </c>
      <c r="D1533" s="4" t="s">
        <v>10</v>
      </c>
    </row>
    <row r="1534" spans="1:6">
      <c r="A1534" t="n">
        <v>11060</v>
      </c>
      <c r="B1534" s="31" t="n">
        <v>58</v>
      </c>
      <c r="C1534" s="7" t="n">
        <v>105</v>
      </c>
      <c r="D1534" s="7" t="n">
        <v>300</v>
      </c>
    </row>
    <row r="1535" spans="1:6">
      <c r="A1535" t="s">
        <v>4</v>
      </c>
      <c r="B1535" s="4" t="s">
        <v>5</v>
      </c>
      <c r="C1535" s="4" t="s">
        <v>21</v>
      </c>
      <c r="D1535" s="4" t="s">
        <v>10</v>
      </c>
    </row>
    <row r="1536" spans="1:6">
      <c r="A1536" t="n">
        <v>11064</v>
      </c>
      <c r="B1536" s="43" t="n">
        <v>103</v>
      </c>
      <c r="C1536" s="7" t="n">
        <v>1</v>
      </c>
      <c r="D1536" s="7" t="n">
        <v>300</v>
      </c>
    </row>
    <row r="1537" spans="1:9">
      <c r="A1537" t="s">
        <v>4</v>
      </c>
      <c r="B1537" s="4" t="s">
        <v>5</v>
      </c>
      <c r="C1537" s="4" t="s">
        <v>12</v>
      </c>
      <c r="D1537" s="4" t="s">
        <v>10</v>
      </c>
    </row>
    <row r="1538" spans="1:9">
      <c r="A1538" t="n">
        <v>11071</v>
      </c>
      <c r="B1538" s="44" t="n">
        <v>72</v>
      </c>
      <c r="C1538" s="7" t="n">
        <v>4</v>
      </c>
      <c r="D1538" s="7" t="n">
        <v>0</v>
      </c>
    </row>
    <row r="1539" spans="1:9">
      <c r="A1539" t="s">
        <v>4</v>
      </c>
      <c r="B1539" s="4" t="s">
        <v>5</v>
      </c>
      <c r="C1539" s="4" t="s">
        <v>9</v>
      </c>
    </row>
    <row r="1540" spans="1:9">
      <c r="A1540" t="n">
        <v>11075</v>
      </c>
      <c r="B1540" s="59" t="n">
        <v>15</v>
      </c>
      <c r="C1540" s="7" t="n">
        <v>1073741824</v>
      </c>
    </row>
    <row r="1541" spans="1:9">
      <c r="A1541" t="s">
        <v>4</v>
      </c>
      <c r="B1541" s="4" t="s">
        <v>5</v>
      </c>
      <c r="C1541" s="4" t="s">
        <v>12</v>
      </c>
    </row>
    <row r="1542" spans="1:9">
      <c r="A1542" t="n">
        <v>11080</v>
      </c>
      <c r="B1542" s="34" t="n">
        <v>64</v>
      </c>
      <c r="C1542" s="7" t="n">
        <v>3</v>
      </c>
    </row>
    <row r="1543" spans="1:9">
      <c r="A1543" t="s">
        <v>4</v>
      </c>
      <c r="B1543" s="4" t="s">
        <v>5</v>
      </c>
      <c r="C1543" s="4" t="s">
        <v>12</v>
      </c>
    </row>
    <row r="1544" spans="1:9">
      <c r="A1544" t="n">
        <v>11082</v>
      </c>
      <c r="B1544" s="12" t="n">
        <v>74</v>
      </c>
      <c r="C1544" s="7" t="n">
        <v>67</v>
      </c>
    </row>
    <row r="1545" spans="1:9">
      <c r="A1545" t="s">
        <v>4</v>
      </c>
      <c r="B1545" s="4" t="s">
        <v>5</v>
      </c>
      <c r="C1545" s="4" t="s">
        <v>12</v>
      </c>
      <c r="D1545" s="4" t="s">
        <v>12</v>
      </c>
      <c r="E1545" s="4" t="s">
        <v>10</v>
      </c>
    </row>
    <row r="1546" spans="1:9">
      <c r="A1546" t="n">
        <v>11084</v>
      </c>
      <c r="B1546" s="35" t="n">
        <v>45</v>
      </c>
      <c r="C1546" s="7" t="n">
        <v>8</v>
      </c>
      <c r="D1546" s="7" t="n">
        <v>1</v>
      </c>
      <c r="E1546" s="7" t="n">
        <v>0</v>
      </c>
    </row>
    <row r="1547" spans="1:9">
      <c r="A1547" t="s">
        <v>4</v>
      </c>
      <c r="B1547" s="4" t="s">
        <v>5</v>
      </c>
      <c r="C1547" s="4" t="s">
        <v>10</v>
      </c>
    </row>
    <row r="1548" spans="1:9">
      <c r="A1548" t="n">
        <v>11089</v>
      </c>
      <c r="B1548" s="25" t="n">
        <v>13</v>
      </c>
      <c r="C1548" s="7" t="n">
        <v>6409</v>
      </c>
    </row>
    <row r="1549" spans="1:9">
      <c r="A1549" t="s">
        <v>4</v>
      </c>
      <c r="B1549" s="4" t="s">
        <v>5</v>
      </c>
      <c r="C1549" s="4" t="s">
        <v>10</v>
      </c>
    </row>
    <row r="1550" spans="1:9">
      <c r="A1550" t="n">
        <v>11092</v>
      </c>
      <c r="B1550" s="25" t="n">
        <v>13</v>
      </c>
      <c r="C1550" s="7" t="n">
        <v>6408</v>
      </c>
    </row>
    <row r="1551" spans="1:9">
      <c r="A1551" t="s">
        <v>4</v>
      </c>
      <c r="B1551" s="4" t="s">
        <v>5</v>
      </c>
      <c r="C1551" s="4" t="s">
        <v>10</v>
      </c>
    </row>
    <row r="1552" spans="1:9">
      <c r="A1552" t="n">
        <v>11095</v>
      </c>
      <c r="B1552" s="19" t="n">
        <v>12</v>
      </c>
      <c r="C1552" s="7" t="n">
        <v>6464</v>
      </c>
    </row>
    <row r="1553" spans="1:5">
      <c r="A1553" t="s">
        <v>4</v>
      </c>
      <c r="B1553" s="4" t="s">
        <v>5</v>
      </c>
      <c r="C1553" s="4" t="s">
        <v>10</v>
      </c>
    </row>
    <row r="1554" spans="1:5">
      <c r="A1554" t="n">
        <v>11098</v>
      </c>
      <c r="B1554" s="25" t="n">
        <v>13</v>
      </c>
      <c r="C1554" s="7" t="n">
        <v>6465</v>
      </c>
    </row>
    <row r="1555" spans="1:5">
      <c r="A1555" t="s">
        <v>4</v>
      </c>
      <c r="B1555" s="4" t="s">
        <v>5</v>
      </c>
      <c r="C1555" s="4" t="s">
        <v>10</v>
      </c>
    </row>
    <row r="1556" spans="1:5">
      <c r="A1556" t="n">
        <v>11101</v>
      </c>
      <c r="B1556" s="25" t="n">
        <v>13</v>
      </c>
      <c r="C1556" s="7" t="n">
        <v>6466</v>
      </c>
    </row>
    <row r="1557" spans="1:5">
      <c r="A1557" t="s">
        <v>4</v>
      </c>
      <c r="B1557" s="4" t="s">
        <v>5</v>
      </c>
      <c r="C1557" s="4" t="s">
        <v>10</v>
      </c>
    </row>
    <row r="1558" spans="1:5">
      <c r="A1558" t="n">
        <v>11104</v>
      </c>
      <c r="B1558" s="25" t="n">
        <v>13</v>
      </c>
      <c r="C1558" s="7" t="n">
        <v>6467</v>
      </c>
    </row>
    <row r="1559" spans="1:5">
      <c r="A1559" t="s">
        <v>4</v>
      </c>
      <c r="B1559" s="4" t="s">
        <v>5</v>
      </c>
      <c r="C1559" s="4" t="s">
        <v>10</v>
      </c>
    </row>
    <row r="1560" spans="1:5">
      <c r="A1560" t="n">
        <v>11107</v>
      </c>
      <c r="B1560" s="25" t="n">
        <v>13</v>
      </c>
      <c r="C1560" s="7" t="n">
        <v>6468</v>
      </c>
    </row>
    <row r="1561" spans="1:5">
      <c r="A1561" t="s">
        <v>4</v>
      </c>
      <c r="B1561" s="4" t="s">
        <v>5</v>
      </c>
      <c r="C1561" s="4" t="s">
        <v>10</v>
      </c>
    </row>
    <row r="1562" spans="1:5">
      <c r="A1562" t="n">
        <v>11110</v>
      </c>
      <c r="B1562" s="25" t="n">
        <v>13</v>
      </c>
      <c r="C1562" s="7" t="n">
        <v>6469</v>
      </c>
    </row>
    <row r="1563" spans="1:5">
      <c r="A1563" t="s">
        <v>4</v>
      </c>
      <c r="B1563" s="4" t="s">
        <v>5</v>
      </c>
      <c r="C1563" s="4" t="s">
        <v>10</v>
      </c>
    </row>
    <row r="1564" spans="1:5">
      <c r="A1564" t="n">
        <v>11113</v>
      </c>
      <c r="B1564" s="25" t="n">
        <v>13</v>
      </c>
      <c r="C1564" s="7" t="n">
        <v>6470</v>
      </c>
    </row>
    <row r="1565" spans="1:5">
      <c r="A1565" t="s">
        <v>4</v>
      </c>
      <c r="B1565" s="4" t="s">
        <v>5</v>
      </c>
      <c r="C1565" s="4" t="s">
        <v>10</v>
      </c>
    </row>
    <row r="1566" spans="1:5">
      <c r="A1566" t="n">
        <v>11116</v>
      </c>
      <c r="B1566" s="25" t="n">
        <v>13</v>
      </c>
      <c r="C1566" s="7" t="n">
        <v>6471</v>
      </c>
    </row>
    <row r="1567" spans="1:5">
      <c r="A1567" t="s">
        <v>4</v>
      </c>
      <c r="B1567" s="4" t="s">
        <v>5</v>
      </c>
      <c r="C1567" s="4" t="s">
        <v>12</v>
      </c>
    </row>
    <row r="1568" spans="1:5">
      <c r="A1568" t="n">
        <v>11119</v>
      </c>
      <c r="B1568" s="12" t="n">
        <v>74</v>
      </c>
      <c r="C1568" s="7" t="n">
        <v>18</v>
      </c>
    </row>
    <row r="1569" spans="1:3">
      <c r="A1569" t="s">
        <v>4</v>
      </c>
      <c r="B1569" s="4" t="s">
        <v>5</v>
      </c>
      <c r="C1569" s="4" t="s">
        <v>12</v>
      </c>
    </row>
    <row r="1570" spans="1:3">
      <c r="A1570" t="n">
        <v>11121</v>
      </c>
      <c r="B1570" s="12" t="n">
        <v>74</v>
      </c>
      <c r="C1570" s="7" t="n">
        <v>45</v>
      </c>
    </row>
    <row r="1571" spans="1:3">
      <c r="A1571" t="s">
        <v>4</v>
      </c>
      <c r="B1571" s="4" t="s">
        <v>5</v>
      </c>
      <c r="C1571" s="4" t="s">
        <v>10</v>
      </c>
    </row>
    <row r="1572" spans="1:3">
      <c r="A1572" t="n">
        <v>11123</v>
      </c>
      <c r="B1572" s="29" t="n">
        <v>16</v>
      </c>
      <c r="C1572" s="7" t="n">
        <v>0</v>
      </c>
    </row>
    <row r="1573" spans="1:3">
      <c r="A1573" t="s">
        <v>4</v>
      </c>
      <c r="B1573" s="4" t="s">
        <v>5</v>
      </c>
      <c r="C1573" s="4" t="s">
        <v>12</v>
      </c>
      <c r="D1573" s="4" t="s">
        <v>12</v>
      </c>
      <c r="E1573" s="4" t="s">
        <v>12</v>
      </c>
      <c r="F1573" s="4" t="s">
        <v>12</v>
      </c>
    </row>
    <row r="1574" spans="1:3">
      <c r="A1574" t="n">
        <v>11126</v>
      </c>
      <c r="B1574" s="33" t="n">
        <v>14</v>
      </c>
      <c r="C1574" s="7" t="n">
        <v>0</v>
      </c>
      <c r="D1574" s="7" t="n">
        <v>8</v>
      </c>
      <c r="E1574" s="7" t="n">
        <v>0</v>
      </c>
      <c r="F1574" s="7" t="n">
        <v>0</v>
      </c>
    </row>
    <row r="1575" spans="1:3">
      <c r="A1575" t="s">
        <v>4</v>
      </c>
      <c r="B1575" s="4" t="s">
        <v>5</v>
      </c>
      <c r="C1575" s="4" t="s">
        <v>12</v>
      </c>
      <c r="D1575" s="4" t="s">
        <v>6</v>
      </c>
    </row>
    <row r="1576" spans="1:3">
      <c r="A1576" t="n">
        <v>11131</v>
      </c>
      <c r="B1576" s="8" t="n">
        <v>2</v>
      </c>
      <c r="C1576" s="7" t="n">
        <v>11</v>
      </c>
      <c r="D1576" s="7" t="s">
        <v>41</v>
      </c>
    </row>
    <row r="1577" spans="1:3">
      <c r="A1577" t="s">
        <v>4</v>
      </c>
      <c r="B1577" s="4" t="s">
        <v>5</v>
      </c>
      <c r="C1577" s="4" t="s">
        <v>10</v>
      </c>
    </row>
    <row r="1578" spans="1:3">
      <c r="A1578" t="n">
        <v>11145</v>
      </c>
      <c r="B1578" s="29" t="n">
        <v>16</v>
      </c>
      <c r="C1578" s="7" t="n">
        <v>0</v>
      </c>
    </row>
    <row r="1579" spans="1:3">
      <c r="A1579" t="s">
        <v>4</v>
      </c>
      <c r="B1579" s="4" t="s">
        <v>5</v>
      </c>
      <c r="C1579" s="4" t="s">
        <v>12</v>
      </c>
      <c r="D1579" s="4" t="s">
        <v>6</v>
      </c>
    </row>
    <row r="1580" spans="1:3">
      <c r="A1580" t="n">
        <v>11148</v>
      </c>
      <c r="B1580" s="8" t="n">
        <v>2</v>
      </c>
      <c r="C1580" s="7" t="n">
        <v>11</v>
      </c>
      <c r="D1580" s="7" t="s">
        <v>165</v>
      </c>
    </row>
    <row r="1581" spans="1:3">
      <c r="A1581" t="s">
        <v>4</v>
      </c>
      <c r="B1581" s="4" t="s">
        <v>5</v>
      </c>
      <c r="C1581" s="4" t="s">
        <v>10</v>
      </c>
    </row>
    <row r="1582" spans="1:3">
      <c r="A1582" t="n">
        <v>11157</v>
      </c>
      <c r="B1582" s="29" t="n">
        <v>16</v>
      </c>
      <c r="C1582" s="7" t="n">
        <v>0</v>
      </c>
    </row>
    <row r="1583" spans="1:3">
      <c r="A1583" t="s">
        <v>4</v>
      </c>
      <c r="B1583" s="4" t="s">
        <v>5</v>
      </c>
      <c r="C1583" s="4" t="s">
        <v>9</v>
      </c>
    </row>
    <row r="1584" spans="1:3">
      <c r="A1584" t="n">
        <v>11160</v>
      </c>
      <c r="B1584" s="59" t="n">
        <v>15</v>
      </c>
      <c r="C1584" s="7" t="n">
        <v>2048</v>
      </c>
    </row>
    <row r="1585" spans="1:6">
      <c r="A1585" t="s">
        <v>4</v>
      </c>
      <c r="B1585" s="4" t="s">
        <v>5</v>
      </c>
      <c r="C1585" s="4" t="s">
        <v>12</v>
      </c>
      <c r="D1585" s="4" t="s">
        <v>6</v>
      </c>
    </row>
    <row r="1586" spans="1:6">
      <c r="A1586" t="n">
        <v>11165</v>
      </c>
      <c r="B1586" s="8" t="n">
        <v>2</v>
      </c>
      <c r="C1586" s="7" t="n">
        <v>10</v>
      </c>
      <c r="D1586" s="7" t="s">
        <v>69</v>
      </c>
    </row>
    <row r="1587" spans="1:6">
      <c r="A1587" t="s">
        <v>4</v>
      </c>
      <c r="B1587" s="4" t="s">
        <v>5</v>
      </c>
      <c r="C1587" s="4" t="s">
        <v>10</v>
      </c>
    </row>
    <row r="1588" spans="1:6">
      <c r="A1588" t="n">
        <v>11183</v>
      </c>
      <c r="B1588" s="29" t="n">
        <v>16</v>
      </c>
      <c r="C1588" s="7" t="n">
        <v>0</v>
      </c>
    </row>
    <row r="1589" spans="1:6">
      <c r="A1589" t="s">
        <v>4</v>
      </c>
      <c r="B1589" s="4" t="s">
        <v>5</v>
      </c>
      <c r="C1589" s="4" t="s">
        <v>12</v>
      </c>
      <c r="D1589" s="4" t="s">
        <v>6</v>
      </c>
    </row>
    <row r="1590" spans="1:6">
      <c r="A1590" t="n">
        <v>11186</v>
      </c>
      <c r="B1590" s="8" t="n">
        <v>2</v>
      </c>
      <c r="C1590" s="7" t="n">
        <v>10</v>
      </c>
      <c r="D1590" s="7" t="s">
        <v>70</v>
      </c>
    </row>
    <row r="1591" spans="1:6">
      <c r="A1591" t="s">
        <v>4</v>
      </c>
      <c r="B1591" s="4" t="s">
        <v>5</v>
      </c>
      <c r="C1591" s="4" t="s">
        <v>10</v>
      </c>
    </row>
    <row r="1592" spans="1:6">
      <c r="A1592" t="n">
        <v>11205</v>
      </c>
      <c r="B1592" s="29" t="n">
        <v>16</v>
      </c>
      <c r="C1592" s="7" t="n">
        <v>0</v>
      </c>
    </row>
    <row r="1593" spans="1:6">
      <c r="A1593" t="s">
        <v>4</v>
      </c>
      <c r="B1593" s="4" t="s">
        <v>5</v>
      </c>
      <c r="C1593" s="4" t="s">
        <v>12</v>
      </c>
      <c r="D1593" s="4" t="s">
        <v>10</v>
      </c>
      <c r="E1593" s="4" t="s">
        <v>21</v>
      </c>
    </row>
    <row r="1594" spans="1:6">
      <c r="A1594" t="n">
        <v>11208</v>
      </c>
      <c r="B1594" s="31" t="n">
        <v>58</v>
      </c>
      <c r="C1594" s="7" t="n">
        <v>100</v>
      </c>
      <c r="D1594" s="7" t="n">
        <v>300</v>
      </c>
      <c r="E1594" s="7" t="n">
        <v>1</v>
      </c>
    </row>
    <row r="1595" spans="1:6">
      <c r="A1595" t="s">
        <v>4</v>
      </c>
      <c r="B1595" s="4" t="s">
        <v>5</v>
      </c>
      <c r="C1595" s="4" t="s">
        <v>12</v>
      </c>
      <c r="D1595" s="4" t="s">
        <v>10</v>
      </c>
    </row>
    <row r="1596" spans="1:6">
      <c r="A1596" t="n">
        <v>11216</v>
      </c>
      <c r="B1596" s="31" t="n">
        <v>58</v>
      </c>
      <c r="C1596" s="7" t="n">
        <v>255</v>
      </c>
      <c r="D1596" s="7" t="n">
        <v>0</v>
      </c>
    </row>
    <row r="1597" spans="1:6">
      <c r="A1597" t="s">
        <v>4</v>
      </c>
      <c r="B1597" s="4" t="s">
        <v>5</v>
      </c>
      <c r="C1597" s="4" t="s">
        <v>12</v>
      </c>
    </row>
    <row r="1598" spans="1:6">
      <c r="A1598" t="n">
        <v>11220</v>
      </c>
      <c r="B1598" s="30" t="n">
        <v>23</v>
      </c>
      <c r="C1598" s="7" t="n">
        <v>0</v>
      </c>
    </row>
    <row r="1599" spans="1:6">
      <c r="A1599" t="s">
        <v>4</v>
      </c>
      <c r="B1599" s="4" t="s">
        <v>5</v>
      </c>
    </row>
    <row r="1600" spans="1:6">
      <c r="A1600" t="n">
        <v>11222</v>
      </c>
      <c r="B1600" s="5" t="n">
        <v>1</v>
      </c>
    </row>
    <row r="1601" spans="1:5" s="3" customFormat="1" customHeight="0">
      <c r="A1601" s="3" t="s">
        <v>2</v>
      </c>
      <c r="B1601" s="3" t="s">
        <v>166</v>
      </c>
    </row>
    <row r="1602" spans="1:5">
      <c r="A1602" t="s">
        <v>4</v>
      </c>
      <c r="B1602" s="4" t="s">
        <v>5</v>
      </c>
      <c r="C1602" s="4" t="s">
        <v>12</v>
      </c>
      <c r="D1602" s="4" t="s">
        <v>12</v>
      </c>
      <c r="E1602" s="4" t="s">
        <v>12</v>
      </c>
      <c r="F1602" s="4" t="s">
        <v>12</v>
      </c>
    </row>
    <row r="1603" spans="1:5">
      <c r="A1603" t="n">
        <v>11224</v>
      </c>
      <c r="B1603" s="33" t="n">
        <v>14</v>
      </c>
      <c r="C1603" s="7" t="n">
        <v>2</v>
      </c>
      <c r="D1603" s="7" t="n">
        <v>0</v>
      </c>
      <c r="E1603" s="7" t="n">
        <v>0</v>
      </c>
      <c r="F1603" s="7" t="n">
        <v>0</v>
      </c>
    </row>
    <row r="1604" spans="1:5">
      <c r="A1604" t="s">
        <v>4</v>
      </c>
      <c r="B1604" s="4" t="s">
        <v>5</v>
      </c>
      <c r="C1604" s="4" t="s">
        <v>12</v>
      </c>
      <c r="D1604" s="41" t="s">
        <v>97</v>
      </c>
      <c r="E1604" s="4" t="s">
        <v>5</v>
      </c>
      <c r="F1604" s="4" t="s">
        <v>12</v>
      </c>
      <c r="G1604" s="4" t="s">
        <v>10</v>
      </c>
      <c r="H1604" s="41" t="s">
        <v>98</v>
      </c>
      <c r="I1604" s="4" t="s">
        <v>12</v>
      </c>
      <c r="J1604" s="4" t="s">
        <v>9</v>
      </c>
      <c r="K1604" s="4" t="s">
        <v>12</v>
      </c>
      <c r="L1604" s="4" t="s">
        <v>12</v>
      </c>
      <c r="M1604" s="41" t="s">
        <v>97</v>
      </c>
      <c r="N1604" s="4" t="s">
        <v>5</v>
      </c>
      <c r="O1604" s="4" t="s">
        <v>12</v>
      </c>
      <c r="P1604" s="4" t="s">
        <v>10</v>
      </c>
      <c r="Q1604" s="41" t="s">
        <v>98</v>
      </c>
      <c r="R1604" s="4" t="s">
        <v>12</v>
      </c>
      <c r="S1604" s="4" t="s">
        <v>9</v>
      </c>
      <c r="T1604" s="4" t="s">
        <v>12</v>
      </c>
      <c r="U1604" s="4" t="s">
        <v>12</v>
      </c>
      <c r="V1604" s="4" t="s">
        <v>12</v>
      </c>
      <c r="W1604" s="4" t="s">
        <v>33</v>
      </c>
    </row>
    <row r="1605" spans="1:5">
      <c r="A1605" t="n">
        <v>11229</v>
      </c>
      <c r="B1605" s="14" t="n">
        <v>5</v>
      </c>
      <c r="C1605" s="7" t="n">
        <v>28</v>
      </c>
      <c r="D1605" s="41" t="s">
        <v>3</v>
      </c>
      <c r="E1605" s="9" t="n">
        <v>162</v>
      </c>
      <c r="F1605" s="7" t="n">
        <v>3</v>
      </c>
      <c r="G1605" s="7" t="n">
        <v>16450</v>
      </c>
      <c r="H1605" s="41" t="s">
        <v>3</v>
      </c>
      <c r="I1605" s="7" t="n">
        <v>0</v>
      </c>
      <c r="J1605" s="7" t="n">
        <v>1</v>
      </c>
      <c r="K1605" s="7" t="n">
        <v>2</v>
      </c>
      <c r="L1605" s="7" t="n">
        <v>28</v>
      </c>
      <c r="M1605" s="41" t="s">
        <v>3</v>
      </c>
      <c r="N1605" s="9" t="n">
        <v>162</v>
      </c>
      <c r="O1605" s="7" t="n">
        <v>3</v>
      </c>
      <c r="P1605" s="7" t="n">
        <v>16450</v>
      </c>
      <c r="Q1605" s="41" t="s">
        <v>3</v>
      </c>
      <c r="R1605" s="7" t="n">
        <v>0</v>
      </c>
      <c r="S1605" s="7" t="n">
        <v>2</v>
      </c>
      <c r="T1605" s="7" t="n">
        <v>2</v>
      </c>
      <c r="U1605" s="7" t="n">
        <v>11</v>
      </c>
      <c r="V1605" s="7" t="n">
        <v>1</v>
      </c>
      <c r="W1605" s="15" t="n">
        <f t="normal" ca="1">A1609</f>
        <v>0</v>
      </c>
    </row>
    <row r="1606" spans="1:5">
      <c r="A1606" t="s">
        <v>4</v>
      </c>
      <c r="B1606" s="4" t="s">
        <v>5</v>
      </c>
      <c r="C1606" s="4" t="s">
        <v>12</v>
      </c>
      <c r="D1606" s="4" t="s">
        <v>10</v>
      </c>
      <c r="E1606" s="4" t="s">
        <v>21</v>
      </c>
    </row>
    <row r="1607" spans="1:5">
      <c r="A1607" t="n">
        <v>11258</v>
      </c>
      <c r="B1607" s="31" t="n">
        <v>58</v>
      </c>
      <c r="C1607" s="7" t="n">
        <v>0</v>
      </c>
      <c r="D1607" s="7" t="n">
        <v>0</v>
      </c>
      <c r="E1607" s="7" t="n">
        <v>1</v>
      </c>
    </row>
    <row r="1608" spans="1:5">
      <c r="A1608" t="s">
        <v>4</v>
      </c>
      <c r="B1608" s="4" t="s">
        <v>5</v>
      </c>
      <c r="C1608" s="4" t="s">
        <v>12</v>
      </c>
      <c r="D1608" s="41" t="s">
        <v>97</v>
      </c>
      <c r="E1608" s="4" t="s">
        <v>5</v>
      </c>
      <c r="F1608" s="4" t="s">
        <v>12</v>
      </c>
      <c r="G1608" s="4" t="s">
        <v>10</v>
      </c>
      <c r="H1608" s="41" t="s">
        <v>98</v>
      </c>
      <c r="I1608" s="4" t="s">
        <v>12</v>
      </c>
      <c r="J1608" s="4" t="s">
        <v>9</v>
      </c>
      <c r="K1608" s="4" t="s">
        <v>12</v>
      </c>
      <c r="L1608" s="4" t="s">
        <v>12</v>
      </c>
      <c r="M1608" s="41" t="s">
        <v>97</v>
      </c>
      <c r="N1608" s="4" t="s">
        <v>5</v>
      </c>
      <c r="O1608" s="4" t="s">
        <v>12</v>
      </c>
      <c r="P1608" s="4" t="s">
        <v>10</v>
      </c>
      <c r="Q1608" s="41" t="s">
        <v>98</v>
      </c>
      <c r="R1608" s="4" t="s">
        <v>12</v>
      </c>
      <c r="S1608" s="4" t="s">
        <v>9</v>
      </c>
      <c r="T1608" s="4" t="s">
        <v>12</v>
      </c>
      <c r="U1608" s="4" t="s">
        <v>12</v>
      </c>
      <c r="V1608" s="4" t="s">
        <v>12</v>
      </c>
      <c r="W1608" s="4" t="s">
        <v>33</v>
      </c>
    </row>
    <row r="1609" spans="1:5">
      <c r="A1609" t="n">
        <v>11266</v>
      </c>
      <c r="B1609" s="14" t="n">
        <v>5</v>
      </c>
      <c r="C1609" s="7" t="n">
        <v>28</v>
      </c>
      <c r="D1609" s="41" t="s">
        <v>3</v>
      </c>
      <c r="E1609" s="9" t="n">
        <v>162</v>
      </c>
      <c r="F1609" s="7" t="n">
        <v>3</v>
      </c>
      <c r="G1609" s="7" t="n">
        <v>16450</v>
      </c>
      <c r="H1609" s="41" t="s">
        <v>3</v>
      </c>
      <c r="I1609" s="7" t="n">
        <v>0</v>
      </c>
      <c r="J1609" s="7" t="n">
        <v>1</v>
      </c>
      <c r="K1609" s="7" t="n">
        <v>3</v>
      </c>
      <c r="L1609" s="7" t="n">
        <v>28</v>
      </c>
      <c r="M1609" s="41" t="s">
        <v>3</v>
      </c>
      <c r="N1609" s="9" t="n">
        <v>162</v>
      </c>
      <c r="O1609" s="7" t="n">
        <v>3</v>
      </c>
      <c r="P1609" s="7" t="n">
        <v>16450</v>
      </c>
      <c r="Q1609" s="41" t="s">
        <v>3</v>
      </c>
      <c r="R1609" s="7" t="n">
        <v>0</v>
      </c>
      <c r="S1609" s="7" t="n">
        <v>2</v>
      </c>
      <c r="T1609" s="7" t="n">
        <v>3</v>
      </c>
      <c r="U1609" s="7" t="n">
        <v>9</v>
      </c>
      <c r="V1609" s="7" t="n">
        <v>1</v>
      </c>
      <c r="W1609" s="15" t="n">
        <f t="normal" ca="1">A1619</f>
        <v>0</v>
      </c>
    </row>
    <row r="1610" spans="1:5">
      <c r="A1610" t="s">
        <v>4</v>
      </c>
      <c r="B1610" s="4" t="s">
        <v>5</v>
      </c>
      <c r="C1610" s="4" t="s">
        <v>12</v>
      </c>
      <c r="D1610" s="41" t="s">
        <v>97</v>
      </c>
      <c r="E1610" s="4" t="s">
        <v>5</v>
      </c>
      <c r="F1610" s="4" t="s">
        <v>10</v>
      </c>
      <c r="G1610" s="4" t="s">
        <v>12</v>
      </c>
      <c r="H1610" s="4" t="s">
        <v>12</v>
      </c>
      <c r="I1610" s="4" t="s">
        <v>6</v>
      </c>
      <c r="J1610" s="41" t="s">
        <v>98</v>
      </c>
      <c r="K1610" s="4" t="s">
        <v>12</v>
      </c>
      <c r="L1610" s="4" t="s">
        <v>12</v>
      </c>
      <c r="M1610" s="41" t="s">
        <v>97</v>
      </c>
      <c r="N1610" s="4" t="s">
        <v>5</v>
      </c>
      <c r="O1610" s="4" t="s">
        <v>12</v>
      </c>
      <c r="P1610" s="41" t="s">
        <v>98</v>
      </c>
      <c r="Q1610" s="4" t="s">
        <v>12</v>
      </c>
      <c r="R1610" s="4" t="s">
        <v>9</v>
      </c>
      <c r="S1610" s="4" t="s">
        <v>12</v>
      </c>
      <c r="T1610" s="4" t="s">
        <v>12</v>
      </c>
      <c r="U1610" s="4" t="s">
        <v>12</v>
      </c>
      <c r="V1610" s="41" t="s">
        <v>97</v>
      </c>
      <c r="W1610" s="4" t="s">
        <v>5</v>
      </c>
      <c r="X1610" s="4" t="s">
        <v>12</v>
      </c>
      <c r="Y1610" s="41" t="s">
        <v>98</v>
      </c>
      <c r="Z1610" s="4" t="s">
        <v>12</v>
      </c>
      <c r="AA1610" s="4" t="s">
        <v>9</v>
      </c>
      <c r="AB1610" s="4" t="s">
        <v>12</v>
      </c>
      <c r="AC1610" s="4" t="s">
        <v>12</v>
      </c>
      <c r="AD1610" s="4" t="s">
        <v>12</v>
      </c>
      <c r="AE1610" s="4" t="s">
        <v>33</v>
      </c>
    </row>
    <row r="1611" spans="1:5">
      <c r="A1611" t="n">
        <v>11295</v>
      </c>
      <c r="B1611" s="14" t="n">
        <v>5</v>
      </c>
      <c r="C1611" s="7" t="n">
        <v>28</v>
      </c>
      <c r="D1611" s="41" t="s">
        <v>3</v>
      </c>
      <c r="E1611" s="42" t="n">
        <v>47</v>
      </c>
      <c r="F1611" s="7" t="n">
        <v>61456</v>
      </c>
      <c r="G1611" s="7" t="n">
        <v>2</v>
      </c>
      <c r="H1611" s="7" t="n">
        <v>0</v>
      </c>
      <c r="I1611" s="7" t="s">
        <v>99</v>
      </c>
      <c r="J1611" s="41" t="s">
        <v>3</v>
      </c>
      <c r="K1611" s="7" t="n">
        <v>8</v>
      </c>
      <c r="L1611" s="7" t="n">
        <v>28</v>
      </c>
      <c r="M1611" s="41" t="s">
        <v>3</v>
      </c>
      <c r="N1611" s="12" t="n">
        <v>74</v>
      </c>
      <c r="O1611" s="7" t="n">
        <v>65</v>
      </c>
      <c r="P1611" s="41" t="s">
        <v>3</v>
      </c>
      <c r="Q1611" s="7" t="n">
        <v>0</v>
      </c>
      <c r="R1611" s="7" t="n">
        <v>1</v>
      </c>
      <c r="S1611" s="7" t="n">
        <v>3</v>
      </c>
      <c r="T1611" s="7" t="n">
        <v>9</v>
      </c>
      <c r="U1611" s="7" t="n">
        <v>28</v>
      </c>
      <c r="V1611" s="41" t="s">
        <v>3</v>
      </c>
      <c r="W1611" s="12" t="n">
        <v>74</v>
      </c>
      <c r="X1611" s="7" t="n">
        <v>65</v>
      </c>
      <c r="Y1611" s="41" t="s">
        <v>3</v>
      </c>
      <c r="Z1611" s="7" t="n">
        <v>0</v>
      </c>
      <c r="AA1611" s="7" t="n">
        <v>2</v>
      </c>
      <c r="AB1611" s="7" t="n">
        <v>3</v>
      </c>
      <c r="AC1611" s="7" t="n">
        <v>9</v>
      </c>
      <c r="AD1611" s="7" t="n">
        <v>1</v>
      </c>
      <c r="AE1611" s="15" t="n">
        <f t="normal" ca="1">A1615</f>
        <v>0</v>
      </c>
    </row>
    <row r="1612" spans="1:5">
      <c r="A1612" t="s">
        <v>4</v>
      </c>
      <c r="B1612" s="4" t="s">
        <v>5</v>
      </c>
      <c r="C1612" s="4" t="s">
        <v>10</v>
      </c>
      <c r="D1612" s="4" t="s">
        <v>12</v>
      </c>
      <c r="E1612" s="4" t="s">
        <v>12</v>
      </c>
      <c r="F1612" s="4" t="s">
        <v>6</v>
      </c>
    </row>
    <row r="1613" spans="1:5">
      <c r="A1613" t="n">
        <v>11343</v>
      </c>
      <c r="B1613" s="42" t="n">
        <v>47</v>
      </c>
      <c r="C1613" s="7" t="n">
        <v>61456</v>
      </c>
      <c r="D1613" s="7" t="n">
        <v>0</v>
      </c>
      <c r="E1613" s="7" t="n">
        <v>0</v>
      </c>
      <c r="F1613" s="7" t="s">
        <v>100</v>
      </c>
    </row>
    <row r="1614" spans="1:5">
      <c r="A1614" t="s">
        <v>4</v>
      </c>
      <c r="B1614" s="4" t="s">
        <v>5</v>
      </c>
      <c r="C1614" s="4" t="s">
        <v>12</v>
      </c>
      <c r="D1614" s="4" t="s">
        <v>10</v>
      </c>
      <c r="E1614" s="4" t="s">
        <v>21</v>
      </c>
    </row>
    <row r="1615" spans="1:5">
      <c r="A1615" t="n">
        <v>11356</v>
      </c>
      <c r="B1615" s="31" t="n">
        <v>58</v>
      </c>
      <c r="C1615" s="7" t="n">
        <v>0</v>
      </c>
      <c r="D1615" s="7" t="n">
        <v>300</v>
      </c>
      <c r="E1615" s="7" t="n">
        <v>1</v>
      </c>
    </row>
    <row r="1616" spans="1:5">
      <c r="A1616" t="s">
        <v>4</v>
      </c>
      <c r="B1616" s="4" t="s">
        <v>5</v>
      </c>
      <c r="C1616" s="4" t="s">
        <v>12</v>
      </c>
      <c r="D1616" s="4" t="s">
        <v>10</v>
      </c>
    </row>
    <row r="1617" spans="1:31">
      <c r="A1617" t="n">
        <v>11364</v>
      </c>
      <c r="B1617" s="31" t="n">
        <v>58</v>
      </c>
      <c r="C1617" s="7" t="n">
        <v>255</v>
      </c>
      <c r="D1617" s="7" t="n">
        <v>0</v>
      </c>
    </row>
    <row r="1618" spans="1:31">
      <c r="A1618" t="s">
        <v>4</v>
      </c>
      <c r="B1618" s="4" t="s">
        <v>5</v>
      </c>
      <c r="C1618" s="4" t="s">
        <v>12</v>
      </c>
      <c r="D1618" s="4" t="s">
        <v>12</v>
      </c>
      <c r="E1618" s="4" t="s">
        <v>12</v>
      </c>
      <c r="F1618" s="4" t="s">
        <v>12</v>
      </c>
    </row>
    <row r="1619" spans="1:31">
      <c r="A1619" t="n">
        <v>11368</v>
      </c>
      <c r="B1619" s="33" t="n">
        <v>14</v>
      </c>
      <c r="C1619" s="7" t="n">
        <v>0</v>
      </c>
      <c r="D1619" s="7" t="n">
        <v>0</v>
      </c>
      <c r="E1619" s="7" t="n">
        <v>0</v>
      </c>
      <c r="F1619" s="7" t="n">
        <v>64</v>
      </c>
    </row>
    <row r="1620" spans="1:31">
      <c r="A1620" t="s">
        <v>4</v>
      </c>
      <c r="B1620" s="4" t="s">
        <v>5</v>
      </c>
      <c r="C1620" s="4" t="s">
        <v>12</v>
      </c>
      <c r="D1620" s="4" t="s">
        <v>10</v>
      </c>
    </row>
    <row r="1621" spans="1:31">
      <c r="A1621" t="n">
        <v>11373</v>
      </c>
      <c r="B1621" s="27" t="n">
        <v>22</v>
      </c>
      <c r="C1621" s="7" t="n">
        <v>0</v>
      </c>
      <c r="D1621" s="7" t="n">
        <v>16450</v>
      </c>
    </row>
    <row r="1622" spans="1:31">
      <c r="A1622" t="s">
        <v>4</v>
      </c>
      <c r="B1622" s="4" t="s">
        <v>5</v>
      </c>
      <c r="C1622" s="4" t="s">
        <v>12</v>
      </c>
      <c r="D1622" s="4" t="s">
        <v>10</v>
      </c>
    </row>
    <row r="1623" spans="1:31">
      <c r="A1623" t="n">
        <v>11377</v>
      </c>
      <c r="B1623" s="31" t="n">
        <v>58</v>
      </c>
      <c r="C1623" s="7" t="n">
        <v>5</v>
      </c>
      <c r="D1623" s="7" t="n">
        <v>300</v>
      </c>
    </row>
    <row r="1624" spans="1:31">
      <c r="A1624" t="s">
        <v>4</v>
      </c>
      <c r="B1624" s="4" t="s">
        <v>5</v>
      </c>
      <c r="C1624" s="4" t="s">
        <v>21</v>
      </c>
      <c r="D1624" s="4" t="s">
        <v>10</v>
      </c>
    </row>
    <row r="1625" spans="1:31">
      <c r="A1625" t="n">
        <v>11381</v>
      </c>
      <c r="B1625" s="43" t="n">
        <v>103</v>
      </c>
      <c r="C1625" s="7" t="n">
        <v>0</v>
      </c>
      <c r="D1625" s="7" t="n">
        <v>300</v>
      </c>
    </row>
    <row r="1626" spans="1:31">
      <c r="A1626" t="s">
        <v>4</v>
      </c>
      <c r="B1626" s="4" t="s">
        <v>5</v>
      </c>
      <c r="C1626" s="4" t="s">
        <v>12</v>
      </c>
    </row>
    <row r="1627" spans="1:31">
      <c r="A1627" t="n">
        <v>11388</v>
      </c>
      <c r="B1627" s="34" t="n">
        <v>64</v>
      </c>
      <c r="C1627" s="7" t="n">
        <v>7</v>
      </c>
    </row>
    <row r="1628" spans="1:31">
      <c r="A1628" t="s">
        <v>4</v>
      </c>
      <c r="B1628" s="4" t="s">
        <v>5</v>
      </c>
      <c r="C1628" s="4" t="s">
        <v>12</v>
      </c>
      <c r="D1628" s="4" t="s">
        <v>10</v>
      </c>
    </row>
    <row r="1629" spans="1:31">
      <c r="A1629" t="n">
        <v>11390</v>
      </c>
      <c r="B1629" s="44" t="n">
        <v>72</v>
      </c>
      <c r="C1629" s="7" t="n">
        <v>5</v>
      </c>
      <c r="D1629" s="7" t="n">
        <v>0</v>
      </c>
    </row>
    <row r="1630" spans="1:31">
      <c r="A1630" t="s">
        <v>4</v>
      </c>
      <c r="B1630" s="4" t="s">
        <v>5</v>
      </c>
      <c r="C1630" s="4" t="s">
        <v>12</v>
      </c>
      <c r="D1630" s="41" t="s">
        <v>97</v>
      </c>
      <c r="E1630" s="4" t="s">
        <v>5</v>
      </c>
      <c r="F1630" s="4" t="s">
        <v>12</v>
      </c>
      <c r="G1630" s="4" t="s">
        <v>10</v>
      </c>
      <c r="H1630" s="41" t="s">
        <v>98</v>
      </c>
      <c r="I1630" s="4" t="s">
        <v>12</v>
      </c>
      <c r="J1630" s="4" t="s">
        <v>9</v>
      </c>
      <c r="K1630" s="4" t="s">
        <v>12</v>
      </c>
      <c r="L1630" s="4" t="s">
        <v>12</v>
      </c>
      <c r="M1630" s="4" t="s">
        <v>33</v>
      </c>
    </row>
    <row r="1631" spans="1:31">
      <c r="A1631" t="n">
        <v>11394</v>
      </c>
      <c r="B1631" s="14" t="n">
        <v>5</v>
      </c>
      <c r="C1631" s="7" t="n">
        <v>28</v>
      </c>
      <c r="D1631" s="41" t="s">
        <v>3</v>
      </c>
      <c r="E1631" s="9" t="n">
        <v>162</v>
      </c>
      <c r="F1631" s="7" t="n">
        <v>4</v>
      </c>
      <c r="G1631" s="7" t="n">
        <v>16450</v>
      </c>
      <c r="H1631" s="41" t="s">
        <v>3</v>
      </c>
      <c r="I1631" s="7" t="n">
        <v>0</v>
      </c>
      <c r="J1631" s="7" t="n">
        <v>1</v>
      </c>
      <c r="K1631" s="7" t="n">
        <v>2</v>
      </c>
      <c r="L1631" s="7" t="n">
        <v>1</v>
      </c>
      <c r="M1631" s="15" t="n">
        <f t="normal" ca="1">A1637</f>
        <v>0</v>
      </c>
    </row>
    <row r="1632" spans="1:31">
      <c r="A1632" t="s">
        <v>4</v>
      </c>
      <c r="B1632" s="4" t="s">
        <v>5</v>
      </c>
      <c r="C1632" s="4" t="s">
        <v>12</v>
      </c>
      <c r="D1632" s="4" t="s">
        <v>6</v>
      </c>
    </row>
    <row r="1633" spans="1:13">
      <c r="A1633" t="n">
        <v>11411</v>
      </c>
      <c r="B1633" s="8" t="n">
        <v>2</v>
      </c>
      <c r="C1633" s="7" t="n">
        <v>10</v>
      </c>
      <c r="D1633" s="7" t="s">
        <v>101</v>
      </c>
    </row>
    <row r="1634" spans="1:13">
      <c r="A1634" t="s">
        <v>4</v>
      </c>
      <c r="B1634" s="4" t="s">
        <v>5</v>
      </c>
      <c r="C1634" s="4" t="s">
        <v>10</v>
      </c>
    </row>
    <row r="1635" spans="1:13">
      <c r="A1635" t="n">
        <v>11428</v>
      </c>
      <c r="B1635" s="29" t="n">
        <v>16</v>
      </c>
      <c r="C1635" s="7" t="n">
        <v>0</v>
      </c>
    </row>
    <row r="1636" spans="1:13">
      <c r="A1636" t="s">
        <v>4</v>
      </c>
      <c r="B1636" s="4" t="s">
        <v>5</v>
      </c>
      <c r="C1636" s="4" t="s">
        <v>10</v>
      </c>
      <c r="D1636" s="4" t="s">
        <v>6</v>
      </c>
      <c r="E1636" s="4" t="s">
        <v>6</v>
      </c>
      <c r="F1636" s="4" t="s">
        <v>6</v>
      </c>
      <c r="G1636" s="4" t="s">
        <v>12</v>
      </c>
      <c r="H1636" s="4" t="s">
        <v>9</v>
      </c>
      <c r="I1636" s="4" t="s">
        <v>21</v>
      </c>
      <c r="J1636" s="4" t="s">
        <v>21</v>
      </c>
      <c r="K1636" s="4" t="s">
        <v>21</v>
      </c>
      <c r="L1636" s="4" t="s">
        <v>21</v>
      </c>
      <c r="M1636" s="4" t="s">
        <v>21</v>
      </c>
      <c r="N1636" s="4" t="s">
        <v>21</v>
      </c>
      <c r="O1636" s="4" t="s">
        <v>21</v>
      </c>
      <c r="P1636" s="4" t="s">
        <v>6</v>
      </c>
      <c r="Q1636" s="4" t="s">
        <v>6</v>
      </c>
      <c r="R1636" s="4" t="s">
        <v>9</v>
      </c>
      <c r="S1636" s="4" t="s">
        <v>12</v>
      </c>
      <c r="T1636" s="4" t="s">
        <v>9</v>
      </c>
      <c r="U1636" s="4" t="s">
        <v>9</v>
      </c>
      <c r="V1636" s="4" t="s">
        <v>10</v>
      </c>
    </row>
    <row r="1637" spans="1:13">
      <c r="A1637" t="n">
        <v>11431</v>
      </c>
      <c r="B1637" s="18" t="n">
        <v>19</v>
      </c>
      <c r="C1637" s="7" t="n">
        <v>7032</v>
      </c>
      <c r="D1637" s="7" t="s">
        <v>102</v>
      </c>
      <c r="E1637" s="7" t="s">
        <v>103</v>
      </c>
      <c r="F1637" s="7" t="s">
        <v>15</v>
      </c>
      <c r="G1637" s="7" t="n">
        <v>0</v>
      </c>
      <c r="H1637" s="7" t="n">
        <v>1</v>
      </c>
      <c r="I1637" s="7" t="n">
        <v>0</v>
      </c>
      <c r="J1637" s="7" t="n">
        <v>0</v>
      </c>
      <c r="K1637" s="7" t="n">
        <v>0</v>
      </c>
      <c r="L1637" s="7" t="n">
        <v>0</v>
      </c>
      <c r="M1637" s="7" t="n">
        <v>1</v>
      </c>
      <c r="N1637" s="7" t="n">
        <v>1.60000002384186</v>
      </c>
      <c r="O1637" s="7" t="n">
        <v>0.0900000035762787</v>
      </c>
      <c r="P1637" s="7" t="s">
        <v>15</v>
      </c>
      <c r="Q1637" s="7" t="s">
        <v>15</v>
      </c>
      <c r="R1637" s="7" t="n">
        <v>-1</v>
      </c>
      <c r="S1637" s="7" t="n">
        <v>0</v>
      </c>
      <c r="T1637" s="7" t="n">
        <v>0</v>
      </c>
      <c r="U1637" s="7" t="n">
        <v>0</v>
      </c>
      <c r="V1637" s="7" t="n">
        <v>0</v>
      </c>
    </row>
    <row r="1638" spans="1:13">
      <c r="A1638" t="s">
        <v>4</v>
      </c>
      <c r="B1638" s="4" t="s">
        <v>5</v>
      </c>
      <c r="C1638" s="4" t="s">
        <v>10</v>
      </c>
      <c r="D1638" s="4" t="s">
        <v>12</v>
      </c>
      <c r="E1638" s="4" t="s">
        <v>12</v>
      </c>
      <c r="F1638" s="4" t="s">
        <v>6</v>
      </c>
    </row>
    <row r="1639" spans="1:13">
      <c r="A1639" t="n">
        <v>11501</v>
      </c>
      <c r="B1639" s="26" t="n">
        <v>20</v>
      </c>
      <c r="C1639" s="7" t="n">
        <v>0</v>
      </c>
      <c r="D1639" s="7" t="n">
        <v>3</v>
      </c>
      <c r="E1639" s="7" t="n">
        <v>10</v>
      </c>
      <c r="F1639" s="7" t="s">
        <v>104</v>
      </c>
    </row>
    <row r="1640" spans="1:13">
      <c r="A1640" t="s">
        <v>4</v>
      </c>
      <c r="B1640" s="4" t="s">
        <v>5</v>
      </c>
      <c r="C1640" s="4" t="s">
        <v>10</v>
      </c>
    </row>
    <row r="1641" spans="1:13">
      <c r="A1641" t="n">
        <v>11519</v>
      </c>
      <c r="B1641" s="29" t="n">
        <v>16</v>
      </c>
      <c r="C1641" s="7" t="n">
        <v>0</v>
      </c>
    </row>
    <row r="1642" spans="1:13">
      <c r="A1642" t="s">
        <v>4</v>
      </c>
      <c r="B1642" s="4" t="s">
        <v>5</v>
      </c>
      <c r="C1642" s="4" t="s">
        <v>10</v>
      </c>
      <c r="D1642" s="4" t="s">
        <v>12</v>
      </c>
      <c r="E1642" s="4" t="s">
        <v>12</v>
      </c>
      <c r="F1642" s="4" t="s">
        <v>6</v>
      </c>
    </row>
    <row r="1643" spans="1:13">
      <c r="A1643" t="n">
        <v>11522</v>
      </c>
      <c r="B1643" s="26" t="n">
        <v>20</v>
      </c>
      <c r="C1643" s="7" t="n">
        <v>61491</v>
      </c>
      <c r="D1643" s="7" t="n">
        <v>3</v>
      </c>
      <c r="E1643" s="7" t="n">
        <v>10</v>
      </c>
      <c r="F1643" s="7" t="s">
        <v>104</v>
      </c>
    </row>
    <row r="1644" spans="1:13">
      <c r="A1644" t="s">
        <v>4</v>
      </c>
      <c r="B1644" s="4" t="s">
        <v>5</v>
      </c>
      <c r="C1644" s="4" t="s">
        <v>10</v>
      </c>
    </row>
    <row r="1645" spans="1:13">
      <c r="A1645" t="n">
        <v>11540</v>
      </c>
      <c r="B1645" s="29" t="n">
        <v>16</v>
      </c>
      <c r="C1645" s="7" t="n">
        <v>0</v>
      </c>
    </row>
    <row r="1646" spans="1:13">
      <c r="A1646" t="s">
        <v>4</v>
      </c>
      <c r="B1646" s="4" t="s">
        <v>5</v>
      </c>
      <c r="C1646" s="4" t="s">
        <v>10</v>
      </c>
      <c r="D1646" s="4" t="s">
        <v>12</v>
      </c>
      <c r="E1646" s="4" t="s">
        <v>12</v>
      </c>
      <c r="F1646" s="4" t="s">
        <v>6</v>
      </c>
    </row>
    <row r="1647" spans="1:13">
      <c r="A1647" t="n">
        <v>11543</v>
      </c>
      <c r="B1647" s="26" t="n">
        <v>20</v>
      </c>
      <c r="C1647" s="7" t="n">
        <v>61492</v>
      </c>
      <c r="D1647" s="7" t="n">
        <v>3</v>
      </c>
      <c r="E1647" s="7" t="n">
        <v>10</v>
      </c>
      <c r="F1647" s="7" t="s">
        <v>104</v>
      </c>
    </row>
    <row r="1648" spans="1:13">
      <c r="A1648" t="s">
        <v>4</v>
      </c>
      <c r="B1648" s="4" t="s">
        <v>5</v>
      </c>
      <c r="C1648" s="4" t="s">
        <v>10</v>
      </c>
    </row>
    <row r="1649" spans="1:22">
      <c r="A1649" t="n">
        <v>11561</v>
      </c>
      <c r="B1649" s="29" t="n">
        <v>16</v>
      </c>
      <c r="C1649" s="7" t="n">
        <v>0</v>
      </c>
    </row>
    <row r="1650" spans="1:22">
      <c r="A1650" t="s">
        <v>4</v>
      </c>
      <c r="B1650" s="4" t="s">
        <v>5</v>
      </c>
      <c r="C1650" s="4" t="s">
        <v>10</v>
      </c>
      <c r="D1650" s="4" t="s">
        <v>12</v>
      </c>
      <c r="E1650" s="4" t="s">
        <v>12</v>
      </c>
      <c r="F1650" s="4" t="s">
        <v>6</v>
      </c>
    </row>
    <row r="1651" spans="1:22">
      <c r="A1651" t="n">
        <v>11564</v>
      </c>
      <c r="B1651" s="26" t="n">
        <v>20</v>
      </c>
      <c r="C1651" s="7" t="n">
        <v>61493</v>
      </c>
      <c r="D1651" s="7" t="n">
        <v>3</v>
      </c>
      <c r="E1651" s="7" t="n">
        <v>10</v>
      </c>
      <c r="F1651" s="7" t="s">
        <v>104</v>
      </c>
    </row>
    <row r="1652" spans="1:22">
      <c r="A1652" t="s">
        <v>4</v>
      </c>
      <c r="B1652" s="4" t="s">
        <v>5</v>
      </c>
      <c r="C1652" s="4" t="s">
        <v>10</v>
      </c>
    </row>
    <row r="1653" spans="1:22">
      <c r="A1653" t="n">
        <v>11582</v>
      </c>
      <c r="B1653" s="29" t="n">
        <v>16</v>
      </c>
      <c r="C1653" s="7" t="n">
        <v>0</v>
      </c>
    </row>
    <row r="1654" spans="1:22">
      <c r="A1654" t="s">
        <v>4</v>
      </c>
      <c r="B1654" s="4" t="s">
        <v>5</v>
      </c>
      <c r="C1654" s="4" t="s">
        <v>10</v>
      </c>
      <c r="D1654" s="4" t="s">
        <v>12</v>
      </c>
      <c r="E1654" s="4" t="s">
        <v>12</v>
      </c>
      <c r="F1654" s="4" t="s">
        <v>6</v>
      </c>
    </row>
    <row r="1655" spans="1:22">
      <c r="A1655" t="n">
        <v>11585</v>
      </c>
      <c r="B1655" s="26" t="n">
        <v>20</v>
      </c>
      <c r="C1655" s="7" t="n">
        <v>61494</v>
      </c>
      <c r="D1655" s="7" t="n">
        <v>3</v>
      </c>
      <c r="E1655" s="7" t="n">
        <v>10</v>
      </c>
      <c r="F1655" s="7" t="s">
        <v>104</v>
      </c>
    </row>
    <row r="1656" spans="1:22">
      <c r="A1656" t="s">
        <v>4</v>
      </c>
      <c r="B1656" s="4" t="s">
        <v>5</v>
      </c>
      <c r="C1656" s="4" t="s">
        <v>10</v>
      </c>
    </row>
    <row r="1657" spans="1:22">
      <c r="A1657" t="n">
        <v>11603</v>
      </c>
      <c r="B1657" s="29" t="n">
        <v>16</v>
      </c>
      <c r="C1657" s="7" t="n">
        <v>0</v>
      </c>
    </row>
    <row r="1658" spans="1:22">
      <c r="A1658" t="s">
        <v>4</v>
      </c>
      <c r="B1658" s="4" t="s">
        <v>5</v>
      </c>
      <c r="C1658" s="4" t="s">
        <v>10</v>
      </c>
      <c r="D1658" s="4" t="s">
        <v>12</v>
      </c>
      <c r="E1658" s="4" t="s">
        <v>12</v>
      </c>
      <c r="F1658" s="4" t="s">
        <v>6</v>
      </c>
    </row>
    <row r="1659" spans="1:22">
      <c r="A1659" t="n">
        <v>11606</v>
      </c>
      <c r="B1659" s="26" t="n">
        <v>20</v>
      </c>
      <c r="C1659" s="7" t="n">
        <v>61495</v>
      </c>
      <c r="D1659" s="7" t="n">
        <v>3</v>
      </c>
      <c r="E1659" s="7" t="n">
        <v>10</v>
      </c>
      <c r="F1659" s="7" t="s">
        <v>104</v>
      </c>
    </row>
    <row r="1660" spans="1:22">
      <c r="A1660" t="s">
        <v>4</v>
      </c>
      <c r="B1660" s="4" t="s">
        <v>5</v>
      </c>
      <c r="C1660" s="4" t="s">
        <v>10</v>
      </c>
    </row>
    <row r="1661" spans="1:22">
      <c r="A1661" t="n">
        <v>11624</v>
      </c>
      <c r="B1661" s="29" t="n">
        <v>16</v>
      </c>
      <c r="C1661" s="7" t="n">
        <v>0</v>
      </c>
    </row>
    <row r="1662" spans="1:22">
      <c r="A1662" t="s">
        <v>4</v>
      </c>
      <c r="B1662" s="4" t="s">
        <v>5</v>
      </c>
      <c r="C1662" s="4" t="s">
        <v>10</v>
      </c>
      <c r="D1662" s="4" t="s">
        <v>12</v>
      </c>
      <c r="E1662" s="4" t="s">
        <v>12</v>
      </c>
      <c r="F1662" s="4" t="s">
        <v>6</v>
      </c>
    </row>
    <row r="1663" spans="1:22">
      <c r="A1663" t="n">
        <v>11627</v>
      </c>
      <c r="B1663" s="26" t="n">
        <v>20</v>
      </c>
      <c r="C1663" s="7" t="n">
        <v>61496</v>
      </c>
      <c r="D1663" s="7" t="n">
        <v>3</v>
      </c>
      <c r="E1663" s="7" t="n">
        <v>10</v>
      </c>
      <c r="F1663" s="7" t="s">
        <v>104</v>
      </c>
    </row>
    <row r="1664" spans="1:22">
      <c r="A1664" t="s">
        <v>4</v>
      </c>
      <c r="B1664" s="4" t="s">
        <v>5</v>
      </c>
      <c r="C1664" s="4" t="s">
        <v>10</v>
      </c>
    </row>
    <row r="1665" spans="1:6">
      <c r="A1665" t="n">
        <v>11645</v>
      </c>
      <c r="B1665" s="29" t="n">
        <v>16</v>
      </c>
      <c r="C1665" s="7" t="n">
        <v>0</v>
      </c>
    </row>
    <row r="1666" spans="1:6">
      <c r="A1666" t="s">
        <v>4</v>
      </c>
      <c r="B1666" s="4" t="s">
        <v>5</v>
      </c>
      <c r="C1666" s="4" t="s">
        <v>10</v>
      </c>
      <c r="D1666" s="4" t="s">
        <v>12</v>
      </c>
      <c r="E1666" s="4" t="s">
        <v>12</v>
      </c>
      <c r="F1666" s="4" t="s">
        <v>6</v>
      </c>
    </row>
    <row r="1667" spans="1:6">
      <c r="A1667" t="n">
        <v>11648</v>
      </c>
      <c r="B1667" s="26" t="n">
        <v>20</v>
      </c>
      <c r="C1667" s="7" t="n">
        <v>7032</v>
      </c>
      <c r="D1667" s="7" t="n">
        <v>3</v>
      </c>
      <c r="E1667" s="7" t="n">
        <v>10</v>
      </c>
      <c r="F1667" s="7" t="s">
        <v>104</v>
      </c>
    </row>
    <row r="1668" spans="1:6">
      <c r="A1668" t="s">
        <v>4</v>
      </c>
      <c r="B1668" s="4" t="s">
        <v>5</v>
      </c>
      <c r="C1668" s="4" t="s">
        <v>10</v>
      </c>
    </row>
    <row r="1669" spans="1:6">
      <c r="A1669" t="n">
        <v>11666</v>
      </c>
      <c r="B1669" s="29" t="n">
        <v>16</v>
      </c>
      <c r="C1669" s="7" t="n">
        <v>0</v>
      </c>
    </row>
    <row r="1670" spans="1:6">
      <c r="A1670" t="s">
        <v>4</v>
      </c>
      <c r="B1670" s="4" t="s">
        <v>5</v>
      </c>
      <c r="C1670" s="4" t="s">
        <v>10</v>
      </c>
      <c r="D1670" s="4" t="s">
        <v>21</v>
      </c>
      <c r="E1670" s="4" t="s">
        <v>21</v>
      </c>
      <c r="F1670" s="4" t="s">
        <v>21</v>
      </c>
      <c r="G1670" s="4" t="s">
        <v>21</v>
      </c>
    </row>
    <row r="1671" spans="1:6">
      <c r="A1671" t="n">
        <v>11669</v>
      </c>
      <c r="B1671" s="40" t="n">
        <v>46</v>
      </c>
      <c r="C1671" s="7" t="n">
        <v>0</v>
      </c>
      <c r="D1671" s="7" t="n">
        <v>0.330000013113022</v>
      </c>
      <c r="E1671" s="7" t="n">
        <v>587.900024414063</v>
      </c>
      <c r="F1671" s="7" t="n">
        <v>62.9000015258789</v>
      </c>
      <c r="G1671" s="7" t="n">
        <v>0</v>
      </c>
    </row>
    <row r="1672" spans="1:6">
      <c r="A1672" t="s">
        <v>4</v>
      </c>
      <c r="B1672" s="4" t="s">
        <v>5</v>
      </c>
      <c r="C1672" s="4" t="s">
        <v>10</v>
      </c>
      <c r="D1672" s="4" t="s">
        <v>21</v>
      </c>
      <c r="E1672" s="4" t="s">
        <v>21</v>
      </c>
      <c r="F1672" s="4" t="s">
        <v>21</v>
      </c>
      <c r="G1672" s="4" t="s">
        <v>21</v>
      </c>
    </row>
    <row r="1673" spans="1:6">
      <c r="A1673" t="n">
        <v>11688</v>
      </c>
      <c r="B1673" s="40" t="n">
        <v>46</v>
      </c>
      <c r="C1673" s="7" t="n">
        <v>61491</v>
      </c>
      <c r="D1673" s="7" t="n">
        <v>0.829999983310699</v>
      </c>
      <c r="E1673" s="7" t="n">
        <v>587.909973144531</v>
      </c>
      <c r="F1673" s="7" t="n">
        <v>61.5</v>
      </c>
      <c r="G1673" s="7" t="n">
        <v>0</v>
      </c>
    </row>
    <row r="1674" spans="1:6">
      <c r="A1674" t="s">
        <v>4</v>
      </c>
      <c r="B1674" s="4" t="s">
        <v>5</v>
      </c>
      <c r="C1674" s="4" t="s">
        <v>10</v>
      </c>
      <c r="D1674" s="4" t="s">
        <v>21</v>
      </c>
      <c r="E1674" s="4" t="s">
        <v>21</v>
      </c>
      <c r="F1674" s="4" t="s">
        <v>21</v>
      </c>
      <c r="G1674" s="4" t="s">
        <v>21</v>
      </c>
    </row>
    <row r="1675" spans="1:6">
      <c r="A1675" t="n">
        <v>11707</v>
      </c>
      <c r="B1675" s="40" t="n">
        <v>46</v>
      </c>
      <c r="C1675" s="7" t="n">
        <v>61492</v>
      </c>
      <c r="D1675" s="7" t="n">
        <v>-0.170000001788139</v>
      </c>
      <c r="E1675" s="7" t="n">
        <v>587.909973144531</v>
      </c>
      <c r="F1675" s="7" t="n">
        <v>61.5</v>
      </c>
      <c r="G1675" s="7" t="n">
        <v>0</v>
      </c>
    </row>
    <row r="1676" spans="1:6">
      <c r="A1676" t="s">
        <v>4</v>
      </c>
      <c r="B1676" s="4" t="s">
        <v>5</v>
      </c>
      <c r="C1676" s="4" t="s">
        <v>10</v>
      </c>
      <c r="D1676" s="4" t="s">
        <v>21</v>
      </c>
      <c r="E1676" s="4" t="s">
        <v>21</v>
      </c>
      <c r="F1676" s="4" t="s">
        <v>21</v>
      </c>
      <c r="G1676" s="4" t="s">
        <v>21</v>
      </c>
    </row>
    <row r="1677" spans="1:6">
      <c r="A1677" t="n">
        <v>11726</v>
      </c>
      <c r="B1677" s="40" t="n">
        <v>46</v>
      </c>
      <c r="C1677" s="7" t="n">
        <v>61493</v>
      </c>
      <c r="D1677" s="7" t="n">
        <v>1.73000001907349</v>
      </c>
      <c r="E1677" s="7" t="n">
        <v>587.909973144531</v>
      </c>
      <c r="F1677" s="7" t="n">
        <v>61</v>
      </c>
      <c r="G1677" s="7" t="n">
        <v>0</v>
      </c>
    </row>
    <row r="1678" spans="1:6">
      <c r="A1678" t="s">
        <v>4</v>
      </c>
      <c r="B1678" s="4" t="s">
        <v>5</v>
      </c>
      <c r="C1678" s="4" t="s">
        <v>10</v>
      </c>
      <c r="D1678" s="4" t="s">
        <v>21</v>
      </c>
      <c r="E1678" s="4" t="s">
        <v>21</v>
      </c>
      <c r="F1678" s="4" t="s">
        <v>21</v>
      </c>
      <c r="G1678" s="4" t="s">
        <v>21</v>
      </c>
    </row>
    <row r="1679" spans="1:6">
      <c r="A1679" t="n">
        <v>11745</v>
      </c>
      <c r="B1679" s="40" t="n">
        <v>46</v>
      </c>
      <c r="C1679" s="7" t="n">
        <v>61494</v>
      </c>
      <c r="D1679" s="7" t="n">
        <v>-1.07000005245209</v>
      </c>
      <c r="E1679" s="7" t="n">
        <v>587.909973144531</v>
      </c>
      <c r="F1679" s="7" t="n">
        <v>61</v>
      </c>
      <c r="G1679" s="7" t="n">
        <v>0</v>
      </c>
    </row>
    <row r="1680" spans="1:6">
      <c r="A1680" t="s">
        <v>4</v>
      </c>
      <c r="B1680" s="4" t="s">
        <v>5</v>
      </c>
      <c r="C1680" s="4" t="s">
        <v>10</v>
      </c>
      <c r="D1680" s="4" t="s">
        <v>21</v>
      </c>
      <c r="E1680" s="4" t="s">
        <v>21</v>
      </c>
      <c r="F1680" s="4" t="s">
        <v>21</v>
      </c>
      <c r="G1680" s="4" t="s">
        <v>21</v>
      </c>
    </row>
    <row r="1681" spans="1:7">
      <c r="A1681" t="n">
        <v>11764</v>
      </c>
      <c r="B1681" s="40" t="n">
        <v>46</v>
      </c>
      <c r="C1681" s="7" t="n">
        <v>61495</v>
      </c>
      <c r="D1681" s="7" t="n">
        <v>1.33000004291534</v>
      </c>
      <c r="E1681" s="7" t="n">
        <v>587.909973144531</v>
      </c>
      <c r="F1681" s="7" t="n">
        <v>60.5</v>
      </c>
      <c r="G1681" s="7" t="n">
        <v>0</v>
      </c>
    </row>
    <row r="1682" spans="1:7">
      <c r="A1682" t="s">
        <v>4</v>
      </c>
      <c r="B1682" s="4" t="s">
        <v>5</v>
      </c>
      <c r="C1682" s="4" t="s">
        <v>10</v>
      </c>
      <c r="D1682" s="4" t="s">
        <v>21</v>
      </c>
      <c r="E1682" s="4" t="s">
        <v>21</v>
      </c>
      <c r="F1682" s="4" t="s">
        <v>21</v>
      </c>
      <c r="G1682" s="4" t="s">
        <v>21</v>
      </c>
    </row>
    <row r="1683" spans="1:7">
      <c r="A1683" t="n">
        <v>11783</v>
      </c>
      <c r="B1683" s="40" t="n">
        <v>46</v>
      </c>
      <c r="C1683" s="7" t="n">
        <v>61496</v>
      </c>
      <c r="D1683" s="7" t="n">
        <v>-0.670000016689301</v>
      </c>
      <c r="E1683" s="7" t="n">
        <v>587.909973144531</v>
      </c>
      <c r="F1683" s="7" t="n">
        <v>60.5</v>
      </c>
      <c r="G1683" s="7" t="n">
        <v>0</v>
      </c>
    </row>
    <row r="1684" spans="1:7">
      <c r="A1684" t="s">
        <v>4</v>
      </c>
      <c r="B1684" s="4" t="s">
        <v>5</v>
      </c>
      <c r="C1684" s="4" t="s">
        <v>10</v>
      </c>
      <c r="D1684" s="4" t="s">
        <v>21</v>
      </c>
      <c r="E1684" s="4" t="s">
        <v>21</v>
      </c>
      <c r="F1684" s="4" t="s">
        <v>21</v>
      </c>
      <c r="G1684" s="4" t="s">
        <v>21</v>
      </c>
    </row>
    <row r="1685" spans="1:7">
      <c r="A1685" t="n">
        <v>11802</v>
      </c>
      <c r="B1685" s="40" t="n">
        <v>46</v>
      </c>
      <c r="C1685" s="7" t="n">
        <v>7032</v>
      </c>
      <c r="D1685" s="7" t="n">
        <v>1.23000001907349</v>
      </c>
      <c r="E1685" s="7" t="n">
        <v>587.909973144531</v>
      </c>
      <c r="F1685" s="7" t="n">
        <v>62.0999984741211</v>
      </c>
      <c r="G1685" s="7" t="n">
        <v>0</v>
      </c>
    </row>
    <row r="1686" spans="1:7">
      <c r="A1686" t="s">
        <v>4</v>
      </c>
      <c r="B1686" s="4" t="s">
        <v>5</v>
      </c>
      <c r="C1686" s="4" t="s">
        <v>12</v>
      </c>
      <c r="D1686" s="4" t="s">
        <v>12</v>
      </c>
      <c r="E1686" s="4" t="s">
        <v>21</v>
      </c>
      <c r="F1686" s="4" t="s">
        <v>21</v>
      </c>
      <c r="G1686" s="4" t="s">
        <v>21</v>
      </c>
      <c r="H1686" s="4" t="s">
        <v>10</v>
      </c>
    </row>
    <row r="1687" spans="1:7">
      <c r="A1687" t="n">
        <v>11821</v>
      </c>
      <c r="B1687" s="35" t="n">
        <v>45</v>
      </c>
      <c r="C1687" s="7" t="n">
        <v>2</v>
      </c>
      <c r="D1687" s="7" t="n">
        <v>3</v>
      </c>
      <c r="E1687" s="7" t="n">
        <v>0.330000013113022</v>
      </c>
      <c r="F1687" s="7" t="n">
        <v>595.299987792969</v>
      </c>
      <c r="G1687" s="7" t="n">
        <v>76.6999969482422</v>
      </c>
      <c r="H1687" s="7" t="n">
        <v>0</v>
      </c>
    </row>
    <row r="1688" spans="1:7">
      <c r="A1688" t="s">
        <v>4</v>
      </c>
      <c r="B1688" s="4" t="s">
        <v>5</v>
      </c>
      <c r="C1688" s="4" t="s">
        <v>12</v>
      </c>
      <c r="D1688" s="4" t="s">
        <v>12</v>
      </c>
      <c r="E1688" s="4" t="s">
        <v>21</v>
      </c>
      <c r="F1688" s="4" t="s">
        <v>21</v>
      </c>
      <c r="G1688" s="4" t="s">
        <v>21</v>
      </c>
      <c r="H1688" s="4" t="s">
        <v>10</v>
      </c>
      <c r="I1688" s="4" t="s">
        <v>12</v>
      </c>
    </row>
    <row r="1689" spans="1:7">
      <c r="A1689" t="n">
        <v>11838</v>
      </c>
      <c r="B1689" s="35" t="n">
        <v>45</v>
      </c>
      <c r="C1689" s="7" t="n">
        <v>4</v>
      </c>
      <c r="D1689" s="7" t="n">
        <v>3</v>
      </c>
      <c r="E1689" s="7" t="n">
        <v>-15</v>
      </c>
      <c r="F1689" s="7" t="n">
        <v>180</v>
      </c>
      <c r="G1689" s="7" t="n">
        <v>0</v>
      </c>
      <c r="H1689" s="7" t="n">
        <v>0</v>
      </c>
      <c r="I1689" s="7" t="n">
        <v>0</v>
      </c>
    </row>
    <row r="1690" spans="1:7">
      <c r="A1690" t="s">
        <v>4</v>
      </c>
      <c r="B1690" s="4" t="s">
        <v>5</v>
      </c>
      <c r="C1690" s="4" t="s">
        <v>12</v>
      </c>
      <c r="D1690" s="4" t="s">
        <v>12</v>
      </c>
      <c r="E1690" s="4" t="s">
        <v>21</v>
      </c>
      <c r="F1690" s="4" t="s">
        <v>10</v>
      </c>
    </row>
    <row r="1691" spans="1:7">
      <c r="A1691" t="n">
        <v>11856</v>
      </c>
      <c r="B1691" s="35" t="n">
        <v>45</v>
      </c>
      <c r="C1691" s="7" t="n">
        <v>5</v>
      </c>
      <c r="D1691" s="7" t="n">
        <v>3</v>
      </c>
      <c r="E1691" s="7" t="n">
        <v>26</v>
      </c>
      <c r="F1691" s="7" t="n">
        <v>0</v>
      </c>
    </row>
    <row r="1692" spans="1:7">
      <c r="A1692" t="s">
        <v>4</v>
      </c>
      <c r="B1692" s="4" t="s">
        <v>5</v>
      </c>
      <c r="C1692" s="4" t="s">
        <v>12</v>
      </c>
      <c r="D1692" s="4" t="s">
        <v>12</v>
      </c>
      <c r="E1692" s="4" t="s">
        <v>21</v>
      </c>
      <c r="F1692" s="4" t="s">
        <v>10</v>
      </c>
    </row>
    <row r="1693" spans="1:7">
      <c r="A1693" t="n">
        <v>11865</v>
      </c>
      <c r="B1693" s="35" t="n">
        <v>45</v>
      </c>
      <c r="C1693" s="7" t="n">
        <v>11</v>
      </c>
      <c r="D1693" s="7" t="n">
        <v>3</v>
      </c>
      <c r="E1693" s="7" t="n">
        <v>45.9000015258789</v>
      </c>
      <c r="F1693" s="7" t="n">
        <v>0</v>
      </c>
    </row>
    <row r="1694" spans="1:7">
      <c r="A1694" t="s">
        <v>4</v>
      </c>
      <c r="B1694" s="4" t="s">
        <v>5</v>
      </c>
      <c r="C1694" s="4" t="s">
        <v>12</v>
      </c>
      <c r="D1694" s="4" t="s">
        <v>12</v>
      </c>
      <c r="E1694" s="4" t="s">
        <v>21</v>
      </c>
      <c r="F1694" s="4" t="s">
        <v>21</v>
      </c>
      <c r="G1694" s="4" t="s">
        <v>21</v>
      </c>
      <c r="H1694" s="4" t="s">
        <v>10</v>
      </c>
    </row>
    <row r="1695" spans="1:7">
      <c r="A1695" t="n">
        <v>11874</v>
      </c>
      <c r="B1695" s="35" t="n">
        <v>45</v>
      </c>
      <c r="C1695" s="7" t="n">
        <v>2</v>
      </c>
      <c r="D1695" s="7" t="n">
        <v>3</v>
      </c>
      <c r="E1695" s="7" t="n">
        <v>0.330000013113022</v>
      </c>
      <c r="F1695" s="7" t="n">
        <v>592.400024414063</v>
      </c>
      <c r="G1695" s="7" t="n">
        <v>112.699996948242</v>
      </c>
      <c r="H1695" s="7" t="n">
        <v>8000</v>
      </c>
    </row>
    <row r="1696" spans="1:7">
      <c r="A1696" t="s">
        <v>4</v>
      </c>
      <c r="B1696" s="4" t="s">
        <v>5</v>
      </c>
      <c r="C1696" s="4" t="s">
        <v>12</v>
      </c>
      <c r="D1696" s="4" t="s">
        <v>12</v>
      </c>
      <c r="E1696" s="4" t="s">
        <v>21</v>
      </c>
      <c r="F1696" s="4" t="s">
        <v>21</v>
      </c>
      <c r="G1696" s="4" t="s">
        <v>21</v>
      </c>
      <c r="H1696" s="4" t="s">
        <v>10</v>
      </c>
      <c r="I1696" s="4" t="s">
        <v>12</v>
      </c>
    </row>
    <row r="1697" spans="1:9">
      <c r="A1697" t="n">
        <v>11891</v>
      </c>
      <c r="B1697" s="35" t="n">
        <v>45</v>
      </c>
      <c r="C1697" s="7" t="n">
        <v>4</v>
      </c>
      <c r="D1697" s="7" t="n">
        <v>3</v>
      </c>
      <c r="E1697" s="7" t="n">
        <v>12</v>
      </c>
      <c r="F1697" s="7" t="n">
        <v>180</v>
      </c>
      <c r="G1697" s="7" t="n">
        <v>0</v>
      </c>
      <c r="H1697" s="7" t="n">
        <v>8000</v>
      </c>
      <c r="I1697" s="7" t="n">
        <v>0</v>
      </c>
    </row>
    <row r="1698" spans="1:9">
      <c r="A1698" t="s">
        <v>4</v>
      </c>
      <c r="B1698" s="4" t="s">
        <v>5</v>
      </c>
      <c r="C1698" s="4" t="s">
        <v>12</v>
      </c>
      <c r="D1698" s="4" t="s">
        <v>12</v>
      </c>
      <c r="E1698" s="4" t="s">
        <v>21</v>
      </c>
      <c r="F1698" s="4" t="s">
        <v>10</v>
      </c>
    </row>
    <row r="1699" spans="1:9">
      <c r="A1699" t="n">
        <v>11909</v>
      </c>
      <c r="B1699" s="35" t="n">
        <v>45</v>
      </c>
      <c r="C1699" s="7" t="n">
        <v>5</v>
      </c>
      <c r="D1699" s="7" t="n">
        <v>3</v>
      </c>
      <c r="E1699" s="7" t="n">
        <v>18</v>
      </c>
      <c r="F1699" s="7" t="n">
        <v>8000</v>
      </c>
    </row>
    <row r="1700" spans="1:9">
      <c r="A1700" t="s">
        <v>4</v>
      </c>
      <c r="B1700" s="4" t="s">
        <v>5</v>
      </c>
      <c r="C1700" s="4" t="s">
        <v>10</v>
      </c>
      <c r="D1700" s="4" t="s">
        <v>10</v>
      </c>
      <c r="E1700" s="4" t="s">
        <v>21</v>
      </c>
      <c r="F1700" s="4" t="s">
        <v>21</v>
      </c>
      <c r="G1700" s="4" t="s">
        <v>21</v>
      </c>
      <c r="H1700" s="4" t="s">
        <v>21</v>
      </c>
      <c r="I1700" s="4" t="s">
        <v>12</v>
      </c>
      <c r="J1700" s="4" t="s">
        <v>10</v>
      </c>
    </row>
    <row r="1701" spans="1:9">
      <c r="A1701" t="n">
        <v>11918</v>
      </c>
      <c r="B1701" s="51" t="n">
        <v>55</v>
      </c>
      <c r="C1701" s="7" t="n">
        <v>0</v>
      </c>
      <c r="D1701" s="7" t="n">
        <v>65533</v>
      </c>
      <c r="E1701" s="7" t="n">
        <v>0.330000013113022</v>
      </c>
      <c r="F1701" s="7" t="n">
        <v>587.900024414063</v>
      </c>
      <c r="G1701" s="7" t="n">
        <v>69.9000015258789</v>
      </c>
      <c r="H1701" s="7" t="n">
        <v>1.20000004768372</v>
      </c>
      <c r="I1701" s="7" t="n">
        <v>1</v>
      </c>
      <c r="J1701" s="7" t="n">
        <v>0</v>
      </c>
    </row>
    <row r="1702" spans="1:9">
      <c r="A1702" t="s">
        <v>4</v>
      </c>
      <c r="B1702" s="4" t="s">
        <v>5</v>
      </c>
      <c r="C1702" s="4" t="s">
        <v>10</v>
      </c>
      <c r="D1702" s="4" t="s">
        <v>10</v>
      </c>
      <c r="E1702" s="4" t="s">
        <v>21</v>
      </c>
      <c r="F1702" s="4" t="s">
        <v>21</v>
      </c>
      <c r="G1702" s="4" t="s">
        <v>21</v>
      </c>
      <c r="H1702" s="4" t="s">
        <v>21</v>
      </c>
      <c r="I1702" s="4" t="s">
        <v>12</v>
      </c>
      <c r="J1702" s="4" t="s">
        <v>10</v>
      </c>
    </row>
    <row r="1703" spans="1:9">
      <c r="A1703" t="n">
        <v>11942</v>
      </c>
      <c r="B1703" s="51" t="n">
        <v>55</v>
      </c>
      <c r="C1703" s="7" t="n">
        <v>61491</v>
      </c>
      <c r="D1703" s="7" t="n">
        <v>65533</v>
      </c>
      <c r="E1703" s="7" t="n">
        <v>0.829999983310699</v>
      </c>
      <c r="F1703" s="7" t="n">
        <v>587.909973144531</v>
      </c>
      <c r="G1703" s="7" t="n">
        <v>68.5</v>
      </c>
      <c r="H1703" s="7" t="n">
        <v>1.20000004768372</v>
      </c>
      <c r="I1703" s="7" t="n">
        <v>1</v>
      </c>
      <c r="J1703" s="7" t="n">
        <v>0</v>
      </c>
    </row>
    <row r="1704" spans="1:9">
      <c r="A1704" t="s">
        <v>4</v>
      </c>
      <c r="B1704" s="4" t="s">
        <v>5</v>
      </c>
      <c r="C1704" s="4" t="s">
        <v>10</v>
      </c>
      <c r="D1704" s="4" t="s">
        <v>10</v>
      </c>
      <c r="E1704" s="4" t="s">
        <v>21</v>
      </c>
      <c r="F1704" s="4" t="s">
        <v>21</v>
      </c>
      <c r="G1704" s="4" t="s">
        <v>21</v>
      </c>
      <c r="H1704" s="4" t="s">
        <v>21</v>
      </c>
      <c r="I1704" s="4" t="s">
        <v>12</v>
      </c>
      <c r="J1704" s="4" t="s">
        <v>10</v>
      </c>
    </row>
    <row r="1705" spans="1:9">
      <c r="A1705" t="n">
        <v>11966</v>
      </c>
      <c r="B1705" s="51" t="n">
        <v>55</v>
      </c>
      <c r="C1705" s="7" t="n">
        <v>61492</v>
      </c>
      <c r="D1705" s="7" t="n">
        <v>65533</v>
      </c>
      <c r="E1705" s="7" t="n">
        <v>-0.170000001788139</v>
      </c>
      <c r="F1705" s="7" t="n">
        <v>587.909973144531</v>
      </c>
      <c r="G1705" s="7" t="n">
        <v>68.5</v>
      </c>
      <c r="H1705" s="7" t="n">
        <v>1.20000004768372</v>
      </c>
      <c r="I1705" s="7" t="n">
        <v>1</v>
      </c>
      <c r="J1705" s="7" t="n">
        <v>0</v>
      </c>
    </row>
    <row r="1706" spans="1:9">
      <c r="A1706" t="s">
        <v>4</v>
      </c>
      <c r="B1706" s="4" t="s">
        <v>5</v>
      </c>
      <c r="C1706" s="4" t="s">
        <v>10</v>
      </c>
      <c r="D1706" s="4" t="s">
        <v>10</v>
      </c>
      <c r="E1706" s="4" t="s">
        <v>21</v>
      </c>
      <c r="F1706" s="4" t="s">
        <v>21</v>
      </c>
      <c r="G1706" s="4" t="s">
        <v>21</v>
      </c>
      <c r="H1706" s="4" t="s">
        <v>21</v>
      </c>
      <c r="I1706" s="4" t="s">
        <v>12</v>
      </c>
      <c r="J1706" s="4" t="s">
        <v>10</v>
      </c>
    </row>
    <row r="1707" spans="1:9">
      <c r="A1707" t="n">
        <v>11990</v>
      </c>
      <c r="B1707" s="51" t="n">
        <v>55</v>
      </c>
      <c r="C1707" s="7" t="n">
        <v>61493</v>
      </c>
      <c r="D1707" s="7" t="n">
        <v>65533</v>
      </c>
      <c r="E1707" s="7" t="n">
        <v>1.73000001907349</v>
      </c>
      <c r="F1707" s="7" t="n">
        <v>587.909973144531</v>
      </c>
      <c r="G1707" s="7" t="n">
        <v>68</v>
      </c>
      <c r="H1707" s="7" t="n">
        <v>1.20000004768372</v>
      </c>
      <c r="I1707" s="7" t="n">
        <v>1</v>
      </c>
      <c r="J1707" s="7" t="n">
        <v>0</v>
      </c>
    </row>
    <row r="1708" spans="1:9">
      <c r="A1708" t="s">
        <v>4</v>
      </c>
      <c r="B1708" s="4" t="s">
        <v>5</v>
      </c>
      <c r="C1708" s="4" t="s">
        <v>10</v>
      </c>
      <c r="D1708" s="4" t="s">
        <v>10</v>
      </c>
      <c r="E1708" s="4" t="s">
        <v>21</v>
      </c>
      <c r="F1708" s="4" t="s">
        <v>21</v>
      </c>
      <c r="G1708" s="4" t="s">
        <v>21</v>
      </c>
      <c r="H1708" s="4" t="s">
        <v>21</v>
      </c>
      <c r="I1708" s="4" t="s">
        <v>12</v>
      </c>
      <c r="J1708" s="4" t="s">
        <v>10</v>
      </c>
    </row>
    <row r="1709" spans="1:9">
      <c r="A1709" t="n">
        <v>12014</v>
      </c>
      <c r="B1709" s="51" t="n">
        <v>55</v>
      </c>
      <c r="C1709" s="7" t="n">
        <v>61494</v>
      </c>
      <c r="D1709" s="7" t="n">
        <v>65533</v>
      </c>
      <c r="E1709" s="7" t="n">
        <v>-1.07000005245209</v>
      </c>
      <c r="F1709" s="7" t="n">
        <v>587.909973144531</v>
      </c>
      <c r="G1709" s="7" t="n">
        <v>68</v>
      </c>
      <c r="H1709" s="7" t="n">
        <v>1.20000004768372</v>
      </c>
      <c r="I1709" s="7" t="n">
        <v>1</v>
      </c>
      <c r="J1709" s="7" t="n">
        <v>0</v>
      </c>
    </row>
    <row r="1710" spans="1:9">
      <c r="A1710" t="s">
        <v>4</v>
      </c>
      <c r="B1710" s="4" t="s">
        <v>5</v>
      </c>
      <c r="C1710" s="4" t="s">
        <v>10</v>
      </c>
      <c r="D1710" s="4" t="s">
        <v>10</v>
      </c>
      <c r="E1710" s="4" t="s">
        <v>21</v>
      </c>
      <c r="F1710" s="4" t="s">
        <v>21</v>
      </c>
      <c r="G1710" s="4" t="s">
        <v>21</v>
      </c>
      <c r="H1710" s="4" t="s">
        <v>21</v>
      </c>
      <c r="I1710" s="4" t="s">
        <v>12</v>
      </c>
      <c r="J1710" s="4" t="s">
        <v>10</v>
      </c>
    </row>
    <row r="1711" spans="1:9">
      <c r="A1711" t="n">
        <v>12038</v>
      </c>
      <c r="B1711" s="51" t="n">
        <v>55</v>
      </c>
      <c r="C1711" s="7" t="n">
        <v>61495</v>
      </c>
      <c r="D1711" s="7" t="n">
        <v>65533</v>
      </c>
      <c r="E1711" s="7" t="n">
        <v>1.33000004291534</v>
      </c>
      <c r="F1711" s="7" t="n">
        <v>587.909973144531</v>
      </c>
      <c r="G1711" s="7" t="n">
        <v>67.5</v>
      </c>
      <c r="H1711" s="7" t="n">
        <v>1.20000004768372</v>
      </c>
      <c r="I1711" s="7" t="n">
        <v>1</v>
      </c>
      <c r="J1711" s="7" t="n">
        <v>0</v>
      </c>
    </row>
    <row r="1712" spans="1:9">
      <c r="A1712" t="s">
        <v>4</v>
      </c>
      <c r="B1712" s="4" t="s">
        <v>5</v>
      </c>
      <c r="C1712" s="4" t="s">
        <v>10</v>
      </c>
      <c r="D1712" s="4" t="s">
        <v>10</v>
      </c>
      <c r="E1712" s="4" t="s">
        <v>21</v>
      </c>
      <c r="F1712" s="4" t="s">
        <v>21</v>
      </c>
      <c r="G1712" s="4" t="s">
        <v>21</v>
      </c>
      <c r="H1712" s="4" t="s">
        <v>21</v>
      </c>
      <c r="I1712" s="4" t="s">
        <v>12</v>
      </c>
      <c r="J1712" s="4" t="s">
        <v>10</v>
      </c>
    </row>
    <row r="1713" spans="1:10">
      <c r="A1713" t="n">
        <v>12062</v>
      </c>
      <c r="B1713" s="51" t="n">
        <v>55</v>
      </c>
      <c r="C1713" s="7" t="n">
        <v>61496</v>
      </c>
      <c r="D1713" s="7" t="n">
        <v>65533</v>
      </c>
      <c r="E1713" s="7" t="n">
        <v>-0.670000016689301</v>
      </c>
      <c r="F1713" s="7" t="n">
        <v>587.909973144531</v>
      </c>
      <c r="G1713" s="7" t="n">
        <v>67.5</v>
      </c>
      <c r="H1713" s="7" t="n">
        <v>1.20000004768372</v>
      </c>
      <c r="I1713" s="7" t="n">
        <v>1</v>
      </c>
      <c r="J1713" s="7" t="n">
        <v>0</v>
      </c>
    </row>
    <row r="1714" spans="1:10">
      <c r="A1714" t="s">
        <v>4</v>
      </c>
      <c r="B1714" s="4" t="s">
        <v>5</v>
      </c>
      <c r="C1714" s="4" t="s">
        <v>10</v>
      </c>
      <c r="D1714" s="4" t="s">
        <v>10</v>
      </c>
      <c r="E1714" s="4" t="s">
        <v>21</v>
      </c>
      <c r="F1714" s="4" t="s">
        <v>21</v>
      </c>
      <c r="G1714" s="4" t="s">
        <v>21</v>
      </c>
      <c r="H1714" s="4" t="s">
        <v>21</v>
      </c>
      <c r="I1714" s="4" t="s">
        <v>12</v>
      </c>
      <c r="J1714" s="4" t="s">
        <v>10</v>
      </c>
    </row>
    <row r="1715" spans="1:10">
      <c r="A1715" t="n">
        <v>12086</v>
      </c>
      <c r="B1715" s="51" t="n">
        <v>55</v>
      </c>
      <c r="C1715" s="7" t="n">
        <v>7032</v>
      </c>
      <c r="D1715" s="7" t="n">
        <v>65533</v>
      </c>
      <c r="E1715" s="7" t="n">
        <v>1.23000001907349</v>
      </c>
      <c r="F1715" s="7" t="n">
        <v>587.909973144531</v>
      </c>
      <c r="G1715" s="7" t="n">
        <v>69.0999984741211</v>
      </c>
      <c r="H1715" s="7" t="n">
        <v>1.20000004768372</v>
      </c>
      <c r="I1715" s="7" t="n">
        <v>1</v>
      </c>
      <c r="J1715" s="7" t="n">
        <v>0</v>
      </c>
    </row>
    <row r="1716" spans="1:10">
      <c r="A1716" t="s">
        <v>4</v>
      </c>
      <c r="B1716" s="4" t="s">
        <v>5</v>
      </c>
      <c r="C1716" s="4" t="s">
        <v>12</v>
      </c>
      <c r="D1716" s="4" t="s">
        <v>10</v>
      </c>
      <c r="E1716" s="4" t="s">
        <v>21</v>
      </c>
    </row>
    <row r="1717" spans="1:10">
      <c r="A1717" t="n">
        <v>12110</v>
      </c>
      <c r="B1717" s="31" t="n">
        <v>58</v>
      </c>
      <c r="C1717" s="7" t="n">
        <v>100</v>
      </c>
      <c r="D1717" s="7" t="n">
        <v>1000</v>
      </c>
      <c r="E1717" s="7" t="n">
        <v>1</v>
      </c>
    </row>
    <row r="1718" spans="1:10">
      <c r="A1718" t="s">
        <v>4</v>
      </c>
      <c r="B1718" s="4" t="s">
        <v>5</v>
      </c>
      <c r="C1718" s="4" t="s">
        <v>12</v>
      </c>
      <c r="D1718" s="4" t="s">
        <v>10</v>
      </c>
    </row>
    <row r="1719" spans="1:10">
      <c r="A1719" t="n">
        <v>12118</v>
      </c>
      <c r="B1719" s="31" t="n">
        <v>58</v>
      </c>
      <c r="C1719" s="7" t="n">
        <v>255</v>
      </c>
      <c r="D1719" s="7" t="n">
        <v>0</v>
      </c>
    </row>
    <row r="1720" spans="1:10">
      <c r="A1720" t="s">
        <v>4</v>
      </c>
      <c r="B1720" s="4" t="s">
        <v>5</v>
      </c>
      <c r="C1720" s="4" t="s">
        <v>10</v>
      </c>
      <c r="D1720" s="4" t="s">
        <v>12</v>
      </c>
    </row>
    <row r="1721" spans="1:10">
      <c r="A1721" t="n">
        <v>12122</v>
      </c>
      <c r="B1721" s="52" t="n">
        <v>56</v>
      </c>
      <c r="C1721" s="7" t="n">
        <v>0</v>
      </c>
      <c r="D1721" s="7" t="n">
        <v>0</v>
      </c>
    </row>
    <row r="1722" spans="1:10">
      <c r="A1722" t="s">
        <v>4</v>
      </c>
      <c r="B1722" s="4" t="s">
        <v>5</v>
      </c>
      <c r="C1722" s="4" t="s">
        <v>10</v>
      </c>
      <c r="D1722" s="4" t="s">
        <v>12</v>
      </c>
    </row>
    <row r="1723" spans="1:10">
      <c r="A1723" t="n">
        <v>12126</v>
      </c>
      <c r="B1723" s="52" t="n">
        <v>56</v>
      </c>
      <c r="C1723" s="7" t="n">
        <v>61491</v>
      </c>
      <c r="D1723" s="7" t="n">
        <v>0</v>
      </c>
    </row>
    <row r="1724" spans="1:10">
      <c r="A1724" t="s">
        <v>4</v>
      </c>
      <c r="B1724" s="4" t="s">
        <v>5</v>
      </c>
      <c r="C1724" s="4" t="s">
        <v>10</v>
      </c>
      <c r="D1724" s="4" t="s">
        <v>12</v>
      </c>
    </row>
    <row r="1725" spans="1:10">
      <c r="A1725" t="n">
        <v>12130</v>
      </c>
      <c r="B1725" s="52" t="n">
        <v>56</v>
      </c>
      <c r="C1725" s="7" t="n">
        <v>61492</v>
      </c>
      <c r="D1725" s="7" t="n">
        <v>0</v>
      </c>
    </row>
    <row r="1726" spans="1:10">
      <c r="A1726" t="s">
        <v>4</v>
      </c>
      <c r="B1726" s="4" t="s">
        <v>5</v>
      </c>
      <c r="C1726" s="4" t="s">
        <v>10</v>
      </c>
      <c r="D1726" s="4" t="s">
        <v>12</v>
      </c>
    </row>
    <row r="1727" spans="1:10">
      <c r="A1727" t="n">
        <v>12134</v>
      </c>
      <c r="B1727" s="52" t="n">
        <v>56</v>
      </c>
      <c r="C1727" s="7" t="n">
        <v>61493</v>
      </c>
      <c r="D1727" s="7" t="n">
        <v>0</v>
      </c>
    </row>
    <row r="1728" spans="1:10">
      <c r="A1728" t="s">
        <v>4</v>
      </c>
      <c r="B1728" s="4" t="s">
        <v>5</v>
      </c>
      <c r="C1728" s="4" t="s">
        <v>10</v>
      </c>
      <c r="D1728" s="4" t="s">
        <v>12</v>
      </c>
    </row>
    <row r="1729" spans="1:10">
      <c r="A1729" t="n">
        <v>12138</v>
      </c>
      <c r="B1729" s="52" t="n">
        <v>56</v>
      </c>
      <c r="C1729" s="7" t="n">
        <v>61494</v>
      </c>
      <c r="D1729" s="7" t="n">
        <v>0</v>
      </c>
    </row>
    <row r="1730" spans="1:10">
      <c r="A1730" t="s">
        <v>4</v>
      </c>
      <c r="B1730" s="4" t="s">
        <v>5</v>
      </c>
      <c r="C1730" s="4" t="s">
        <v>10</v>
      </c>
      <c r="D1730" s="4" t="s">
        <v>12</v>
      </c>
    </row>
    <row r="1731" spans="1:10">
      <c r="A1731" t="n">
        <v>12142</v>
      </c>
      <c r="B1731" s="52" t="n">
        <v>56</v>
      </c>
      <c r="C1731" s="7" t="n">
        <v>61495</v>
      </c>
      <c r="D1731" s="7" t="n">
        <v>0</v>
      </c>
    </row>
    <row r="1732" spans="1:10">
      <c r="A1732" t="s">
        <v>4</v>
      </c>
      <c r="B1732" s="4" t="s">
        <v>5</v>
      </c>
      <c r="C1732" s="4" t="s">
        <v>10</v>
      </c>
      <c r="D1732" s="4" t="s">
        <v>12</v>
      </c>
    </row>
    <row r="1733" spans="1:10">
      <c r="A1733" t="n">
        <v>12146</v>
      </c>
      <c r="B1733" s="52" t="n">
        <v>56</v>
      </c>
      <c r="C1733" s="7" t="n">
        <v>61496</v>
      </c>
      <c r="D1733" s="7" t="n">
        <v>0</v>
      </c>
    </row>
    <row r="1734" spans="1:10">
      <c r="A1734" t="s">
        <v>4</v>
      </c>
      <c r="B1734" s="4" t="s">
        <v>5</v>
      </c>
      <c r="C1734" s="4" t="s">
        <v>10</v>
      </c>
      <c r="D1734" s="4" t="s">
        <v>12</v>
      </c>
    </row>
    <row r="1735" spans="1:10">
      <c r="A1735" t="n">
        <v>12150</v>
      </c>
      <c r="B1735" s="52" t="n">
        <v>56</v>
      </c>
      <c r="C1735" s="7" t="n">
        <v>7032</v>
      </c>
      <c r="D1735" s="7" t="n">
        <v>0</v>
      </c>
    </row>
    <row r="1736" spans="1:10">
      <c r="A1736" t="s">
        <v>4</v>
      </c>
      <c r="B1736" s="4" t="s">
        <v>5</v>
      </c>
      <c r="C1736" s="4" t="s">
        <v>12</v>
      </c>
      <c r="D1736" s="4" t="s">
        <v>10</v>
      </c>
    </row>
    <row r="1737" spans="1:10">
      <c r="A1737" t="n">
        <v>12154</v>
      </c>
      <c r="B1737" s="35" t="n">
        <v>45</v>
      </c>
      <c r="C1737" s="7" t="n">
        <v>7</v>
      </c>
      <c r="D1737" s="7" t="n">
        <v>255</v>
      </c>
    </row>
    <row r="1738" spans="1:10">
      <c r="A1738" t="s">
        <v>4</v>
      </c>
      <c r="B1738" s="4" t="s">
        <v>5</v>
      </c>
      <c r="C1738" s="4" t="s">
        <v>12</v>
      </c>
      <c r="D1738" s="4" t="s">
        <v>21</v>
      </c>
      <c r="E1738" s="4" t="s">
        <v>10</v>
      </c>
      <c r="F1738" s="4" t="s">
        <v>12</v>
      </c>
    </row>
    <row r="1739" spans="1:10">
      <c r="A1739" t="n">
        <v>12158</v>
      </c>
      <c r="B1739" s="60" t="n">
        <v>49</v>
      </c>
      <c r="C1739" s="7" t="n">
        <v>3</v>
      </c>
      <c r="D1739" s="7" t="n">
        <v>0.699999988079071</v>
      </c>
      <c r="E1739" s="7" t="n">
        <v>500</v>
      </c>
      <c r="F1739" s="7" t="n">
        <v>0</v>
      </c>
    </row>
    <row r="1740" spans="1:10">
      <c r="A1740" t="s">
        <v>4</v>
      </c>
      <c r="B1740" s="4" t="s">
        <v>5</v>
      </c>
      <c r="C1740" s="4" t="s">
        <v>10</v>
      </c>
    </row>
    <row r="1741" spans="1:10">
      <c r="A1741" t="n">
        <v>12167</v>
      </c>
      <c r="B1741" s="29" t="n">
        <v>16</v>
      </c>
      <c r="C1741" s="7" t="n">
        <v>300</v>
      </c>
    </row>
    <row r="1742" spans="1:10">
      <c r="A1742" t="s">
        <v>4</v>
      </c>
      <c r="B1742" s="4" t="s">
        <v>5</v>
      </c>
      <c r="C1742" s="4" t="s">
        <v>12</v>
      </c>
      <c r="D1742" s="4" t="s">
        <v>10</v>
      </c>
      <c r="E1742" s="4" t="s">
        <v>10</v>
      </c>
      <c r="F1742" s="4" t="s">
        <v>12</v>
      </c>
    </row>
    <row r="1743" spans="1:10">
      <c r="A1743" t="n">
        <v>12170</v>
      </c>
      <c r="B1743" s="54" t="n">
        <v>25</v>
      </c>
      <c r="C1743" s="7" t="n">
        <v>1</v>
      </c>
      <c r="D1743" s="7" t="n">
        <v>260</v>
      </c>
      <c r="E1743" s="7" t="n">
        <v>640</v>
      </c>
      <c r="F1743" s="7" t="n">
        <v>1</v>
      </c>
    </row>
    <row r="1744" spans="1:10">
      <c r="A1744" t="s">
        <v>4</v>
      </c>
      <c r="B1744" s="4" t="s">
        <v>5</v>
      </c>
      <c r="C1744" s="4" t="s">
        <v>12</v>
      </c>
      <c r="D1744" s="4" t="s">
        <v>10</v>
      </c>
      <c r="E1744" s="4" t="s">
        <v>6</v>
      </c>
    </row>
    <row r="1745" spans="1:6">
      <c r="A1745" t="n">
        <v>12177</v>
      </c>
      <c r="B1745" s="45" t="n">
        <v>51</v>
      </c>
      <c r="C1745" s="7" t="n">
        <v>4</v>
      </c>
      <c r="D1745" s="7" t="n">
        <v>0</v>
      </c>
      <c r="E1745" s="7" t="s">
        <v>167</v>
      </c>
    </row>
    <row r="1746" spans="1:6">
      <c r="A1746" t="s">
        <v>4</v>
      </c>
      <c r="B1746" s="4" t="s">
        <v>5</v>
      </c>
      <c r="C1746" s="4" t="s">
        <v>10</v>
      </c>
    </row>
    <row r="1747" spans="1:6">
      <c r="A1747" t="n">
        <v>12190</v>
      </c>
      <c r="B1747" s="29" t="n">
        <v>16</v>
      </c>
      <c r="C1747" s="7" t="n">
        <v>0</v>
      </c>
    </row>
    <row r="1748" spans="1:6">
      <c r="A1748" t="s">
        <v>4</v>
      </c>
      <c r="B1748" s="4" t="s">
        <v>5</v>
      </c>
      <c r="C1748" s="4" t="s">
        <v>10</v>
      </c>
      <c r="D1748" s="4" t="s">
        <v>12</v>
      </c>
      <c r="E1748" s="4" t="s">
        <v>9</v>
      </c>
      <c r="F1748" s="4" t="s">
        <v>113</v>
      </c>
      <c r="G1748" s="4" t="s">
        <v>12</v>
      </c>
      <c r="H1748" s="4" t="s">
        <v>12</v>
      </c>
    </row>
    <row r="1749" spans="1:6">
      <c r="A1749" t="n">
        <v>12193</v>
      </c>
      <c r="B1749" s="46" t="n">
        <v>26</v>
      </c>
      <c r="C1749" s="7" t="n">
        <v>0</v>
      </c>
      <c r="D1749" s="7" t="n">
        <v>17</v>
      </c>
      <c r="E1749" s="7" t="n">
        <v>53087</v>
      </c>
      <c r="F1749" s="7" t="s">
        <v>168</v>
      </c>
      <c r="G1749" s="7" t="n">
        <v>2</v>
      </c>
      <c r="H1749" s="7" t="n">
        <v>0</v>
      </c>
    </row>
    <row r="1750" spans="1:6">
      <c r="A1750" t="s">
        <v>4</v>
      </c>
      <c r="B1750" s="4" t="s">
        <v>5</v>
      </c>
    </row>
    <row r="1751" spans="1:6">
      <c r="A1751" t="n">
        <v>12238</v>
      </c>
      <c r="B1751" s="47" t="n">
        <v>28</v>
      </c>
    </row>
    <row r="1752" spans="1:6">
      <c r="A1752" t="s">
        <v>4</v>
      </c>
      <c r="B1752" s="4" t="s">
        <v>5</v>
      </c>
      <c r="C1752" s="4" t="s">
        <v>12</v>
      </c>
      <c r="D1752" s="4" t="s">
        <v>12</v>
      </c>
      <c r="E1752" s="4" t="s">
        <v>21</v>
      </c>
      <c r="F1752" s="4" t="s">
        <v>21</v>
      </c>
      <c r="G1752" s="4" t="s">
        <v>21</v>
      </c>
      <c r="H1752" s="4" t="s">
        <v>10</v>
      </c>
    </row>
    <row r="1753" spans="1:6">
      <c r="A1753" t="n">
        <v>12239</v>
      </c>
      <c r="B1753" s="35" t="n">
        <v>45</v>
      </c>
      <c r="C1753" s="7" t="n">
        <v>2</v>
      </c>
      <c r="D1753" s="7" t="n">
        <v>3</v>
      </c>
      <c r="E1753" s="7" t="n">
        <v>0.330000013113022</v>
      </c>
      <c r="F1753" s="7" t="n">
        <v>599.5</v>
      </c>
      <c r="G1753" s="7" t="n">
        <v>112.699996948242</v>
      </c>
      <c r="H1753" s="7" t="n">
        <v>3000</v>
      </c>
    </row>
    <row r="1754" spans="1:6">
      <c r="A1754" t="s">
        <v>4</v>
      </c>
      <c r="B1754" s="4" t="s">
        <v>5</v>
      </c>
      <c r="C1754" s="4" t="s">
        <v>12</v>
      </c>
      <c r="D1754" s="4" t="s">
        <v>12</v>
      </c>
      <c r="E1754" s="4" t="s">
        <v>21</v>
      </c>
      <c r="F1754" s="4" t="s">
        <v>21</v>
      </c>
      <c r="G1754" s="4" t="s">
        <v>21</v>
      </c>
      <c r="H1754" s="4" t="s">
        <v>10</v>
      </c>
      <c r="I1754" s="4" t="s">
        <v>12</v>
      </c>
    </row>
    <row r="1755" spans="1:6">
      <c r="A1755" t="n">
        <v>12256</v>
      </c>
      <c r="B1755" s="35" t="n">
        <v>45</v>
      </c>
      <c r="C1755" s="7" t="n">
        <v>4</v>
      </c>
      <c r="D1755" s="7" t="n">
        <v>3</v>
      </c>
      <c r="E1755" s="7" t="n">
        <v>-17</v>
      </c>
      <c r="F1755" s="7" t="n">
        <v>180</v>
      </c>
      <c r="G1755" s="7" t="n">
        <v>0</v>
      </c>
      <c r="H1755" s="7" t="n">
        <v>3000</v>
      </c>
      <c r="I1755" s="7" t="n">
        <v>0</v>
      </c>
    </row>
    <row r="1756" spans="1:6">
      <c r="A1756" t="s">
        <v>4</v>
      </c>
      <c r="B1756" s="4" t="s">
        <v>5</v>
      </c>
      <c r="C1756" s="4" t="s">
        <v>12</v>
      </c>
      <c r="D1756" s="4" t="s">
        <v>12</v>
      </c>
      <c r="E1756" s="4" t="s">
        <v>21</v>
      </c>
      <c r="F1756" s="4" t="s">
        <v>10</v>
      </c>
    </row>
    <row r="1757" spans="1:6">
      <c r="A1757" t="n">
        <v>12274</v>
      </c>
      <c r="B1757" s="35" t="n">
        <v>45</v>
      </c>
      <c r="C1757" s="7" t="n">
        <v>5</v>
      </c>
      <c r="D1757" s="7" t="n">
        <v>3</v>
      </c>
      <c r="E1757" s="7" t="n">
        <v>23</v>
      </c>
      <c r="F1757" s="7" t="n">
        <v>3000</v>
      </c>
    </row>
    <row r="1758" spans="1:6">
      <c r="A1758" t="s">
        <v>4</v>
      </c>
      <c r="B1758" s="4" t="s">
        <v>5</v>
      </c>
      <c r="C1758" s="4" t="s">
        <v>12</v>
      </c>
      <c r="D1758" s="4" t="s">
        <v>10</v>
      </c>
    </row>
    <row r="1759" spans="1:6">
      <c r="A1759" t="n">
        <v>12283</v>
      </c>
      <c r="B1759" s="35" t="n">
        <v>45</v>
      </c>
      <c r="C1759" s="7" t="n">
        <v>7</v>
      </c>
      <c r="D1759" s="7" t="n">
        <v>255</v>
      </c>
    </row>
    <row r="1760" spans="1:6">
      <c r="A1760" t="s">
        <v>4</v>
      </c>
      <c r="B1760" s="4" t="s">
        <v>5</v>
      </c>
      <c r="C1760" s="4" t="s">
        <v>12</v>
      </c>
      <c r="D1760" s="4" t="s">
        <v>12</v>
      </c>
      <c r="E1760" s="4" t="s">
        <v>21</v>
      </c>
      <c r="F1760" s="4" t="s">
        <v>10</v>
      </c>
    </row>
    <row r="1761" spans="1:9">
      <c r="A1761" t="n">
        <v>12287</v>
      </c>
      <c r="B1761" s="35" t="n">
        <v>45</v>
      </c>
      <c r="C1761" s="7" t="n">
        <v>5</v>
      </c>
      <c r="D1761" s="7" t="n">
        <v>3</v>
      </c>
      <c r="E1761" s="7" t="n">
        <v>24</v>
      </c>
      <c r="F1761" s="7" t="n">
        <v>20000</v>
      </c>
    </row>
    <row r="1762" spans="1:9">
      <c r="A1762" t="s">
        <v>4</v>
      </c>
      <c r="B1762" s="4" t="s">
        <v>5</v>
      </c>
      <c r="C1762" s="4" t="s">
        <v>10</v>
      </c>
    </row>
    <row r="1763" spans="1:9">
      <c r="A1763" t="n">
        <v>12296</v>
      </c>
      <c r="B1763" s="29" t="n">
        <v>16</v>
      </c>
      <c r="C1763" s="7" t="n">
        <v>300</v>
      </c>
    </row>
    <row r="1764" spans="1:9">
      <c r="A1764" t="s">
        <v>4</v>
      </c>
      <c r="B1764" s="4" t="s">
        <v>5</v>
      </c>
      <c r="C1764" s="4" t="s">
        <v>12</v>
      </c>
      <c r="D1764" s="4" t="s">
        <v>10</v>
      </c>
      <c r="E1764" s="4" t="s">
        <v>10</v>
      </c>
      <c r="F1764" s="4" t="s">
        <v>12</v>
      </c>
    </row>
    <row r="1765" spans="1:9">
      <c r="A1765" t="n">
        <v>12299</v>
      </c>
      <c r="B1765" s="54" t="n">
        <v>25</v>
      </c>
      <c r="C1765" s="7" t="n">
        <v>1</v>
      </c>
      <c r="D1765" s="7" t="n">
        <v>260</v>
      </c>
      <c r="E1765" s="7" t="n">
        <v>640</v>
      </c>
      <c r="F1765" s="7" t="n">
        <v>1</v>
      </c>
    </row>
    <row r="1766" spans="1:9">
      <c r="A1766" t="s">
        <v>4</v>
      </c>
      <c r="B1766" s="4" t="s">
        <v>5</v>
      </c>
      <c r="C1766" s="4" t="s">
        <v>12</v>
      </c>
      <c r="D1766" s="4" t="s">
        <v>10</v>
      </c>
      <c r="E1766" s="4" t="s">
        <v>6</v>
      </c>
    </row>
    <row r="1767" spans="1:9">
      <c r="A1767" t="n">
        <v>12306</v>
      </c>
      <c r="B1767" s="45" t="n">
        <v>51</v>
      </c>
      <c r="C1767" s="7" t="n">
        <v>4</v>
      </c>
      <c r="D1767" s="7" t="n">
        <v>0</v>
      </c>
      <c r="E1767" s="7" t="s">
        <v>169</v>
      </c>
    </row>
    <row r="1768" spans="1:9">
      <c r="A1768" t="s">
        <v>4</v>
      </c>
      <c r="B1768" s="4" t="s">
        <v>5</v>
      </c>
      <c r="C1768" s="4" t="s">
        <v>10</v>
      </c>
    </row>
    <row r="1769" spans="1:9">
      <c r="A1769" t="n">
        <v>12320</v>
      </c>
      <c r="B1769" s="29" t="n">
        <v>16</v>
      </c>
      <c r="C1769" s="7" t="n">
        <v>0</v>
      </c>
    </row>
    <row r="1770" spans="1:9">
      <c r="A1770" t="s">
        <v>4</v>
      </c>
      <c r="B1770" s="4" t="s">
        <v>5</v>
      </c>
      <c r="C1770" s="4" t="s">
        <v>10</v>
      </c>
      <c r="D1770" s="4" t="s">
        <v>12</v>
      </c>
      <c r="E1770" s="4" t="s">
        <v>9</v>
      </c>
      <c r="F1770" s="4" t="s">
        <v>113</v>
      </c>
      <c r="G1770" s="4" t="s">
        <v>12</v>
      </c>
      <c r="H1770" s="4" t="s">
        <v>12</v>
      </c>
    </row>
    <row r="1771" spans="1:9">
      <c r="A1771" t="n">
        <v>12323</v>
      </c>
      <c r="B1771" s="46" t="n">
        <v>26</v>
      </c>
      <c r="C1771" s="7" t="n">
        <v>0</v>
      </c>
      <c r="D1771" s="7" t="n">
        <v>17</v>
      </c>
      <c r="E1771" s="7" t="n">
        <v>53953</v>
      </c>
      <c r="F1771" s="7" t="s">
        <v>170</v>
      </c>
      <c r="G1771" s="7" t="n">
        <v>2</v>
      </c>
      <c r="H1771" s="7" t="n">
        <v>0</v>
      </c>
    </row>
    <row r="1772" spans="1:9">
      <c r="A1772" t="s">
        <v>4</v>
      </c>
      <c r="B1772" s="4" t="s">
        <v>5</v>
      </c>
    </row>
    <row r="1773" spans="1:9">
      <c r="A1773" t="n">
        <v>12344</v>
      </c>
      <c r="B1773" s="47" t="n">
        <v>28</v>
      </c>
    </row>
    <row r="1774" spans="1:9">
      <c r="A1774" t="s">
        <v>4</v>
      </c>
      <c r="B1774" s="4" t="s">
        <v>5</v>
      </c>
      <c r="C1774" s="4" t="s">
        <v>10</v>
      </c>
      <c r="D1774" s="4" t="s">
        <v>12</v>
      </c>
    </row>
    <row r="1775" spans="1:9">
      <c r="A1775" t="n">
        <v>12345</v>
      </c>
      <c r="B1775" s="48" t="n">
        <v>89</v>
      </c>
      <c r="C1775" s="7" t="n">
        <v>65533</v>
      </c>
      <c r="D1775" s="7" t="n">
        <v>1</v>
      </c>
    </row>
    <row r="1776" spans="1:9">
      <c r="A1776" t="s">
        <v>4</v>
      </c>
      <c r="B1776" s="4" t="s">
        <v>5</v>
      </c>
      <c r="C1776" s="4" t="s">
        <v>12</v>
      </c>
      <c r="D1776" s="4" t="s">
        <v>10</v>
      </c>
      <c r="E1776" s="4" t="s">
        <v>10</v>
      </c>
      <c r="F1776" s="4" t="s">
        <v>12</v>
      </c>
    </row>
    <row r="1777" spans="1:8">
      <c r="A1777" t="n">
        <v>12349</v>
      </c>
      <c r="B1777" s="54" t="n">
        <v>25</v>
      </c>
      <c r="C1777" s="7" t="n">
        <v>1</v>
      </c>
      <c r="D1777" s="7" t="n">
        <v>260</v>
      </c>
      <c r="E1777" s="7" t="n">
        <v>640</v>
      </c>
      <c r="F1777" s="7" t="n">
        <v>2</v>
      </c>
    </row>
    <row r="1778" spans="1:8">
      <c r="A1778" t="s">
        <v>4</v>
      </c>
      <c r="B1778" s="4" t="s">
        <v>5</v>
      </c>
      <c r="C1778" s="4" t="s">
        <v>12</v>
      </c>
      <c r="D1778" s="41" t="s">
        <v>97</v>
      </c>
      <c r="E1778" s="4" t="s">
        <v>5</v>
      </c>
      <c r="F1778" s="4" t="s">
        <v>12</v>
      </c>
      <c r="G1778" s="4" t="s">
        <v>10</v>
      </c>
      <c r="H1778" s="41" t="s">
        <v>98</v>
      </c>
      <c r="I1778" s="4" t="s">
        <v>12</v>
      </c>
      <c r="J1778" s="4" t="s">
        <v>33</v>
      </c>
    </row>
    <row r="1779" spans="1:8">
      <c r="A1779" t="n">
        <v>12356</v>
      </c>
      <c r="B1779" s="14" t="n">
        <v>5</v>
      </c>
      <c r="C1779" s="7" t="n">
        <v>28</v>
      </c>
      <c r="D1779" s="41" t="s">
        <v>3</v>
      </c>
      <c r="E1779" s="34" t="n">
        <v>64</v>
      </c>
      <c r="F1779" s="7" t="n">
        <v>5</v>
      </c>
      <c r="G1779" s="7" t="n">
        <v>5</v>
      </c>
      <c r="H1779" s="41" t="s">
        <v>3</v>
      </c>
      <c r="I1779" s="7" t="n">
        <v>1</v>
      </c>
      <c r="J1779" s="15" t="n">
        <f t="normal" ca="1">A1793</f>
        <v>0</v>
      </c>
    </row>
    <row r="1780" spans="1:8">
      <c r="A1780" t="s">
        <v>4</v>
      </c>
      <c r="B1780" s="4" t="s">
        <v>5</v>
      </c>
      <c r="C1780" s="4" t="s">
        <v>12</v>
      </c>
      <c r="D1780" s="4" t="s">
        <v>10</v>
      </c>
      <c r="E1780" s="4" t="s">
        <v>6</v>
      </c>
    </row>
    <row r="1781" spans="1:8">
      <c r="A1781" t="n">
        <v>12367</v>
      </c>
      <c r="B1781" s="45" t="n">
        <v>51</v>
      </c>
      <c r="C1781" s="7" t="n">
        <v>4</v>
      </c>
      <c r="D1781" s="7" t="n">
        <v>5</v>
      </c>
      <c r="E1781" s="7" t="s">
        <v>171</v>
      </c>
    </row>
    <row r="1782" spans="1:8">
      <c r="A1782" t="s">
        <v>4</v>
      </c>
      <c r="B1782" s="4" t="s">
        <v>5</v>
      </c>
      <c r="C1782" s="4" t="s">
        <v>10</v>
      </c>
    </row>
    <row r="1783" spans="1:8">
      <c r="A1783" t="n">
        <v>12381</v>
      </c>
      <c r="B1783" s="29" t="n">
        <v>16</v>
      </c>
      <c r="C1783" s="7" t="n">
        <v>0</v>
      </c>
    </row>
    <row r="1784" spans="1:8">
      <c r="A1784" t="s">
        <v>4</v>
      </c>
      <c r="B1784" s="4" t="s">
        <v>5</v>
      </c>
      <c r="C1784" s="4" t="s">
        <v>10</v>
      </c>
      <c r="D1784" s="4" t="s">
        <v>12</v>
      </c>
      <c r="E1784" s="4" t="s">
        <v>9</v>
      </c>
      <c r="F1784" s="4" t="s">
        <v>113</v>
      </c>
      <c r="G1784" s="4" t="s">
        <v>12</v>
      </c>
      <c r="H1784" s="4" t="s">
        <v>12</v>
      </c>
      <c r="I1784" s="4" t="s">
        <v>12</v>
      </c>
      <c r="J1784" s="4" t="s">
        <v>9</v>
      </c>
      <c r="K1784" s="4" t="s">
        <v>113</v>
      </c>
      <c r="L1784" s="4" t="s">
        <v>12</v>
      </c>
      <c r="M1784" s="4" t="s">
        <v>12</v>
      </c>
    </row>
    <row r="1785" spans="1:8">
      <c r="A1785" t="n">
        <v>12384</v>
      </c>
      <c r="B1785" s="46" t="n">
        <v>26</v>
      </c>
      <c r="C1785" s="7" t="n">
        <v>5</v>
      </c>
      <c r="D1785" s="7" t="n">
        <v>17</v>
      </c>
      <c r="E1785" s="7" t="n">
        <v>3459</v>
      </c>
      <c r="F1785" s="7" t="s">
        <v>172</v>
      </c>
      <c r="G1785" s="7" t="n">
        <v>2</v>
      </c>
      <c r="H1785" s="7" t="n">
        <v>3</v>
      </c>
      <c r="I1785" s="7" t="n">
        <v>17</v>
      </c>
      <c r="J1785" s="7" t="n">
        <v>3460</v>
      </c>
      <c r="K1785" s="7" t="s">
        <v>173</v>
      </c>
      <c r="L1785" s="7" t="n">
        <v>2</v>
      </c>
      <c r="M1785" s="7" t="n">
        <v>0</v>
      </c>
    </row>
    <row r="1786" spans="1:8">
      <c r="A1786" t="s">
        <v>4</v>
      </c>
      <c r="B1786" s="4" t="s">
        <v>5</v>
      </c>
    </row>
    <row r="1787" spans="1:8">
      <c r="A1787" t="n">
        <v>12506</v>
      </c>
      <c r="B1787" s="47" t="n">
        <v>28</v>
      </c>
    </row>
    <row r="1788" spans="1:8">
      <c r="A1788" t="s">
        <v>4</v>
      </c>
      <c r="B1788" s="4" t="s">
        <v>5</v>
      </c>
      <c r="C1788" s="4" t="s">
        <v>10</v>
      </c>
      <c r="D1788" s="4" t="s">
        <v>12</v>
      </c>
    </row>
    <row r="1789" spans="1:8">
      <c r="A1789" t="n">
        <v>12507</v>
      </c>
      <c r="B1789" s="48" t="n">
        <v>89</v>
      </c>
      <c r="C1789" s="7" t="n">
        <v>65533</v>
      </c>
      <c r="D1789" s="7" t="n">
        <v>1</v>
      </c>
    </row>
    <row r="1790" spans="1:8">
      <c r="A1790" t="s">
        <v>4</v>
      </c>
      <c r="B1790" s="4" t="s">
        <v>5</v>
      </c>
      <c r="C1790" s="4" t="s">
        <v>33</v>
      </c>
    </row>
    <row r="1791" spans="1:8">
      <c r="A1791" t="n">
        <v>12511</v>
      </c>
      <c r="B1791" s="17" t="n">
        <v>3</v>
      </c>
      <c r="C1791" s="15" t="n">
        <f t="normal" ca="1">A1803</f>
        <v>0</v>
      </c>
    </row>
    <row r="1792" spans="1:8">
      <c r="A1792" t="s">
        <v>4</v>
      </c>
      <c r="B1792" s="4" t="s">
        <v>5</v>
      </c>
      <c r="C1792" s="4" t="s">
        <v>12</v>
      </c>
      <c r="D1792" s="4" t="s">
        <v>10</v>
      </c>
      <c r="E1792" s="4" t="s">
        <v>6</v>
      </c>
    </row>
    <row r="1793" spans="1:13">
      <c r="A1793" t="n">
        <v>12516</v>
      </c>
      <c r="B1793" s="45" t="n">
        <v>51</v>
      </c>
      <c r="C1793" s="7" t="n">
        <v>4</v>
      </c>
      <c r="D1793" s="7" t="n">
        <v>7032</v>
      </c>
      <c r="E1793" s="7" t="s">
        <v>171</v>
      </c>
    </row>
    <row r="1794" spans="1:13">
      <c r="A1794" t="s">
        <v>4</v>
      </c>
      <c r="B1794" s="4" t="s">
        <v>5</v>
      </c>
      <c r="C1794" s="4" t="s">
        <v>10</v>
      </c>
    </row>
    <row r="1795" spans="1:13">
      <c r="A1795" t="n">
        <v>12530</v>
      </c>
      <c r="B1795" s="29" t="n">
        <v>16</v>
      </c>
      <c r="C1795" s="7" t="n">
        <v>0</v>
      </c>
    </row>
    <row r="1796" spans="1:13">
      <c r="A1796" t="s">
        <v>4</v>
      </c>
      <c r="B1796" s="4" t="s">
        <v>5</v>
      </c>
      <c r="C1796" s="4" t="s">
        <v>10</v>
      </c>
      <c r="D1796" s="4" t="s">
        <v>12</v>
      </c>
      <c r="E1796" s="4" t="s">
        <v>9</v>
      </c>
      <c r="F1796" s="4" t="s">
        <v>113</v>
      </c>
      <c r="G1796" s="4" t="s">
        <v>12</v>
      </c>
      <c r="H1796" s="4" t="s">
        <v>12</v>
      </c>
      <c r="I1796" s="4" t="s">
        <v>12</v>
      </c>
      <c r="J1796" s="4" t="s">
        <v>9</v>
      </c>
      <c r="K1796" s="4" t="s">
        <v>113</v>
      </c>
      <c r="L1796" s="4" t="s">
        <v>12</v>
      </c>
      <c r="M1796" s="4" t="s">
        <v>12</v>
      </c>
    </row>
    <row r="1797" spans="1:13">
      <c r="A1797" t="n">
        <v>12533</v>
      </c>
      <c r="B1797" s="46" t="n">
        <v>26</v>
      </c>
      <c r="C1797" s="7" t="n">
        <v>7032</v>
      </c>
      <c r="D1797" s="7" t="n">
        <v>17</v>
      </c>
      <c r="E1797" s="7" t="n">
        <v>18518</v>
      </c>
      <c r="F1797" s="7" t="s">
        <v>172</v>
      </c>
      <c r="G1797" s="7" t="n">
        <v>2</v>
      </c>
      <c r="H1797" s="7" t="n">
        <v>3</v>
      </c>
      <c r="I1797" s="7" t="n">
        <v>17</v>
      </c>
      <c r="J1797" s="7" t="n">
        <v>18519</v>
      </c>
      <c r="K1797" s="7" t="s">
        <v>173</v>
      </c>
      <c r="L1797" s="7" t="n">
        <v>2</v>
      </c>
      <c r="M1797" s="7" t="n">
        <v>0</v>
      </c>
    </row>
    <row r="1798" spans="1:13">
      <c r="A1798" t="s">
        <v>4</v>
      </c>
      <c r="B1798" s="4" t="s">
        <v>5</v>
      </c>
    </row>
    <row r="1799" spans="1:13">
      <c r="A1799" t="n">
        <v>12655</v>
      </c>
      <c r="B1799" s="47" t="n">
        <v>28</v>
      </c>
    </row>
    <row r="1800" spans="1:13">
      <c r="A1800" t="s">
        <v>4</v>
      </c>
      <c r="B1800" s="4" t="s">
        <v>5</v>
      </c>
      <c r="C1800" s="4" t="s">
        <v>10</v>
      </c>
      <c r="D1800" s="4" t="s">
        <v>12</v>
      </c>
    </row>
    <row r="1801" spans="1:13">
      <c r="A1801" t="n">
        <v>12656</v>
      </c>
      <c r="B1801" s="48" t="n">
        <v>89</v>
      </c>
      <c r="C1801" s="7" t="n">
        <v>65533</v>
      </c>
      <c r="D1801" s="7" t="n">
        <v>1</v>
      </c>
    </row>
    <row r="1802" spans="1:13">
      <c r="A1802" t="s">
        <v>4</v>
      </c>
      <c r="B1802" s="4" t="s">
        <v>5</v>
      </c>
      <c r="C1802" s="4" t="s">
        <v>12</v>
      </c>
      <c r="D1802" s="4" t="s">
        <v>10</v>
      </c>
      <c r="E1802" s="4" t="s">
        <v>10</v>
      </c>
      <c r="F1802" s="4" t="s">
        <v>12</v>
      </c>
    </row>
    <row r="1803" spans="1:13">
      <c r="A1803" t="n">
        <v>12660</v>
      </c>
      <c r="B1803" s="54" t="n">
        <v>25</v>
      </c>
      <c r="C1803" s="7" t="n">
        <v>1</v>
      </c>
      <c r="D1803" s="7" t="n">
        <v>260</v>
      </c>
      <c r="E1803" s="7" t="n">
        <v>640</v>
      </c>
      <c r="F1803" s="7" t="n">
        <v>1</v>
      </c>
    </row>
    <row r="1804" spans="1:13">
      <c r="A1804" t="s">
        <v>4</v>
      </c>
      <c r="B1804" s="4" t="s">
        <v>5</v>
      </c>
      <c r="C1804" s="4" t="s">
        <v>12</v>
      </c>
      <c r="D1804" s="4" t="s">
        <v>10</v>
      </c>
      <c r="E1804" s="4" t="s">
        <v>6</v>
      </c>
    </row>
    <row r="1805" spans="1:13">
      <c r="A1805" t="n">
        <v>12667</v>
      </c>
      <c r="B1805" s="45" t="n">
        <v>51</v>
      </c>
      <c r="C1805" s="7" t="n">
        <v>4</v>
      </c>
      <c r="D1805" s="7" t="n">
        <v>0</v>
      </c>
      <c r="E1805" s="7" t="s">
        <v>174</v>
      </c>
    </row>
    <row r="1806" spans="1:13">
      <c r="A1806" t="s">
        <v>4</v>
      </c>
      <c r="B1806" s="4" t="s">
        <v>5</v>
      </c>
      <c r="C1806" s="4" t="s">
        <v>10</v>
      </c>
    </row>
    <row r="1807" spans="1:13">
      <c r="A1807" t="n">
        <v>12681</v>
      </c>
      <c r="B1807" s="29" t="n">
        <v>16</v>
      </c>
      <c r="C1807" s="7" t="n">
        <v>0</v>
      </c>
    </row>
    <row r="1808" spans="1:13">
      <c r="A1808" t="s">
        <v>4</v>
      </c>
      <c r="B1808" s="4" t="s">
        <v>5</v>
      </c>
      <c r="C1808" s="4" t="s">
        <v>10</v>
      </c>
      <c r="D1808" s="4" t="s">
        <v>12</v>
      </c>
      <c r="E1808" s="4" t="s">
        <v>9</v>
      </c>
      <c r="F1808" s="4" t="s">
        <v>113</v>
      </c>
      <c r="G1808" s="4" t="s">
        <v>12</v>
      </c>
      <c r="H1808" s="4" t="s">
        <v>12</v>
      </c>
    </row>
    <row r="1809" spans="1:13">
      <c r="A1809" t="n">
        <v>12684</v>
      </c>
      <c r="B1809" s="46" t="n">
        <v>26</v>
      </c>
      <c r="C1809" s="7" t="n">
        <v>0</v>
      </c>
      <c r="D1809" s="7" t="n">
        <v>17</v>
      </c>
      <c r="E1809" s="7" t="n">
        <v>53088</v>
      </c>
      <c r="F1809" s="7" t="s">
        <v>175</v>
      </c>
      <c r="G1809" s="7" t="n">
        <v>2</v>
      </c>
      <c r="H1809" s="7" t="n">
        <v>0</v>
      </c>
    </row>
    <row r="1810" spans="1:13">
      <c r="A1810" t="s">
        <v>4</v>
      </c>
      <c r="B1810" s="4" t="s">
        <v>5</v>
      </c>
    </row>
    <row r="1811" spans="1:13">
      <c r="A1811" t="n">
        <v>12727</v>
      </c>
      <c r="B1811" s="47" t="n">
        <v>28</v>
      </c>
    </row>
    <row r="1812" spans="1:13">
      <c r="A1812" t="s">
        <v>4</v>
      </c>
      <c r="B1812" s="4" t="s">
        <v>5</v>
      </c>
      <c r="C1812" s="4" t="s">
        <v>10</v>
      </c>
      <c r="D1812" s="4" t="s">
        <v>12</v>
      </c>
    </row>
    <row r="1813" spans="1:13">
      <c r="A1813" t="n">
        <v>12728</v>
      </c>
      <c r="B1813" s="48" t="n">
        <v>89</v>
      </c>
      <c r="C1813" s="7" t="n">
        <v>65533</v>
      </c>
      <c r="D1813" s="7" t="n">
        <v>1</v>
      </c>
    </row>
    <row r="1814" spans="1:13">
      <c r="A1814" t="s">
        <v>4</v>
      </c>
      <c r="B1814" s="4" t="s">
        <v>5</v>
      </c>
      <c r="C1814" s="4" t="s">
        <v>12</v>
      </c>
      <c r="D1814" s="4" t="s">
        <v>10</v>
      </c>
      <c r="E1814" s="4" t="s">
        <v>10</v>
      </c>
      <c r="F1814" s="4" t="s">
        <v>12</v>
      </c>
    </row>
    <row r="1815" spans="1:13">
      <c r="A1815" t="n">
        <v>12732</v>
      </c>
      <c r="B1815" s="54" t="n">
        <v>25</v>
      </c>
      <c r="C1815" s="7" t="n">
        <v>1</v>
      </c>
      <c r="D1815" s="7" t="n">
        <v>65535</v>
      </c>
      <c r="E1815" s="7" t="n">
        <v>65535</v>
      </c>
      <c r="F1815" s="7" t="n">
        <v>0</v>
      </c>
    </row>
    <row r="1816" spans="1:13">
      <c r="A1816" t="s">
        <v>4</v>
      </c>
      <c r="B1816" s="4" t="s">
        <v>5</v>
      </c>
      <c r="C1816" s="4" t="s">
        <v>12</v>
      </c>
      <c r="D1816" s="4" t="s">
        <v>10</v>
      </c>
      <c r="E1816" s="4" t="s">
        <v>21</v>
      </c>
    </row>
    <row r="1817" spans="1:13">
      <c r="A1817" t="n">
        <v>12739</v>
      </c>
      <c r="B1817" s="31" t="n">
        <v>58</v>
      </c>
      <c r="C1817" s="7" t="n">
        <v>101</v>
      </c>
      <c r="D1817" s="7" t="n">
        <v>1000</v>
      </c>
      <c r="E1817" s="7" t="n">
        <v>1</v>
      </c>
    </row>
    <row r="1818" spans="1:13">
      <c r="A1818" t="s">
        <v>4</v>
      </c>
      <c r="B1818" s="4" t="s">
        <v>5</v>
      </c>
      <c r="C1818" s="4" t="s">
        <v>12</v>
      </c>
      <c r="D1818" s="4" t="s">
        <v>10</v>
      </c>
    </row>
    <row r="1819" spans="1:13">
      <c r="A1819" t="n">
        <v>12747</v>
      </c>
      <c r="B1819" s="31" t="n">
        <v>58</v>
      </c>
      <c r="C1819" s="7" t="n">
        <v>254</v>
      </c>
      <c r="D1819" s="7" t="n">
        <v>0</v>
      </c>
    </row>
    <row r="1820" spans="1:13">
      <c r="A1820" t="s">
        <v>4</v>
      </c>
      <c r="B1820" s="4" t="s">
        <v>5</v>
      </c>
      <c r="C1820" s="4" t="s">
        <v>12</v>
      </c>
    </row>
    <row r="1821" spans="1:13">
      <c r="A1821" t="n">
        <v>12751</v>
      </c>
      <c r="B1821" s="61" t="n">
        <v>116</v>
      </c>
      <c r="C1821" s="7" t="n">
        <v>0</v>
      </c>
    </row>
    <row r="1822" spans="1:13">
      <c r="A1822" t="s">
        <v>4</v>
      </c>
      <c r="B1822" s="4" t="s">
        <v>5</v>
      </c>
      <c r="C1822" s="4" t="s">
        <v>12</v>
      </c>
      <c r="D1822" s="4" t="s">
        <v>10</v>
      </c>
    </row>
    <row r="1823" spans="1:13">
      <c r="A1823" t="n">
        <v>12753</v>
      </c>
      <c r="B1823" s="61" t="n">
        <v>116</v>
      </c>
      <c r="C1823" s="7" t="n">
        <v>2</v>
      </c>
      <c r="D1823" s="7" t="n">
        <v>1</v>
      </c>
    </row>
    <row r="1824" spans="1:13">
      <c r="A1824" t="s">
        <v>4</v>
      </c>
      <c r="B1824" s="4" t="s">
        <v>5</v>
      </c>
      <c r="C1824" s="4" t="s">
        <v>12</v>
      </c>
      <c r="D1824" s="4" t="s">
        <v>9</v>
      </c>
    </row>
    <row r="1825" spans="1:8">
      <c r="A1825" t="n">
        <v>12757</v>
      </c>
      <c r="B1825" s="61" t="n">
        <v>116</v>
      </c>
      <c r="C1825" s="7" t="n">
        <v>5</v>
      </c>
      <c r="D1825" s="7" t="n">
        <v>1106247680</v>
      </c>
    </row>
    <row r="1826" spans="1:8">
      <c r="A1826" t="s">
        <v>4</v>
      </c>
      <c r="B1826" s="4" t="s">
        <v>5</v>
      </c>
      <c r="C1826" s="4" t="s">
        <v>12</v>
      </c>
      <c r="D1826" s="4" t="s">
        <v>10</v>
      </c>
    </row>
    <row r="1827" spans="1:8">
      <c r="A1827" t="n">
        <v>12763</v>
      </c>
      <c r="B1827" s="61" t="n">
        <v>116</v>
      </c>
      <c r="C1827" s="7" t="n">
        <v>6</v>
      </c>
      <c r="D1827" s="7" t="n">
        <v>1</v>
      </c>
    </row>
    <row r="1828" spans="1:8">
      <c r="A1828" t="s">
        <v>4</v>
      </c>
      <c r="B1828" s="4" t="s">
        <v>5</v>
      </c>
      <c r="C1828" s="4" t="s">
        <v>12</v>
      </c>
      <c r="D1828" s="4" t="s">
        <v>12</v>
      </c>
      <c r="E1828" s="4" t="s">
        <v>21</v>
      </c>
      <c r="F1828" s="4" t="s">
        <v>21</v>
      </c>
      <c r="G1828" s="4" t="s">
        <v>21</v>
      </c>
      <c r="H1828" s="4" t="s">
        <v>10</v>
      </c>
    </row>
    <row r="1829" spans="1:8">
      <c r="A1829" t="n">
        <v>12767</v>
      </c>
      <c r="B1829" s="35" t="n">
        <v>45</v>
      </c>
      <c r="C1829" s="7" t="n">
        <v>2</v>
      </c>
      <c r="D1829" s="7" t="n">
        <v>3</v>
      </c>
      <c r="E1829" s="7" t="n">
        <v>0.370000004768372</v>
      </c>
      <c r="F1829" s="7" t="n">
        <v>589.570007324219</v>
      </c>
      <c r="G1829" s="7" t="n">
        <v>69.9499969482422</v>
      </c>
      <c r="H1829" s="7" t="n">
        <v>0</v>
      </c>
    </row>
    <row r="1830" spans="1:8">
      <c r="A1830" t="s">
        <v>4</v>
      </c>
      <c r="B1830" s="4" t="s">
        <v>5</v>
      </c>
      <c r="C1830" s="4" t="s">
        <v>12</v>
      </c>
      <c r="D1830" s="4" t="s">
        <v>12</v>
      </c>
      <c r="E1830" s="4" t="s">
        <v>21</v>
      </c>
      <c r="F1830" s="4" t="s">
        <v>21</v>
      </c>
      <c r="G1830" s="4" t="s">
        <v>21</v>
      </c>
      <c r="H1830" s="4" t="s">
        <v>10</v>
      </c>
      <c r="I1830" s="4" t="s">
        <v>12</v>
      </c>
    </row>
    <row r="1831" spans="1:8">
      <c r="A1831" t="n">
        <v>12784</v>
      </c>
      <c r="B1831" s="35" t="n">
        <v>45</v>
      </c>
      <c r="C1831" s="7" t="n">
        <v>4</v>
      </c>
      <c r="D1831" s="7" t="n">
        <v>3</v>
      </c>
      <c r="E1831" s="7" t="n">
        <v>15</v>
      </c>
      <c r="F1831" s="7" t="n">
        <v>0</v>
      </c>
      <c r="G1831" s="7" t="n">
        <v>0</v>
      </c>
      <c r="H1831" s="7" t="n">
        <v>0</v>
      </c>
      <c r="I1831" s="7" t="n">
        <v>0</v>
      </c>
    </row>
    <row r="1832" spans="1:8">
      <c r="A1832" t="s">
        <v>4</v>
      </c>
      <c r="B1832" s="4" t="s">
        <v>5</v>
      </c>
      <c r="C1832" s="4" t="s">
        <v>12</v>
      </c>
      <c r="D1832" s="4" t="s">
        <v>12</v>
      </c>
      <c r="E1832" s="4" t="s">
        <v>21</v>
      </c>
      <c r="F1832" s="4" t="s">
        <v>10</v>
      </c>
    </row>
    <row r="1833" spans="1:8">
      <c r="A1833" t="n">
        <v>12802</v>
      </c>
      <c r="B1833" s="35" t="n">
        <v>45</v>
      </c>
      <c r="C1833" s="7" t="n">
        <v>5</v>
      </c>
      <c r="D1833" s="7" t="n">
        <v>3</v>
      </c>
      <c r="E1833" s="7" t="n">
        <v>2.20000004768372</v>
      </c>
      <c r="F1833" s="7" t="n">
        <v>0</v>
      </c>
    </row>
    <row r="1834" spans="1:8">
      <c r="A1834" t="s">
        <v>4</v>
      </c>
      <c r="B1834" s="4" t="s">
        <v>5</v>
      </c>
      <c r="C1834" s="4" t="s">
        <v>12</v>
      </c>
      <c r="D1834" s="4" t="s">
        <v>12</v>
      </c>
      <c r="E1834" s="4" t="s">
        <v>21</v>
      </c>
      <c r="F1834" s="4" t="s">
        <v>10</v>
      </c>
    </row>
    <row r="1835" spans="1:8">
      <c r="A1835" t="n">
        <v>12811</v>
      </c>
      <c r="B1835" s="35" t="n">
        <v>45</v>
      </c>
      <c r="C1835" s="7" t="n">
        <v>11</v>
      </c>
      <c r="D1835" s="7" t="n">
        <v>3</v>
      </c>
      <c r="E1835" s="7" t="n">
        <v>34.4000015258789</v>
      </c>
      <c r="F1835" s="7" t="n">
        <v>0</v>
      </c>
    </row>
    <row r="1836" spans="1:8">
      <c r="A1836" t="s">
        <v>4</v>
      </c>
      <c r="B1836" s="4" t="s">
        <v>5</v>
      </c>
      <c r="C1836" s="4" t="s">
        <v>12</v>
      </c>
      <c r="D1836" s="4" t="s">
        <v>12</v>
      </c>
      <c r="E1836" s="4" t="s">
        <v>21</v>
      </c>
      <c r="F1836" s="4" t="s">
        <v>10</v>
      </c>
    </row>
    <row r="1837" spans="1:8">
      <c r="A1837" t="n">
        <v>12820</v>
      </c>
      <c r="B1837" s="35" t="n">
        <v>45</v>
      </c>
      <c r="C1837" s="7" t="n">
        <v>5</v>
      </c>
      <c r="D1837" s="7" t="n">
        <v>3</v>
      </c>
      <c r="E1837" s="7" t="n">
        <v>1.60000002384186</v>
      </c>
      <c r="F1837" s="7" t="n">
        <v>1500</v>
      </c>
    </row>
    <row r="1838" spans="1:8">
      <c r="A1838" t="s">
        <v>4</v>
      </c>
      <c r="B1838" s="4" t="s">
        <v>5</v>
      </c>
      <c r="C1838" s="4" t="s">
        <v>10</v>
      </c>
      <c r="D1838" s="4" t="s">
        <v>10</v>
      </c>
      <c r="E1838" s="4" t="s">
        <v>21</v>
      </c>
      <c r="F1838" s="4" t="s">
        <v>12</v>
      </c>
    </row>
    <row r="1839" spans="1:8">
      <c r="A1839" t="n">
        <v>12829</v>
      </c>
      <c r="B1839" s="55" t="n">
        <v>53</v>
      </c>
      <c r="C1839" s="7" t="n">
        <v>61491</v>
      </c>
      <c r="D1839" s="7" t="n">
        <v>0</v>
      </c>
      <c r="E1839" s="7" t="n">
        <v>0</v>
      </c>
      <c r="F1839" s="7" t="n">
        <v>0</v>
      </c>
    </row>
    <row r="1840" spans="1:8">
      <c r="A1840" t="s">
        <v>4</v>
      </c>
      <c r="B1840" s="4" t="s">
        <v>5</v>
      </c>
      <c r="C1840" s="4" t="s">
        <v>10</v>
      </c>
      <c r="D1840" s="4" t="s">
        <v>10</v>
      </c>
      <c r="E1840" s="4" t="s">
        <v>21</v>
      </c>
      <c r="F1840" s="4" t="s">
        <v>12</v>
      </c>
    </row>
    <row r="1841" spans="1:9">
      <c r="A1841" t="n">
        <v>12839</v>
      </c>
      <c r="B1841" s="55" t="n">
        <v>53</v>
      </c>
      <c r="C1841" s="7" t="n">
        <v>61492</v>
      </c>
      <c r="D1841" s="7" t="n">
        <v>0</v>
      </c>
      <c r="E1841" s="7" t="n">
        <v>0</v>
      </c>
      <c r="F1841" s="7" t="n">
        <v>0</v>
      </c>
    </row>
    <row r="1842" spans="1:9">
      <c r="A1842" t="s">
        <v>4</v>
      </c>
      <c r="B1842" s="4" t="s">
        <v>5</v>
      </c>
      <c r="C1842" s="4" t="s">
        <v>10</v>
      </c>
      <c r="D1842" s="4" t="s">
        <v>10</v>
      </c>
      <c r="E1842" s="4" t="s">
        <v>21</v>
      </c>
      <c r="F1842" s="4" t="s">
        <v>12</v>
      </c>
    </row>
    <row r="1843" spans="1:9">
      <c r="A1843" t="n">
        <v>12849</v>
      </c>
      <c r="B1843" s="55" t="n">
        <v>53</v>
      </c>
      <c r="C1843" s="7" t="n">
        <v>61493</v>
      </c>
      <c r="D1843" s="7" t="n">
        <v>0</v>
      </c>
      <c r="E1843" s="7" t="n">
        <v>0</v>
      </c>
      <c r="F1843" s="7" t="n">
        <v>0</v>
      </c>
    </row>
    <row r="1844" spans="1:9">
      <c r="A1844" t="s">
        <v>4</v>
      </c>
      <c r="B1844" s="4" t="s">
        <v>5</v>
      </c>
      <c r="C1844" s="4" t="s">
        <v>10</v>
      </c>
      <c r="D1844" s="4" t="s">
        <v>10</v>
      </c>
      <c r="E1844" s="4" t="s">
        <v>21</v>
      </c>
      <c r="F1844" s="4" t="s">
        <v>12</v>
      </c>
    </row>
    <row r="1845" spans="1:9">
      <c r="A1845" t="n">
        <v>12859</v>
      </c>
      <c r="B1845" s="55" t="n">
        <v>53</v>
      </c>
      <c r="C1845" s="7" t="n">
        <v>61494</v>
      </c>
      <c r="D1845" s="7" t="n">
        <v>0</v>
      </c>
      <c r="E1845" s="7" t="n">
        <v>0</v>
      </c>
      <c r="F1845" s="7" t="n">
        <v>0</v>
      </c>
    </row>
    <row r="1846" spans="1:9">
      <c r="A1846" t="s">
        <v>4</v>
      </c>
      <c r="B1846" s="4" t="s">
        <v>5</v>
      </c>
      <c r="C1846" s="4" t="s">
        <v>10</v>
      </c>
      <c r="D1846" s="4" t="s">
        <v>10</v>
      </c>
      <c r="E1846" s="4" t="s">
        <v>21</v>
      </c>
      <c r="F1846" s="4" t="s">
        <v>12</v>
      </c>
    </row>
    <row r="1847" spans="1:9">
      <c r="A1847" t="n">
        <v>12869</v>
      </c>
      <c r="B1847" s="55" t="n">
        <v>53</v>
      </c>
      <c r="C1847" s="7" t="n">
        <v>61495</v>
      </c>
      <c r="D1847" s="7" t="n">
        <v>0</v>
      </c>
      <c r="E1847" s="7" t="n">
        <v>0</v>
      </c>
      <c r="F1847" s="7" t="n">
        <v>0</v>
      </c>
    </row>
    <row r="1848" spans="1:9">
      <c r="A1848" t="s">
        <v>4</v>
      </c>
      <c r="B1848" s="4" t="s">
        <v>5</v>
      </c>
      <c r="C1848" s="4" t="s">
        <v>10</v>
      </c>
      <c r="D1848" s="4" t="s">
        <v>10</v>
      </c>
      <c r="E1848" s="4" t="s">
        <v>21</v>
      </c>
      <c r="F1848" s="4" t="s">
        <v>12</v>
      </c>
    </row>
    <row r="1849" spans="1:9">
      <c r="A1849" t="n">
        <v>12879</v>
      </c>
      <c r="B1849" s="55" t="n">
        <v>53</v>
      </c>
      <c r="C1849" s="7" t="n">
        <v>61496</v>
      </c>
      <c r="D1849" s="7" t="n">
        <v>0</v>
      </c>
      <c r="E1849" s="7" t="n">
        <v>0</v>
      </c>
      <c r="F1849" s="7" t="n">
        <v>0</v>
      </c>
    </row>
    <row r="1850" spans="1:9">
      <c r="A1850" t="s">
        <v>4</v>
      </c>
      <c r="B1850" s="4" t="s">
        <v>5</v>
      </c>
      <c r="C1850" s="4" t="s">
        <v>10</v>
      </c>
      <c r="D1850" s="4" t="s">
        <v>10</v>
      </c>
      <c r="E1850" s="4" t="s">
        <v>21</v>
      </c>
      <c r="F1850" s="4" t="s">
        <v>12</v>
      </c>
    </row>
    <row r="1851" spans="1:9">
      <c r="A1851" t="n">
        <v>12889</v>
      </c>
      <c r="B1851" s="55" t="n">
        <v>53</v>
      </c>
      <c r="C1851" s="7" t="n">
        <v>7032</v>
      </c>
      <c r="D1851" s="7" t="n">
        <v>0</v>
      </c>
      <c r="E1851" s="7" t="n">
        <v>0</v>
      </c>
      <c r="F1851" s="7" t="n">
        <v>0</v>
      </c>
    </row>
    <row r="1852" spans="1:9">
      <c r="A1852" t="s">
        <v>4</v>
      </c>
      <c r="B1852" s="4" t="s">
        <v>5</v>
      </c>
      <c r="C1852" s="4" t="s">
        <v>10</v>
      </c>
      <c r="D1852" s="4" t="s">
        <v>10</v>
      </c>
      <c r="E1852" s="4" t="s">
        <v>10</v>
      </c>
    </row>
    <row r="1853" spans="1:9">
      <c r="A1853" t="n">
        <v>12899</v>
      </c>
      <c r="B1853" s="62" t="n">
        <v>61</v>
      </c>
      <c r="C1853" s="7" t="n">
        <v>61491</v>
      </c>
      <c r="D1853" s="7" t="n">
        <v>0</v>
      </c>
      <c r="E1853" s="7" t="n">
        <v>0</v>
      </c>
    </row>
    <row r="1854" spans="1:9">
      <c r="A1854" t="s">
        <v>4</v>
      </c>
      <c r="B1854" s="4" t="s">
        <v>5</v>
      </c>
      <c r="C1854" s="4" t="s">
        <v>10</v>
      </c>
      <c r="D1854" s="4" t="s">
        <v>10</v>
      </c>
      <c r="E1854" s="4" t="s">
        <v>10</v>
      </c>
    </row>
    <row r="1855" spans="1:9">
      <c r="A1855" t="n">
        <v>12906</v>
      </c>
      <c r="B1855" s="62" t="n">
        <v>61</v>
      </c>
      <c r="C1855" s="7" t="n">
        <v>61492</v>
      </c>
      <c r="D1855" s="7" t="n">
        <v>0</v>
      </c>
      <c r="E1855" s="7" t="n">
        <v>0</v>
      </c>
    </row>
    <row r="1856" spans="1:9">
      <c r="A1856" t="s">
        <v>4</v>
      </c>
      <c r="B1856" s="4" t="s">
        <v>5</v>
      </c>
      <c r="C1856" s="4" t="s">
        <v>10</v>
      </c>
      <c r="D1856" s="4" t="s">
        <v>10</v>
      </c>
      <c r="E1856" s="4" t="s">
        <v>10</v>
      </c>
    </row>
    <row r="1857" spans="1:6">
      <c r="A1857" t="n">
        <v>12913</v>
      </c>
      <c r="B1857" s="62" t="n">
        <v>61</v>
      </c>
      <c r="C1857" s="7" t="n">
        <v>61493</v>
      </c>
      <c r="D1857" s="7" t="n">
        <v>0</v>
      </c>
      <c r="E1857" s="7" t="n">
        <v>0</v>
      </c>
    </row>
    <row r="1858" spans="1:6">
      <c r="A1858" t="s">
        <v>4</v>
      </c>
      <c r="B1858" s="4" t="s">
        <v>5</v>
      </c>
      <c r="C1858" s="4" t="s">
        <v>10</v>
      </c>
      <c r="D1858" s="4" t="s">
        <v>10</v>
      </c>
      <c r="E1858" s="4" t="s">
        <v>10</v>
      </c>
    </row>
    <row r="1859" spans="1:6">
      <c r="A1859" t="n">
        <v>12920</v>
      </c>
      <c r="B1859" s="62" t="n">
        <v>61</v>
      </c>
      <c r="C1859" s="7" t="n">
        <v>61494</v>
      </c>
      <c r="D1859" s="7" t="n">
        <v>0</v>
      </c>
      <c r="E1859" s="7" t="n">
        <v>0</v>
      </c>
    </row>
    <row r="1860" spans="1:6">
      <c r="A1860" t="s">
        <v>4</v>
      </c>
      <c r="B1860" s="4" t="s">
        <v>5</v>
      </c>
      <c r="C1860" s="4" t="s">
        <v>10</v>
      </c>
      <c r="D1860" s="4" t="s">
        <v>10</v>
      </c>
      <c r="E1860" s="4" t="s">
        <v>10</v>
      </c>
    </row>
    <row r="1861" spans="1:6">
      <c r="A1861" t="n">
        <v>12927</v>
      </c>
      <c r="B1861" s="62" t="n">
        <v>61</v>
      </c>
      <c r="C1861" s="7" t="n">
        <v>61495</v>
      </c>
      <c r="D1861" s="7" t="n">
        <v>0</v>
      </c>
      <c r="E1861" s="7" t="n">
        <v>0</v>
      </c>
    </row>
    <row r="1862" spans="1:6">
      <c r="A1862" t="s">
        <v>4</v>
      </c>
      <c r="B1862" s="4" t="s">
        <v>5</v>
      </c>
      <c r="C1862" s="4" t="s">
        <v>10</v>
      </c>
      <c r="D1862" s="4" t="s">
        <v>10</v>
      </c>
      <c r="E1862" s="4" t="s">
        <v>10</v>
      </c>
    </row>
    <row r="1863" spans="1:6">
      <c r="A1863" t="n">
        <v>12934</v>
      </c>
      <c r="B1863" s="62" t="n">
        <v>61</v>
      </c>
      <c r="C1863" s="7" t="n">
        <v>61496</v>
      </c>
      <c r="D1863" s="7" t="n">
        <v>0</v>
      </c>
      <c r="E1863" s="7" t="n">
        <v>0</v>
      </c>
    </row>
    <row r="1864" spans="1:6">
      <c r="A1864" t="s">
        <v>4</v>
      </c>
      <c r="B1864" s="4" t="s">
        <v>5</v>
      </c>
      <c r="C1864" s="4" t="s">
        <v>10</v>
      </c>
      <c r="D1864" s="4" t="s">
        <v>10</v>
      </c>
      <c r="E1864" s="4" t="s">
        <v>10</v>
      </c>
    </row>
    <row r="1865" spans="1:6">
      <c r="A1865" t="n">
        <v>12941</v>
      </c>
      <c r="B1865" s="62" t="n">
        <v>61</v>
      </c>
      <c r="C1865" s="7" t="n">
        <v>7032</v>
      </c>
      <c r="D1865" s="7" t="n">
        <v>0</v>
      </c>
      <c r="E1865" s="7" t="n">
        <v>0</v>
      </c>
    </row>
    <row r="1866" spans="1:6">
      <c r="A1866" t="s">
        <v>4</v>
      </c>
      <c r="B1866" s="4" t="s">
        <v>5</v>
      </c>
      <c r="C1866" s="4" t="s">
        <v>12</v>
      </c>
      <c r="D1866" s="4" t="s">
        <v>10</v>
      </c>
      <c r="E1866" s="4" t="s">
        <v>6</v>
      </c>
      <c r="F1866" s="4" t="s">
        <v>6</v>
      </c>
      <c r="G1866" s="4" t="s">
        <v>6</v>
      </c>
      <c r="H1866" s="4" t="s">
        <v>6</v>
      </c>
    </row>
    <row r="1867" spans="1:6">
      <c r="A1867" t="n">
        <v>12948</v>
      </c>
      <c r="B1867" s="45" t="n">
        <v>51</v>
      </c>
      <c r="C1867" s="7" t="n">
        <v>3</v>
      </c>
      <c r="D1867" s="7" t="n">
        <v>61440</v>
      </c>
      <c r="E1867" s="7" t="s">
        <v>105</v>
      </c>
      <c r="F1867" s="7" t="s">
        <v>176</v>
      </c>
      <c r="G1867" s="7" t="s">
        <v>107</v>
      </c>
      <c r="H1867" s="7" t="s">
        <v>108</v>
      </c>
    </row>
    <row r="1868" spans="1:6">
      <c r="A1868" t="s">
        <v>4</v>
      </c>
      <c r="B1868" s="4" t="s">
        <v>5</v>
      </c>
      <c r="C1868" s="4" t="s">
        <v>12</v>
      </c>
      <c r="D1868" s="4" t="s">
        <v>10</v>
      </c>
      <c r="E1868" s="4" t="s">
        <v>6</v>
      </c>
      <c r="F1868" s="4" t="s">
        <v>6</v>
      </c>
      <c r="G1868" s="4" t="s">
        <v>6</v>
      </c>
      <c r="H1868" s="4" t="s">
        <v>6</v>
      </c>
    </row>
    <row r="1869" spans="1:6">
      <c r="A1869" t="n">
        <v>12961</v>
      </c>
      <c r="B1869" s="45" t="n">
        <v>51</v>
      </c>
      <c r="C1869" s="7" t="n">
        <v>3</v>
      </c>
      <c r="D1869" s="7" t="n">
        <v>61441</v>
      </c>
      <c r="E1869" s="7" t="s">
        <v>105</v>
      </c>
      <c r="F1869" s="7" t="s">
        <v>176</v>
      </c>
      <c r="G1869" s="7" t="s">
        <v>107</v>
      </c>
      <c r="H1869" s="7" t="s">
        <v>108</v>
      </c>
    </row>
    <row r="1870" spans="1:6">
      <c r="A1870" t="s">
        <v>4</v>
      </c>
      <c r="B1870" s="4" t="s">
        <v>5</v>
      </c>
      <c r="C1870" s="4" t="s">
        <v>12</v>
      </c>
      <c r="D1870" s="4" t="s">
        <v>10</v>
      </c>
      <c r="E1870" s="4" t="s">
        <v>6</v>
      </c>
      <c r="F1870" s="4" t="s">
        <v>6</v>
      </c>
      <c r="G1870" s="4" t="s">
        <v>6</v>
      </c>
      <c r="H1870" s="4" t="s">
        <v>6</v>
      </c>
    </row>
    <row r="1871" spans="1:6">
      <c r="A1871" t="n">
        <v>12974</v>
      </c>
      <c r="B1871" s="45" t="n">
        <v>51</v>
      </c>
      <c r="C1871" s="7" t="n">
        <v>3</v>
      </c>
      <c r="D1871" s="7" t="n">
        <v>61442</v>
      </c>
      <c r="E1871" s="7" t="s">
        <v>105</v>
      </c>
      <c r="F1871" s="7" t="s">
        <v>176</v>
      </c>
      <c r="G1871" s="7" t="s">
        <v>107</v>
      </c>
      <c r="H1871" s="7" t="s">
        <v>108</v>
      </c>
    </row>
    <row r="1872" spans="1:6">
      <c r="A1872" t="s">
        <v>4</v>
      </c>
      <c r="B1872" s="4" t="s">
        <v>5</v>
      </c>
      <c r="C1872" s="4" t="s">
        <v>12</v>
      </c>
      <c r="D1872" s="4" t="s">
        <v>10</v>
      </c>
      <c r="E1872" s="4" t="s">
        <v>6</v>
      </c>
      <c r="F1872" s="4" t="s">
        <v>6</v>
      </c>
      <c r="G1872" s="4" t="s">
        <v>6</v>
      </c>
      <c r="H1872" s="4" t="s">
        <v>6</v>
      </c>
    </row>
    <row r="1873" spans="1:8">
      <c r="A1873" t="n">
        <v>12987</v>
      </c>
      <c r="B1873" s="45" t="n">
        <v>51</v>
      </c>
      <c r="C1873" s="7" t="n">
        <v>3</v>
      </c>
      <c r="D1873" s="7" t="n">
        <v>61443</v>
      </c>
      <c r="E1873" s="7" t="s">
        <v>105</v>
      </c>
      <c r="F1873" s="7" t="s">
        <v>176</v>
      </c>
      <c r="G1873" s="7" t="s">
        <v>107</v>
      </c>
      <c r="H1873" s="7" t="s">
        <v>108</v>
      </c>
    </row>
    <row r="1874" spans="1:8">
      <c r="A1874" t="s">
        <v>4</v>
      </c>
      <c r="B1874" s="4" t="s">
        <v>5</v>
      </c>
      <c r="C1874" s="4" t="s">
        <v>12</v>
      </c>
      <c r="D1874" s="4" t="s">
        <v>10</v>
      </c>
      <c r="E1874" s="4" t="s">
        <v>6</v>
      </c>
      <c r="F1874" s="4" t="s">
        <v>6</v>
      </c>
      <c r="G1874" s="4" t="s">
        <v>6</v>
      </c>
      <c r="H1874" s="4" t="s">
        <v>6</v>
      </c>
    </row>
    <row r="1875" spans="1:8">
      <c r="A1875" t="n">
        <v>13000</v>
      </c>
      <c r="B1875" s="45" t="n">
        <v>51</v>
      </c>
      <c r="C1875" s="7" t="n">
        <v>3</v>
      </c>
      <c r="D1875" s="7" t="n">
        <v>61444</v>
      </c>
      <c r="E1875" s="7" t="s">
        <v>105</v>
      </c>
      <c r="F1875" s="7" t="s">
        <v>176</v>
      </c>
      <c r="G1875" s="7" t="s">
        <v>107</v>
      </c>
      <c r="H1875" s="7" t="s">
        <v>108</v>
      </c>
    </row>
    <row r="1876" spans="1:8">
      <c r="A1876" t="s">
        <v>4</v>
      </c>
      <c r="B1876" s="4" t="s">
        <v>5</v>
      </c>
      <c r="C1876" s="4" t="s">
        <v>12</v>
      </c>
      <c r="D1876" s="4" t="s">
        <v>10</v>
      </c>
      <c r="E1876" s="4" t="s">
        <v>6</v>
      </c>
      <c r="F1876" s="4" t="s">
        <v>6</v>
      </c>
      <c r="G1876" s="4" t="s">
        <v>6</v>
      </c>
      <c r="H1876" s="4" t="s">
        <v>6</v>
      </c>
    </row>
    <row r="1877" spans="1:8">
      <c r="A1877" t="n">
        <v>13013</v>
      </c>
      <c r="B1877" s="45" t="n">
        <v>51</v>
      </c>
      <c r="C1877" s="7" t="n">
        <v>3</v>
      </c>
      <c r="D1877" s="7" t="n">
        <v>61445</v>
      </c>
      <c r="E1877" s="7" t="s">
        <v>105</v>
      </c>
      <c r="F1877" s="7" t="s">
        <v>176</v>
      </c>
      <c r="G1877" s="7" t="s">
        <v>107</v>
      </c>
      <c r="H1877" s="7" t="s">
        <v>108</v>
      </c>
    </row>
    <row r="1878" spans="1:8">
      <c r="A1878" t="s">
        <v>4</v>
      </c>
      <c r="B1878" s="4" t="s">
        <v>5</v>
      </c>
      <c r="C1878" s="4" t="s">
        <v>12</v>
      </c>
      <c r="D1878" s="4" t="s">
        <v>10</v>
      </c>
      <c r="E1878" s="4" t="s">
        <v>6</v>
      </c>
      <c r="F1878" s="4" t="s">
        <v>6</v>
      </c>
      <c r="G1878" s="4" t="s">
        <v>6</v>
      </c>
      <c r="H1878" s="4" t="s">
        <v>6</v>
      </c>
    </row>
    <row r="1879" spans="1:8">
      <c r="A1879" t="n">
        <v>13026</v>
      </c>
      <c r="B1879" s="45" t="n">
        <v>51</v>
      </c>
      <c r="C1879" s="7" t="n">
        <v>3</v>
      </c>
      <c r="D1879" s="7" t="n">
        <v>61446</v>
      </c>
      <c r="E1879" s="7" t="s">
        <v>105</v>
      </c>
      <c r="F1879" s="7" t="s">
        <v>176</v>
      </c>
      <c r="G1879" s="7" t="s">
        <v>107</v>
      </c>
      <c r="H1879" s="7" t="s">
        <v>108</v>
      </c>
    </row>
    <row r="1880" spans="1:8">
      <c r="A1880" t="s">
        <v>4</v>
      </c>
      <c r="B1880" s="4" t="s">
        <v>5</v>
      </c>
      <c r="C1880" s="4" t="s">
        <v>12</v>
      </c>
      <c r="D1880" s="4" t="s">
        <v>10</v>
      </c>
      <c r="E1880" s="4" t="s">
        <v>6</v>
      </c>
      <c r="F1880" s="4" t="s">
        <v>6</v>
      </c>
      <c r="G1880" s="4" t="s">
        <v>6</v>
      </c>
      <c r="H1880" s="4" t="s">
        <v>6</v>
      </c>
    </row>
    <row r="1881" spans="1:8">
      <c r="A1881" t="n">
        <v>13039</v>
      </c>
      <c r="B1881" s="45" t="n">
        <v>51</v>
      </c>
      <c r="C1881" s="7" t="n">
        <v>3</v>
      </c>
      <c r="D1881" s="7" t="n">
        <v>7032</v>
      </c>
      <c r="E1881" s="7" t="s">
        <v>105</v>
      </c>
      <c r="F1881" s="7" t="s">
        <v>176</v>
      </c>
      <c r="G1881" s="7" t="s">
        <v>107</v>
      </c>
      <c r="H1881" s="7" t="s">
        <v>108</v>
      </c>
    </row>
    <row r="1882" spans="1:8">
      <c r="A1882" t="s">
        <v>4</v>
      </c>
      <c r="B1882" s="4" t="s">
        <v>5</v>
      </c>
      <c r="C1882" s="4" t="s">
        <v>10</v>
      </c>
      <c r="D1882" s="4" t="s">
        <v>21</v>
      </c>
      <c r="E1882" s="4" t="s">
        <v>21</v>
      </c>
      <c r="F1882" s="4" t="s">
        <v>21</v>
      </c>
      <c r="G1882" s="4" t="s">
        <v>21</v>
      </c>
    </row>
    <row r="1883" spans="1:8">
      <c r="A1883" t="n">
        <v>13052</v>
      </c>
      <c r="B1883" s="40" t="n">
        <v>46</v>
      </c>
      <c r="C1883" s="7" t="n">
        <v>7032</v>
      </c>
      <c r="D1883" s="7" t="n">
        <v>1.38999998569489</v>
      </c>
      <c r="E1883" s="7" t="n">
        <v>587.909973144531</v>
      </c>
      <c r="F1883" s="7" t="n">
        <v>68.4899978637695</v>
      </c>
      <c r="G1883" s="7" t="n">
        <v>-48.4000015258789</v>
      </c>
    </row>
    <row r="1884" spans="1:8">
      <c r="A1884" t="s">
        <v>4</v>
      </c>
      <c r="B1884" s="4" t="s">
        <v>5</v>
      </c>
      <c r="C1884" s="4" t="s">
        <v>10</v>
      </c>
      <c r="D1884" s="4" t="s">
        <v>21</v>
      </c>
      <c r="E1884" s="4" t="s">
        <v>21</v>
      </c>
      <c r="F1884" s="4" t="s">
        <v>12</v>
      </c>
    </row>
    <row r="1885" spans="1:8">
      <c r="A1885" t="n">
        <v>13071</v>
      </c>
      <c r="B1885" s="50" t="n">
        <v>52</v>
      </c>
      <c r="C1885" s="7" t="n">
        <v>0</v>
      </c>
      <c r="D1885" s="7" t="n">
        <v>180</v>
      </c>
      <c r="E1885" s="7" t="n">
        <v>10</v>
      </c>
      <c r="F1885" s="7" t="n">
        <v>0</v>
      </c>
    </row>
    <row r="1886" spans="1:8">
      <c r="A1886" t="s">
        <v>4</v>
      </c>
      <c r="B1886" s="4" t="s">
        <v>5</v>
      </c>
      <c r="C1886" s="4" t="s">
        <v>12</v>
      </c>
      <c r="D1886" s="4" t="s">
        <v>10</v>
      </c>
    </row>
    <row r="1887" spans="1:8">
      <c r="A1887" t="n">
        <v>13083</v>
      </c>
      <c r="B1887" s="31" t="n">
        <v>58</v>
      </c>
      <c r="C1887" s="7" t="n">
        <v>255</v>
      </c>
      <c r="D1887" s="7" t="n">
        <v>0</v>
      </c>
    </row>
    <row r="1888" spans="1:8">
      <c r="A1888" t="s">
        <v>4</v>
      </c>
      <c r="B1888" s="4" t="s">
        <v>5</v>
      </c>
      <c r="C1888" s="4" t="s">
        <v>10</v>
      </c>
    </row>
    <row r="1889" spans="1:8">
      <c r="A1889" t="n">
        <v>13087</v>
      </c>
      <c r="B1889" s="56" t="n">
        <v>54</v>
      </c>
      <c r="C1889" s="7" t="n">
        <v>0</v>
      </c>
    </row>
    <row r="1890" spans="1:8">
      <c r="A1890" t="s">
        <v>4</v>
      </c>
      <c r="B1890" s="4" t="s">
        <v>5</v>
      </c>
      <c r="C1890" s="4" t="s">
        <v>12</v>
      </c>
      <c r="D1890" s="4" t="s">
        <v>10</v>
      </c>
    </row>
    <row r="1891" spans="1:8">
      <c r="A1891" t="n">
        <v>13090</v>
      </c>
      <c r="B1891" s="35" t="n">
        <v>45</v>
      </c>
      <c r="C1891" s="7" t="n">
        <v>7</v>
      </c>
      <c r="D1891" s="7" t="n">
        <v>255</v>
      </c>
    </row>
    <row r="1892" spans="1:8">
      <c r="A1892" t="s">
        <v>4</v>
      </c>
      <c r="B1892" s="4" t="s">
        <v>5</v>
      </c>
      <c r="C1892" s="4" t="s">
        <v>12</v>
      </c>
      <c r="D1892" s="4" t="s">
        <v>12</v>
      </c>
      <c r="E1892" s="4" t="s">
        <v>21</v>
      </c>
      <c r="F1892" s="4" t="s">
        <v>10</v>
      </c>
    </row>
    <row r="1893" spans="1:8">
      <c r="A1893" t="n">
        <v>13094</v>
      </c>
      <c r="B1893" s="35" t="n">
        <v>45</v>
      </c>
      <c r="C1893" s="7" t="n">
        <v>5</v>
      </c>
      <c r="D1893" s="7" t="n">
        <v>3</v>
      </c>
      <c r="E1893" s="7" t="n">
        <v>2</v>
      </c>
      <c r="F1893" s="7" t="n">
        <v>40000</v>
      </c>
    </row>
    <row r="1894" spans="1:8">
      <c r="A1894" t="s">
        <v>4</v>
      </c>
      <c r="B1894" s="4" t="s">
        <v>5</v>
      </c>
      <c r="C1894" s="4" t="s">
        <v>10</v>
      </c>
    </row>
    <row r="1895" spans="1:8">
      <c r="A1895" t="n">
        <v>13103</v>
      </c>
      <c r="B1895" s="29" t="n">
        <v>16</v>
      </c>
      <c r="C1895" s="7" t="n">
        <v>500</v>
      </c>
    </row>
    <row r="1896" spans="1:8">
      <c r="A1896" t="s">
        <v>4</v>
      </c>
      <c r="B1896" s="4" t="s">
        <v>5</v>
      </c>
      <c r="C1896" s="4" t="s">
        <v>12</v>
      </c>
      <c r="D1896" s="4" t="s">
        <v>10</v>
      </c>
      <c r="E1896" s="4" t="s">
        <v>6</v>
      </c>
    </row>
    <row r="1897" spans="1:8">
      <c r="A1897" t="n">
        <v>13106</v>
      </c>
      <c r="B1897" s="45" t="n">
        <v>51</v>
      </c>
      <c r="C1897" s="7" t="n">
        <v>4</v>
      </c>
      <c r="D1897" s="7" t="n">
        <v>0</v>
      </c>
      <c r="E1897" s="7" t="s">
        <v>150</v>
      </c>
    </row>
    <row r="1898" spans="1:8">
      <c r="A1898" t="s">
        <v>4</v>
      </c>
      <c r="B1898" s="4" t="s">
        <v>5</v>
      </c>
      <c r="C1898" s="4" t="s">
        <v>10</v>
      </c>
    </row>
    <row r="1899" spans="1:8">
      <c r="A1899" t="n">
        <v>13119</v>
      </c>
      <c r="B1899" s="29" t="n">
        <v>16</v>
      </c>
      <c r="C1899" s="7" t="n">
        <v>0</v>
      </c>
    </row>
    <row r="1900" spans="1:8">
      <c r="A1900" t="s">
        <v>4</v>
      </c>
      <c r="B1900" s="4" t="s">
        <v>5</v>
      </c>
      <c r="C1900" s="4" t="s">
        <v>10</v>
      </c>
      <c r="D1900" s="4" t="s">
        <v>12</v>
      </c>
      <c r="E1900" s="4" t="s">
        <v>9</v>
      </c>
      <c r="F1900" s="4" t="s">
        <v>113</v>
      </c>
      <c r="G1900" s="4" t="s">
        <v>12</v>
      </c>
      <c r="H1900" s="4" t="s">
        <v>12</v>
      </c>
      <c r="I1900" s="4" t="s">
        <v>12</v>
      </c>
      <c r="J1900" s="4" t="s">
        <v>9</v>
      </c>
      <c r="K1900" s="4" t="s">
        <v>113</v>
      </c>
      <c r="L1900" s="4" t="s">
        <v>12</v>
      </c>
      <c r="M1900" s="4" t="s">
        <v>12</v>
      </c>
      <c r="N1900" s="4" t="s">
        <v>12</v>
      </c>
      <c r="O1900" s="4" t="s">
        <v>9</v>
      </c>
      <c r="P1900" s="4" t="s">
        <v>113</v>
      </c>
      <c r="Q1900" s="4" t="s">
        <v>12</v>
      </c>
      <c r="R1900" s="4" t="s">
        <v>12</v>
      </c>
    </row>
    <row r="1901" spans="1:8">
      <c r="A1901" t="n">
        <v>13122</v>
      </c>
      <c r="B1901" s="46" t="n">
        <v>26</v>
      </c>
      <c r="C1901" s="7" t="n">
        <v>0</v>
      </c>
      <c r="D1901" s="7" t="n">
        <v>17</v>
      </c>
      <c r="E1901" s="7" t="n">
        <v>53089</v>
      </c>
      <c r="F1901" s="7" t="s">
        <v>177</v>
      </c>
      <c r="G1901" s="7" t="n">
        <v>2</v>
      </c>
      <c r="H1901" s="7" t="n">
        <v>3</v>
      </c>
      <c r="I1901" s="7" t="n">
        <v>17</v>
      </c>
      <c r="J1901" s="7" t="n">
        <v>53090</v>
      </c>
      <c r="K1901" s="7" t="s">
        <v>178</v>
      </c>
      <c r="L1901" s="7" t="n">
        <v>2</v>
      </c>
      <c r="M1901" s="7" t="n">
        <v>3</v>
      </c>
      <c r="N1901" s="7" t="n">
        <v>17</v>
      </c>
      <c r="O1901" s="7" t="n">
        <v>53091</v>
      </c>
      <c r="P1901" s="7" t="s">
        <v>179</v>
      </c>
      <c r="Q1901" s="7" t="n">
        <v>2</v>
      </c>
      <c r="R1901" s="7" t="n">
        <v>0</v>
      </c>
    </row>
    <row r="1902" spans="1:8">
      <c r="A1902" t="s">
        <v>4</v>
      </c>
      <c r="B1902" s="4" t="s">
        <v>5</v>
      </c>
    </row>
    <row r="1903" spans="1:8">
      <c r="A1903" t="n">
        <v>13413</v>
      </c>
      <c r="B1903" s="47" t="n">
        <v>28</v>
      </c>
    </row>
    <row r="1904" spans="1:8">
      <c r="A1904" t="s">
        <v>4</v>
      </c>
      <c r="B1904" s="4" t="s">
        <v>5</v>
      </c>
      <c r="C1904" s="4" t="s">
        <v>10</v>
      </c>
      <c r="D1904" s="4" t="s">
        <v>12</v>
      </c>
    </row>
    <row r="1905" spans="1:18">
      <c r="A1905" t="n">
        <v>13414</v>
      </c>
      <c r="B1905" s="48" t="n">
        <v>89</v>
      </c>
      <c r="C1905" s="7" t="n">
        <v>65533</v>
      </c>
      <c r="D1905" s="7" t="n">
        <v>1</v>
      </c>
    </row>
    <row r="1906" spans="1:18">
      <c r="A1906" t="s">
        <v>4</v>
      </c>
      <c r="B1906" s="4" t="s">
        <v>5</v>
      </c>
      <c r="C1906" s="4" t="s">
        <v>12</v>
      </c>
      <c r="D1906" s="41" t="s">
        <v>97</v>
      </c>
      <c r="E1906" s="4" t="s">
        <v>5</v>
      </c>
      <c r="F1906" s="4" t="s">
        <v>12</v>
      </c>
      <c r="G1906" s="4" t="s">
        <v>10</v>
      </c>
      <c r="H1906" s="41" t="s">
        <v>98</v>
      </c>
      <c r="I1906" s="4" t="s">
        <v>12</v>
      </c>
      <c r="J1906" s="4" t="s">
        <v>33</v>
      </c>
    </row>
    <row r="1907" spans="1:18">
      <c r="A1907" t="n">
        <v>13418</v>
      </c>
      <c r="B1907" s="14" t="n">
        <v>5</v>
      </c>
      <c r="C1907" s="7" t="n">
        <v>28</v>
      </c>
      <c r="D1907" s="41" t="s">
        <v>3</v>
      </c>
      <c r="E1907" s="34" t="n">
        <v>64</v>
      </c>
      <c r="F1907" s="7" t="n">
        <v>5</v>
      </c>
      <c r="G1907" s="7" t="n">
        <v>1</v>
      </c>
      <c r="H1907" s="41" t="s">
        <v>3</v>
      </c>
      <c r="I1907" s="7" t="n">
        <v>1</v>
      </c>
      <c r="J1907" s="15" t="n">
        <f t="normal" ca="1">A1919</f>
        <v>0</v>
      </c>
    </row>
    <row r="1908" spans="1:18">
      <c r="A1908" t="s">
        <v>4</v>
      </c>
      <c r="B1908" s="4" t="s">
        <v>5</v>
      </c>
      <c r="C1908" s="4" t="s">
        <v>12</v>
      </c>
      <c r="D1908" s="4" t="s">
        <v>10</v>
      </c>
      <c r="E1908" s="4" t="s">
        <v>6</v>
      </c>
    </row>
    <row r="1909" spans="1:18">
      <c r="A1909" t="n">
        <v>13429</v>
      </c>
      <c r="B1909" s="45" t="n">
        <v>51</v>
      </c>
      <c r="C1909" s="7" t="n">
        <v>4</v>
      </c>
      <c r="D1909" s="7" t="n">
        <v>1</v>
      </c>
      <c r="E1909" s="7" t="s">
        <v>130</v>
      </c>
    </row>
    <row r="1910" spans="1:18">
      <c r="A1910" t="s">
        <v>4</v>
      </c>
      <c r="B1910" s="4" t="s">
        <v>5</v>
      </c>
      <c r="C1910" s="4" t="s">
        <v>10</v>
      </c>
    </row>
    <row r="1911" spans="1:18">
      <c r="A1911" t="n">
        <v>13442</v>
      </c>
      <c r="B1911" s="29" t="n">
        <v>16</v>
      </c>
      <c r="C1911" s="7" t="n">
        <v>0</v>
      </c>
    </row>
    <row r="1912" spans="1:18">
      <c r="A1912" t="s">
        <v>4</v>
      </c>
      <c r="B1912" s="4" t="s">
        <v>5</v>
      </c>
      <c r="C1912" s="4" t="s">
        <v>10</v>
      </c>
      <c r="D1912" s="4" t="s">
        <v>12</v>
      </c>
      <c r="E1912" s="4" t="s">
        <v>9</v>
      </c>
      <c r="F1912" s="4" t="s">
        <v>113</v>
      </c>
      <c r="G1912" s="4" t="s">
        <v>12</v>
      </c>
      <c r="H1912" s="4" t="s">
        <v>12</v>
      </c>
    </row>
    <row r="1913" spans="1:18">
      <c r="A1913" t="n">
        <v>13445</v>
      </c>
      <c r="B1913" s="46" t="n">
        <v>26</v>
      </c>
      <c r="C1913" s="7" t="n">
        <v>1</v>
      </c>
      <c r="D1913" s="7" t="n">
        <v>17</v>
      </c>
      <c r="E1913" s="7" t="n">
        <v>1460</v>
      </c>
      <c r="F1913" s="7" t="s">
        <v>180</v>
      </c>
      <c r="G1913" s="7" t="n">
        <v>2</v>
      </c>
      <c r="H1913" s="7" t="n">
        <v>0</v>
      </c>
    </row>
    <row r="1914" spans="1:18">
      <c r="A1914" t="s">
        <v>4</v>
      </c>
      <c r="B1914" s="4" t="s">
        <v>5</v>
      </c>
    </row>
    <row r="1915" spans="1:18">
      <c r="A1915" t="n">
        <v>13469</v>
      </c>
      <c r="B1915" s="47" t="n">
        <v>28</v>
      </c>
    </row>
    <row r="1916" spans="1:18">
      <c r="A1916" t="s">
        <v>4</v>
      </c>
      <c r="B1916" s="4" t="s">
        <v>5</v>
      </c>
      <c r="C1916" s="4" t="s">
        <v>10</v>
      </c>
      <c r="D1916" s="4" t="s">
        <v>12</v>
      </c>
    </row>
    <row r="1917" spans="1:18">
      <c r="A1917" t="n">
        <v>13470</v>
      </c>
      <c r="B1917" s="48" t="n">
        <v>89</v>
      </c>
      <c r="C1917" s="7" t="n">
        <v>65533</v>
      </c>
      <c r="D1917" s="7" t="n">
        <v>1</v>
      </c>
    </row>
    <row r="1918" spans="1:18">
      <c r="A1918" t="s">
        <v>4</v>
      </c>
      <c r="B1918" s="4" t="s">
        <v>5</v>
      </c>
      <c r="C1918" s="4" t="s">
        <v>12</v>
      </c>
      <c r="D1918" s="41" t="s">
        <v>97</v>
      </c>
      <c r="E1918" s="4" t="s">
        <v>5</v>
      </c>
      <c r="F1918" s="4" t="s">
        <v>12</v>
      </c>
      <c r="G1918" s="4" t="s">
        <v>10</v>
      </c>
      <c r="H1918" s="41" t="s">
        <v>98</v>
      </c>
      <c r="I1918" s="4" t="s">
        <v>12</v>
      </c>
      <c r="J1918" s="4" t="s">
        <v>33</v>
      </c>
    </row>
    <row r="1919" spans="1:18">
      <c r="A1919" t="n">
        <v>13474</v>
      </c>
      <c r="B1919" s="14" t="n">
        <v>5</v>
      </c>
      <c r="C1919" s="7" t="n">
        <v>28</v>
      </c>
      <c r="D1919" s="41" t="s">
        <v>3</v>
      </c>
      <c r="E1919" s="34" t="n">
        <v>64</v>
      </c>
      <c r="F1919" s="7" t="n">
        <v>5</v>
      </c>
      <c r="G1919" s="7" t="n">
        <v>4</v>
      </c>
      <c r="H1919" s="41" t="s">
        <v>3</v>
      </c>
      <c r="I1919" s="7" t="n">
        <v>1</v>
      </c>
      <c r="J1919" s="15" t="n">
        <f t="normal" ca="1">A1931</f>
        <v>0</v>
      </c>
    </row>
    <row r="1920" spans="1:18">
      <c r="A1920" t="s">
        <v>4</v>
      </c>
      <c r="B1920" s="4" t="s">
        <v>5</v>
      </c>
      <c r="C1920" s="4" t="s">
        <v>12</v>
      </c>
      <c r="D1920" s="4" t="s">
        <v>10</v>
      </c>
      <c r="E1920" s="4" t="s">
        <v>6</v>
      </c>
    </row>
    <row r="1921" spans="1:10">
      <c r="A1921" t="n">
        <v>13485</v>
      </c>
      <c r="B1921" s="45" t="n">
        <v>51</v>
      </c>
      <c r="C1921" s="7" t="n">
        <v>4</v>
      </c>
      <c r="D1921" s="7" t="n">
        <v>4</v>
      </c>
      <c r="E1921" s="7" t="s">
        <v>135</v>
      </c>
    </row>
    <row r="1922" spans="1:10">
      <c r="A1922" t="s">
        <v>4</v>
      </c>
      <c r="B1922" s="4" t="s">
        <v>5</v>
      </c>
      <c r="C1922" s="4" t="s">
        <v>10</v>
      </c>
    </row>
    <row r="1923" spans="1:10">
      <c r="A1923" t="n">
        <v>13498</v>
      </c>
      <c r="B1923" s="29" t="n">
        <v>16</v>
      </c>
      <c r="C1923" s="7" t="n">
        <v>0</v>
      </c>
    </row>
    <row r="1924" spans="1:10">
      <c r="A1924" t="s">
        <v>4</v>
      </c>
      <c r="B1924" s="4" t="s">
        <v>5</v>
      </c>
      <c r="C1924" s="4" t="s">
        <v>10</v>
      </c>
      <c r="D1924" s="4" t="s">
        <v>12</v>
      </c>
      <c r="E1924" s="4" t="s">
        <v>9</v>
      </c>
      <c r="F1924" s="4" t="s">
        <v>113</v>
      </c>
      <c r="G1924" s="4" t="s">
        <v>12</v>
      </c>
      <c r="H1924" s="4" t="s">
        <v>12</v>
      </c>
    </row>
    <row r="1925" spans="1:10">
      <c r="A1925" t="n">
        <v>13501</v>
      </c>
      <c r="B1925" s="46" t="n">
        <v>26</v>
      </c>
      <c r="C1925" s="7" t="n">
        <v>4</v>
      </c>
      <c r="D1925" s="7" t="n">
        <v>17</v>
      </c>
      <c r="E1925" s="7" t="n">
        <v>7455</v>
      </c>
      <c r="F1925" s="7" t="s">
        <v>181</v>
      </c>
      <c r="G1925" s="7" t="n">
        <v>2</v>
      </c>
      <c r="H1925" s="7" t="n">
        <v>0</v>
      </c>
    </row>
    <row r="1926" spans="1:10">
      <c r="A1926" t="s">
        <v>4</v>
      </c>
      <c r="B1926" s="4" t="s">
        <v>5</v>
      </c>
    </row>
    <row r="1927" spans="1:10">
      <c r="A1927" t="n">
        <v>13525</v>
      </c>
      <c r="B1927" s="47" t="n">
        <v>28</v>
      </c>
    </row>
    <row r="1928" spans="1:10">
      <c r="A1928" t="s">
        <v>4</v>
      </c>
      <c r="B1928" s="4" t="s">
        <v>5</v>
      </c>
      <c r="C1928" s="4" t="s">
        <v>10</v>
      </c>
      <c r="D1928" s="4" t="s">
        <v>12</v>
      </c>
    </row>
    <row r="1929" spans="1:10">
      <c r="A1929" t="n">
        <v>13526</v>
      </c>
      <c r="B1929" s="48" t="n">
        <v>89</v>
      </c>
      <c r="C1929" s="7" t="n">
        <v>65533</v>
      </c>
      <c r="D1929" s="7" t="n">
        <v>1</v>
      </c>
    </row>
    <row r="1930" spans="1:10">
      <c r="A1930" t="s">
        <v>4</v>
      </c>
      <c r="B1930" s="4" t="s">
        <v>5</v>
      </c>
      <c r="C1930" s="4" t="s">
        <v>12</v>
      </c>
      <c r="D1930" s="41" t="s">
        <v>97</v>
      </c>
      <c r="E1930" s="4" t="s">
        <v>5</v>
      </c>
      <c r="F1930" s="4" t="s">
        <v>12</v>
      </c>
      <c r="G1930" s="4" t="s">
        <v>10</v>
      </c>
      <c r="H1930" s="41" t="s">
        <v>98</v>
      </c>
      <c r="I1930" s="4" t="s">
        <v>12</v>
      </c>
      <c r="J1930" s="4" t="s">
        <v>33</v>
      </c>
    </row>
    <row r="1931" spans="1:10">
      <c r="A1931" t="n">
        <v>13530</v>
      </c>
      <c r="B1931" s="14" t="n">
        <v>5</v>
      </c>
      <c r="C1931" s="7" t="n">
        <v>28</v>
      </c>
      <c r="D1931" s="41" t="s">
        <v>3</v>
      </c>
      <c r="E1931" s="34" t="n">
        <v>64</v>
      </c>
      <c r="F1931" s="7" t="n">
        <v>5</v>
      </c>
      <c r="G1931" s="7" t="n">
        <v>7</v>
      </c>
      <c r="H1931" s="41" t="s">
        <v>3</v>
      </c>
      <c r="I1931" s="7" t="n">
        <v>1</v>
      </c>
      <c r="J1931" s="15" t="n">
        <f t="normal" ca="1">A1943</f>
        <v>0</v>
      </c>
    </row>
    <row r="1932" spans="1:10">
      <c r="A1932" t="s">
        <v>4</v>
      </c>
      <c r="B1932" s="4" t="s">
        <v>5</v>
      </c>
      <c r="C1932" s="4" t="s">
        <v>12</v>
      </c>
      <c r="D1932" s="4" t="s">
        <v>10</v>
      </c>
      <c r="E1932" s="4" t="s">
        <v>6</v>
      </c>
    </row>
    <row r="1933" spans="1:10">
      <c r="A1933" t="n">
        <v>13541</v>
      </c>
      <c r="B1933" s="45" t="n">
        <v>51</v>
      </c>
      <c r="C1933" s="7" t="n">
        <v>4</v>
      </c>
      <c r="D1933" s="7" t="n">
        <v>7</v>
      </c>
      <c r="E1933" s="7" t="s">
        <v>135</v>
      </c>
    </row>
    <row r="1934" spans="1:10">
      <c r="A1934" t="s">
        <v>4</v>
      </c>
      <c r="B1934" s="4" t="s">
        <v>5</v>
      </c>
      <c r="C1934" s="4" t="s">
        <v>10</v>
      </c>
    </row>
    <row r="1935" spans="1:10">
      <c r="A1935" t="n">
        <v>13554</v>
      </c>
      <c r="B1935" s="29" t="n">
        <v>16</v>
      </c>
      <c r="C1935" s="7" t="n">
        <v>0</v>
      </c>
    </row>
    <row r="1936" spans="1:10">
      <c r="A1936" t="s">
        <v>4</v>
      </c>
      <c r="B1936" s="4" t="s">
        <v>5</v>
      </c>
      <c r="C1936" s="4" t="s">
        <v>10</v>
      </c>
      <c r="D1936" s="4" t="s">
        <v>12</v>
      </c>
      <c r="E1936" s="4" t="s">
        <v>9</v>
      </c>
      <c r="F1936" s="4" t="s">
        <v>113</v>
      </c>
      <c r="G1936" s="4" t="s">
        <v>12</v>
      </c>
      <c r="H1936" s="4" t="s">
        <v>12</v>
      </c>
    </row>
    <row r="1937" spans="1:10">
      <c r="A1937" t="n">
        <v>13557</v>
      </c>
      <c r="B1937" s="46" t="n">
        <v>26</v>
      </c>
      <c r="C1937" s="7" t="n">
        <v>7</v>
      </c>
      <c r="D1937" s="7" t="n">
        <v>17</v>
      </c>
      <c r="E1937" s="7" t="n">
        <v>4476</v>
      </c>
      <c r="F1937" s="7" t="s">
        <v>182</v>
      </c>
      <c r="G1937" s="7" t="n">
        <v>2</v>
      </c>
      <c r="H1937" s="7" t="n">
        <v>0</v>
      </c>
    </row>
    <row r="1938" spans="1:10">
      <c r="A1938" t="s">
        <v>4</v>
      </c>
      <c r="B1938" s="4" t="s">
        <v>5</v>
      </c>
    </row>
    <row r="1939" spans="1:10">
      <c r="A1939" t="n">
        <v>13578</v>
      </c>
      <c r="B1939" s="47" t="n">
        <v>28</v>
      </c>
    </row>
    <row r="1940" spans="1:10">
      <c r="A1940" t="s">
        <v>4</v>
      </c>
      <c r="B1940" s="4" t="s">
        <v>5</v>
      </c>
      <c r="C1940" s="4" t="s">
        <v>10</v>
      </c>
      <c r="D1940" s="4" t="s">
        <v>12</v>
      </c>
    </row>
    <row r="1941" spans="1:10">
      <c r="A1941" t="n">
        <v>13579</v>
      </c>
      <c r="B1941" s="48" t="n">
        <v>89</v>
      </c>
      <c r="C1941" s="7" t="n">
        <v>65533</v>
      </c>
      <c r="D1941" s="7" t="n">
        <v>1</v>
      </c>
    </row>
    <row r="1942" spans="1:10">
      <c r="A1942" t="s">
        <v>4</v>
      </c>
      <c r="B1942" s="4" t="s">
        <v>5</v>
      </c>
      <c r="C1942" s="4" t="s">
        <v>12</v>
      </c>
      <c r="D1942" s="41" t="s">
        <v>97</v>
      </c>
      <c r="E1942" s="4" t="s">
        <v>5</v>
      </c>
      <c r="F1942" s="4" t="s">
        <v>12</v>
      </c>
      <c r="G1942" s="4" t="s">
        <v>10</v>
      </c>
      <c r="H1942" s="41" t="s">
        <v>98</v>
      </c>
      <c r="I1942" s="4" t="s">
        <v>12</v>
      </c>
      <c r="J1942" s="4" t="s">
        <v>33</v>
      </c>
    </row>
    <row r="1943" spans="1:10">
      <c r="A1943" t="n">
        <v>13583</v>
      </c>
      <c r="B1943" s="14" t="n">
        <v>5</v>
      </c>
      <c r="C1943" s="7" t="n">
        <v>28</v>
      </c>
      <c r="D1943" s="41" t="s">
        <v>3</v>
      </c>
      <c r="E1943" s="34" t="n">
        <v>64</v>
      </c>
      <c r="F1943" s="7" t="n">
        <v>5</v>
      </c>
      <c r="G1943" s="7" t="n">
        <v>8</v>
      </c>
      <c r="H1943" s="41" t="s">
        <v>3</v>
      </c>
      <c r="I1943" s="7" t="n">
        <v>1</v>
      </c>
      <c r="J1943" s="15" t="n">
        <f t="normal" ca="1">A1955</f>
        <v>0</v>
      </c>
    </row>
    <row r="1944" spans="1:10">
      <c r="A1944" t="s">
        <v>4</v>
      </c>
      <c r="B1944" s="4" t="s">
        <v>5</v>
      </c>
      <c r="C1944" s="4" t="s">
        <v>12</v>
      </c>
      <c r="D1944" s="4" t="s">
        <v>10</v>
      </c>
      <c r="E1944" s="4" t="s">
        <v>6</v>
      </c>
    </row>
    <row r="1945" spans="1:10">
      <c r="A1945" t="n">
        <v>13594</v>
      </c>
      <c r="B1945" s="45" t="n">
        <v>51</v>
      </c>
      <c r="C1945" s="7" t="n">
        <v>4</v>
      </c>
      <c r="D1945" s="7" t="n">
        <v>8</v>
      </c>
      <c r="E1945" s="7" t="s">
        <v>126</v>
      </c>
    </row>
    <row r="1946" spans="1:10">
      <c r="A1946" t="s">
        <v>4</v>
      </c>
      <c r="B1946" s="4" t="s">
        <v>5</v>
      </c>
      <c r="C1946" s="4" t="s">
        <v>10</v>
      </c>
    </row>
    <row r="1947" spans="1:10">
      <c r="A1947" t="n">
        <v>13608</v>
      </c>
      <c r="B1947" s="29" t="n">
        <v>16</v>
      </c>
      <c r="C1947" s="7" t="n">
        <v>0</v>
      </c>
    </row>
    <row r="1948" spans="1:10">
      <c r="A1948" t="s">
        <v>4</v>
      </c>
      <c r="B1948" s="4" t="s">
        <v>5</v>
      </c>
      <c r="C1948" s="4" t="s">
        <v>10</v>
      </c>
      <c r="D1948" s="4" t="s">
        <v>12</v>
      </c>
      <c r="E1948" s="4" t="s">
        <v>9</v>
      </c>
      <c r="F1948" s="4" t="s">
        <v>113</v>
      </c>
      <c r="G1948" s="4" t="s">
        <v>12</v>
      </c>
      <c r="H1948" s="4" t="s">
        <v>12</v>
      </c>
    </row>
    <row r="1949" spans="1:10">
      <c r="A1949" t="n">
        <v>13611</v>
      </c>
      <c r="B1949" s="46" t="n">
        <v>26</v>
      </c>
      <c r="C1949" s="7" t="n">
        <v>8</v>
      </c>
      <c r="D1949" s="7" t="n">
        <v>17</v>
      </c>
      <c r="E1949" s="7" t="n">
        <v>9406</v>
      </c>
      <c r="F1949" s="7" t="s">
        <v>183</v>
      </c>
      <c r="G1949" s="7" t="n">
        <v>2</v>
      </c>
      <c r="H1949" s="7" t="n">
        <v>0</v>
      </c>
    </row>
    <row r="1950" spans="1:10">
      <c r="A1950" t="s">
        <v>4</v>
      </c>
      <c r="B1950" s="4" t="s">
        <v>5</v>
      </c>
    </row>
    <row r="1951" spans="1:10">
      <c r="A1951" t="n">
        <v>13687</v>
      </c>
      <c r="B1951" s="47" t="n">
        <v>28</v>
      </c>
    </row>
    <row r="1952" spans="1:10">
      <c r="A1952" t="s">
        <v>4</v>
      </c>
      <c r="B1952" s="4" t="s">
        <v>5</v>
      </c>
      <c r="C1952" s="4" t="s">
        <v>10</v>
      </c>
      <c r="D1952" s="4" t="s">
        <v>12</v>
      </c>
    </row>
    <row r="1953" spans="1:10">
      <c r="A1953" t="n">
        <v>13688</v>
      </c>
      <c r="B1953" s="48" t="n">
        <v>89</v>
      </c>
      <c r="C1953" s="7" t="n">
        <v>65533</v>
      </c>
      <c r="D1953" s="7" t="n">
        <v>1</v>
      </c>
    </row>
    <row r="1954" spans="1:10">
      <c r="A1954" t="s">
        <v>4</v>
      </c>
      <c r="B1954" s="4" t="s">
        <v>5</v>
      </c>
      <c r="C1954" s="4" t="s">
        <v>12</v>
      </c>
      <c r="D1954" s="41" t="s">
        <v>97</v>
      </c>
      <c r="E1954" s="4" t="s">
        <v>5</v>
      </c>
      <c r="F1954" s="4" t="s">
        <v>12</v>
      </c>
      <c r="G1954" s="4" t="s">
        <v>10</v>
      </c>
      <c r="H1954" s="41" t="s">
        <v>98</v>
      </c>
      <c r="I1954" s="4" t="s">
        <v>12</v>
      </c>
      <c r="J1954" s="4" t="s">
        <v>33</v>
      </c>
    </row>
    <row r="1955" spans="1:10">
      <c r="A1955" t="n">
        <v>13692</v>
      </c>
      <c r="B1955" s="14" t="n">
        <v>5</v>
      </c>
      <c r="C1955" s="7" t="n">
        <v>28</v>
      </c>
      <c r="D1955" s="41" t="s">
        <v>3</v>
      </c>
      <c r="E1955" s="34" t="n">
        <v>64</v>
      </c>
      <c r="F1955" s="7" t="n">
        <v>5</v>
      </c>
      <c r="G1955" s="7" t="n">
        <v>9</v>
      </c>
      <c r="H1955" s="41" t="s">
        <v>3</v>
      </c>
      <c r="I1955" s="7" t="n">
        <v>1</v>
      </c>
      <c r="J1955" s="15" t="n">
        <f t="normal" ca="1">A1967</f>
        <v>0</v>
      </c>
    </row>
    <row r="1956" spans="1:10">
      <c r="A1956" t="s">
        <v>4</v>
      </c>
      <c r="B1956" s="4" t="s">
        <v>5</v>
      </c>
      <c r="C1956" s="4" t="s">
        <v>12</v>
      </c>
      <c r="D1956" s="4" t="s">
        <v>10</v>
      </c>
      <c r="E1956" s="4" t="s">
        <v>6</v>
      </c>
    </row>
    <row r="1957" spans="1:10">
      <c r="A1957" t="n">
        <v>13703</v>
      </c>
      <c r="B1957" s="45" t="n">
        <v>51</v>
      </c>
      <c r="C1957" s="7" t="n">
        <v>4</v>
      </c>
      <c r="D1957" s="7" t="n">
        <v>9</v>
      </c>
      <c r="E1957" s="7" t="s">
        <v>184</v>
      </c>
    </row>
    <row r="1958" spans="1:10">
      <c r="A1958" t="s">
        <v>4</v>
      </c>
      <c r="B1958" s="4" t="s">
        <v>5</v>
      </c>
      <c r="C1958" s="4" t="s">
        <v>10</v>
      </c>
    </row>
    <row r="1959" spans="1:10">
      <c r="A1959" t="n">
        <v>13717</v>
      </c>
      <c r="B1959" s="29" t="n">
        <v>16</v>
      </c>
      <c r="C1959" s="7" t="n">
        <v>0</v>
      </c>
    </row>
    <row r="1960" spans="1:10">
      <c r="A1960" t="s">
        <v>4</v>
      </c>
      <c r="B1960" s="4" t="s">
        <v>5</v>
      </c>
      <c r="C1960" s="4" t="s">
        <v>10</v>
      </c>
      <c r="D1960" s="4" t="s">
        <v>12</v>
      </c>
      <c r="E1960" s="4" t="s">
        <v>9</v>
      </c>
      <c r="F1960" s="4" t="s">
        <v>113</v>
      </c>
      <c r="G1960" s="4" t="s">
        <v>12</v>
      </c>
      <c r="H1960" s="4" t="s">
        <v>12</v>
      </c>
    </row>
    <row r="1961" spans="1:10">
      <c r="A1961" t="n">
        <v>13720</v>
      </c>
      <c r="B1961" s="46" t="n">
        <v>26</v>
      </c>
      <c r="C1961" s="7" t="n">
        <v>9</v>
      </c>
      <c r="D1961" s="7" t="n">
        <v>17</v>
      </c>
      <c r="E1961" s="7" t="n">
        <v>5410</v>
      </c>
      <c r="F1961" s="7" t="s">
        <v>185</v>
      </c>
      <c r="G1961" s="7" t="n">
        <v>2</v>
      </c>
      <c r="H1961" s="7" t="n">
        <v>0</v>
      </c>
    </row>
    <row r="1962" spans="1:10">
      <c r="A1962" t="s">
        <v>4</v>
      </c>
      <c r="B1962" s="4" t="s">
        <v>5</v>
      </c>
    </row>
    <row r="1963" spans="1:10">
      <c r="A1963" t="n">
        <v>13823</v>
      </c>
      <c r="B1963" s="47" t="n">
        <v>28</v>
      </c>
    </row>
    <row r="1964" spans="1:10">
      <c r="A1964" t="s">
        <v>4</v>
      </c>
      <c r="B1964" s="4" t="s">
        <v>5</v>
      </c>
      <c r="C1964" s="4" t="s">
        <v>10</v>
      </c>
      <c r="D1964" s="4" t="s">
        <v>12</v>
      </c>
    </row>
    <row r="1965" spans="1:10">
      <c r="A1965" t="n">
        <v>13824</v>
      </c>
      <c r="B1965" s="48" t="n">
        <v>89</v>
      </c>
      <c r="C1965" s="7" t="n">
        <v>65533</v>
      </c>
      <c r="D1965" s="7" t="n">
        <v>1</v>
      </c>
    </row>
    <row r="1966" spans="1:10">
      <c r="A1966" t="s">
        <v>4</v>
      </c>
      <c r="B1966" s="4" t="s">
        <v>5</v>
      </c>
      <c r="C1966" s="4" t="s">
        <v>12</v>
      </c>
      <c r="D1966" s="41" t="s">
        <v>97</v>
      </c>
      <c r="E1966" s="4" t="s">
        <v>5</v>
      </c>
      <c r="F1966" s="4" t="s">
        <v>12</v>
      </c>
      <c r="G1966" s="4" t="s">
        <v>10</v>
      </c>
      <c r="H1966" s="41" t="s">
        <v>98</v>
      </c>
      <c r="I1966" s="4" t="s">
        <v>12</v>
      </c>
      <c r="J1966" s="4" t="s">
        <v>33</v>
      </c>
    </row>
    <row r="1967" spans="1:10">
      <c r="A1967" t="n">
        <v>13828</v>
      </c>
      <c r="B1967" s="14" t="n">
        <v>5</v>
      </c>
      <c r="C1967" s="7" t="n">
        <v>28</v>
      </c>
      <c r="D1967" s="41" t="s">
        <v>3</v>
      </c>
      <c r="E1967" s="34" t="n">
        <v>64</v>
      </c>
      <c r="F1967" s="7" t="n">
        <v>5</v>
      </c>
      <c r="G1967" s="7" t="n">
        <v>3</v>
      </c>
      <c r="H1967" s="41" t="s">
        <v>3</v>
      </c>
      <c r="I1967" s="7" t="n">
        <v>1</v>
      </c>
      <c r="J1967" s="15" t="n">
        <f t="normal" ca="1">A1979</f>
        <v>0</v>
      </c>
    </row>
    <row r="1968" spans="1:10">
      <c r="A1968" t="s">
        <v>4</v>
      </c>
      <c r="B1968" s="4" t="s">
        <v>5</v>
      </c>
      <c r="C1968" s="4" t="s">
        <v>12</v>
      </c>
      <c r="D1968" s="4" t="s">
        <v>10</v>
      </c>
      <c r="E1968" s="4" t="s">
        <v>6</v>
      </c>
    </row>
    <row r="1969" spans="1:10">
      <c r="A1969" t="n">
        <v>13839</v>
      </c>
      <c r="B1969" s="45" t="n">
        <v>51</v>
      </c>
      <c r="C1969" s="7" t="n">
        <v>4</v>
      </c>
      <c r="D1969" s="7" t="n">
        <v>3</v>
      </c>
      <c r="E1969" s="7" t="s">
        <v>174</v>
      </c>
    </row>
    <row r="1970" spans="1:10">
      <c r="A1970" t="s">
        <v>4</v>
      </c>
      <c r="B1970" s="4" t="s">
        <v>5</v>
      </c>
      <c r="C1970" s="4" t="s">
        <v>10</v>
      </c>
    </row>
    <row r="1971" spans="1:10">
      <c r="A1971" t="n">
        <v>13853</v>
      </c>
      <c r="B1971" s="29" t="n">
        <v>16</v>
      </c>
      <c r="C1971" s="7" t="n">
        <v>0</v>
      </c>
    </row>
    <row r="1972" spans="1:10">
      <c r="A1972" t="s">
        <v>4</v>
      </c>
      <c r="B1972" s="4" t="s">
        <v>5</v>
      </c>
      <c r="C1972" s="4" t="s">
        <v>10</v>
      </c>
      <c r="D1972" s="4" t="s">
        <v>12</v>
      </c>
      <c r="E1972" s="4" t="s">
        <v>9</v>
      </c>
      <c r="F1972" s="4" t="s">
        <v>113</v>
      </c>
      <c r="G1972" s="4" t="s">
        <v>12</v>
      </c>
      <c r="H1972" s="4" t="s">
        <v>12</v>
      </c>
    </row>
    <row r="1973" spans="1:10">
      <c r="A1973" t="n">
        <v>13856</v>
      </c>
      <c r="B1973" s="46" t="n">
        <v>26</v>
      </c>
      <c r="C1973" s="7" t="n">
        <v>3</v>
      </c>
      <c r="D1973" s="7" t="n">
        <v>17</v>
      </c>
      <c r="E1973" s="7" t="n">
        <v>2441</v>
      </c>
      <c r="F1973" s="7" t="s">
        <v>186</v>
      </c>
      <c r="G1973" s="7" t="n">
        <v>2</v>
      </c>
      <c r="H1973" s="7" t="n">
        <v>0</v>
      </c>
    </row>
    <row r="1974" spans="1:10">
      <c r="A1974" t="s">
        <v>4</v>
      </c>
      <c r="B1974" s="4" t="s">
        <v>5</v>
      </c>
    </row>
    <row r="1975" spans="1:10">
      <c r="A1975" t="n">
        <v>13915</v>
      </c>
      <c r="B1975" s="47" t="n">
        <v>28</v>
      </c>
    </row>
    <row r="1976" spans="1:10">
      <c r="A1976" t="s">
        <v>4</v>
      </c>
      <c r="B1976" s="4" t="s">
        <v>5</v>
      </c>
      <c r="C1976" s="4" t="s">
        <v>10</v>
      </c>
      <c r="D1976" s="4" t="s">
        <v>12</v>
      </c>
    </row>
    <row r="1977" spans="1:10">
      <c r="A1977" t="n">
        <v>13916</v>
      </c>
      <c r="B1977" s="48" t="n">
        <v>89</v>
      </c>
      <c r="C1977" s="7" t="n">
        <v>65533</v>
      </c>
      <c r="D1977" s="7" t="n">
        <v>1</v>
      </c>
    </row>
    <row r="1978" spans="1:10">
      <c r="A1978" t="s">
        <v>4</v>
      </c>
      <c r="B1978" s="4" t="s">
        <v>5</v>
      </c>
      <c r="C1978" s="4" t="s">
        <v>12</v>
      </c>
      <c r="D1978" s="41" t="s">
        <v>97</v>
      </c>
      <c r="E1978" s="4" t="s">
        <v>5</v>
      </c>
      <c r="F1978" s="4" t="s">
        <v>12</v>
      </c>
      <c r="G1978" s="4" t="s">
        <v>10</v>
      </c>
      <c r="H1978" s="41" t="s">
        <v>98</v>
      </c>
      <c r="I1978" s="4" t="s">
        <v>12</v>
      </c>
      <c r="J1978" s="4" t="s">
        <v>33</v>
      </c>
    </row>
    <row r="1979" spans="1:10">
      <c r="A1979" t="n">
        <v>13920</v>
      </c>
      <c r="B1979" s="14" t="n">
        <v>5</v>
      </c>
      <c r="C1979" s="7" t="n">
        <v>28</v>
      </c>
      <c r="D1979" s="41" t="s">
        <v>3</v>
      </c>
      <c r="E1979" s="34" t="n">
        <v>64</v>
      </c>
      <c r="F1979" s="7" t="n">
        <v>5</v>
      </c>
      <c r="G1979" s="7" t="n">
        <v>6</v>
      </c>
      <c r="H1979" s="41" t="s">
        <v>3</v>
      </c>
      <c r="I1979" s="7" t="n">
        <v>1</v>
      </c>
      <c r="J1979" s="15" t="n">
        <f t="normal" ca="1">A1991</f>
        <v>0</v>
      </c>
    </row>
    <row r="1980" spans="1:10">
      <c r="A1980" t="s">
        <v>4</v>
      </c>
      <c r="B1980" s="4" t="s">
        <v>5</v>
      </c>
      <c r="C1980" s="4" t="s">
        <v>12</v>
      </c>
      <c r="D1980" s="4" t="s">
        <v>10</v>
      </c>
      <c r="E1980" s="4" t="s">
        <v>6</v>
      </c>
    </row>
    <row r="1981" spans="1:10">
      <c r="A1981" t="n">
        <v>13931</v>
      </c>
      <c r="B1981" s="45" t="n">
        <v>51</v>
      </c>
      <c r="C1981" s="7" t="n">
        <v>4</v>
      </c>
      <c r="D1981" s="7" t="n">
        <v>6</v>
      </c>
      <c r="E1981" s="7" t="s">
        <v>141</v>
      </c>
    </row>
    <row r="1982" spans="1:10">
      <c r="A1982" t="s">
        <v>4</v>
      </c>
      <c r="B1982" s="4" t="s">
        <v>5</v>
      </c>
      <c r="C1982" s="4" t="s">
        <v>10</v>
      </c>
    </row>
    <row r="1983" spans="1:10">
      <c r="A1983" t="n">
        <v>13945</v>
      </c>
      <c r="B1983" s="29" t="n">
        <v>16</v>
      </c>
      <c r="C1983" s="7" t="n">
        <v>0</v>
      </c>
    </row>
    <row r="1984" spans="1:10">
      <c r="A1984" t="s">
        <v>4</v>
      </c>
      <c r="B1984" s="4" t="s">
        <v>5</v>
      </c>
      <c r="C1984" s="4" t="s">
        <v>10</v>
      </c>
      <c r="D1984" s="4" t="s">
        <v>12</v>
      </c>
      <c r="E1984" s="4" t="s">
        <v>9</v>
      </c>
      <c r="F1984" s="4" t="s">
        <v>113</v>
      </c>
      <c r="G1984" s="4" t="s">
        <v>12</v>
      </c>
      <c r="H1984" s="4" t="s">
        <v>12</v>
      </c>
    </row>
    <row r="1985" spans="1:10">
      <c r="A1985" t="n">
        <v>13948</v>
      </c>
      <c r="B1985" s="46" t="n">
        <v>26</v>
      </c>
      <c r="C1985" s="7" t="n">
        <v>6</v>
      </c>
      <c r="D1985" s="7" t="n">
        <v>17</v>
      </c>
      <c r="E1985" s="7" t="n">
        <v>8481</v>
      </c>
      <c r="F1985" s="7" t="s">
        <v>187</v>
      </c>
      <c r="G1985" s="7" t="n">
        <v>2</v>
      </c>
      <c r="H1985" s="7" t="n">
        <v>0</v>
      </c>
    </row>
    <row r="1986" spans="1:10">
      <c r="A1986" t="s">
        <v>4</v>
      </c>
      <c r="B1986" s="4" t="s">
        <v>5</v>
      </c>
    </row>
    <row r="1987" spans="1:10">
      <c r="A1987" t="n">
        <v>14093</v>
      </c>
      <c r="B1987" s="47" t="n">
        <v>28</v>
      </c>
    </row>
    <row r="1988" spans="1:10">
      <c r="A1988" t="s">
        <v>4</v>
      </c>
      <c r="B1988" s="4" t="s">
        <v>5</v>
      </c>
      <c r="C1988" s="4" t="s">
        <v>10</v>
      </c>
      <c r="D1988" s="4" t="s">
        <v>12</v>
      </c>
    </row>
    <row r="1989" spans="1:10">
      <c r="A1989" t="n">
        <v>14094</v>
      </c>
      <c r="B1989" s="48" t="n">
        <v>89</v>
      </c>
      <c r="C1989" s="7" t="n">
        <v>65533</v>
      </c>
      <c r="D1989" s="7" t="n">
        <v>1</v>
      </c>
    </row>
    <row r="1990" spans="1:10">
      <c r="A1990" t="s">
        <v>4</v>
      </c>
      <c r="B1990" s="4" t="s">
        <v>5</v>
      </c>
      <c r="C1990" s="4" t="s">
        <v>12</v>
      </c>
      <c r="D1990" s="41" t="s">
        <v>97</v>
      </c>
      <c r="E1990" s="4" t="s">
        <v>5</v>
      </c>
      <c r="F1990" s="4" t="s">
        <v>12</v>
      </c>
      <c r="G1990" s="4" t="s">
        <v>10</v>
      </c>
      <c r="H1990" s="41" t="s">
        <v>98</v>
      </c>
      <c r="I1990" s="4" t="s">
        <v>12</v>
      </c>
      <c r="J1990" s="4" t="s">
        <v>33</v>
      </c>
    </row>
    <row r="1991" spans="1:10">
      <c r="A1991" t="n">
        <v>14098</v>
      </c>
      <c r="B1991" s="14" t="n">
        <v>5</v>
      </c>
      <c r="C1991" s="7" t="n">
        <v>28</v>
      </c>
      <c r="D1991" s="41" t="s">
        <v>3</v>
      </c>
      <c r="E1991" s="34" t="n">
        <v>64</v>
      </c>
      <c r="F1991" s="7" t="n">
        <v>5</v>
      </c>
      <c r="G1991" s="7" t="n">
        <v>2</v>
      </c>
      <c r="H1991" s="41" t="s">
        <v>3</v>
      </c>
      <c r="I1991" s="7" t="n">
        <v>1</v>
      </c>
      <c r="J1991" s="15" t="n">
        <f t="normal" ca="1">A2003</f>
        <v>0</v>
      </c>
    </row>
    <row r="1992" spans="1:10">
      <c r="A1992" t="s">
        <v>4</v>
      </c>
      <c r="B1992" s="4" t="s">
        <v>5</v>
      </c>
      <c r="C1992" s="4" t="s">
        <v>12</v>
      </c>
      <c r="D1992" s="4" t="s">
        <v>10</v>
      </c>
      <c r="E1992" s="4" t="s">
        <v>6</v>
      </c>
    </row>
    <row r="1993" spans="1:10">
      <c r="A1993" t="n">
        <v>14109</v>
      </c>
      <c r="B1993" s="45" t="n">
        <v>51</v>
      </c>
      <c r="C1993" s="7" t="n">
        <v>4</v>
      </c>
      <c r="D1993" s="7" t="n">
        <v>2</v>
      </c>
      <c r="E1993" s="7" t="s">
        <v>117</v>
      </c>
    </row>
    <row r="1994" spans="1:10">
      <c r="A1994" t="s">
        <v>4</v>
      </c>
      <c r="B1994" s="4" t="s">
        <v>5</v>
      </c>
      <c r="C1994" s="4" t="s">
        <v>10</v>
      </c>
    </row>
    <row r="1995" spans="1:10">
      <c r="A1995" t="n">
        <v>14122</v>
      </c>
      <c r="B1995" s="29" t="n">
        <v>16</v>
      </c>
      <c r="C1995" s="7" t="n">
        <v>0</v>
      </c>
    </row>
    <row r="1996" spans="1:10">
      <c r="A1996" t="s">
        <v>4</v>
      </c>
      <c r="B1996" s="4" t="s">
        <v>5</v>
      </c>
      <c r="C1996" s="4" t="s">
        <v>10</v>
      </c>
      <c r="D1996" s="4" t="s">
        <v>12</v>
      </c>
      <c r="E1996" s="4" t="s">
        <v>9</v>
      </c>
      <c r="F1996" s="4" t="s">
        <v>113</v>
      </c>
      <c r="G1996" s="4" t="s">
        <v>12</v>
      </c>
      <c r="H1996" s="4" t="s">
        <v>12</v>
      </c>
    </row>
    <row r="1997" spans="1:10">
      <c r="A1997" t="n">
        <v>14125</v>
      </c>
      <c r="B1997" s="46" t="n">
        <v>26</v>
      </c>
      <c r="C1997" s="7" t="n">
        <v>2</v>
      </c>
      <c r="D1997" s="7" t="n">
        <v>17</v>
      </c>
      <c r="E1997" s="7" t="n">
        <v>6465</v>
      </c>
      <c r="F1997" s="7" t="s">
        <v>188</v>
      </c>
      <c r="G1997" s="7" t="n">
        <v>2</v>
      </c>
      <c r="H1997" s="7" t="n">
        <v>0</v>
      </c>
    </row>
    <row r="1998" spans="1:10">
      <c r="A1998" t="s">
        <v>4</v>
      </c>
      <c r="B1998" s="4" t="s">
        <v>5</v>
      </c>
    </row>
    <row r="1999" spans="1:10">
      <c r="A1999" t="n">
        <v>14174</v>
      </c>
      <c r="B1999" s="47" t="n">
        <v>28</v>
      </c>
    </row>
    <row r="2000" spans="1:10">
      <c r="A2000" t="s">
        <v>4</v>
      </c>
      <c r="B2000" s="4" t="s">
        <v>5</v>
      </c>
      <c r="C2000" s="4" t="s">
        <v>10</v>
      </c>
      <c r="D2000" s="4" t="s">
        <v>12</v>
      </c>
    </row>
    <row r="2001" spans="1:10">
      <c r="A2001" t="n">
        <v>14175</v>
      </c>
      <c r="B2001" s="48" t="n">
        <v>89</v>
      </c>
      <c r="C2001" s="7" t="n">
        <v>65533</v>
      </c>
      <c r="D2001" s="7" t="n">
        <v>1</v>
      </c>
    </row>
    <row r="2002" spans="1:10">
      <c r="A2002" t="s">
        <v>4</v>
      </c>
      <c r="B2002" s="4" t="s">
        <v>5</v>
      </c>
      <c r="C2002" s="4" t="s">
        <v>12</v>
      </c>
      <c r="D2002" s="41" t="s">
        <v>97</v>
      </c>
      <c r="E2002" s="4" t="s">
        <v>5</v>
      </c>
      <c r="F2002" s="4" t="s">
        <v>12</v>
      </c>
      <c r="G2002" s="4" t="s">
        <v>10</v>
      </c>
      <c r="H2002" s="41" t="s">
        <v>98</v>
      </c>
      <c r="I2002" s="4" t="s">
        <v>12</v>
      </c>
      <c r="J2002" s="4" t="s">
        <v>33</v>
      </c>
    </row>
    <row r="2003" spans="1:10">
      <c r="A2003" t="n">
        <v>14179</v>
      </c>
      <c r="B2003" s="14" t="n">
        <v>5</v>
      </c>
      <c r="C2003" s="7" t="n">
        <v>28</v>
      </c>
      <c r="D2003" s="41" t="s">
        <v>3</v>
      </c>
      <c r="E2003" s="34" t="n">
        <v>64</v>
      </c>
      <c r="F2003" s="7" t="n">
        <v>5</v>
      </c>
      <c r="G2003" s="7" t="n">
        <v>11</v>
      </c>
      <c r="H2003" s="41" t="s">
        <v>3</v>
      </c>
      <c r="I2003" s="7" t="n">
        <v>1</v>
      </c>
      <c r="J2003" s="15" t="n">
        <f t="normal" ca="1">A2015</f>
        <v>0</v>
      </c>
    </row>
    <row r="2004" spans="1:10">
      <c r="A2004" t="s">
        <v>4</v>
      </c>
      <c r="B2004" s="4" t="s">
        <v>5</v>
      </c>
      <c r="C2004" s="4" t="s">
        <v>12</v>
      </c>
      <c r="D2004" s="4" t="s">
        <v>10</v>
      </c>
      <c r="E2004" s="4" t="s">
        <v>6</v>
      </c>
    </row>
    <row r="2005" spans="1:10">
      <c r="A2005" t="n">
        <v>14190</v>
      </c>
      <c r="B2005" s="45" t="n">
        <v>51</v>
      </c>
      <c r="C2005" s="7" t="n">
        <v>4</v>
      </c>
      <c r="D2005" s="7" t="n">
        <v>11</v>
      </c>
      <c r="E2005" s="7" t="s">
        <v>189</v>
      </c>
    </row>
    <row r="2006" spans="1:10">
      <c r="A2006" t="s">
        <v>4</v>
      </c>
      <c r="B2006" s="4" t="s">
        <v>5</v>
      </c>
      <c r="C2006" s="4" t="s">
        <v>10</v>
      </c>
    </row>
    <row r="2007" spans="1:10">
      <c r="A2007" t="n">
        <v>14209</v>
      </c>
      <c r="B2007" s="29" t="n">
        <v>16</v>
      </c>
      <c r="C2007" s="7" t="n">
        <v>0</v>
      </c>
    </row>
    <row r="2008" spans="1:10">
      <c r="A2008" t="s">
        <v>4</v>
      </c>
      <c r="B2008" s="4" t="s">
        <v>5</v>
      </c>
      <c r="C2008" s="4" t="s">
        <v>10</v>
      </c>
      <c r="D2008" s="4" t="s">
        <v>12</v>
      </c>
      <c r="E2008" s="4" t="s">
        <v>9</v>
      </c>
      <c r="F2008" s="4" t="s">
        <v>113</v>
      </c>
      <c r="G2008" s="4" t="s">
        <v>12</v>
      </c>
      <c r="H2008" s="4" t="s">
        <v>12</v>
      </c>
    </row>
    <row r="2009" spans="1:10">
      <c r="A2009" t="n">
        <v>14212</v>
      </c>
      <c r="B2009" s="46" t="n">
        <v>26</v>
      </c>
      <c r="C2009" s="7" t="n">
        <v>11</v>
      </c>
      <c r="D2009" s="7" t="n">
        <v>17</v>
      </c>
      <c r="E2009" s="7" t="n">
        <v>10437</v>
      </c>
      <c r="F2009" s="7" t="s">
        <v>190</v>
      </c>
      <c r="G2009" s="7" t="n">
        <v>2</v>
      </c>
      <c r="H2009" s="7" t="n">
        <v>0</v>
      </c>
    </row>
    <row r="2010" spans="1:10">
      <c r="A2010" t="s">
        <v>4</v>
      </c>
      <c r="B2010" s="4" t="s">
        <v>5</v>
      </c>
    </row>
    <row r="2011" spans="1:10">
      <c r="A2011" t="n">
        <v>14301</v>
      </c>
      <c r="B2011" s="47" t="n">
        <v>28</v>
      </c>
    </row>
    <row r="2012" spans="1:10">
      <c r="A2012" t="s">
        <v>4</v>
      </c>
      <c r="B2012" s="4" t="s">
        <v>5</v>
      </c>
      <c r="C2012" s="4" t="s">
        <v>10</v>
      </c>
      <c r="D2012" s="4" t="s">
        <v>12</v>
      </c>
    </row>
    <row r="2013" spans="1:10">
      <c r="A2013" t="n">
        <v>14302</v>
      </c>
      <c r="B2013" s="48" t="n">
        <v>89</v>
      </c>
      <c r="C2013" s="7" t="n">
        <v>65533</v>
      </c>
      <c r="D2013" s="7" t="n">
        <v>1</v>
      </c>
    </row>
    <row r="2014" spans="1:10">
      <c r="A2014" t="s">
        <v>4</v>
      </c>
      <c r="B2014" s="4" t="s">
        <v>5</v>
      </c>
      <c r="C2014" s="4" t="s">
        <v>12</v>
      </c>
      <c r="D2014" s="4" t="s">
        <v>21</v>
      </c>
      <c r="E2014" s="4" t="s">
        <v>10</v>
      </c>
      <c r="F2014" s="4" t="s">
        <v>12</v>
      </c>
    </row>
    <row r="2015" spans="1:10">
      <c r="A2015" t="n">
        <v>14306</v>
      </c>
      <c r="B2015" s="60" t="n">
        <v>49</v>
      </c>
      <c r="C2015" s="7" t="n">
        <v>3</v>
      </c>
      <c r="D2015" s="7" t="n">
        <v>1</v>
      </c>
      <c r="E2015" s="7" t="n">
        <v>500</v>
      </c>
      <c r="F2015" s="7" t="n">
        <v>0</v>
      </c>
    </row>
    <row r="2016" spans="1:10">
      <c r="A2016" t="s">
        <v>4</v>
      </c>
      <c r="B2016" s="4" t="s">
        <v>5</v>
      </c>
      <c r="C2016" s="4" t="s">
        <v>12</v>
      </c>
      <c r="D2016" s="4" t="s">
        <v>10</v>
      </c>
      <c r="E2016" s="4" t="s">
        <v>21</v>
      </c>
    </row>
    <row r="2017" spans="1:10">
      <c r="A2017" t="n">
        <v>14315</v>
      </c>
      <c r="B2017" s="31" t="n">
        <v>58</v>
      </c>
      <c r="C2017" s="7" t="n">
        <v>0</v>
      </c>
      <c r="D2017" s="7" t="n">
        <v>1000</v>
      </c>
      <c r="E2017" s="7" t="n">
        <v>1</v>
      </c>
    </row>
    <row r="2018" spans="1:10">
      <c r="A2018" t="s">
        <v>4</v>
      </c>
      <c r="B2018" s="4" t="s">
        <v>5</v>
      </c>
      <c r="C2018" s="4" t="s">
        <v>12</v>
      </c>
      <c r="D2018" s="4" t="s">
        <v>10</v>
      </c>
    </row>
    <row r="2019" spans="1:10">
      <c r="A2019" t="n">
        <v>14323</v>
      </c>
      <c r="B2019" s="31" t="n">
        <v>58</v>
      </c>
      <c r="C2019" s="7" t="n">
        <v>255</v>
      </c>
      <c r="D2019" s="7" t="n">
        <v>0</v>
      </c>
    </row>
    <row r="2020" spans="1:10">
      <c r="A2020" t="s">
        <v>4</v>
      </c>
      <c r="B2020" s="4" t="s">
        <v>5</v>
      </c>
      <c r="C2020" s="4" t="s">
        <v>10</v>
      </c>
    </row>
    <row r="2021" spans="1:10">
      <c r="A2021" t="n">
        <v>14327</v>
      </c>
      <c r="B2021" s="19" t="n">
        <v>12</v>
      </c>
      <c r="C2021" s="7" t="n">
        <v>9744</v>
      </c>
    </row>
    <row r="2022" spans="1:10">
      <c r="A2022" t="s">
        <v>4</v>
      </c>
      <c r="B2022" s="4" t="s">
        <v>5</v>
      </c>
      <c r="C2022" s="4" t="s">
        <v>10</v>
      </c>
      <c r="D2022" s="4" t="s">
        <v>12</v>
      </c>
      <c r="E2022" s="4" t="s">
        <v>10</v>
      </c>
    </row>
    <row r="2023" spans="1:10">
      <c r="A2023" t="n">
        <v>14330</v>
      </c>
      <c r="B2023" s="57" t="n">
        <v>104</v>
      </c>
      <c r="C2023" s="7" t="n">
        <v>129</v>
      </c>
      <c r="D2023" s="7" t="n">
        <v>1</v>
      </c>
      <c r="E2023" s="7" t="n">
        <v>9</v>
      </c>
    </row>
    <row r="2024" spans="1:10">
      <c r="A2024" t="s">
        <v>4</v>
      </c>
      <c r="B2024" s="4" t="s">
        <v>5</v>
      </c>
    </row>
    <row r="2025" spans="1:10">
      <c r="A2025" t="n">
        <v>14336</v>
      </c>
      <c r="B2025" s="5" t="n">
        <v>1</v>
      </c>
    </row>
    <row r="2026" spans="1:10">
      <c r="A2026" t="s">
        <v>4</v>
      </c>
      <c r="B2026" s="4" t="s">
        <v>5</v>
      </c>
      <c r="C2026" s="4" t="s">
        <v>10</v>
      </c>
      <c r="D2026" s="4" t="s">
        <v>21</v>
      </c>
      <c r="E2026" s="4" t="s">
        <v>21</v>
      </c>
      <c r="F2026" s="4" t="s">
        <v>21</v>
      </c>
      <c r="G2026" s="4" t="s">
        <v>21</v>
      </c>
    </row>
    <row r="2027" spans="1:10">
      <c r="A2027" t="n">
        <v>14337</v>
      </c>
      <c r="B2027" s="40" t="n">
        <v>46</v>
      </c>
      <c r="C2027" s="7" t="n">
        <v>61456</v>
      </c>
      <c r="D2027" s="7" t="n">
        <v>0.300000011920929</v>
      </c>
      <c r="E2027" s="7" t="n">
        <v>587.919982910156</v>
      </c>
      <c r="F2027" s="7" t="n">
        <v>76.8300018310547</v>
      </c>
      <c r="G2027" s="7" t="n">
        <v>0</v>
      </c>
    </row>
    <row r="2028" spans="1:10">
      <c r="A2028" t="s">
        <v>4</v>
      </c>
      <c r="B2028" s="4" t="s">
        <v>5</v>
      </c>
      <c r="C2028" s="4" t="s">
        <v>12</v>
      </c>
      <c r="D2028" s="4" t="s">
        <v>12</v>
      </c>
      <c r="E2028" s="4" t="s">
        <v>21</v>
      </c>
      <c r="F2028" s="4" t="s">
        <v>21</v>
      </c>
      <c r="G2028" s="4" t="s">
        <v>21</v>
      </c>
      <c r="H2028" s="4" t="s">
        <v>10</v>
      </c>
      <c r="I2028" s="4" t="s">
        <v>12</v>
      </c>
    </row>
    <row r="2029" spans="1:10">
      <c r="A2029" t="n">
        <v>14356</v>
      </c>
      <c r="B2029" s="35" t="n">
        <v>45</v>
      </c>
      <c r="C2029" s="7" t="n">
        <v>4</v>
      </c>
      <c r="D2029" s="7" t="n">
        <v>3</v>
      </c>
      <c r="E2029" s="7" t="n">
        <v>5</v>
      </c>
      <c r="F2029" s="7" t="n">
        <v>180</v>
      </c>
      <c r="G2029" s="7" t="n">
        <v>0</v>
      </c>
      <c r="H2029" s="7" t="n">
        <v>0</v>
      </c>
      <c r="I2029" s="7" t="n">
        <v>0</v>
      </c>
    </row>
    <row r="2030" spans="1:10">
      <c r="A2030" t="s">
        <v>4</v>
      </c>
      <c r="B2030" s="4" t="s">
        <v>5</v>
      </c>
      <c r="C2030" s="4" t="s">
        <v>10</v>
      </c>
    </row>
    <row r="2031" spans="1:10">
      <c r="A2031" t="n">
        <v>14374</v>
      </c>
      <c r="B2031" s="29" t="n">
        <v>16</v>
      </c>
      <c r="C2031" s="7" t="n">
        <v>300</v>
      </c>
    </row>
    <row r="2032" spans="1:10">
      <c r="A2032" t="s">
        <v>4</v>
      </c>
      <c r="B2032" s="4" t="s">
        <v>5</v>
      </c>
      <c r="C2032" s="4" t="s">
        <v>12</v>
      </c>
      <c r="D2032" s="4" t="s">
        <v>6</v>
      </c>
    </row>
    <row r="2033" spans="1:9">
      <c r="A2033" t="n">
        <v>14377</v>
      </c>
      <c r="B2033" s="8" t="n">
        <v>2</v>
      </c>
      <c r="C2033" s="7" t="n">
        <v>10</v>
      </c>
      <c r="D2033" s="7" t="s">
        <v>164</v>
      </c>
    </row>
    <row r="2034" spans="1:9">
      <c r="A2034" t="s">
        <v>4</v>
      </c>
      <c r="B2034" s="4" t="s">
        <v>5</v>
      </c>
      <c r="C2034" s="4" t="s">
        <v>10</v>
      </c>
    </row>
    <row r="2035" spans="1:9">
      <c r="A2035" t="n">
        <v>14392</v>
      </c>
      <c r="B2035" s="29" t="n">
        <v>16</v>
      </c>
      <c r="C2035" s="7" t="n">
        <v>0</v>
      </c>
    </row>
    <row r="2036" spans="1:9">
      <c r="A2036" t="s">
        <v>4</v>
      </c>
      <c r="B2036" s="4" t="s">
        <v>5</v>
      </c>
      <c r="C2036" s="4" t="s">
        <v>12</v>
      </c>
      <c r="D2036" s="4" t="s">
        <v>10</v>
      </c>
    </row>
    <row r="2037" spans="1:9">
      <c r="A2037" t="n">
        <v>14395</v>
      </c>
      <c r="B2037" s="31" t="n">
        <v>58</v>
      </c>
      <c r="C2037" s="7" t="n">
        <v>105</v>
      </c>
      <c r="D2037" s="7" t="n">
        <v>300</v>
      </c>
    </row>
    <row r="2038" spans="1:9">
      <c r="A2038" t="s">
        <v>4</v>
      </c>
      <c r="B2038" s="4" t="s">
        <v>5</v>
      </c>
      <c r="C2038" s="4" t="s">
        <v>21</v>
      </c>
      <c r="D2038" s="4" t="s">
        <v>10</v>
      </c>
    </row>
    <row r="2039" spans="1:9">
      <c r="A2039" t="n">
        <v>14399</v>
      </c>
      <c r="B2039" s="43" t="n">
        <v>103</v>
      </c>
      <c r="C2039" s="7" t="n">
        <v>1</v>
      </c>
      <c r="D2039" s="7" t="n">
        <v>300</v>
      </c>
    </row>
    <row r="2040" spans="1:9">
      <c r="A2040" t="s">
        <v>4</v>
      </c>
      <c r="B2040" s="4" t="s">
        <v>5</v>
      </c>
      <c r="C2040" s="4" t="s">
        <v>12</v>
      </c>
      <c r="D2040" s="4" t="s">
        <v>10</v>
      </c>
    </row>
    <row r="2041" spans="1:9">
      <c r="A2041" t="n">
        <v>14406</v>
      </c>
      <c r="B2041" s="44" t="n">
        <v>72</v>
      </c>
      <c r="C2041" s="7" t="n">
        <v>4</v>
      </c>
      <c r="D2041" s="7" t="n">
        <v>0</v>
      </c>
    </row>
    <row r="2042" spans="1:9">
      <c r="A2042" t="s">
        <v>4</v>
      </c>
      <c r="B2042" s="4" t="s">
        <v>5</v>
      </c>
      <c r="C2042" s="4" t="s">
        <v>9</v>
      </c>
    </row>
    <row r="2043" spans="1:9">
      <c r="A2043" t="n">
        <v>14410</v>
      </c>
      <c r="B2043" s="59" t="n">
        <v>15</v>
      </c>
      <c r="C2043" s="7" t="n">
        <v>1073741824</v>
      </c>
    </row>
    <row r="2044" spans="1:9">
      <c r="A2044" t="s">
        <v>4</v>
      </c>
      <c r="B2044" s="4" t="s">
        <v>5</v>
      </c>
      <c r="C2044" s="4" t="s">
        <v>12</v>
      </c>
    </row>
    <row r="2045" spans="1:9">
      <c r="A2045" t="n">
        <v>14415</v>
      </c>
      <c r="B2045" s="34" t="n">
        <v>64</v>
      </c>
      <c r="C2045" s="7" t="n">
        <v>3</v>
      </c>
    </row>
    <row r="2046" spans="1:9">
      <c r="A2046" t="s">
        <v>4</v>
      </c>
      <c r="B2046" s="4" t="s">
        <v>5</v>
      </c>
      <c r="C2046" s="4" t="s">
        <v>12</v>
      </c>
    </row>
    <row r="2047" spans="1:9">
      <c r="A2047" t="n">
        <v>14417</v>
      </c>
      <c r="B2047" s="12" t="n">
        <v>74</v>
      </c>
      <c r="C2047" s="7" t="n">
        <v>67</v>
      </c>
    </row>
    <row r="2048" spans="1:9">
      <c r="A2048" t="s">
        <v>4</v>
      </c>
      <c r="B2048" s="4" t="s">
        <v>5</v>
      </c>
      <c r="C2048" s="4" t="s">
        <v>12</v>
      </c>
      <c r="D2048" s="4" t="s">
        <v>12</v>
      </c>
      <c r="E2048" s="4" t="s">
        <v>10</v>
      </c>
    </row>
    <row r="2049" spans="1:5">
      <c r="A2049" t="n">
        <v>14419</v>
      </c>
      <c r="B2049" s="35" t="n">
        <v>45</v>
      </c>
      <c r="C2049" s="7" t="n">
        <v>8</v>
      </c>
      <c r="D2049" s="7" t="n">
        <v>1</v>
      </c>
      <c r="E2049" s="7" t="n">
        <v>0</v>
      </c>
    </row>
    <row r="2050" spans="1:5">
      <c r="A2050" t="s">
        <v>4</v>
      </c>
      <c r="B2050" s="4" t="s">
        <v>5</v>
      </c>
      <c r="C2050" s="4" t="s">
        <v>10</v>
      </c>
    </row>
    <row r="2051" spans="1:5">
      <c r="A2051" t="n">
        <v>14424</v>
      </c>
      <c r="B2051" s="25" t="n">
        <v>13</v>
      </c>
      <c r="C2051" s="7" t="n">
        <v>6409</v>
      </c>
    </row>
    <row r="2052" spans="1:5">
      <c r="A2052" t="s">
        <v>4</v>
      </c>
      <c r="B2052" s="4" t="s">
        <v>5</v>
      </c>
      <c r="C2052" s="4" t="s">
        <v>10</v>
      </c>
    </row>
    <row r="2053" spans="1:5">
      <c r="A2053" t="n">
        <v>14427</v>
      </c>
      <c r="B2053" s="25" t="n">
        <v>13</v>
      </c>
      <c r="C2053" s="7" t="n">
        <v>6408</v>
      </c>
    </row>
    <row r="2054" spans="1:5">
      <c r="A2054" t="s">
        <v>4</v>
      </c>
      <c r="B2054" s="4" t="s">
        <v>5</v>
      </c>
      <c r="C2054" s="4" t="s">
        <v>10</v>
      </c>
    </row>
    <row r="2055" spans="1:5">
      <c r="A2055" t="n">
        <v>14430</v>
      </c>
      <c r="B2055" s="19" t="n">
        <v>12</v>
      </c>
      <c r="C2055" s="7" t="n">
        <v>6464</v>
      </c>
    </row>
    <row r="2056" spans="1:5">
      <c r="A2056" t="s">
        <v>4</v>
      </c>
      <c r="B2056" s="4" t="s">
        <v>5</v>
      </c>
      <c r="C2056" s="4" t="s">
        <v>10</v>
      </c>
    </row>
    <row r="2057" spans="1:5">
      <c r="A2057" t="n">
        <v>14433</v>
      </c>
      <c r="B2057" s="25" t="n">
        <v>13</v>
      </c>
      <c r="C2057" s="7" t="n">
        <v>6465</v>
      </c>
    </row>
    <row r="2058" spans="1:5">
      <c r="A2058" t="s">
        <v>4</v>
      </c>
      <c r="B2058" s="4" t="s">
        <v>5</v>
      </c>
      <c r="C2058" s="4" t="s">
        <v>10</v>
      </c>
    </row>
    <row r="2059" spans="1:5">
      <c r="A2059" t="n">
        <v>14436</v>
      </c>
      <c r="B2059" s="25" t="n">
        <v>13</v>
      </c>
      <c r="C2059" s="7" t="n">
        <v>6466</v>
      </c>
    </row>
    <row r="2060" spans="1:5">
      <c r="A2060" t="s">
        <v>4</v>
      </c>
      <c r="B2060" s="4" t="s">
        <v>5</v>
      </c>
      <c r="C2060" s="4" t="s">
        <v>10</v>
      </c>
    </row>
    <row r="2061" spans="1:5">
      <c r="A2061" t="n">
        <v>14439</v>
      </c>
      <c r="B2061" s="25" t="n">
        <v>13</v>
      </c>
      <c r="C2061" s="7" t="n">
        <v>6467</v>
      </c>
    </row>
    <row r="2062" spans="1:5">
      <c r="A2062" t="s">
        <v>4</v>
      </c>
      <c r="B2062" s="4" t="s">
        <v>5</v>
      </c>
      <c r="C2062" s="4" t="s">
        <v>10</v>
      </c>
    </row>
    <row r="2063" spans="1:5">
      <c r="A2063" t="n">
        <v>14442</v>
      </c>
      <c r="B2063" s="25" t="n">
        <v>13</v>
      </c>
      <c r="C2063" s="7" t="n">
        <v>6468</v>
      </c>
    </row>
    <row r="2064" spans="1:5">
      <c r="A2064" t="s">
        <v>4</v>
      </c>
      <c r="B2064" s="4" t="s">
        <v>5</v>
      </c>
      <c r="C2064" s="4" t="s">
        <v>10</v>
      </c>
    </row>
    <row r="2065" spans="1:5">
      <c r="A2065" t="n">
        <v>14445</v>
      </c>
      <c r="B2065" s="25" t="n">
        <v>13</v>
      </c>
      <c r="C2065" s="7" t="n">
        <v>6469</v>
      </c>
    </row>
    <row r="2066" spans="1:5">
      <c r="A2066" t="s">
        <v>4</v>
      </c>
      <c r="B2066" s="4" t="s">
        <v>5</v>
      </c>
      <c r="C2066" s="4" t="s">
        <v>10</v>
      </c>
    </row>
    <row r="2067" spans="1:5">
      <c r="A2067" t="n">
        <v>14448</v>
      </c>
      <c r="B2067" s="25" t="n">
        <v>13</v>
      </c>
      <c r="C2067" s="7" t="n">
        <v>6470</v>
      </c>
    </row>
    <row r="2068" spans="1:5">
      <c r="A2068" t="s">
        <v>4</v>
      </c>
      <c r="B2068" s="4" t="s">
        <v>5</v>
      </c>
      <c r="C2068" s="4" t="s">
        <v>10</v>
      </c>
    </row>
    <row r="2069" spans="1:5">
      <c r="A2069" t="n">
        <v>14451</v>
      </c>
      <c r="B2069" s="25" t="n">
        <v>13</v>
      </c>
      <c r="C2069" s="7" t="n">
        <v>6471</v>
      </c>
    </row>
    <row r="2070" spans="1:5">
      <c r="A2070" t="s">
        <v>4</v>
      </c>
      <c r="B2070" s="4" t="s">
        <v>5</v>
      </c>
      <c r="C2070" s="4" t="s">
        <v>12</v>
      </c>
    </row>
    <row r="2071" spans="1:5">
      <c r="A2071" t="n">
        <v>14454</v>
      </c>
      <c r="B2071" s="12" t="n">
        <v>74</v>
      </c>
      <c r="C2071" s="7" t="n">
        <v>18</v>
      </c>
    </row>
    <row r="2072" spans="1:5">
      <c r="A2072" t="s">
        <v>4</v>
      </c>
      <c r="B2072" s="4" t="s">
        <v>5</v>
      </c>
      <c r="C2072" s="4" t="s">
        <v>12</v>
      </c>
    </row>
    <row r="2073" spans="1:5">
      <c r="A2073" t="n">
        <v>14456</v>
      </c>
      <c r="B2073" s="12" t="n">
        <v>74</v>
      </c>
      <c r="C2073" s="7" t="n">
        <v>45</v>
      </c>
    </row>
    <row r="2074" spans="1:5">
      <c r="A2074" t="s">
        <v>4</v>
      </c>
      <c r="B2074" s="4" t="s">
        <v>5</v>
      </c>
      <c r="C2074" s="4" t="s">
        <v>10</v>
      </c>
    </row>
    <row r="2075" spans="1:5">
      <c r="A2075" t="n">
        <v>14458</v>
      </c>
      <c r="B2075" s="29" t="n">
        <v>16</v>
      </c>
      <c r="C2075" s="7" t="n">
        <v>0</v>
      </c>
    </row>
    <row r="2076" spans="1:5">
      <c r="A2076" t="s">
        <v>4</v>
      </c>
      <c r="B2076" s="4" t="s">
        <v>5</v>
      </c>
      <c r="C2076" s="4" t="s">
        <v>12</v>
      </c>
      <c r="D2076" s="4" t="s">
        <v>12</v>
      </c>
      <c r="E2076" s="4" t="s">
        <v>12</v>
      </c>
      <c r="F2076" s="4" t="s">
        <v>12</v>
      </c>
    </row>
    <row r="2077" spans="1:5">
      <c r="A2077" t="n">
        <v>14461</v>
      </c>
      <c r="B2077" s="33" t="n">
        <v>14</v>
      </c>
      <c r="C2077" s="7" t="n">
        <v>0</v>
      </c>
      <c r="D2077" s="7" t="n">
        <v>8</v>
      </c>
      <c r="E2077" s="7" t="n">
        <v>0</v>
      </c>
      <c r="F2077" s="7" t="n">
        <v>0</v>
      </c>
    </row>
    <row r="2078" spans="1:5">
      <c r="A2078" t="s">
        <v>4</v>
      </c>
      <c r="B2078" s="4" t="s">
        <v>5</v>
      </c>
      <c r="C2078" s="4" t="s">
        <v>12</v>
      </c>
      <c r="D2078" s="4" t="s">
        <v>6</v>
      </c>
    </row>
    <row r="2079" spans="1:5">
      <c r="A2079" t="n">
        <v>14466</v>
      </c>
      <c r="B2079" s="8" t="n">
        <v>2</v>
      </c>
      <c r="C2079" s="7" t="n">
        <v>11</v>
      </c>
      <c r="D2079" s="7" t="s">
        <v>41</v>
      </c>
    </row>
    <row r="2080" spans="1:5">
      <c r="A2080" t="s">
        <v>4</v>
      </c>
      <c r="B2080" s="4" t="s">
        <v>5</v>
      </c>
      <c r="C2080" s="4" t="s">
        <v>10</v>
      </c>
    </row>
    <row r="2081" spans="1:6">
      <c r="A2081" t="n">
        <v>14480</v>
      </c>
      <c r="B2081" s="29" t="n">
        <v>16</v>
      </c>
      <c r="C2081" s="7" t="n">
        <v>0</v>
      </c>
    </row>
    <row r="2082" spans="1:6">
      <c r="A2082" t="s">
        <v>4</v>
      </c>
      <c r="B2082" s="4" t="s">
        <v>5</v>
      </c>
      <c r="C2082" s="4" t="s">
        <v>12</v>
      </c>
      <c r="D2082" s="4" t="s">
        <v>6</v>
      </c>
    </row>
    <row r="2083" spans="1:6">
      <c r="A2083" t="n">
        <v>14483</v>
      </c>
      <c r="B2083" s="8" t="n">
        <v>2</v>
      </c>
      <c r="C2083" s="7" t="n">
        <v>11</v>
      </c>
      <c r="D2083" s="7" t="s">
        <v>165</v>
      </c>
    </row>
    <row r="2084" spans="1:6">
      <c r="A2084" t="s">
        <v>4</v>
      </c>
      <c r="B2084" s="4" t="s">
        <v>5</v>
      </c>
      <c r="C2084" s="4" t="s">
        <v>10</v>
      </c>
    </row>
    <row r="2085" spans="1:6">
      <c r="A2085" t="n">
        <v>14492</v>
      </c>
      <c r="B2085" s="29" t="n">
        <v>16</v>
      </c>
      <c r="C2085" s="7" t="n">
        <v>0</v>
      </c>
    </row>
    <row r="2086" spans="1:6">
      <c r="A2086" t="s">
        <v>4</v>
      </c>
      <c r="B2086" s="4" t="s">
        <v>5</v>
      </c>
      <c r="C2086" s="4" t="s">
        <v>9</v>
      </c>
    </row>
    <row r="2087" spans="1:6">
      <c r="A2087" t="n">
        <v>14495</v>
      </c>
      <c r="B2087" s="59" t="n">
        <v>15</v>
      </c>
      <c r="C2087" s="7" t="n">
        <v>2048</v>
      </c>
    </row>
    <row r="2088" spans="1:6">
      <c r="A2088" t="s">
        <v>4</v>
      </c>
      <c r="B2088" s="4" t="s">
        <v>5</v>
      </c>
      <c r="C2088" s="4" t="s">
        <v>12</v>
      </c>
      <c r="D2088" s="4" t="s">
        <v>6</v>
      </c>
    </row>
    <row r="2089" spans="1:6">
      <c r="A2089" t="n">
        <v>14500</v>
      </c>
      <c r="B2089" s="8" t="n">
        <v>2</v>
      </c>
      <c r="C2089" s="7" t="n">
        <v>10</v>
      </c>
      <c r="D2089" s="7" t="s">
        <v>69</v>
      </c>
    </row>
    <row r="2090" spans="1:6">
      <c r="A2090" t="s">
        <v>4</v>
      </c>
      <c r="B2090" s="4" t="s">
        <v>5</v>
      </c>
      <c r="C2090" s="4" t="s">
        <v>10</v>
      </c>
    </row>
    <row r="2091" spans="1:6">
      <c r="A2091" t="n">
        <v>14518</v>
      </c>
      <c r="B2091" s="29" t="n">
        <v>16</v>
      </c>
      <c r="C2091" s="7" t="n">
        <v>0</v>
      </c>
    </row>
    <row r="2092" spans="1:6">
      <c r="A2092" t="s">
        <v>4</v>
      </c>
      <c r="B2092" s="4" t="s">
        <v>5</v>
      </c>
      <c r="C2092" s="4" t="s">
        <v>12</v>
      </c>
      <c r="D2092" s="4" t="s">
        <v>6</v>
      </c>
    </row>
    <row r="2093" spans="1:6">
      <c r="A2093" t="n">
        <v>14521</v>
      </c>
      <c r="B2093" s="8" t="n">
        <v>2</v>
      </c>
      <c r="C2093" s="7" t="n">
        <v>10</v>
      </c>
      <c r="D2093" s="7" t="s">
        <v>70</v>
      </c>
    </row>
    <row r="2094" spans="1:6">
      <c r="A2094" t="s">
        <v>4</v>
      </c>
      <c r="B2094" s="4" t="s">
        <v>5</v>
      </c>
      <c r="C2094" s="4" t="s">
        <v>10</v>
      </c>
    </row>
    <row r="2095" spans="1:6">
      <c r="A2095" t="n">
        <v>14540</v>
      </c>
      <c r="B2095" s="29" t="n">
        <v>16</v>
      </c>
      <c r="C2095" s="7" t="n">
        <v>0</v>
      </c>
    </row>
    <row r="2096" spans="1:6">
      <c r="A2096" t="s">
        <v>4</v>
      </c>
      <c r="B2096" s="4" t="s">
        <v>5</v>
      </c>
      <c r="C2096" s="4" t="s">
        <v>12</v>
      </c>
      <c r="D2096" s="4" t="s">
        <v>10</v>
      </c>
      <c r="E2096" s="4" t="s">
        <v>21</v>
      </c>
    </row>
    <row r="2097" spans="1:5">
      <c r="A2097" t="n">
        <v>14543</v>
      </c>
      <c r="B2097" s="31" t="n">
        <v>58</v>
      </c>
      <c r="C2097" s="7" t="n">
        <v>100</v>
      </c>
      <c r="D2097" s="7" t="n">
        <v>300</v>
      </c>
      <c r="E2097" s="7" t="n">
        <v>1</v>
      </c>
    </row>
    <row r="2098" spans="1:5">
      <c r="A2098" t="s">
        <v>4</v>
      </c>
      <c r="B2098" s="4" t="s">
        <v>5</v>
      </c>
      <c r="C2098" s="4" t="s">
        <v>12</v>
      </c>
      <c r="D2098" s="4" t="s">
        <v>10</v>
      </c>
    </row>
    <row r="2099" spans="1:5">
      <c r="A2099" t="n">
        <v>14551</v>
      </c>
      <c r="B2099" s="31" t="n">
        <v>58</v>
      </c>
      <c r="C2099" s="7" t="n">
        <v>255</v>
      </c>
      <c r="D2099" s="7" t="n">
        <v>0</v>
      </c>
    </row>
    <row r="2100" spans="1:5">
      <c r="A2100" t="s">
        <v>4</v>
      </c>
      <c r="B2100" s="4" t="s">
        <v>5</v>
      </c>
      <c r="C2100" s="4" t="s">
        <v>12</v>
      </c>
    </row>
    <row r="2101" spans="1:5">
      <c r="A2101" t="n">
        <v>14555</v>
      </c>
      <c r="B2101" s="30" t="n">
        <v>23</v>
      </c>
      <c r="C2101" s="7" t="n">
        <v>0</v>
      </c>
    </row>
    <row r="2102" spans="1:5">
      <c r="A2102" t="s">
        <v>4</v>
      </c>
      <c r="B2102" s="4" t="s">
        <v>5</v>
      </c>
    </row>
    <row r="2103" spans="1:5">
      <c r="A2103" t="n">
        <v>14557</v>
      </c>
      <c r="B2103" s="5" t="n">
        <v>1</v>
      </c>
    </row>
    <row r="2104" spans="1:5" s="3" customFormat="1" customHeight="0">
      <c r="A2104" s="3" t="s">
        <v>2</v>
      </c>
      <c r="B2104" s="3" t="s">
        <v>191</v>
      </c>
    </row>
    <row r="2105" spans="1:5">
      <c r="A2105" t="s">
        <v>4</v>
      </c>
      <c r="B2105" s="4" t="s">
        <v>5</v>
      </c>
      <c r="C2105" s="4" t="s">
        <v>12</v>
      </c>
      <c r="D2105" s="4" t="s">
        <v>12</v>
      </c>
      <c r="E2105" s="4" t="s">
        <v>12</v>
      </c>
      <c r="F2105" s="4" t="s">
        <v>12</v>
      </c>
    </row>
    <row r="2106" spans="1:5">
      <c r="A2106" t="n">
        <v>14560</v>
      </c>
      <c r="B2106" s="33" t="n">
        <v>14</v>
      </c>
      <c r="C2106" s="7" t="n">
        <v>2</v>
      </c>
      <c r="D2106" s="7" t="n">
        <v>0</v>
      </c>
      <c r="E2106" s="7" t="n">
        <v>0</v>
      </c>
      <c r="F2106" s="7" t="n">
        <v>0</v>
      </c>
    </row>
    <row r="2107" spans="1:5">
      <c r="A2107" t="s">
        <v>4</v>
      </c>
      <c r="B2107" s="4" t="s">
        <v>5</v>
      </c>
      <c r="C2107" s="4" t="s">
        <v>12</v>
      </c>
      <c r="D2107" s="41" t="s">
        <v>97</v>
      </c>
      <c r="E2107" s="4" t="s">
        <v>5</v>
      </c>
      <c r="F2107" s="4" t="s">
        <v>12</v>
      </c>
      <c r="G2107" s="4" t="s">
        <v>10</v>
      </c>
      <c r="H2107" s="41" t="s">
        <v>98</v>
      </c>
      <c r="I2107" s="4" t="s">
        <v>12</v>
      </c>
      <c r="J2107" s="4" t="s">
        <v>9</v>
      </c>
      <c r="K2107" s="4" t="s">
        <v>12</v>
      </c>
      <c r="L2107" s="4" t="s">
        <v>12</v>
      </c>
      <c r="M2107" s="41" t="s">
        <v>97</v>
      </c>
      <c r="N2107" s="4" t="s">
        <v>5</v>
      </c>
      <c r="O2107" s="4" t="s">
        <v>12</v>
      </c>
      <c r="P2107" s="4" t="s">
        <v>10</v>
      </c>
      <c r="Q2107" s="41" t="s">
        <v>98</v>
      </c>
      <c r="R2107" s="4" t="s">
        <v>12</v>
      </c>
      <c r="S2107" s="4" t="s">
        <v>9</v>
      </c>
      <c r="T2107" s="4" t="s">
        <v>12</v>
      </c>
      <c r="U2107" s="4" t="s">
        <v>12</v>
      </c>
      <c r="V2107" s="4" t="s">
        <v>12</v>
      </c>
      <c r="W2107" s="4" t="s">
        <v>33</v>
      </c>
    </row>
    <row r="2108" spans="1:5">
      <c r="A2108" t="n">
        <v>14565</v>
      </c>
      <c r="B2108" s="14" t="n">
        <v>5</v>
      </c>
      <c r="C2108" s="7" t="n">
        <v>28</v>
      </c>
      <c r="D2108" s="41" t="s">
        <v>3</v>
      </c>
      <c r="E2108" s="9" t="n">
        <v>162</v>
      </c>
      <c r="F2108" s="7" t="n">
        <v>3</v>
      </c>
      <c r="G2108" s="7" t="n">
        <v>16451</v>
      </c>
      <c r="H2108" s="41" t="s">
        <v>3</v>
      </c>
      <c r="I2108" s="7" t="n">
        <v>0</v>
      </c>
      <c r="J2108" s="7" t="n">
        <v>1</v>
      </c>
      <c r="K2108" s="7" t="n">
        <v>2</v>
      </c>
      <c r="L2108" s="7" t="n">
        <v>28</v>
      </c>
      <c r="M2108" s="41" t="s">
        <v>3</v>
      </c>
      <c r="N2108" s="9" t="n">
        <v>162</v>
      </c>
      <c r="O2108" s="7" t="n">
        <v>3</v>
      </c>
      <c r="P2108" s="7" t="n">
        <v>16451</v>
      </c>
      <c r="Q2108" s="41" t="s">
        <v>3</v>
      </c>
      <c r="R2108" s="7" t="n">
        <v>0</v>
      </c>
      <c r="S2108" s="7" t="n">
        <v>2</v>
      </c>
      <c r="T2108" s="7" t="n">
        <v>2</v>
      </c>
      <c r="U2108" s="7" t="n">
        <v>11</v>
      </c>
      <c r="V2108" s="7" t="n">
        <v>1</v>
      </c>
      <c r="W2108" s="15" t="n">
        <f t="normal" ca="1">A2112</f>
        <v>0</v>
      </c>
    </row>
    <row r="2109" spans="1:5">
      <c r="A2109" t="s">
        <v>4</v>
      </c>
      <c r="B2109" s="4" t="s">
        <v>5</v>
      </c>
      <c r="C2109" s="4" t="s">
        <v>12</v>
      </c>
      <c r="D2109" s="4" t="s">
        <v>10</v>
      </c>
      <c r="E2109" s="4" t="s">
        <v>21</v>
      </c>
    </row>
    <row r="2110" spans="1:5">
      <c r="A2110" t="n">
        <v>14594</v>
      </c>
      <c r="B2110" s="31" t="n">
        <v>58</v>
      </c>
      <c r="C2110" s="7" t="n">
        <v>0</v>
      </c>
      <c r="D2110" s="7" t="n">
        <v>0</v>
      </c>
      <c r="E2110" s="7" t="n">
        <v>1</v>
      </c>
    </row>
    <row r="2111" spans="1:5">
      <c r="A2111" t="s">
        <v>4</v>
      </c>
      <c r="B2111" s="4" t="s">
        <v>5</v>
      </c>
      <c r="C2111" s="4" t="s">
        <v>12</v>
      </c>
      <c r="D2111" s="41" t="s">
        <v>97</v>
      </c>
      <c r="E2111" s="4" t="s">
        <v>5</v>
      </c>
      <c r="F2111" s="4" t="s">
        <v>12</v>
      </c>
      <c r="G2111" s="4" t="s">
        <v>10</v>
      </c>
      <c r="H2111" s="41" t="s">
        <v>98</v>
      </c>
      <c r="I2111" s="4" t="s">
        <v>12</v>
      </c>
      <c r="J2111" s="4" t="s">
        <v>9</v>
      </c>
      <c r="K2111" s="4" t="s">
        <v>12</v>
      </c>
      <c r="L2111" s="4" t="s">
        <v>12</v>
      </c>
      <c r="M2111" s="41" t="s">
        <v>97</v>
      </c>
      <c r="N2111" s="4" t="s">
        <v>5</v>
      </c>
      <c r="O2111" s="4" t="s">
        <v>12</v>
      </c>
      <c r="P2111" s="4" t="s">
        <v>10</v>
      </c>
      <c r="Q2111" s="41" t="s">
        <v>98</v>
      </c>
      <c r="R2111" s="4" t="s">
        <v>12</v>
      </c>
      <c r="S2111" s="4" t="s">
        <v>9</v>
      </c>
      <c r="T2111" s="4" t="s">
        <v>12</v>
      </c>
      <c r="U2111" s="4" t="s">
        <v>12</v>
      </c>
      <c r="V2111" s="4" t="s">
        <v>12</v>
      </c>
      <c r="W2111" s="4" t="s">
        <v>33</v>
      </c>
    </row>
    <row r="2112" spans="1:5">
      <c r="A2112" t="n">
        <v>14602</v>
      </c>
      <c r="B2112" s="14" t="n">
        <v>5</v>
      </c>
      <c r="C2112" s="7" t="n">
        <v>28</v>
      </c>
      <c r="D2112" s="41" t="s">
        <v>3</v>
      </c>
      <c r="E2112" s="9" t="n">
        <v>162</v>
      </c>
      <c r="F2112" s="7" t="n">
        <v>3</v>
      </c>
      <c r="G2112" s="7" t="n">
        <v>16451</v>
      </c>
      <c r="H2112" s="41" t="s">
        <v>3</v>
      </c>
      <c r="I2112" s="7" t="n">
        <v>0</v>
      </c>
      <c r="J2112" s="7" t="n">
        <v>1</v>
      </c>
      <c r="K2112" s="7" t="n">
        <v>3</v>
      </c>
      <c r="L2112" s="7" t="n">
        <v>28</v>
      </c>
      <c r="M2112" s="41" t="s">
        <v>3</v>
      </c>
      <c r="N2112" s="9" t="n">
        <v>162</v>
      </c>
      <c r="O2112" s="7" t="n">
        <v>3</v>
      </c>
      <c r="P2112" s="7" t="n">
        <v>16451</v>
      </c>
      <c r="Q2112" s="41" t="s">
        <v>3</v>
      </c>
      <c r="R2112" s="7" t="n">
        <v>0</v>
      </c>
      <c r="S2112" s="7" t="n">
        <v>2</v>
      </c>
      <c r="T2112" s="7" t="n">
        <v>3</v>
      </c>
      <c r="U2112" s="7" t="n">
        <v>9</v>
      </c>
      <c r="V2112" s="7" t="n">
        <v>1</v>
      </c>
      <c r="W2112" s="15" t="n">
        <f t="normal" ca="1">A2122</f>
        <v>0</v>
      </c>
    </row>
    <row r="2113" spans="1:23">
      <c r="A2113" t="s">
        <v>4</v>
      </c>
      <c r="B2113" s="4" t="s">
        <v>5</v>
      </c>
      <c r="C2113" s="4" t="s">
        <v>12</v>
      </c>
      <c r="D2113" s="41" t="s">
        <v>97</v>
      </c>
      <c r="E2113" s="4" t="s">
        <v>5</v>
      </c>
      <c r="F2113" s="4" t="s">
        <v>10</v>
      </c>
      <c r="G2113" s="4" t="s">
        <v>12</v>
      </c>
      <c r="H2113" s="4" t="s">
        <v>12</v>
      </c>
      <c r="I2113" s="4" t="s">
        <v>6</v>
      </c>
      <c r="J2113" s="41" t="s">
        <v>98</v>
      </c>
      <c r="K2113" s="4" t="s">
        <v>12</v>
      </c>
      <c r="L2113" s="4" t="s">
        <v>12</v>
      </c>
      <c r="M2113" s="41" t="s">
        <v>97</v>
      </c>
      <c r="N2113" s="4" t="s">
        <v>5</v>
      </c>
      <c r="O2113" s="4" t="s">
        <v>12</v>
      </c>
      <c r="P2113" s="41" t="s">
        <v>98</v>
      </c>
      <c r="Q2113" s="4" t="s">
        <v>12</v>
      </c>
      <c r="R2113" s="4" t="s">
        <v>9</v>
      </c>
      <c r="S2113" s="4" t="s">
        <v>12</v>
      </c>
      <c r="T2113" s="4" t="s">
        <v>12</v>
      </c>
      <c r="U2113" s="4" t="s">
        <v>12</v>
      </c>
      <c r="V2113" s="41" t="s">
        <v>97</v>
      </c>
      <c r="W2113" s="4" t="s">
        <v>5</v>
      </c>
      <c r="X2113" s="4" t="s">
        <v>12</v>
      </c>
      <c r="Y2113" s="41" t="s">
        <v>98</v>
      </c>
      <c r="Z2113" s="4" t="s">
        <v>12</v>
      </c>
      <c r="AA2113" s="4" t="s">
        <v>9</v>
      </c>
      <c r="AB2113" s="4" t="s">
        <v>12</v>
      </c>
      <c r="AC2113" s="4" t="s">
        <v>12</v>
      </c>
      <c r="AD2113" s="4" t="s">
        <v>12</v>
      </c>
      <c r="AE2113" s="4" t="s">
        <v>33</v>
      </c>
    </row>
    <row r="2114" spans="1:23">
      <c r="A2114" t="n">
        <v>14631</v>
      </c>
      <c r="B2114" s="14" t="n">
        <v>5</v>
      </c>
      <c r="C2114" s="7" t="n">
        <v>28</v>
      </c>
      <c r="D2114" s="41" t="s">
        <v>3</v>
      </c>
      <c r="E2114" s="42" t="n">
        <v>47</v>
      </c>
      <c r="F2114" s="7" t="n">
        <v>61456</v>
      </c>
      <c r="G2114" s="7" t="n">
        <v>2</v>
      </c>
      <c r="H2114" s="7" t="n">
        <v>0</v>
      </c>
      <c r="I2114" s="7" t="s">
        <v>99</v>
      </c>
      <c r="J2114" s="41" t="s">
        <v>3</v>
      </c>
      <c r="K2114" s="7" t="n">
        <v>8</v>
      </c>
      <c r="L2114" s="7" t="n">
        <v>28</v>
      </c>
      <c r="M2114" s="41" t="s">
        <v>3</v>
      </c>
      <c r="N2114" s="12" t="n">
        <v>74</v>
      </c>
      <c r="O2114" s="7" t="n">
        <v>65</v>
      </c>
      <c r="P2114" s="41" t="s">
        <v>3</v>
      </c>
      <c r="Q2114" s="7" t="n">
        <v>0</v>
      </c>
      <c r="R2114" s="7" t="n">
        <v>1</v>
      </c>
      <c r="S2114" s="7" t="n">
        <v>3</v>
      </c>
      <c r="T2114" s="7" t="n">
        <v>9</v>
      </c>
      <c r="U2114" s="7" t="n">
        <v>28</v>
      </c>
      <c r="V2114" s="41" t="s">
        <v>3</v>
      </c>
      <c r="W2114" s="12" t="n">
        <v>74</v>
      </c>
      <c r="X2114" s="7" t="n">
        <v>65</v>
      </c>
      <c r="Y2114" s="41" t="s">
        <v>3</v>
      </c>
      <c r="Z2114" s="7" t="n">
        <v>0</v>
      </c>
      <c r="AA2114" s="7" t="n">
        <v>2</v>
      </c>
      <c r="AB2114" s="7" t="n">
        <v>3</v>
      </c>
      <c r="AC2114" s="7" t="n">
        <v>9</v>
      </c>
      <c r="AD2114" s="7" t="n">
        <v>1</v>
      </c>
      <c r="AE2114" s="15" t="n">
        <f t="normal" ca="1">A2118</f>
        <v>0</v>
      </c>
    </row>
    <row r="2115" spans="1:23">
      <c r="A2115" t="s">
        <v>4</v>
      </c>
      <c r="B2115" s="4" t="s">
        <v>5</v>
      </c>
      <c r="C2115" s="4" t="s">
        <v>10</v>
      </c>
      <c r="D2115" s="4" t="s">
        <v>12</v>
      </c>
      <c r="E2115" s="4" t="s">
        <v>12</v>
      </c>
      <c r="F2115" s="4" t="s">
        <v>6</v>
      </c>
    </row>
    <row r="2116" spans="1:23">
      <c r="A2116" t="n">
        <v>14679</v>
      </c>
      <c r="B2116" s="42" t="n">
        <v>47</v>
      </c>
      <c r="C2116" s="7" t="n">
        <v>61456</v>
      </c>
      <c r="D2116" s="7" t="n">
        <v>0</v>
      </c>
      <c r="E2116" s="7" t="n">
        <v>0</v>
      </c>
      <c r="F2116" s="7" t="s">
        <v>100</v>
      </c>
    </row>
    <row r="2117" spans="1:23">
      <c r="A2117" t="s">
        <v>4</v>
      </c>
      <c r="B2117" s="4" t="s">
        <v>5</v>
      </c>
      <c r="C2117" s="4" t="s">
        <v>12</v>
      </c>
      <c r="D2117" s="4" t="s">
        <v>10</v>
      </c>
      <c r="E2117" s="4" t="s">
        <v>21</v>
      </c>
    </row>
    <row r="2118" spans="1:23">
      <c r="A2118" t="n">
        <v>14692</v>
      </c>
      <c r="B2118" s="31" t="n">
        <v>58</v>
      </c>
      <c r="C2118" s="7" t="n">
        <v>0</v>
      </c>
      <c r="D2118" s="7" t="n">
        <v>300</v>
      </c>
      <c r="E2118" s="7" t="n">
        <v>1</v>
      </c>
    </row>
    <row r="2119" spans="1:23">
      <c r="A2119" t="s">
        <v>4</v>
      </c>
      <c r="B2119" s="4" t="s">
        <v>5</v>
      </c>
      <c r="C2119" s="4" t="s">
        <v>12</v>
      </c>
      <c r="D2119" s="4" t="s">
        <v>10</v>
      </c>
    </row>
    <row r="2120" spans="1:23">
      <c r="A2120" t="n">
        <v>14700</v>
      </c>
      <c r="B2120" s="31" t="n">
        <v>58</v>
      </c>
      <c r="C2120" s="7" t="n">
        <v>255</v>
      </c>
      <c r="D2120" s="7" t="n">
        <v>0</v>
      </c>
    </row>
    <row r="2121" spans="1:23">
      <c r="A2121" t="s">
        <v>4</v>
      </c>
      <c r="B2121" s="4" t="s">
        <v>5</v>
      </c>
      <c r="C2121" s="4" t="s">
        <v>12</v>
      </c>
      <c r="D2121" s="4" t="s">
        <v>12</v>
      </c>
      <c r="E2121" s="4" t="s">
        <v>12</v>
      </c>
      <c r="F2121" s="4" t="s">
        <v>12</v>
      </c>
    </row>
    <row r="2122" spans="1:23">
      <c r="A2122" t="n">
        <v>14704</v>
      </c>
      <c r="B2122" s="33" t="n">
        <v>14</v>
      </c>
      <c r="C2122" s="7" t="n">
        <v>0</v>
      </c>
      <c r="D2122" s="7" t="n">
        <v>0</v>
      </c>
      <c r="E2122" s="7" t="n">
        <v>0</v>
      </c>
      <c r="F2122" s="7" t="n">
        <v>64</v>
      </c>
    </row>
    <row r="2123" spans="1:23">
      <c r="A2123" t="s">
        <v>4</v>
      </c>
      <c r="B2123" s="4" t="s">
        <v>5</v>
      </c>
      <c r="C2123" s="4" t="s">
        <v>12</v>
      </c>
      <c r="D2123" s="4" t="s">
        <v>10</v>
      </c>
    </row>
    <row r="2124" spans="1:23">
      <c r="A2124" t="n">
        <v>14709</v>
      </c>
      <c r="B2124" s="27" t="n">
        <v>22</v>
      </c>
      <c r="C2124" s="7" t="n">
        <v>0</v>
      </c>
      <c r="D2124" s="7" t="n">
        <v>16451</v>
      </c>
    </row>
    <row r="2125" spans="1:23">
      <c r="A2125" t="s">
        <v>4</v>
      </c>
      <c r="B2125" s="4" t="s">
        <v>5</v>
      </c>
      <c r="C2125" s="4" t="s">
        <v>12</v>
      </c>
      <c r="D2125" s="4" t="s">
        <v>10</v>
      </c>
    </row>
    <row r="2126" spans="1:23">
      <c r="A2126" t="n">
        <v>14713</v>
      </c>
      <c r="B2126" s="31" t="n">
        <v>58</v>
      </c>
      <c r="C2126" s="7" t="n">
        <v>5</v>
      </c>
      <c r="D2126" s="7" t="n">
        <v>300</v>
      </c>
    </row>
    <row r="2127" spans="1:23">
      <c r="A2127" t="s">
        <v>4</v>
      </c>
      <c r="B2127" s="4" t="s">
        <v>5</v>
      </c>
      <c r="C2127" s="4" t="s">
        <v>21</v>
      </c>
      <c r="D2127" s="4" t="s">
        <v>10</v>
      </c>
    </row>
    <row r="2128" spans="1:23">
      <c r="A2128" t="n">
        <v>14717</v>
      </c>
      <c r="B2128" s="43" t="n">
        <v>103</v>
      </c>
      <c r="C2128" s="7" t="n">
        <v>0</v>
      </c>
      <c r="D2128" s="7" t="n">
        <v>300</v>
      </c>
    </row>
    <row r="2129" spans="1:31">
      <c r="A2129" t="s">
        <v>4</v>
      </c>
      <c r="B2129" s="4" t="s">
        <v>5</v>
      </c>
      <c r="C2129" s="4" t="s">
        <v>12</v>
      </c>
    </row>
    <row r="2130" spans="1:31">
      <c r="A2130" t="n">
        <v>14724</v>
      </c>
      <c r="B2130" s="34" t="n">
        <v>64</v>
      </c>
      <c r="C2130" s="7" t="n">
        <v>7</v>
      </c>
    </row>
    <row r="2131" spans="1:31">
      <c r="A2131" t="s">
        <v>4</v>
      </c>
      <c r="B2131" s="4" t="s">
        <v>5</v>
      </c>
      <c r="C2131" s="4" t="s">
        <v>12</v>
      </c>
      <c r="D2131" s="4" t="s">
        <v>10</v>
      </c>
    </row>
    <row r="2132" spans="1:31">
      <c r="A2132" t="n">
        <v>14726</v>
      </c>
      <c r="B2132" s="44" t="n">
        <v>72</v>
      </c>
      <c r="C2132" s="7" t="n">
        <v>5</v>
      </c>
      <c r="D2132" s="7" t="n">
        <v>0</v>
      </c>
    </row>
    <row r="2133" spans="1:31">
      <c r="A2133" t="s">
        <v>4</v>
      </c>
      <c r="B2133" s="4" t="s">
        <v>5</v>
      </c>
      <c r="C2133" s="4" t="s">
        <v>12</v>
      </c>
      <c r="D2133" s="41" t="s">
        <v>97</v>
      </c>
      <c r="E2133" s="4" t="s">
        <v>5</v>
      </c>
      <c r="F2133" s="4" t="s">
        <v>12</v>
      </c>
      <c r="G2133" s="4" t="s">
        <v>10</v>
      </c>
      <c r="H2133" s="41" t="s">
        <v>98</v>
      </c>
      <c r="I2133" s="4" t="s">
        <v>12</v>
      </c>
      <c r="J2133" s="4" t="s">
        <v>9</v>
      </c>
      <c r="K2133" s="4" t="s">
        <v>12</v>
      </c>
      <c r="L2133" s="4" t="s">
        <v>12</v>
      </c>
      <c r="M2133" s="4" t="s">
        <v>33</v>
      </c>
    </row>
    <row r="2134" spans="1:31">
      <c r="A2134" t="n">
        <v>14730</v>
      </c>
      <c r="B2134" s="14" t="n">
        <v>5</v>
      </c>
      <c r="C2134" s="7" t="n">
        <v>28</v>
      </c>
      <c r="D2134" s="41" t="s">
        <v>3</v>
      </c>
      <c r="E2134" s="9" t="n">
        <v>162</v>
      </c>
      <c r="F2134" s="7" t="n">
        <v>4</v>
      </c>
      <c r="G2134" s="7" t="n">
        <v>16451</v>
      </c>
      <c r="H2134" s="41" t="s">
        <v>3</v>
      </c>
      <c r="I2134" s="7" t="n">
        <v>0</v>
      </c>
      <c r="J2134" s="7" t="n">
        <v>1</v>
      </c>
      <c r="K2134" s="7" t="n">
        <v>2</v>
      </c>
      <c r="L2134" s="7" t="n">
        <v>1</v>
      </c>
      <c r="M2134" s="15" t="n">
        <f t="normal" ca="1">A2140</f>
        <v>0</v>
      </c>
    </row>
    <row r="2135" spans="1:31">
      <c r="A2135" t="s">
        <v>4</v>
      </c>
      <c r="B2135" s="4" t="s">
        <v>5</v>
      </c>
      <c r="C2135" s="4" t="s">
        <v>12</v>
      </c>
      <c r="D2135" s="4" t="s">
        <v>6</v>
      </c>
    </row>
    <row r="2136" spans="1:31">
      <c r="A2136" t="n">
        <v>14747</v>
      </c>
      <c r="B2136" s="8" t="n">
        <v>2</v>
      </c>
      <c r="C2136" s="7" t="n">
        <v>10</v>
      </c>
      <c r="D2136" s="7" t="s">
        <v>101</v>
      </c>
    </row>
    <row r="2137" spans="1:31">
      <c r="A2137" t="s">
        <v>4</v>
      </c>
      <c r="B2137" s="4" t="s">
        <v>5</v>
      </c>
      <c r="C2137" s="4" t="s">
        <v>10</v>
      </c>
    </row>
    <row r="2138" spans="1:31">
      <c r="A2138" t="n">
        <v>14764</v>
      </c>
      <c r="B2138" s="29" t="n">
        <v>16</v>
      </c>
      <c r="C2138" s="7" t="n">
        <v>0</v>
      </c>
    </row>
    <row r="2139" spans="1:31">
      <c r="A2139" t="s">
        <v>4</v>
      </c>
      <c r="B2139" s="4" t="s">
        <v>5</v>
      </c>
      <c r="C2139" s="4" t="s">
        <v>10</v>
      </c>
      <c r="D2139" s="4" t="s">
        <v>9</v>
      </c>
    </row>
    <row r="2140" spans="1:31">
      <c r="A2140" t="n">
        <v>14767</v>
      </c>
      <c r="B2140" s="37" t="n">
        <v>43</v>
      </c>
      <c r="C2140" s="7" t="n">
        <v>61456</v>
      </c>
      <c r="D2140" s="7" t="n">
        <v>1</v>
      </c>
    </row>
    <row r="2141" spans="1:31">
      <c r="A2141" t="s">
        <v>4</v>
      </c>
      <c r="B2141" s="4" t="s">
        <v>5</v>
      </c>
      <c r="C2141" s="4" t="s">
        <v>10</v>
      </c>
      <c r="D2141" s="4" t="s">
        <v>21</v>
      </c>
      <c r="E2141" s="4" t="s">
        <v>21</v>
      </c>
      <c r="F2141" s="4" t="s">
        <v>21</v>
      </c>
      <c r="G2141" s="4" t="s">
        <v>21</v>
      </c>
    </row>
    <row r="2142" spans="1:31">
      <c r="A2142" t="n">
        <v>14774</v>
      </c>
      <c r="B2142" s="40" t="n">
        <v>46</v>
      </c>
      <c r="C2142" s="7" t="n">
        <v>0</v>
      </c>
      <c r="D2142" s="7" t="n">
        <v>0.330000013113022</v>
      </c>
      <c r="E2142" s="7" t="n">
        <v>591.859985351563</v>
      </c>
      <c r="F2142" s="7" t="n">
        <v>109.699996948242</v>
      </c>
      <c r="G2142" s="7" t="n">
        <v>0</v>
      </c>
    </row>
    <row r="2143" spans="1:31">
      <c r="A2143" t="s">
        <v>4</v>
      </c>
      <c r="B2143" s="4" t="s">
        <v>5</v>
      </c>
      <c r="C2143" s="4" t="s">
        <v>10</v>
      </c>
      <c r="D2143" s="4" t="s">
        <v>12</v>
      </c>
      <c r="E2143" s="4" t="s">
        <v>12</v>
      </c>
      <c r="F2143" s="4" t="s">
        <v>6</v>
      </c>
    </row>
    <row r="2144" spans="1:31">
      <c r="A2144" t="n">
        <v>14793</v>
      </c>
      <c r="B2144" s="26" t="n">
        <v>20</v>
      </c>
      <c r="C2144" s="7" t="n">
        <v>0</v>
      </c>
      <c r="D2144" s="7" t="n">
        <v>3</v>
      </c>
      <c r="E2144" s="7" t="n">
        <v>10</v>
      </c>
      <c r="F2144" s="7" t="s">
        <v>104</v>
      </c>
    </row>
    <row r="2145" spans="1:13">
      <c r="A2145" t="s">
        <v>4</v>
      </c>
      <c r="B2145" s="4" t="s">
        <v>5</v>
      </c>
      <c r="C2145" s="4" t="s">
        <v>10</v>
      </c>
    </row>
    <row r="2146" spans="1:13">
      <c r="A2146" t="n">
        <v>14811</v>
      </c>
      <c r="B2146" s="29" t="n">
        <v>16</v>
      </c>
      <c r="C2146" s="7" t="n">
        <v>0</v>
      </c>
    </row>
    <row r="2147" spans="1:13">
      <c r="A2147" t="s">
        <v>4</v>
      </c>
      <c r="B2147" s="4" t="s">
        <v>5</v>
      </c>
      <c r="C2147" s="4" t="s">
        <v>12</v>
      </c>
      <c r="D2147" s="4" t="s">
        <v>12</v>
      </c>
      <c r="E2147" s="4" t="s">
        <v>21</v>
      </c>
      <c r="F2147" s="4" t="s">
        <v>21</v>
      </c>
      <c r="G2147" s="4" t="s">
        <v>21</v>
      </c>
      <c r="H2147" s="4" t="s">
        <v>10</v>
      </c>
    </row>
    <row r="2148" spans="1:13">
      <c r="A2148" t="n">
        <v>14814</v>
      </c>
      <c r="B2148" s="35" t="n">
        <v>45</v>
      </c>
      <c r="C2148" s="7" t="n">
        <v>2</v>
      </c>
      <c r="D2148" s="7" t="n">
        <v>3</v>
      </c>
      <c r="E2148" s="7" t="n">
        <v>0.330000013113022</v>
      </c>
      <c r="F2148" s="7" t="n">
        <v>593.200012207031</v>
      </c>
      <c r="G2148" s="7" t="n">
        <v>109.699996948242</v>
      </c>
      <c r="H2148" s="7" t="n">
        <v>0</v>
      </c>
    </row>
    <row r="2149" spans="1:13">
      <c r="A2149" t="s">
        <v>4</v>
      </c>
      <c r="B2149" s="4" t="s">
        <v>5</v>
      </c>
      <c r="C2149" s="4" t="s">
        <v>12</v>
      </c>
      <c r="D2149" s="4" t="s">
        <v>12</v>
      </c>
      <c r="E2149" s="4" t="s">
        <v>21</v>
      </c>
      <c r="F2149" s="4" t="s">
        <v>21</v>
      </c>
      <c r="G2149" s="4" t="s">
        <v>21</v>
      </c>
      <c r="H2149" s="4" t="s">
        <v>10</v>
      </c>
      <c r="I2149" s="4" t="s">
        <v>12</v>
      </c>
    </row>
    <row r="2150" spans="1:13">
      <c r="A2150" t="n">
        <v>14831</v>
      </c>
      <c r="B2150" s="35" t="n">
        <v>45</v>
      </c>
      <c r="C2150" s="7" t="n">
        <v>4</v>
      </c>
      <c r="D2150" s="7" t="n">
        <v>3</v>
      </c>
      <c r="E2150" s="7" t="n">
        <v>18</v>
      </c>
      <c r="F2150" s="7" t="n">
        <v>180</v>
      </c>
      <c r="G2150" s="7" t="n">
        <v>0</v>
      </c>
      <c r="H2150" s="7" t="n">
        <v>0</v>
      </c>
      <c r="I2150" s="7" t="n">
        <v>0</v>
      </c>
    </row>
    <row r="2151" spans="1:13">
      <c r="A2151" t="s">
        <v>4</v>
      </c>
      <c r="B2151" s="4" t="s">
        <v>5</v>
      </c>
      <c r="C2151" s="4" t="s">
        <v>12</v>
      </c>
      <c r="D2151" s="4" t="s">
        <v>12</v>
      </c>
      <c r="E2151" s="4" t="s">
        <v>21</v>
      </c>
      <c r="F2151" s="4" t="s">
        <v>10</v>
      </c>
    </row>
    <row r="2152" spans="1:13">
      <c r="A2152" t="n">
        <v>14849</v>
      </c>
      <c r="B2152" s="35" t="n">
        <v>45</v>
      </c>
      <c r="C2152" s="7" t="n">
        <v>5</v>
      </c>
      <c r="D2152" s="7" t="n">
        <v>3</v>
      </c>
      <c r="E2152" s="7" t="n">
        <v>3.5</v>
      </c>
      <c r="F2152" s="7" t="n">
        <v>0</v>
      </c>
    </row>
    <row r="2153" spans="1:13">
      <c r="A2153" t="s">
        <v>4</v>
      </c>
      <c r="B2153" s="4" t="s">
        <v>5</v>
      </c>
      <c r="C2153" s="4" t="s">
        <v>12</v>
      </c>
      <c r="D2153" s="4" t="s">
        <v>12</v>
      </c>
      <c r="E2153" s="4" t="s">
        <v>21</v>
      </c>
      <c r="F2153" s="4" t="s">
        <v>10</v>
      </c>
    </row>
    <row r="2154" spans="1:13">
      <c r="A2154" t="n">
        <v>14858</v>
      </c>
      <c r="B2154" s="35" t="n">
        <v>45</v>
      </c>
      <c r="C2154" s="7" t="n">
        <v>11</v>
      </c>
      <c r="D2154" s="7" t="n">
        <v>3</v>
      </c>
      <c r="E2154" s="7" t="n">
        <v>43</v>
      </c>
      <c r="F2154" s="7" t="n">
        <v>0</v>
      </c>
    </row>
    <row r="2155" spans="1:13">
      <c r="A2155" t="s">
        <v>4</v>
      </c>
      <c r="B2155" s="4" t="s">
        <v>5</v>
      </c>
      <c r="C2155" s="4" t="s">
        <v>12</v>
      </c>
      <c r="D2155" s="4" t="s">
        <v>10</v>
      </c>
      <c r="E2155" s="4" t="s">
        <v>21</v>
      </c>
    </row>
    <row r="2156" spans="1:13">
      <c r="A2156" t="n">
        <v>14867</v>
      </c>
      <c r="B2156" s="31" t="n">
        <v>58</v>
      </c>
      <c r="C2156" s="7" t="n">
        <v>100</v>
      </c>
      <c r="D2156" s="7" t="n">
        <v>1000</v>
      </c>
      <c r="E2156" s="7" t="n">
        <v>1</v>
      </c>
    </row>
    <row r="2157" spans="1:13">
      <c r="A2157" t="s">
        <v>4</v>
      </c>
      <c r="B2157" s="4" t="s">
        <v>5</v>
      </c>
      <c r="C2157" s="4" t="s">
        <v>12</v>
      </c>
      <c r="D2157" s="4" t="s">
        <v>10</v>
      </c>
    </row>
    <row r="2158" spans="1:13">
      <c r="A2158" t="n">
        <v>14875</v>
      </c>
      <c r="B2158" s="31" t="n">
        <v>58</v>
      </c>
      <c r="C2158" s="7" t="n">
        <v>255</v>
      </c>
      <c r="D2158" s="7" t="n">
        <v>0</v>
      </c>
    </row>
    <row r="2159" spans="1:13">
      <c r="A2159" t="s">
        <v>4</v>
      </c>
      <c r="B2159" s="4" t="s">
        <v>5</v>
      </c>
      <c r="C2159" s="4" t="s">
        <v>12</v>
      </c>
      <c r="D2159" s="4" t="s">
        <v>10</v>
      </c>
      <c r="E2159" s="4" t="s">
        <v>6</v>
      </c>
    </row>
    <row r="2160" spans="1:13">
      <c r="A2160" t="n">
        <v>14879</v>
      </c>
      <c r="B2160" s="45" t="n">
        <v>51</v>
      </c>
      <c r="C2160" s="7" t="n">
        <v>4</v>
      </c>
      <c r="D2160" s="7" t="n">
        <v>0</v>
      </c>
      <c r="E2160" s="7" t="s">
        <v>192</v>
      </c>
    </row>
    <row r="2161" spans="1:9">
      <c r="A2161" t="s">
        <v>4</v>
      </c>
      <c r="B2161" s="4" t="s">
        <v>5</v>
      </c>
      <c r="C2161" s="4" t="s">
        <v>10</v>
      </c>
    </row>
    <row r="2162" spans="1:9">
      <c r="A2162" t="n">
        <v>14893</v>
      </c>
      <c r="B2162" s="29" t="n">
        <v>16</v>
      </c>
      <c r="C2162" s="7" t="n">
        <v>0</v>
      </c>
    </row>
    <row r="2163" spans="1:9">
      <c r="A2163" t="s">
        <v>4</v>
      </c>
      <c r="B2163" s="4" t="s">
        <v>5</v>
      </c>
      <c r="C2163" s="4" t="s">
        <v>10</v>
      </c>
      <c r="D2163" s="4" t="s">
        <v>113</v>
      </c>
      <c r="E2163" s="4" t="s">
        <v>12</v>
      </c>
      <c r="F2163" s="4" t="s">
        <v>12</v>
      </c>
      <c r="G2163" s="4" t="s">
        <v>113</v>
      </c>
      <c r="H2163" s="4" t="s">
        <v>12</v>
      </c>
      <c r="I2163" s="4" t="s">
        <v>12</v>
      </c>
      <c r="J2163" s="4" t="s">
        <v>113</v>
      </c>
      <c r="K2163" s="4" t="s">
        <v>12</v>
      </c>
      <c r="L2163" s="4" t="s">
        <v>12</v>
      </c>
    </row>
    <row r="2164" spans="1:9">
      <c r="A2164" t="n">
        <v>14896</v>
      </c>
      <c r="B2164" s="46" t="n">
        <v>26</v>
      </c>
      <c r="C2164" s="7" t="n">
        <v>0</v>
      </c>
      <c r="D2164" s="7" t="s">
        <v>193</v>
      </c>
      <c r="E2164" s="7" t="n">
        <v>2</v>
      </c>
      <c r="F2164" s="7" t="n">
        <v>3</v>
      </c>
      <c r="G2164" s="7" t="s">
        <v>194</v>
      </c>
      <c r="H2164" s="7" t="n">
        <v>2</v>
      </c>
      <c r="I2164" s="7" t="n">
        <v>3</v>
      </c>
      <c r="J2164" s="7" t="s">
        <v>195</v>
      </c>
      <c r="K2164" s="7" t="n">
        <v>2</v>
      </c>
      <c r="L2164" s="7" t="n">
        <v>0</v>
      </c>
    </row>
    <row r="2165" spans="1:9">
      <c r="A2165" t="s">
        <v>4</v>
      </c>
      <c r="B2165" s="4" t="s">
        <v>5</v>
      </c>
    </row>
    <row r="2166" spans="1:9">
      <c r="A2166" t="n">
        <v>15146</v>
      </c>
      <c r="B2166" s="47" t="n">
        <v>28</v>
      </c>
    </row>
    <row r="2167" spans="1:9">
      <c r="A2167" t="s">
        <v>4</v>
      </c>
      <c r="B2167" s="4" t="s">
        <v>5</v>
      </c>
      <c r="C2167" s="4" t="s">
        <v>12</v>
      </c>
      <c r="D2167" s="4" t="s">
        <v>10</v>
      </c>
      <c r="E2167" s="4" t="s">
        <v>21</v>
      </c>
    </row>
    <row r="2168" spans="1:9">
      <c r="A2168" t="n">
        <v>15147</v>
      </c>
      <c r="B2168" s="31" t="n">
        <v>58</v>
      </c>
      <c r="C2168" s="7" t="n">
        <v>0</v>
      </c>
      <c r="D2168" s="7" t="n">
        <v>300</v>
      </c>
      <c r="E2168" s="7" t="n">
        <v>0.300000011920929</v>
      </c>
    </row>
    <row r="2169" spans="1:9">
      <c r="A2169" t="s">
        <v>4</v>
      </c>
      <c r="B2169" s="4" t="s">
        <v>5</v>
      </c>
      <c r="C2169" s="4" t="s">
        <v>12</v>
      </c>
      <c r="D2169" s="4" t="s">
        <v>10</v>
      </c>
    </row>
    <row r="2170" spans="1:9">
      <c r="A2170" t="n">
        <v>15155</v>
      </c>
      <c r="B2170" s="31" t="n">
        <v>58</v>
      </c>
      <c r="C2170" s="7" t="n">
        <v>255</v>
      </c>
      <c r="D2170" s="7" t="n">
        <v>0</v>
      </c>
    </row>
    <row r="2171" spans="1:9">
      <c r="A2171" t="s">
        <v>4</v>
      </c>
      <c r="B2171" s="4" t="s">
        <v>5</v>
      </c>
      <c r="C2171" s="4" t="s">
        <v>12</v>
      </c>
      <c r="D2171" s="4" t="s">
        <v>12</v>
      </c>
      <c r="E2171" s="4" t="s">
        <v>9</v>
      </c>
      <c r="F2171" s="4" t="s">
        <v>12</v>
      </c>
      <c r="G2171" s="4" t="s">
        <v>12</v>
      </c>
    </row>
    <row r="2172" spans="1:9">
      <c r="A2172" t="n">
        <v>15159</v>
      </c>
      <c r="B2172" s="28" t="n">
        <v>18</v>
      </c>
      <c r="C2172" s="7" t="n">
        <v>0</v>
      </c>
      <c r="D2172" s="7" t="n">
        <v>0</v>
      </c>
      <c r="E2172" s="7" t="n">
        <v>0</v>
      </c>
      <c r="F2172" s="7" t="n">
        <v>19</v>
      </c>
      <c r="G2172" s="7" t="n">
        <v>1</v>
      </c>
    </row>
    <row r="2173" spans="1:9">
      <c r="A2173" t="s">
        <v>4</v>
      </c>
      <c r="B2173" s="4" t="s">
        <v>5</v>
      </c>
      <c r="C2173" s="4" t="s">
        <v>12</v>
      </c>
      <c r="D2173" s="4" t="s">
        <v>12</v>
      </c>
      <c r="E2173" s="4" t="s">
        <v>10</v>
      </c>
      <c r="F2173" s="4" t="s">
        <v>21</v>
      </c>
    </row>
    <row r="2174" spans="1:9">
      <c r="A2174" t="n">
        <v>15168</v>
      </c>
      <c r="B2174" s="36" t="n">
        <v>107</v>
      </c>
      <c r="C2174" s="7" t="n">
        <v>0</v>
      </c>
      <c r="D2174" s="7" t="n">
        <v>0</v>
      </c>
      <c r="E2174" s="7" t="n">
        <v>0</v>
      </c>
      <c r="F2174" s="7" t="n">
        <v>32</v>
      </c>
    </row>
    <row r="2175" spans="1:9">
      <c r="A2175" t="s">
        <v>4</v>
      </c>
      <c r="B2175" s="4" t="s">
        <v>5</v>
      </c>
      <c r="C2175" s="4" t="s">
        <v>12</v>
      </c>
      <c r="D2175" s="4" t="s">
        <v>12</v>
      </c>
      <c r="E2175" s="4" t="s">
        <v>6</v>
      </c>
      <c r="F2175" s="4" t="s">
        <v>10</v>
      </c>
    </row>
    <row r="2176" spans="1:9">
      <c r="A2176" t="n">
        <v>15177</v>
      </c>
      <c r="B2176" s="36" t="n">
        <v>107</v>
      </c>
      <c r="C2176" s="7" t="n">
        <v>1</v>
      </c>
      <c r="D2176" s="7" t="n">
        <v>0</v>
      </c>
      <c r="E2176" s="7" t="s">
        <v>196</v>
      </c>
      <c r="F2176" s="7" t="n">
        <v>1</v>
      </c>
    </row>
    <row r="2177" spans="1:12">
      <c r="A2177" t="s">
        <v>4</v>
      </c>
      <c r="B2177" s="4" t="s">
        <v>5</v>
      </c>
      <c r="C2177" s="4" t="s">
        <v>12</v>
      </c>
      <c r="D2177" s="4" t="s">
        <v>12</v>
      </c>
      <c r="E2177" s="4" t="s">
        <v>6</v>
      </c>
      <c r="F2177" s="4" t="s">
        <v>10</v>
      </c>
    </row>
    <row r="2178" spans="1:12">
      <c r="A2178" t="n">
        <v>15192</v>
      </c>
      <c r="B2178" s="36" t="n">
        <v>107</v>
      </c>
      <c r="C2178" s="7" t="n">
        <v>1</v>
      </c>
      <c r="D2178" s="7" t="n">
        <v>0</v>
      </c>
      <c r="E2178" s="7" t="s">
        <v>197</v>
      </c>
      <c r="F2178" s="7" t="n">
        <v>2</v>
      </c>
    </row>
    <row r="2179" spans="1:12">
      <c r="A2179" t="s">
        <v>4</v>
      </c>
      <c r="B2179" s="4" t="s">
        <v>5</v>
      </c>
      <c r="C2179" s="4" t="s">
        <v>12</v>
      </c>
      <c r="D2179" s="4" t="s">
        <v>12</v>
      </c>
      <c r="E2179" s="4" t="s">
        <v>12</v>
      </c>
      <c r="F2179" s="4" t="s">
        <v>10</v>
      </c>
      <c r="G2179" s="4" t="s">
        <v>10</v>
      </c>
      <c r="H2179" s="4" t="s">
        <v>12</v>
      </c>
    </row>
    <row r="2180" spans="1:12">
      <c r="A2180" t="n">
        <v>15213</v>
      </c>
      <c r="B2180" s="36" t="n">
        <v>107</v>
      </c>
      <c r="C2180" s="7" t="n">
        <v>2</v>
      </c>
      <c r="D2180" s="7" t="n">
        <v>0</v>
      </c>
      <c r="E2180" s="7" t="n">
        <v>1</v>
      </c>
      <c r="F2180" s="7" t="n">
        <v>65535</v>
      </c>
      <c r="G2180" s="7" t="n">
        <v>65535</v>
      </c>
      <c r="H2180" s="7" t="n">
        <v>0</v>
      </c>
    </row>
    <row r="2181" spans="1:12">
      <c r="A2181" t="s">
        <v>4</v>
      </c>
      <c r="B2181" s="4" t="s">
        <v>5</v>
      </c>
      <c r="C2181" s="4" t="s">
        <v>12</v>
      </c>
      <c r="D2181" s="4" t="s">
        <v>12</v>
      </c>
      <c r="E2181" s="4" t="s">
        <v>12</v>
      </c>
    </row>
    <row r="2182" spans="1:12">
      <c r="A2182" t="n">
        <v>15222</v>
      </c>
      <c r="B2182" s="36" t="n">
        <v>107</v>
      </c>
      <c r="C2182" s="7" t="n">
        <v>4</v>
      </c>
      <c r="D2182" s="7" t="n">
        <v>0</v>
      </c>
      <c r="E2182" s="7" t="n">
        <v>0</v>
      </c>
    </row>
    <row r="2183" spans="1:12">
      <c r="A2183" t="s">
        <v>4</v>
      </c>
      <c r="B2183" s="4" t="s">
        <v>5</v>
      </c>
      <c r="C2183" s="4" t="s">
        <v>12</v>
      </c>
      <c r="D2183" s="4" t="s">
        <v>12</v>
      </c>
    </row>
    <row r="2184" spans="1:12">
      <c r="A2184" t="n">
        <v>15226</v>
      </c>
      <c r="B2184" s="36" t="n">
        <v>107</v>
      </c>
      <c r="C2184" s="7" t="n">
        <v>3</v>
      </c>
      <c r="D2184" s="7" t="n">
        <v>0</v>
      </c>
    </row>
    <row r="2185" spans="1:12">
      <c r="A2185" t="s">
        <v>4</v>
      </c>
      <c r="B2185" s="4" t="s">
        <v>5</v>
      </c>
      <c r="C2185" s="4" t="s">
        <v>12</v>
      </c>
      <c r="D2185" s="4" t="s">
        <v>10</v>
      </c>
      <c r="E2185" s="4" t="s">
        <v>21</v>
      </c>
    </row>
    <row r="2186" spans="1:12">
      <c r="A2186" t="n">
        <v>15229</v>
      </c>
      <c r="B2186" s="31" t="n">
        <v>58</v>
      </c>
      <c r="C2186" s="7" t="n">
        <v>100</v>
      </c>
      <c r="D2186" s="7" t="n">
        <v>300</v>
      </c>
      <c r="E2186" s="7" t="n">
        <v>0.300000011920929</v>
      </c>
    </row>
    <row r="2187" spans="1:12">
      <c r="A2187" t="s">
        <v>4</v>
      </c>
      <c r="B2187" s="4" t="s">
        <v>5</v>
      </c>
      <c r="C2187" s="4" t="s">
        <v>12</v>
      </c>
      <c r="D2187" s="4" t="s">
        <v>10</v>
      </c>
    </row>
    <row r="2188" spans="1:12">
      <c r="A2188" t="n">
        <v>15237</v>
      </c>
      <c r="B2188" s="31" t="n">
        <v>58</v>
      </c>
      <c r="C2188" s="7" t="n">
        <v>255</v>
      </c>
      <c r="D2188" s="7" t="n">
        <v>0</v>
      </c>
    </row>
    <row r="2189" spans="1:12">
      <c r="A2189" t="s">
        <v>4</v>
      </c>
      <c r="B2189" s="4" t="s">
        <v>5</v>
      </c>
      <c r="C2189" s="4" t="s">
        <v>12</v>
      </c>
      <c r="D2189" s="4" t="s">
        <v>12</v>
      </c>
      <c r="E2189" s="4" t="s">
        <v>12</v>
      </c>
      <c r="F2189" s="4" t="s">
        <v>9</v>
      </c>
      <c r="G2189" s="4" t="s">
        <v>12</v>
      </c>
      <c r="H2189" s="4" t="s">
        <v>12</v>
      </c>
      <c r="I2189" s="4" t="s">
        <v>33</v>
      </c>
    </row>
    <row r="2190" spans="1:12">
      <c r="A2190" t="n">
        <v>15241</v>
      </c>
      <c r="B2190" s="14" t="n">
        <v>5</v>
      </c>
      <c r="C2190" s="7" t="n">
        <v>35</v>
      </c>
      <c r="D2190" s="7" t="n">
        <v>0</v>
      </c>
      <c r="E2190" s="7" t="n">
        <v>0</v>
      </c>
      <c r="F2190" s="7" t="n">
        <v>2</v>
      </c>
      <c r="G2190" s="7" t="n">
        <v>2</v>
      </c>
      <c r="H2190" s="7" t="n">
        <v>1</v>
      </c>
      <c r="I2190" s="15" t="n">
        <f t="normal" ca="1">A2370</f>
        <v>0</v>
      </c>
    </row>
    <row r="2191" spans="1:12">
      <c r="A2191" t="s">
        <v>4</v>
      </c>
      <c r="B2191" s="4" t="s">
        <v>5</v>
      </c>
      <c r="C2191" s="4" t="s">
        <v>12</v>
      </c>
      <c r="D2191" s="4" t="s">
        <v>10</v>
      </c>
      <c r="E2191" s="4" t="s">
        <v>21</v>
      </c>
    </row>
    <row r="2192" spans="1:12">
      <c r="A2192" t="n">
        <v>15255</v>
      </c>
      <c r="B2192" s="31" t="n">
        <v>58</v>
      </c>
      <c r="C2192" s="7" t="n">
        <v>0</v>
      </c>
      <c r="D2192" s="7" t="n">
        <v>1000</v>
      </c>
      <c r="E2192" s="7" t="n">
        <v>1</v>
      </c>
    </row>
    <row r="2193" spans="1:9">
      <c r="A2193" t="s">
        <v>4</v>
      </c>
      <c r="B2193" s="4" t="s">
        <v>5</v>
      </c>
      <c r="C2193" s="4" t="s">
        <v>12</v>
      </c>
      <c r="D2193" s="4" t="s">
        <v>10</v>
      </c>
    </row>
    <row r="2194" spans="1:9">
      <c r="A2194" t="n">
        <v>15263</v>
      </c>
      <c r="B2194" s="31" t="n">
        <v>58</v>
      </c>
      <c r="C2194" s="7" t="n">
        <v>255</v>
      </c>
      <c r="D2194" s="7" t="n">
        <v>0</v>
      </c>
    </row>
    <row r="2195" spans="1:9">
      <c r="A2195" t="s">
        <v>4</v>
      </c>
      <c r="B2195" s="4" t="s">
        <v>5</v>
      </c>
      <c r="C2195" s="4" t="s">
        <v>10</v>
      </c>
      <c r="D2195" s="4" t="s">
        <v>6</v>
      </c>
      <c r="E2195" s="4" t="s">
        <v>6</v>
      </c>
      <c r="F2195" s="4" t="s">
        <v>6</v>
      </c>
      <c r="G2195" s="4" t="s">
        <v>12</v>
      </c>
      <c r="H2195" s="4" t="s">
        <v>9</v>
      </c>
      <c r="I2195" s="4" t="s">
        <v>21</v>
      </c>
      <c r="J2195" s="4" t="s">
        <v>21</v>
      </c>
      <c r="K2195" s="4" t="s">
        <v>21</v>
      </c>
      <c r="L2195" s="4" t="s">
        <v>21</v>
      </c>
      <c r="M2195" s="4" t="s">
        <v>21</v>
      </c>
      <c r="N2195" s="4" t="s">
        <v>21</v>
      </c>
      <c r="O2195" s="4" t="s">
        <v>21</v>
      </c>
      <c r="P2195" s="4" t="s">
        <v>6</v>
      </c>
      <c r="Q2195" s="4" t="s">
        <v>6</v>
      </c>
      <c r="R2195" s="4" t="s">
        <v>9</v>
      </c>
      <c r="S2195" s="4" t="s">
        <v>12</v>
      </c>
      <c r="T2195" s="4" t="s">
        <v>9</v>
      </c>
      <c r="U2195" s="4" t="s">
        <v>9</v>
      </c>
      <c r="V2195" s="4" t="s">
        <v>10</v>
      </c>
    </row>
    <row r="2196" spans="1:9">
      <c r="A2196" t="n">
        <v>15267</v>
      </c>
      <c r="B2196" s="18" t="n">
        <v>19</v>
      </c>
      <c r="C2196" s="7" t="n">
        <v>1</v>
      </c>
      <c r="D2196" s="7" t="s">
        <v>198</v>
      </c>
      <c r="E2196" s="7" t="s">
        <v>199</v>
      </c>
      <c r="F2196" s="7" t="s">
        <v>15</v>
      </c>
      <c r="G2196" s="7" t="n">
        <v>0</v>
      </c>
      <c r="H2196" s="7" t="n">
        <v>1</v>
      </c>
      <c r="I2196" s="7" t="n">
        <v>0</v>
      </c>
      <c r="J2196" s="7" t="n">
        <v>0</v>
      </c>
      <c r="K2196" s="7" t="n">
        <v>0</v>
      </c>
      <c r="L2196" s="7" t="n">
        <v>0</v>
      </c>
      <c r="M2196" s="7" t="n">
        <v>1</v>
      </c>
      <c r="N2196" s="7" t="n">
        <v>1.60000002384186</v>
      </c>
      <c r="O2196" s="7" t="n">
        <v>0.0900000035762787</v>
      </c>
      <c r="P2196" s="7" t="s">
        <v>15</v>
      </c>
      <c r="Q2196" s="7" t="s">
        <v>15</v>
      </c>
      <c r="R2196" s="7" t="n">
        <v>-1</v>
      </c>
      <c r="S2196" s="7" t="n">
        <v>0</v>
      </c>
      <c r="T2196" s="7" t="n">
        <v>0</v>
      </c>
      <c r="U2196" s="7" t="n">
        <v>0</v>
      </c>
      <c r="V2196" s="7" t="n">
        <v>0</v>
      </c>
    </row>
    <row r="2197" spans="1:9">
      <c r="A2197" t="s">
        <v>4</v>
      </c>
      <c r="B2197" s="4" t="s">
        <v>5</v>
      </c>
      <c r="C2197" s="4" t="s">
        <v>10</v>
      </c>
      <c r="D2197" s="4" t="s">
        <v>6</v>
      </c>
      <c r="E2197" s="4" t="s">
        <v>6</v>
      </c>
      <c r="F2197" s="4" t="s">
        <v>6</v>
      </c>
      <c r="G2197" s="4" t="s">
        <v>12</v>
      </c>
      <c r="H2197" s="4" t="s">
        <v>9</v>
      </c>
      <c r="I2197" s="4" t="s">
        <v>21</v>
      </c>
      <c r="J2197" s="4" t="s">
        <v>21</v>
      </c>
      <c r="K2197" s="4" t="s">
        <v>21</v>
      </c>
      <c r="L2197" s="4" t="s">
        <v>21</v>
      </c>
      <c r="M2197" s="4" t="s">
        <v>21</v>
      </c>
      <c r="N2197" s="4" t="s">
        <v>21</v>
      </c>
      <c r="O2197" s="4" t="s">
        <v>21</v>
      </c>
      <c r="P2197" s="4" t="s">
        <v>6</v>
      </c>
      <c r="Q2197" s="4" t="s">
        <v>6</v>
      </c>
      <c r="R2197" s="4" t="s">
        <v>9</v>
      </c>
      <c r="S2197" s="4" t="s">
        <v>12</v>
      </c>
      <c r="T2197" s="4" t="s">
        <v>9</v>
      </c>
      <c r="U2197" s="4" t="s">
        <v>9</v>
      </c>
      <c r="V2197" s="4" t="s">
        <v>10</v>
      </c>
    </row>
    <row r="2198" spans="1:9">
      <c r="A2198" t="n">
        <v>15340</v>
      </c>
      <c r="B2198" s="18" t="n">
        <v>19</v>
      </c>
      <c r="C2198" s="7" t="n">
        <v>2</v>
      </c>
      <c r="D2198" s="7" t="s">
        <v>200</v>
      </c>
      <c r="E2198" s="7" t="s">
        <v>201</v>
      </c>
      <c r="F2198" s="7" t="s">
        <v>15</v>
      </c>
      <c r="G2198" s="7" t="n">
        <v>0</v>
      </c>
      <c r="H2198" s="7" t="n">
        <v>1</v>
      </c>
      <c r="I2198" s="7" t="n">
        <v>0</v>
      </c>
      <c r="J2198" s="7" t="n">
        <v>0</v>
      </c>
      <c r="K2198" s="7" t="n">
        <v>0</v>
      </c>
      <c r="L2198" s="7" t="n">
        <v>0</v>
      </c>
      <c r="M2198" s="7" t="n">
        <v>1</v>
      </c>
      <c r="N2198" s="7" t="n">
        <v>1.60000002384186</v>
      </c>
      <c r="O2198" s="7" t="n">
        <v>0.0900000035762787</v>
      </c>
      <c r="P2198" s="7" t="s">
        <v>15</v>
      </c>
      <c r="Q2198" s="7" t="s">
        <v>15</v>
      </c>
      <c r="R2198" s="7" t="n">
        <v>-1</v>
      </c>
      <c r="S2198" s="7" t="n">
        <v>0</v>
      </c>
      <c r="T2198" s="7" t="n">
        <v>0</v>
      </c>
      <c r="U2198" s="7" t="n">
        <v>0</v>
      </c>
      <c r="V2198" s="7" t="n">
        <v>0</v>
      </c>
    </row>
    <row r="2199" spans="1:9">
      <c r="A2199" t="s">
        <v>4</v>
      </c>
      <c r="B2199" s="4" t="s">
        <v>5</v>
      </c>
      <c r="C2199" s="4" t="s">
        <v>10</v>
      </c>
      <c r="D2199" s="4" t="s">
        <v>6</v>
      </c>
      <c r="E2199" s="4" t="s">
        <v>6</v>
      </c>
      <c r="F2199" s="4" t="s">
        <v>6</v>
      </c>
      <c r="G2199" s="4" t="s">
        <v>12</v>
      </c>
      <c r="H2199" s="4" t="s">
        <v>9</v>
      </c>
      <c r="I2199" s="4" t="s">
        <v>21</v>
      </c>
      <c r="J2199" s="4" t="s">
        <v>21</v>
      </c>
      <c r="K2199" s="4" t="s">
        <v>21</v>
      </c>
      <c r="L2199" s="4" t="s">
        <v>21</v>
      </c>
      <c r="M2199" s="4" t="s">
        <v>21</v>
      </c>
      <c r="N2199" s="4" t="s">
        <v>21</v>
      </c>
      <c r="O2199" s="4" t="s">
        <v>21</v>
      </c>
      <c r="P2199" s="4" t="s">
        <v>6</v>
      </c>
      <c r="Q2199" s="4" t="s">
        <v>6</v>
      </c>
      <c r="R2199" s="4" t="s">
        <v>9</v>
      </c>
      <c r="S2199" s="4" t="s">
        <v>12</v>
      </c>
      <c r="T2199" s="4" t="s">
        <v>9</v>
      </c>
      <c r="U2199" s="4" t="s">
        <v>9</v>
      </c>
      <c r="V2199" s="4" t="s">
        <v>10</v>
      </c>
    </row>
    <row r="2200" spans="1:9">
      <c r="A2200" t="n">
        <v>15414</v>
      </c>
      <c r="B2200" s="18" t="n">
        <v>19</v>
      </c>
      <c r="C2200" s="7" t="n">
        <v>3</v>
      </c>
      <c r="D2200" s="7" t="s">
        <v>202</v>
      </c>
      <c r="E2200" s="7" t="s">
        <v>203</v>
      </c>
      <c r="F2200" s="7" t="s">
        <v>15</v>
      </c>
      <c r="G2200" s="7" t="n">
        <v>0</v>
      </c>
      <c r="H2200" s="7" t="n">
        <v>1</v>
      </c>
      <c r="I2200" s="7" t="n">
        <v>0</v>
      </c>
      <c r="J2200" s="7" t="n">
        <v>0</v>
      </c>
      <c r="K2200" s="7" t="n">
        <v>0</v>
      </c>
      <c r="L2200" s="7" t="n">
        <v>0</v>
      </c>
      <c r="M2200" s="7" t="n">
        <v>1</v>
      </c>
      <c r="N2200" s="7" t="n">
        <v>1.60000002384186</v>
      </c>
      <c r="O2200" s="7" t="n">
        <v>0.0900000035762787</v>
      </c>
      <c r="P2200" s="7" t="s">
        <v>15</v>
      </c>
      <c r="Q2200" s="7" t="s">
        <v>15</v>
      </c>
      <c r="R2200" s="7" t="n">
        <v>-1</v>
      </c>
      <c r="S2200" s="7" t="n">
        <v>0</v>
      </c>
      <c r="T2200" s="7" t="n">
        <v>0</v>
      </c>
      <c r="U2200" s="7" t="n">
        <v>0</v>
      </c>
      <c r="V2200" s="7" t="n">
        <v>0</v>
      </c>
    </row>
    <row r="2201" spans="1:9">
      <c r="A2201" t="s">
        <v>4</v>
      </c>
      <c r="B2201" s="4" t="s">
        <v>5</v>
      </c>
      <c r="C2201" s="4" t="s">
        <v>10</v>
      </c>
      <c r="D2201" s="4" t="s">
        <v>6</v>
      </c>
      <c r="E2201" s="4" t="s">
        <v>6</v>
      </c>
      <c r="F2201" s="4" t="s">
        <v>6</v>
      </c>
      <c r="G2201" s="4" t="s">
        <v>12</v>
      </c>
      <c r="H2201" s="4" t="s">
        <v>9</v>
      </c>
      <c r="I2201" s="4" t="s">
        <v>21</v>
      </c>
      <c r="J2201" s="4" t="s">
        <v>21</v>
      </c>
      <c r="K2201" s="4" t="s">
        <v>21</v>
      </c>
      <c r="L2201" s="4" t="s">
        <v>21</v>
      </c>
      <c r="M2201" s="4" t="s">
        <v>21</v>
      </c>
      <c r="N2201" s="4" t="s">
        <v>21</v>
      </c>
      <c r="O2201" s="4" t="s">
        <v>21</v>
      </c>
      <c r="P2201" s="4" t="s">
        <v>6</v>
      </c>
      <c r="Q2201" s="4" t="s">
        <v>6</v>
      </c>
      <c r="R2201" s="4" t="s">
        <v>9</v>
      </c>
      <c r="S2201" s="4" t="s">
        <v>12</v>
      </c>
      <c r="T2201" s="4" t="s">
        <v>9</v>
      </c>
      <c r="U2201" s="4" t="s">
        <v>9</v>
      </c>
      <c r="V2201" s="4" t="s">
        <v>10</v>
      </c>
    </row>
    <row r="2202" spans="1:9">
      <c r="A2202" t="n">
        <v>15487</v>
      </c>
      <c r="B2202" s="18" t="n">
        <v>19</v>
      </c>
      <c r="C2202" s="7" t="n">
        <v>4</v>
      </c>
      <c r="D2202" s="7" t="s">
        <v>204</v>
      </c>
      <c r="E2202" s="7" t="s">
        <v>205</v>
      </c>
      <c r="F2202" s="7" t="s">
        <v>15</v>
      </c>
      <c r="G2202" s="7" t="n">
        <v>0</v>
      </c>
      <c r="H2202" s="7" t="n">
        <v>1</v>
      </c>
      <c r="I2202" s="7" t="n">
        <v>0</v>
      </c>
      <c r="J2202" s="7" t="n">
        <v>0</v>
      </c>
      <c r="K2202" s="7" t="n">
        <v>0</v>
      </c>
      <c r="L2202" s="7" t="n">
        <v>0</v>
      </c>
      <c r="M2202" s="7" t="n">
        <v>1</v>
      </c>
      <c r="N2202" s="7" t="n">
        <v>1.60000002384186</v>
      </c>
      <c r="O2202" s="7" t="n">
        <v>0.0900000035762787</v>
      </c>
      <c r="P2202" s="7" t="s">
        <v>15</v>
      </c>
      <c r="Q2202" s="7" t="s">
        <v>15</v>
      </c>
      <c r="R2202" s="7" t="n">
        <v>-1</v>
      </c>
      <c r="S2202" s="7" t="n">
        <v>0</v>
      </c>
      <c r="T2202" s="7" t="n">
        <v>0</v>
      </c>
      <c r="U2202" s="7" t="n">
        <v>0</v>
      </c>
      <c r="V2202" s="7" t="n">
        <v>0</v>
      </c>
    </row>
    <row r="2203" spans="1:9">
      <c r="A2203" t="s">
        <v>4</v>
      </c>
      <c r="B2203" s="4" t="s">
        <v>5</v>
      </c>
      <c r="C2203" s="4" t="s">
        <v>10</v>
      </c>
      <c r="D2203" s="4" t="s">
        <v>6</v>
      </c>
      <c r="E2203" s="4" t="s">
        <v>6</v>
      </c>
      <c r="F2203" s="4" t="s">
        <v>6</v>
      </c>
      <c r="G2203" s="4" t="s">
        <v>12</v>
      </c>
      <c r="H2203" s="4" t="s">
        <v>9</v>
      </c>
      <c r="I2203" s="4" t="s">
        <v>21</v>
      </c>
      <c r="J2203" s="4" t="s">
        <v>21</v>
      </c>
      <c r="K2203" s="4" t="s">
        <v>21</v>
      </c>
      <c r="L2203" s="4" t="s">
        <v>21</v>
      </c>
      <c r="M2203" s="4" t="s">
        <v>21</v>
      </c>
      <c r="N2203" s="4" t="s">
        <v>21</v>
      </c>
      <c r="O2203" s="4" t="s">
        <v>21</v>
      </c>
      <c r="P2203" s="4" t="s">
        <v>6</v>
      </c>
      <c r="Q2203" s="4" t="s">
        <v>6</v>
      </c>
      <c r="R2203" s="4" t="s">
        <v>9</v>
      </c>
      <c r="S2203" s="4" t="s">
        <v>12</v>
      </c>
      <c r="T2203" s="4" t="s">
        <v>9</v>
      </c>
      <c r="U2203" s="4" t="s">
        <v>9</v>
      </c>
      <c r="V2203" s="4" t="s">
        <v>10</v>
      </c>
    </row>
    <row r="2204" spans="1:9">
      <c r="A2204" t="n">
        <v>15562</v>
      </c>
      <c r="B2204" s="18" t="n">
        <v>19</v>
      </c>
      <c r="C2204" s="7" t="n">
        <v>5</v>
      </c>
      <c r="D2204" s="7" t="s">
        <v>206</v>
      </c>
      <c r="E2204" s="7" t="s">
        <v>207</v>
      </c>
      <c r="F2204" s="7" t="s">
        <v>15</v>
      </c>
      <c r="G2204" s="7" t="n">
        <v>0</v>
      </c>
      <c r="H2204" s="7" t="n">
        <v>1</v>
      </c>
      <c r="I2204" s="7" t="n">
        <v>0</v>
      </c>
      <c r="J2204" s="7" t="n">
        <v>0</v>
      </c>
      <c r="K2204" s="7" t="n">
        <v>0</v>
      </c>
      <c r="L2204" s="7" t="n">
        <v>0</v>
      </c>
      <c r="M2204" s="7" t="n">
        <v>1</v>
      </c>
      <c r="N2204" s="7" t="n">
        <v>1.60000002384186</v>
      </c>
      <c r="O2204" s="7" t="n">
        <v>0.0900000035762787</v>
      </c>
      <c r="P2204" s="7" t="s">
        <v>15</v>
      </c>
      <c r="Q2204" s="7" t="s">
        <v>15</v>
      </c>
      <c r="R2204" s="7" t="n">
        <v>-1</v>
      </c>
      <c r="S2204" s="7" t="n">
        <v>0</v>
      </c>
      <c r="T2204" s="7" t="n">
        <v>0</v>
      </c>
      <c r="U2204" s="7" t="n">
        <v>0</v>
      </c>
      <c r="V2204" s="7" t="n">
        <v>0</v>
      </c>
    </row>
    <row r="2205" spans="1:9">
      <c r="A2205" t="s">
        <v>4</v>
      </c>
      <c r="B2205" s="4" t="s">
        <v>5</v>
      </c>
      <c r="C2205" s="4" t="s">
        <v>10</v>
      </c>
      <c r="D2205" s="4" t="s">
        <v>6</v>
      </c>
      <c r="E2205" s="4" t="s">
        <v>6</v>
      </c>
      <c r="F2205" s="4" t="s">
        <v>6</v>
      </c>
      <c r="G2205" s="4" t="s">
        <v>12</v>
      </c>
      <c r="H2205" s="4" t="s">
        <v>9</v>
      </c>
      <c r="I2205" s="4" t="s">
        <v>21</v>
      </c>
      <c r="J2205" s="4" t="s">
        <v>21</v>
      </c>
      <c r="K2205" s="4" t="s">
        <v>21</v>
      </c>
      <c r="L2205" s="4" t="s">
        <v>21</v>
      </c>
      <c r="M2205" s="4" t="s">
        <v>21</v>
      </c>
      <c r="N2205" s="4" t="s">
        <v>21</v>
      </c>
      <c r="O2205" s="4" t="s">
        <v>21</v>
      </c>
      <c r="P2205" s="4" t="s">
        <v>6</v>
      </c>
      <c r="Q2205" s="4" t="s">
        <v>6</v>
      </c>
      <c r="R2205" s="4" t="s">
        <v>9</v>
      </c>
      <c r="S2205" s="4" t="s">
        <v>12</v>
      </c>
      <c r="T2205" s="4" t="s">
        <v>9</v>
      </c>
      <c r="U2205" s="4" t="s">
        <v>9</v>
      </c>
      <c r="V2205" s="4" t="s">
        <v>10</v>
      </c>
    </row>
    <row r="2206" spans="1:9">
      <c r="A2206" t="n">
        <v>15634</v>
      </c>
      <c r="B2206" s="18" t="n">
        <v>19</v>
      </c>
      <c r="C2206" s="7" t="n">
        <v>6</v>
      </c>
      <c r="D2206" s="7" t="s">
        <v>208</v>
      </c>
      <c r="E2206" s="7" t="s">
        <v>209</v>
      </c>
      <c r="F2206" s="7" t="s">
        <v>15</v>
      </c>
      <c r="G2206" s="7" t="n">
        <v>0</v>
      </c>
      <c r="H2206" s="7" t="n">
        <v>1</v>
      </c>
      <c r="I2206" s="7" t="n">
        <v>0</v>
      </c>
      <c r="J2206" s="7" t="n">
        <v>0</v>
      </c>
      <c r="K2206" s="7" t="n">
        <v>0</v>
      </c>
      <c r="L2206" s="7" t="n">
        <v>0</v>
      </c>
      <c r="M2206" s="7" t="n">
        <v>1</v>
      </c>
      <c r="N2206" s="7" t="n">
        <v>1.60000002384186</v>
      </c>
      <c r="O2206" s="7" t="n">
        <v>0.0900000035762787</v>
      </c>
      <c r="P2206" s="7" t="s">
        <v>15</v>
      </c>
      <c r="Q2206" s="7" t="s">
        <v>15</v>
      </c>
      <c r="R2206" s="7" t="n">
        <v>-1</v>
      </c>
      <c r="S2206" s="7" t="n">
        <v>0</v>
      </c>
      <c r="T2206" s="7" t="n">
        <v>0</v>
      </c>
      <c r="U2206" s="7" t="n">
        <v>0</v>
      </c>
      <c r="V2206" s="7" t="n">
        <v>0</v>
      </c>
    </row>
    <row r="2207" spans="1:9">
      <c r="A2207" t="s">
        <v>4</v>
      </c>
      <c r="B2207" s="4" t="s">
        <v>5</v>
      </c>
      <c r="C2207" s="4" t="s">
        <v>10</v>
      </c>
      <c r="D2207" s="4" t="s">
        <v>6</v>
      </c>
      <c r="E2207" s="4" t="s">
        <v>6</v>
      </c>
      <c r="F2207" s="4" t="s">
        <v>6</v>
      </c>
      <c r="G2207" s="4" t="s">
        <v>12</v>
      </c>
      <c r="H2207" s="4" t="s">
        <v>9</v>
      </c>
      <c r="I2207" s="4" t="s">
        <v>21</v>
      </c>
      <c r="J2207" s="4" t="s">
        <v>21</v>
      </c>
      <c r="K2207" s="4" t="s">
        <v>21</v>
      </c>
      <c r="L2207" s="4" t="s">
        <v>21</v>
      </c>
      <c r="M2207" s="4" t="s">
        <v>21</v>
      </c>
      <c r="N2207" s="4" t="s">
        <v>21</v>
      </c>
      <c r="O2207" s="4" t="s">
        <v>21</v>
      </c>
      <c r="P2207" s="4" t="s">
        <v>6</v>
      </c>
      <c r="Q2207" s="4" t="s">
        <v>6</v>
      </c>
      <c r="R2207" s="4" t="s">
        <v>9</v>
      </c>
      <c r="S2207" s="4" t="s">
        <v>12</v>
      </c>
      <c r="T2207" s="4" t="s">
        <v>9</v>
      </c>
      <c r="U2207" s="4" t="s">
        <v>9</v>
      </c>
      <c r="V2207" s="4" t="s">
        <v>10</v>
      </c>
    </row>
    <row r="2208" spans="1:9">
      <c r="A2208" t="n">
        <v>15707</v>
      </c>
      <c r="B2208" s="18" t="n">
        <v>19</v>
      </c>
      <c r="C2208" s="7" t="n">
        <v>7</v>
      </c>
      <c r="D2208" s="7" t="s">
        <v>210</v>
      </c>
      <c r="E2208" s="7" t="s">
        <v>211</v>
      </c>
      <c r="F2208" s="7" t="s">
        <v>15</v>
      </c>
      <c r="G2208" s="7" t="n">
        <v>0</v>
      </c>
      <c r="H2208" s="7" t="n">
        <v>1</v>
      </c>
      <c r="I2208" s="7" t="n">
        <v>0</v>
      </c>
      <c r="J2208" s="7" t="n">
        <v>0</v>
      </c>
      <c r="K2208" s="7" t="n">
        <v>0</v>
      </c>
      <c r="L2208" s="7" t="n">
        <v>0</v>
      </c>
      <c r="M2208" s="7" t="n">
        <v>1</v>
      </c>
      <c r="N2208" s="7" t="n">
        <v>1.60000002384186</v>
      </c>
      <c r="O2208" s="7" t="n">
        <v>0.0900000035762787</v>
      </c>
      <c r="P2208" s="7" t="s">
        <v>15</v>
      </c>
      <c r="Q2208" s="7" t="s">
        <v>15</v>
      </c>
      <c r="R2208" s="7" t="n">
        <v>-1</v>
      </c>
      <c r="S2208" s="7" t="n">
        <v>0</v>
      </c>
      <c r="T2208" s="7" t="n">
        <v>0</v>
      </c>
      <c r="U2208" s="7" t="n">
        <v>0</v>
      </c>
      <c r="V2208" s="7" t="n">
        <v>0</v>
      </c>
    </row>
    <row r="2209" spans="1:22">
      <c r="A2209" t="s">
        <v>4</v>
      </c>
      <c r="B2209" s="4" t="s">
        <v>5</v>
      </c>
      <c r="C2209" s="4" t="s">
        <v>10</v>
      </c>
      <c r="D2209" s="4" t="s">
        <v>6</v>
      </c>
      <c r="E2209" s="4" t="s">
        <v>6</v>
      </c>
      <c r="F2209" s="4" t="s">
        <v>6</v>
      </c>
      <c r="G2209" s="4" t="s">
        <v>12</v>
      </c>
      <c r="H2209" s="4" t="s">
        <v>9</v>
      </c>
      <c r="I2209" s="4" t="s">
        <v>21</v>
      </c>
      <c r="J2209" s="4" t="s">
        <v>21</v>
      </c>
      <c r="K2209" s="4" t="s">
        <v>21</v>
      </c>
      <c r="L2209" s="4" t="s">
        <v>21</v>
      </c>
      <c r="M2209" s="4" t="s">
        <v>21</v>
      </c>
      <c r="N2209" s="4" t="s">
        <v>21</v>
      </c>
      <c r="O2209" s="4" t="s">
        <v>21</v>
      </c>
      <c r="P2209" s="4" t="s">
        <v>6</v>
      </c>
      <c r="Q2209" s="4" t="s">
        <v>6</v>
      </c>
      <c r="R2209" s="4" t="s">
        <v>9</v>
      </c>
      <c r="S2209" s="4" t="s">
        <v>12</v>
      </c>
      <c r="T2209" s="4" t="s">
        <v>9</v>
      </c>
      <c r="U2209" s="4" t="s">
        <v>9</v>
      </c>
      <c r="V2209" s="4" t="s">
        <v>10</v>
      </c>
    </row>
    <row r="2210" spans="1:22">
      <c r="A2210" t="n">
        <v>15778</v>
      </c>
      <c r="B2210" s="18" t="n">
        <v>19</v>
      </c>
      <c r="C2210" s="7" t="n">
        <v>8</v>
      </c>
      <c r="D2210" s="7" t="s">
        <v>212</v>
      </c>
      <c r="E2210" s="7" t="s">
        <v>213</v>
      </c>
      <c r="F2210" s="7" t="s">
        <v>15</v>
      </c>
      <c r="G2210" s="7" t="n">
        <v>0</v>
      </c>
      <c r="H2210" s="7" t="n">
        <v>1</v>
      </c>
      <c r="I2210" s="7" t="n">
        <v>0</v>
      </c>
      <c r="J2210" s="7" t="n">
        <v>0</v>
      </c>
      <c r="K2210" s="7" t="n">
        <v>0</v>
      </c>
      <c r="L2210" s="7" t="n">
        <v>0</v>
      </c>
      <c r="M2210" s="7" t="n">
        <v>1</v>
      </c>
      <c r="N2210" s="7" t="n">
        <v>1.60000002384186</v>
      </c>
      <c r="O2210" s="7" t="n">
        <v>0.0900000035762787</v>
      </c>
      <c r="P2210" s="7" t="s">
        <v>15</v>
      </c>
      <c r="Q2210" s="7" t="s">
        <v>15</v>
      </c>
      <c r="R2210" s="7" t="n">
        <v>-1</v>
      </c>
      <c r="S2210" s="7" t="n">
        <v>0</v>
      </c>
      <c r="T2210" s="7" t="n">
        <v>0</v>
      </c>
      <c r="U2210" s="7" t="n">
        <v>0</v>
      </c>
      <c r="V2210" s="7" t="n">
        <v>0</v>
      </c>
    </row>
    <row r="2211" spans="1:22">
      <c r="A2211" t="s">
        <v>4</v>
      </c>
      <c r="B2211" s="4" t="s">
        <v>5</v>
      </c>
      <c r="C2211" s="4" t="s">
        <v>10</v>
      </c>
      <c r="D2211" s="4" t="s">
        <v>6</v>
      </c>
      <c r="E2211" s="4" t="s">
        <v>6</v>
      </c>
      <c r="F2211" s="4" t="s">
        <v>6</v>
      </c>
      <c r="G2211" s="4" t="s">
        <v>12</v>
      </c>
      <c r="H2211" s="4" t="s">
        <v>9</v>
      </c>
      <c r="I2211" s="4" t="s">
        <v>21</v>
      </c>
      <c r="J2211" s="4" t="s">
        <v>21</v>
      </c>
      <c r="K2211" s="4" t="s">
        <v>21</v>
      </c>
      <c r="L2211" s="4" t="s">
        <v>21</v>
      </c>
      <c r="M2211" s="4" t="s">
        <v>21</v>
      </c>
      <c r="N2211" s="4" t="s">
        <v>21</v>
      </c>
      <c r="O2211" s="4" t="s">
        <v>21</v>
      </c>
      <c r="P2211" s="4" t="s">
        <v>6</v>
      </c>
      <c r="Q2211" s="4" t="s">
        <v>6</v>
      </c>
      <c r="R2211" s="4" t="s">
        <v>9</v>
      </c>
      <c r="S2211" s="4" t="s">
        <v>12</v>
      </c>
      <c r="T2211" s="4" t="s">
        <v>9</v>
      </c>
      <c r="U2211" s="4" t="s">
        <v>9</v>
      </c>
      <c r="V2211" s="4" t="s">
        <v>10</v>
      </c>
    </row>
    <row r="2212" spans="1:22">
      <c r="A2212" t="n">
        <v>15851</v>
      </c>
      <c r="B2212" s="18" t="n">
        <v>19</v>
      </c>
      <c r="C2212" s="7" t="n">
        <v>9</v>
      </c>
      <c r="D2212" s="7" t="s">
        <v>214</v>
      </c>
      <c r="E2212" s="7" t="s">
        <v>215</v>
      </c>
      <c r="F2212" s="7" t="s">
        <v>15</v>
      </c>
      <c r="G2212" s="7" t="n">
        <v>0</v>
      </c>
      <c r="H2212" s="7" t="n">
        <v>1</v>
      </c>
      <c r="I2212" s="7" t="n">
        <v>0</v>
      </c>
      <c r="J2212" s="7" t="n">
        <v>0</v>
      </c>
      <c r="K2212" s="7" t="n">
        <v>0</v>
      </c>
      <c r="L2212" s="7" t="n">
        <v>0</v>
      </c>
      <c r="M2212" s="7" t="n">
        <v>1</v>
      </c>
      <c r="N2212" s="7" t="n">
        <v>1.60000002384186</v>
      </c>
      <c r="O2212" s="7" t="n">
        <v>0.0900000035762787</v>
      </c>
      <c r="P2212" s="7" t="s">
        <v>15</v>
      </c>
      <c r="Q2212" s="7" t="s">
        <v>15</v>
      </c>
      <c r="R2212" s="7" t="n">
        <v>-1</v>
      </c>
      <c r="S2212" s="7" t="n">
        <v>0</v>
      </c>
      <c r="T2212" s="7" t="n">
        <v>0</v>
      </c>
      <c r="U2212" s="7" t="n">
        <v>0</v>
      </c>
      <c r="V2212" s="7" t="n">
        <v>0</v>
      </c>
    </row>
    <row r="2213" spans="1:22">
      <c r="A2213" t="s">
        <v>4</v>
      </c>
      <c r="B2213" s="4" t="s">
        <v>5</v>
      </c>
      <c r="C2213" s="4" t="s">
        <v>10</v>
      </c>
      <c r="D2213" s="4" t="s">
        <v>6</v>
      </c>
      <c r="E2213" s="4" t="s">
        <v>6</v>
      </c>
      <c r="F2213" s="4" t="s">
        <v>6</v>
      </c>
      <c r="G2213" s="4" t="s">
        <v>12</v>
      </c>
      <c r="H2213" s="4" t="s">
        <v>9</v>
      </c>
      <c r="I2213" s="4" t="s">
        <v>21</v>
      </c>
      <c r="J2213" s="4" t="s">
        <v>21</v>
      </c>
      <c r="K2213" s="4" t="s">
        <v>21</v>
      </c>
      <c r="L2213" s="4" t="s">
        <v>21</v>
      </c>
      <c r="M2213" s="4" t="s">
        <v>21</v>
      </c>
      <c r="N2213" s="4" t="s">
        <v>21</v>
      </c>
      <c r="O2213" s="4" t="s">
        <v>21</v>
      </c>
      <c r="P2213" s="4" t="s">
        <v>6</v>
      </c>
      <c r="Q2213" s="4" t="s">
        <v>6</v>
      </c>
      <c r="R2213" s="4" t="s">
        <v>9</v>
      </c>
      <c r="S2213" s="4" t="s">
        <v>12</v>
      </c>
      <c r="T2213" s="4" t="s">
        <v>9</v>
      </c>
      <c r="U2213" s="4" t="s">
        <v>9</v>
      </c>
      <c r="V2213" s="4" t="s">
        <v>10</v>
      </c>
    </row>
    <row r="2214" spans="1:22">
      <c r="A2214" t="n">
        <v>15926</v>
      </c>
      <c r="B2214" s="18" t="n">
        <v>19</v>
      </c>
      <c r="C2214" s="7" t="n">
        <v>11</v>
      </c>
      <c r="D2214" s="7" t="s">
        <v>216</v>
      </c>
      <c r="E2214" s="7" t="s">
        <v>217</v>
      </c>
      <c r="F2214" s="7" t="s">
        <v>15</v>
      </c>
      <c r="G2214" s="7" t="n">
        <v>0</v>
      </c>
      <c r="H2214" s="7" t="n">
        <v>1</v>
      </c>
      <c r="I2214" s="7" t="n">
        <v>0</v>
      </c>
      <c r="J2214" s="7" t="n">
        <v>0</v>
      </c>
      <c r="K2214" s="7" t="n">
        <v>0</v>
      </c>
      <c r="L2214" s="7" t="n">
        <v>0</v>
      </c>
      <c r="M2214" s="7" t="n">
        <v>1</v>
      </c>
      <c r="N2214" s="7" t="n">
        <v>1.60000002384186</v>
      </c>
      <c r="O2214" s="7" t="n">
        <v>0.0900000035762787</v>
      </c>
      <c r="P2214" s="7" t="s">
        <v>15</v>
      </c>
      <c r="Q2214" s="7" t="s">
        <v>15</v>
      </c>
      <c r="R2214" s="7" t="n">
        <v>-1</v>
      </c>
      <c r="S2214" s="7" t="n">
        <v>0</v>
      </c>
      <c r="T2214" s="7" t="n">
        <v>0</v>
      </c>
      <c r="U2214" s="7" t="n">
        <v>0</v>
      </c>
      <c r="V2214" s="7" t="n">
        <v>0</v>
      </c>
    </row>
    <row r="2215" spans="1:22">
      <c r="A2215" t="s">
        <v>4</v>
      </c>
      <c r="B2215" s="4" t="s">
        <v>5</v>
      </c>
      <c r="C2215" s="4" t="s">
        <v>10</v>
      </c>
      <c r="D2215" s="4" t="s">
        <v>6</v>
      </c>
      <c r="E2215" s="4" t="s">
        <v>6</v>
      </c>
      <c r="F2215" s="4" t="s">
        <v>6</v>
      </c>
      <c r="G2215" s="4" t="s">
        <v>12</v>
      </c>
      <c r="H2215" s="4" t="s">
        <v>9</v>
      </c>
      <c r="I2215" s="4" t="s">
        <v>21</v>
      </c>
      <c r="J2215" s="4" t="s">
        <v>21</v>
      </c>
      <c r="K2215" s="4" t="s">
        <v>21</v>
      </c>
      <c r="L2215" s="4" t="s">
        <v>21</v>
      </c>
      <c r="M2215" s="4" t="s">
        <v>21</v>
      </c>
      <c r="N2215" s="4" t="s">
        <v>21</v>
      </c>
      <c r="O2215" s="4" t="s">
        <v>21</v>
      </c>
      <c r="P2215" s="4" t="s">
        <v>6</v>
      </c>
      <c r="Q2215" s="4" t="s">
        <v>6</v>
      </c>
      <c r="R2215" s="4" t="s">
        <v>9</v>
      </c>
      <c r="S2215" s="4" t="s">
        <v>12</v>
      </c>
      <c r="T2215" s="4" t="s">
        <v>9</v>
      </c>
      <c r="U2215" s="4" t="s">
        <v>9</v>
      </c>
      <c r="V2215" s="4" t="s">
        <v>10</v>
      </c>
    </row>
    <row r="2216" spans="1:22">
      <c r="A2216" t="n">
        <v>16005</v>
      </c>
      <c r="B2216" s="18" t="n">
        <v>19</v>
      </c>
      <c r="C2216" s="7" t="n">
        <v>7032</v>
      </c>
      <c r="D2216" s="7" t="s">
        <v>102</v>
      </c>
      <c r="E2216" s="7" t="s">
        <v>103</v>
      </c>
      <c r="F2216" s="7" t="s">
        <v>15</v>
      </c>
      <c r="G2216" s="7" t="n">
        <v>0</v>
      </c>
      <c r="H2216" s="7" t="n">
        <v>1</v>
      </c>
      <c r="I2216" s="7" t="n">
        <v>0</v>
      </c>
      <c r="J2216" s="7" t="n">
        <v>0</v>
      </c>
      <c r="K2216" s="7" t="n">
        <v>0</v>
      </c>
      <c r="L2216" s="7" t="n">
        <v>0</v>
      </c>
      <c r="M2216" s="7" t="n">
        <v>1</v>
      </c>
      <c r="N2216" s="7" t="n">
        <v>1.60000002384186</v>
      </c>
      <c r="O2216" s="7" t="n">
        <v>0.0900000035762787</v>
      </c>
      <c r="P2216" s="7" t="s">
        <v>15</v>
      </c>
      <c r="Q2216" s="7" t="s">
        <v>15</v>
      </c>
      <c r="R2216" s="7" t="n">
        <v>-1</v>
      </c>
      <c r="S2216" s="7" t="n">
        <v>0</v>
      </c>
      <c r="T2216" s="7" t="n">
        <v>0</v>
      </c>
      <c r="U2216" s="7" t="n">
        <v>0</v>
      </c>
      <c r="V2216" s="7" t="n">
        <v>0</v>
      </c>
    </row>
    <row r="2217" spans="1:22">
      <c r="A2217" t="s">
        <v>4</v>
      </c>
      <c r="B2217" s="4" t="s">
        <v>5</v>
      </c>
      <c r="C2217" s="4" t="s">
        <v>10</v>
      </c>
      <c r="D2217" s="4" t="s">
        <v>12</v>
      </c>
      <c r="E2217" s="4" t="s">
        <v>12</v>
      </c>
      <c r="F2217" s="4" t="s">
        <v>6</v>
      </c>
    </row>
    <row r="2218" spans="1:22">
      <c r="A2218" t="n">
        <v>16075</v>
      </c>
      <c r="B2218" s="26" t="n">
        <v>20</v>
      </c>
      <c r="C2218" s="7" t="n">
        <v>1</v>
      </c>
      <c r="D2218" s="7" t="n">
        <v>3</v>
      </c>
      <c r="E2218" s="7" t="n">
        <v>10</v>
      </c>
      <c r="F2218" s="7" t="s">
        <v>104</v>
      </c>
    </row>
    <row r="2219" spans="1:22">
      <c r="A2219" t="s">
        <v>4</v>
      </c>
      <c r="B2219" s="4" t="s">
        <v>5</v>
      </c>
      <c r="C2219" s="4" t="s">
        <v>10</v>
      </c>
    </row>
    <row r="2220" spans="1:22">
      <c r="A2220" t="n">
        <v>16093</v>
      </c>
      <c r="B2220" s="29" t="n">
        <v>16</v>
      </c>
      <c r="C2220" s="7" t="n">
        <v>0</v>
      </c>
    </row>
    <row r="2221" spans="1:22">
      <c r="A2221" t="s">
        <v>4</v>
      </c>
      <c r="B2221" s="4" t="s">
        <v>5</v>
      </c>
      <c r="C2221" s="4" t="s">
        <v>10</v>
      </c>
      <c r="D2221" s="4" t="s">
        <v>12</v>
      </c>
      <c r="E2221" s="4" t="s">
        <v>12</v>
      </c>
      <c r="F2221" s="4" t="s">
        <v>6</v>
      </c>
    </row>
    <row r="2222" spans="1:22">
      <c r="A2222" t="n">
        <v>16096</v>
      </c>
      <c r="B2222" s="26" t="n">
        <v>20</v>
      </c>
      <c r="C2222" s="7" t="n">
        <v>2</v>
      </c>
      <c r="D2222" s="7" t="n">
        <v>3</v>
      </c>
      <c r="E2222" s="7" t="n">
        <v>10</v>
      </c>
      <c r="F2222" s="7" t="s">
        <v>104</v>
      </c>
    </row>
    <row r="2223" spans="1:22">
      <c r="A2223" t="s">
        <v>4</v>
      </c>
      <c r="B2223" s="4" t="s">
        <v>5</v>
      </c>
      <c r="C2223" s="4" t="s">
        <v>10</v>
      </c>
    </row>
    <row r="2224" spans="1:22">
      <c r="A2224" t="n">
        <v>16114</v>
      </c>
      <c r="B2224" s="29" t="n">
        <v>16</v>
      </c>
      <c r="C2224" s="7" t="n">
        <v>0</v>
      </c>
    </row>
    <row r="2225" spans="1:22">
      <c r="A2225" t="s">
        <v>4</v>
      </c>
      <c r="B2225" s="4" t="s">
        <v>5</v>
      </c>
      <c r="C2225" s="4" t="s">
        <v>10</v>
      </c>
      <c r="D2225" s="4" t="s">
        <v>12</v>
      </c>
      <c r="E2225" s="4" t="s">
        <v>12</v>
      </c>
      <c r="F2225" s="4" t="s">
        <v>6</v>
      </c>
    </row>
    <row r="2226" spans="1:22">
      <c r="A2226" t="n">
        <v>16117</v>
      </c>
      <c r="B2226" s="26" t="n">
        <v>20</v>
      </c>
      <c r="C2226" s="7" t="n">
        <v>3</v>
      </c>
      <c r="D2226" s="7" t="n">
        <v>3</v>
      </c>
      <c r="E2226" s="7" t="n">
        <v>10</v>
      </c>
      <c r="F2226" s="7" t="s">
        <v>104</v>
      </c>
    </row>
    <row r="2227" spans="1:22">
      <c r="A2227" t="s">
        <v>4</v>
      </c>
      <c r="B2227" s="4" t="s">
        <v>5</v>
      </c>
      <c r="C2227" s="4" t="s">
        <v>10</v>
      </c>
    </row>
    <row r="2228" spans="1:22">
      <c r="A2228" t="n">
        <v>16135</v>
      </c>
      <c r="B2228" s="29" t="n">
        <v>16</v>
      </c>
      <c r="C2228" s="7" t="n">
        <v>0</v>
      </c>
    </row>
    <row r="2229" spans="1:22">
      <c r="A2229" t="s">
        <v>4</v>
      </c>
      <c r="B2229" s="4" t="s">
        <v>5</v>
      </c>
      <c r="C2229" s="4" t="s">
        <v>10</v>
      </c>
      <c r="D2229" s="4" t="s">
        <v>12</v>
      </c>
      <c r="E2229" s="4" t="s">
        <v>12</v>
      </c>
      <c r="F2229" s="4" t="s">
        <v>6</v>
      </c>
    </row>
    <row r="2230" spans="1:22">
      <c r="A2230" t="n">
        <v>16138</v>
      </c>
      <c r="B2230" s="26" t="n">
        <v>20</v>
      </c>
      <c r="C2230" s="7" t="n">
        <v>4</v>
      </c>
      <c r="D2230" s="7" t="n">
        <v>3</v>
      </c>
      <c r="E2230" s="7" t="n">
        <v>10</v>
      </c>
      <c r="F2230" s="7" t="s">
        <v>104</v>
      </c>
    </row>
    <row r="2231" spans="1:22">
      <c r="A2231" t="s">
        <v>4</v>
      </c>
      <c r="B2231" s="4" t="s">
        <v>5</v>
      </c>
      <c r="C2231" s="4" t="s">
        <v>10</v>
      </c>
    </row>
    <row r="2232" spans="1:22">
      <c r="A2232" t="n">
        <v>16156</v>
      </c>
      <c r="B2232" s="29" t="n">
        <v>16</v>
      </c>
      <c r="C2232" s="7" t="n">
        <v>0</v>
      </c>
    </row>
    <row r="2233" spans="1:22">
      <c r="A2233" t="s">
        <v>4</v>
      </c>
      <c r="B2233" s="4" t="s">
        <v>5</v>
      </c>
      <c r="C2233" s="4" t="s">
        <v>10</v>
      </c>
      <c r="D2233" s="4" t="s">
        <v>12</v>
      </c>
      <c r="E2233" s="4" t="s">
        <v>12</v>
      </c>
      <c r="F2233" s="4" t="s">
        <v>6</v>
      </c>
    </row>
    <row r="2234" spans="1:22">
      <c r="A2234" t="n">
        <v>16159</v>
      </c>
      <c r="B2234" s="26" t="n">
        <v>20</v>
      </c>
      <c r="C2234" s="7" t="n">
        <v>5</v>
      </c>
      <c r="D2234" s="7" t="n">
        <v>3</v>
      </c>
      <c r="E2234" s="7" t="n">
        <v>10</v>
      </c>
      <c r="F2234" s="7" t="s">
        <v>104</v>
      </c>
    </row>
    <row r="2235" spans="1:22">
      <c r="A2235" t="s">
        <v>4</v>
      </c>
      <c r="B2235" s="4" t="s">
        <v>5</v>
      </c>
      <c r="C2235" s="4" t="s">
        <v>10</v>
      </c>
    </row>
    <row r="2236" spans="1:22">
      <c r="A2236" t="n">
        <v>16177</v>
      </c>
      <c r="B2236" s="29" t="n">
        <v>16</v>
      </c>
      <c r="C2236" s="7" t="n">
        <v>0</v>
      </c>
    </row>
    <row r="2237" spans="1:22">
      <c r="A2237" t="s">
        <v>4</v>
      </c>
      <c r="B2237" s="4" t="s">
        <v>5</v>
      </c>
      <c r="C2237" s="4" t="s">
        <v>10</v>
      </c>
      <c r="D2237" s="4" t="s">
        <v>12</v>
      </c>
      <c r="E2237" s="4" t="s">
        <v>12</v>
      </c>
      <c r="F2237" s="4" t="s">
        <v>6</v>
      </c>
    </row>
    <row r="2238" spans="1:22">
      <c r="A2238" t="n">
        <v>16180</v>
      </c>
      <c r="B2238" s="26" t="n">
        <v>20</v>
      </c>
      <c r="C2238" s="7" t="n">
        <v>6</v>
      </c>
      <c r="D2238" s="7" t="n">
        <v>3</v>
      </c>
      <c r="E2238" s="7" t="n">
        <v>10</v>
      </c>
      <c r="F2238" s="7" t="s">
        <v>104</v>
      </c>
    </row>
    <row r="2239" spans="1:22">
      <c r="A2239" t="s">
        <v>4</v>
      </c>
      <c r="B2239" s="4" t="s">
        <v>5</v>
      </c>
      <c r="C2239" s="4" t="s">
        <v>10</v>
      </c>
    </row>
    <row r="2240" spans="1:22">
      <c r="A2240" t="n">
        <v>16198</v>
      </c>
      <c r="B2240" s="29" t="n">
        <v>16</v>
      </c>
      <c r="C2240" s="7" t="n">
        <v>0</v>
      </c>
    </row>
    <row r="2241" spans="1:6">
      <c r="A2241" t="s">
        <v>4</v>
      </c>
      <c r="B2241" s="4" t="s">
        <v>5</v>
      </c>
      <c r="C2241" s="4" t="s">
        <v>10</v>
      </c>
      <c r="D2241" s="4" t="s">
        <v>12</v>
      </c>
      <c r="E2241" s="4" t="s">
        <v>12</v>
      </c>
      <c r="F2241" s="4" t="s">
        <v>6</v>
      </c>
    </row>
    <row r="2242" spans="1:6">
      <c r="A2242" t="n">
        <v>16201</v>
      </c>
      <c r="B2242" s="26" t="n">
        <v>20</v>
      </c>
      <c r="C2242" s="7" t="n">
        <v>7</v>
      </c>
      <c r="D2242" s="7" t="n">
        <v>3</v>
      </c>
      <c r="E2242" s="7" t="n">
        <v>10</v>
      </c>
      <c r="F2242" s="7" t="s">
        <v>104</v>
      </c>
    </row>
    <row r="2243" spans="1:6">
      <c r="A2243" t="s">
        <v>4</v>
      </c>
      <c r="B2243" s="4" t="s">
        <v>5</v>
      </c>
      <c r="C2243" s="4" t="s">
        <v>10</v>
      </c>
    </row>
    <row r="2244" spans="1:6">
      <c r="A2244" t="n">
        <v>16219</v>
      </c>
      <c r="B2244" s="29" t="n">
        <v>16</v>
      </c>
      <c r="C2244" s="7" t="n">
        <v>0</v>
      </c>
    </row>
    <row r="2245" spans="1:6">
      <c r="A2245" t="s">
        <v>4</v>
      </c>
      <c r="B2245" s="4" t="s">
        <v>5</v>
      </c>
      <c r="C2245" s="4" t="s">
        <v>10</v>
      </c>
      <c r="D2245" s="4" t="s">
        <v>12</v>
      </c>
      <c r="E2245" s="4" t="s">
        <v>12</v>
      </c>
      <c r="F2245" s="4" t="s">
        <v>6</v>
      </c>
    </row>
    <row r="2246" spans="1:6">
      <c r="A2246" t="n">
        <v>16222</v>
      </c>
      <c r="B2246" s="26" t="n">
        <v>20</v>
      </c>
      <c r="C2246" s="7" t="n">
        <v>8</v>
      </c>
      <c r="D2246" s="7" t="n">
        <v>3</v>
      </c>
      <c r="E2246" s="7" t="n">
        <v>10</v>
      </c>
      <c r="F2246" s="7" t="s">
        <v>104</v>
      </c>
    </row>
    <row r="2247" spans="1:6">
      <c r="A2247" t="s">
        <v>4</v>
      </c>
      <c r="B2247" s="4" t="s">
        <v>5</v>
      </c>
      <c r="C2247" s="4" t="s">
        <v>10</v>
      </c>
    </row>
    <row r="2248" spans="1:6">
      <c r="A2248" t="n">
        <v>16240</v>
      </c>
      <c r="B2248" s="29" t="n">
        <v>16</v>
      </c>
      <c r="C2248" s="7" t="n">
        <v>0</v>
      </c>
    </row>
    <row r="2249" spans="1:6">
      <c r="A2249" t="s">
        <v>4</v>
      </c>
      <c r="B2249" s="4" t="s">
        <v>5</v>
      </c>
      <c r="C2249" s="4" t="s">
        <v>10</v>
      </c>
      <c r="D2249" s="4" t="s">
        <v>12</v>
      </c>
      <c r="E2249" s="4" t="s">
        <v>12</v>
      </c>
      <c r="F2249" s="4" t="s">
        <v>6</v>
      </c>
    </row>
    <row r="2250" spans="1:6">
      <c r="A2250" t="n">
        <v>16243</v>
      </c>
      <c r="B2250" s="26" t="n">
        <v>20</v>
      </c>
      <c r="C2250" s="7" t="n">
        <v>9</v>
      </c>
      <c r="D2250" s="7" t="n">
        <v>3</v>
      </c>
      <c r="E2250" s="7" t="n">
        <v>10</v>
      </c>
      <c r="F2250" s="7" t="s">
        <v>104</v>
      </c>
    </row>
    <row r="2251" spans="1:6">
      <c r="A2251" t="s">
        <v>4</v>
      </c>
      <c r="B2251" s="4" t="s">
        <v>5</v>
      </c>
      <c r="C2251" s="4" t="s">
        <v>10</v>
      </c>
    </row>
    <row r="2252" spans="1:6">
      <c r="A2252" t="n">
        <v>16261</v>
      </c>
      <c r="B2252" s="29" t="n">
        <v>16</v>
      </c>
      <c r="C2252" s="7" t="n">
        <v>0</v>
      </c>
    </row>
    <row r="2253" spans="1:6">
      <c r="A2253" t="s">
        <v>4</v>
      </c>
      <c r="B2253" s="4" t="s">
        <v>5</v>
      </c>
      <c r="C2253" s="4" t="s">
        <v>10</v>
      </c>
      <c r="D2253" s="4" t="s">
        <v>12</v>
      </c>
      <c r="E2253" s="4" t="s">
        <v>12</v>
      </c>
      <c r="F2253" s="4" t="s">
        <v>6</v>
      </c>
    </row>
    <row r="2254" spans="1:6">
      <c r="A2254" t="n">
        <v>16264</v>
      </c>
      <c r="B2254" s="26" t="n">
        <v>20</v>
      </c>
      <c r="C2254" s="7" t="n">
        <v>11</v>
      </c>
      <c r="D2254" s="7" t="n">
        <v>3</v>
      </c>
      <c r="E2254" s="7" t="n">
        <v>10</v>
      </c>
      <c r="F2254" s="7" t="s">
        <v>104</v>
      </c>
    </row>
    <row r="2255" spans="1:6">
      <c r="A2255" t="s">
        <v>4</v>
      </c>
      <c r="B2255" s="4" t="s">
        <v>5</v>
      </c>
      <c r="C2255" s="4" t="s">
        <v>10</v>
      </c>
    </row>
    <row r="2256" spans="1:6">
      <c r="A2256" t="n">
        <v>16282</v>
      </c>
      <c r="B2256" s="29" t="n">
        <v>16</v>
      </c>
      <c r="C2256" s="7" t="n">
        <v>0</v>
      </c>
    </row>
    <row r="2257" spans="1:6">
      <c r="A2257" t="s">
        <v>4</v>
      </c>
      <c r="B2257" s="4" t="s">
        <v>5</v>
      </c>
      <c r="C2257" s="4" t="s">
        <v>10</v>
      </c>
      <c r="D2257" s="4" t="s">
        <v>12</v>
      </c>
      <c r="E2257" s="4" t="s">
        <v>12</v>
      </c>
      <c r="F2257" s="4" t="s">
        <v>6</v>
      </c>
    </row>
    <row r="2258" spans="1:6">
      <c r="A2258" t="n">
        <v>16285</v>
      </c>
      <c r="B2258" s="26" t="n">
        <v>20</v>
      </c>
      <c r="C2258" s="7" t="n">
        <v>7032</v>
      </c>
      <c r="D2258" s="7" t="n">
        <v>3</v>
      </c>
      <c r="E2258" s="7" t="n">
        <v>10</v>
      </c>
      <c r="F2258" s="7" t="s">
        <v>104</v>
      </c>
    </row>
    <row r="2259" spans="1:6">
      <c r="A2259" t="s">
        <v>4</v>
      </c>
      <c r="B2259" s="4" t="s">
        <v>5</v>
      </c>
      <c r="C2259" s="4" t="s">
        <v>10</v>
      </c>
    </row>
    <row r="2260" spans="1:6">
      <c r="A2260" t="n">
        <v>16303</v>
      </c>
      <c r="B2260" s="29" t="n">
        <v>16</v>
      </c>
      <c r="C2260" s="7" t="n">
        <v>0</v>
      </c>
    </row>
    <row r="2261" spans="1:6">
      <c r="A2261" t="s">
        <v>4</v>
      </c>
      <c r="B2261" s="4" t="s">
        <v>5</v>
      </c>
      <c r="C2261" s="4" t="s">
        <v>10</v>
      </c>
      <c r="D2261" s="4" t="s">
        <v>21</v>
      </c>
      <c r="E2261" s="4" t="s">
        <v>21</v>
      </c>
      <c r="F2261" s="4" t="s">
        <v>21</v>
      </c>
      <c r="G2261" s="4" t="s">
        <v>21</v>
      </c>
    </row>
    <row r="2262" spans="1:6">
      <c r="A2262" t="n">
        <v>16306</v>
      </c>
      <c r="B2262" s="40" t="n">
        <v>46</v>
      </c>
      <c r="C2262" s="7" t="n">
        <v>0</v>
      </c>
      <c r="D2262" s="7" t="n">
        <v>0.330000013113022</v>
      </c>
      <c r="E2262" s="7" t="n">
        <v>591.859985351563</v>
      </c>
      <c r="F2262" s="7" t="n">
        <v>114.900001525879</v>
      </c>
      <c r="G2262" s="7" t="n">
        <v>0</v>
      </c>
    </row>
    <row r="2263" spans="1:6">
      <c r="A2263" t="s">
        <v>4</v>
      </c>
      <c r="B2263" s="4" t="s">
        <v>5</v>
      </c>
      <c r="C2263" s="4" t="s">
        <v>10</v>
      </c>
      <c r="D2263" s="4" t="s">
        <v>21</v>
      </c>
      <c r="E2263" s="4" t="s">
        <v>21</v>
      </c>
      <c r="F2263" s="4" t="s">
        <v>21</v>
      </c>
      <c r="G2263" s="4" t="s">
        <v>21</v>
      </c>
    </row>
    <row r="2264" spans="1:6">
      <c r="A2264" t="n">
        <v>16325</v>
      </c>
      <c r="B2264" s="40" t="n">
        <v>46</v>
      </c>
      <c r="C2264" s="7" t="n">
        <v>1</v>
      </c>
      <c r="D2264" s="7" t="n">
        <v>1.6599999666214</v>
      </c>
      <c r="E2264" s="7" t="n">
        <v>591.859985351563</v>
      </c>
      <c r="F2264" s="7" t="n">
        <v>113.949996948242</v>
      </c>
      <c r="G2264" s="7" t="n">
        <v>0</v>
      </c>
    </row>
    <row r="2265" spans="1:6">
      <c r="A2265" t="s">
        <v>4</v>
      </c>
      <c r="B2265" s="4" t="s">
        <v>5</v>
      </c>
      <c r="C2265" s="4" t="s">
        <v>10</v>
      </c>
      <c r="D2265" s="4" t="s">
        <v>21</v>
      </c>
      <c r="E2265" s="4" t="s">
        <v>21</v>
      </c>
      <c r="F2265" s="4" t="s">
        <v>21</v>
      </c>
      <c r="G2265" s="4" t="s">
        <v>21</v>
      </c>
    </row>
    <row r="2266" spans="1:6">
      <c r="A2266" t="n">
        <v>16344</v>
      </c>
      <c r="B2266" s="40" t="n">
        <v>46</v>
      </c>
      <c r="C2266" s="7" t="n">
        <v>2</v>
      </c>
      <c r="D2266" s="7" t="n">
        <v>0.930000007152557</v>
      </c>
      <c r="E2266" s="7" t="n">
        <v>591.859985351563</v>
      </c>
      <c r="F2266" s="7" t="n">
        <v>113.400001525879</v>
      </c>
      <c r="G2266" s="7" t="n">
        <v>0</v>
      </c>
    </row>
    <row r="2267" spans="1:6">
      <c r="A2267" t="s">
        <v>4</v>
      </c>
      <c r="B2267" s="4" t="s">
        <v>5</v>
      </c>
      <c r="C2267" s="4" t="s">
        <v>10</v>
      </c>
      <c r="D2267" s="4" t="s">
        <v>21</v>
      </c>
      <c r="E2267" s="4" t="s">
        <v>21</v>
      </c>
      <c r="F2267" s="4" t="s">
        <v>21</v>
      </c>
      <c r="G2267" s="4" t="s">
        <v>21</v>
      </c>
    </row>
    <row r="2268" spans="1:6">
      <c r="A2268" t="n">
        <v>16363</v>
      </c>
      <c r="B2268" s="40" t="n">
        <v>46</v>
      </c>
      <c r="C2268" s="7" t="n">
        <v>3</v>
      </c>
      <c r="D2268" s="7" t="n">
        <v>-1</v>
      </c>
      <c r="E2268" s="7" t="n">
        <v>591.859985351563</v>
      </c>
      <c r="F2268" s="7" t="n">
        <v>113.949996948242</v>
      </c>
      <c r="G2268" s="7" t="n">
        <v>0</v>
      </c>
    </row>
    <row r="2269" spans="1:6">
      <c r="A2269" t="s">
        <v>4</v>
      </c>
      <c r="B2269" s="4" t="s">
        <v>5</v>
      </c>
      <c r="C2269" s="4" t="s">
        <v>10</v>
      </c>
      <c r="D2269" s="4" t="s">
        <v>21</v>
      </c>
      <c r="E2269" s="4" t="s">
        <v>21</v>
      </c>
      <c r="F2269" s="4" t="s">
        <v>21</v>
      </c>
      <c r="G2269" s="4" t="s">
        <v>21</v>
      </c>
    </row>
    <row r="2270" spans="1:6">
      <c r="A2270" t="n">
        <v>16382</v>
      </c>
      <c r="B2270" s="40" t="n">
        <v>46</v>
      </c>
      <c r="C2270" s="7" t="n">
        <v>4</v>
      </c>
      <c r="D2270" s="7" t="n">
        <v>-1.82000005245209</v>
      </c>
      <c r="E2270" s="7" t="n">
        <v>591.859985351563</v>
      </c>
      <c r="F2270" s="7" t="n">
        <v>113.300003051758</v>
      </c>
      <c r="G2270" s="7" t="n">
        <v>0</v>
      </c>
    </row>
    <row r="2271" spans="1:6">
      <c r="A2271" t="s">
        <v>4</v>
      </c>
      <c r="B2271" s="4" t="s">
        <v>5</v>
      </c>
      <c r="C2271" s="4" t="s">
        <v>10</v>
      </c>
      <c r="D2271" s="4" t="s">
        <v>21</v>
      </c>
      <c r="E2271" s="4" t="s">
        <v>21</v>
      </c>
      <c r="F2271" s="4" t="s">
        <v>21</v>
      </c>
      <c r="G2271" s="4" t="s">
        <v>21</v>
      </c>
    </row>
    <row r="2272" spans="1:6">
      <c r="A2272" t="n">
        <v>16401</v>
      </c>
      <c r="B2272" s="40" t="n">
        <v>46</v>
      </c>
      <c r="C2272" s="7" t="n">
        <v>5</v>
      </c>
      <c r="D2272" s="7" t="n">
        <v>-0.629999995231628</v>
      </c>
      <c r="E2272" s="7" t="n">
        <v>591.859985351563</v>
      </c>
      <c r="F2272" s="7" t="n">
        <v>112.599998474121</v>
      </c>
      <c r="G2272" s="7" t="n">
        <v>0</v>
      </c>
    </row>
    <row r="2273" spans="1:7">
      <c r="A2273" t="s">
        <v>4</v>
      </c>
      <c r="B2273" s="4" t="s">
        <v>5</v>
      </c>
      <c r="C2273" s="4" t="s">
        <v>10</v>
      </c>
      <c r="D2273" s="4" t="s">
        <v>21</v>
      </c>
      <c r="E2273" s="4" t="s">
        <v>21</v>
      </c>
      <c r="F2273" s="4" t="s">
        <v>21</v>
      </c>
      <c r="G2273" s="4" t="s">
        <v>21</v>
      </c>
    </row>
    <row r="2274" spans="1:7">
      <c r="A2274" t="n">
        <v>16420</v>
      </c>
      <c r="B2274" s="40" t="n">
        <v>46</v>
      </c>
      <c r="C2274" s="7" t="n">
        <v>6</v>
      </c>
      <c r="D2274" s="7" t="n">
        <v>2.48000001907349</v>
      </c>
      <c r="E2274" s="7" t="n">
        <v>591.859985351563</v>
      </c>
      <c r="F2274" s="7" t="n">
        <v>113.300003051758</v>
      </c>
      <c r="G2274" s="7" t="n">
        <v>0</v>
      </c>
    </row>
    <row r="2275" spans="1:7">
      <c r="A2275" t="s">
        <v>4</v>
      </c>
      <c r="B2275" s="4" t="s">
        <v>5</v>
      </c>
      <c r="C2275" s="4" t="s">
        <v>10</v>
      </c>
      <c r="D2275" s="4" t="s">
        <v>21</v>
      </c>
      <c r="E2275" s="4" t="s">
        <v>21</v>
      </c>
      <c r="F2275" s="4" t="s">
        <v>21</v>
      </c>
      <c r="G2275" s="4" t="s">
        <v>21</v>
      </c>
    </row>
    <row r="2276" spans="1:7">
      <c r="A2276" t="n">
        <v>16439</v>
      </c>
      <c r="B2276" s="40" t="n">
        <v>46</v>
      </c>
      <c r="C2276" s="7" t="n">
        <v>7</v>
      </c>
      <c r="D2276" s="7" t="n">
        <v>-0.270000010728836</v>
      </c>
      <c r="E2276" s="7" t="n">
        <v>591.859985351563</v>
      </c>
      <c r="F2276" s="7" t="n">
        <v>113.400001525879</v>
      </c>
      <c r="G2276" s="7" t="n">
        <v>0</v>
      </c>
    </row>
    <row r="2277" spans="1:7">
      <c r="A2277" t="s">
        <v>4</v>
      </c>
      <c r="B2277" s="4" t="s">
        <v>5</v>
      </c>
      <c r="C2277" s="4" t="s">
        <v>10</v>
      </c>
      <c r="D2277" s="4" t="s">
        <v>21</v>
      </c>
      <c r="E2277" s="4" t="s">
        <v>21</v>
      </c>
      <c r="F2277" s="4" t="s">
        <v>21</v>
      </c>
      <c r="G2277" s="4" t="s">
        <v>21</v>
      </c>
    </row>
    <row r="2278" spans="1:7">
      <c r="A2278" t="n">
        <v>16458</v>
      </c>
      <c r="B2278" s="40" t="n">
        <v>46</v>
      </c>
      <c r="C2278" s="7" t="n">
        <v>8</v>
      </c>
      <c r="D2278" s="7" t="n">
        <v>1.92999994754791</v>
      </c>
      <c r="E2278" s="7" t="n">
        <v>591.859985351563</v>
      </c>
      <c r="F2278" s="7" t="n">
        <v>111.900001525879</v>
      </c>
      <c r="G2278" s="7" t="n">
        <v>0</v>
      </c>
    </row>
    <row r="2279" spans="1:7">
      <c r="A2279" t="s">
        <v>4</v>
      </c>
      <c r="B2279" s="4" t="s">
        <v>5</v>
      </c>
      <c r="C2279" s="4" t="s">
        <v>10</v>
      </c>
      <c r="D2279" s="4" t="s">
        <v>21</v>
      </c>
      <c r="E2279" s="4" t="s">
        <v>21</v>
      </c>
      <c r="F2279" s="4" t="s">
        <v>21</v>
      </c>
      <c r="G2279" s="4" t="s">
        <v>21</v>
      </c>
    </row>
    <row r="2280" spans="1:7">
      <c r="A2280" t="n">
        <v>16477</v>
      </c>
      <c r="B2280" s="40" t="n">
        <v>46</v>
      </c>
      <c r="C2280" s="7" t="n">
        <v>9</v>
      </c>
      <c r="D2280" s="7" t="n">
        <v>1.26999998092651</v>
      </c>
      <c r="E2280" s="7" t="n">
        <v>591.859985351563</v>
      </c>
      <c r="F2280" s="7" t="n">
        <v>112.599998474121</v>
      </c>
      <c r="G2280" s="7" t="n">
        <v>0</v>
      </c>
    </row>
    <row r="2281" spans="1:7">
      <c r="A2281" t="s">
        <v>4</v>
      </c>
      <c r="B2281" s="4" t="s">
        <v>5</v>
      </c>
      <c r="C2281" s="4" t="s">
        <v>10</v>
      </c>
      <c r="D2281" s="4" t="s">
        <v>21</v>
      </c>
      <c r="E2281" s="4" t="s">
        <v>21</v>
      </c>
      <c r="F2281" s="4" t="s">
        <v>21</v>
      </c>
      <c r="G2281" s="4" t="s">
        <v>21</v>
      </c>
    </row>
    <row r="2282" spans="1:7">
      <c r="A2282" t="n">
        <v>16496</v>
      </c>
      <c r="B2282" s="40" t="n">
        <v>46</v>
      </c>
      <c r="C2282" s="7" t="n">
        <v>11</v>
      </c>
      <c r="D2282" s="7" t="n">
        <v>-1.26999998092651</v>
      </c>
      <c r="E2282" s="7" t="n">
        <v>591.859985351563</v>
      </c>
      <c r="F2282" s="7" t="n">
        <v>111.900001525879</v>
      </c>
      <c r="G2282" s="7" t="n">
        <v>0</v>
      </c>
    </row>
    <row r="2283" spans="1:7">
      <c r="A2283" t="s">
        <v>4</v>
      </c>
      <c r="B2283" s="4" t="s">
        <v>5</v>
      </c>
      <c r="C2283" s="4" t="s">
        <v>10</v>
      </c>
      <c r="D2283" s="4" t="s">
        <v>21</v>
      </c>
      <c r="E2283" s="4" t="s">
        <v>21</v>
      </c>
      <c r="F2283" s="4" t="s">
        <v>21</v>
      </c>
      <c r="G2283" s="4" t="s">
        <v>21</v>
      </c>
    </row>
    <row r="2284" spans="1:7">
      <c r="A2284" t="n">
        <v>16515</v>
      </c>
      <c r="B2284" s="40" t="n">
        <v>46</v>
      </c>
      <c r="C2284" s="7" t="n">
        <v>7032</v>
      </c>
      <c r="D2284" s="7" t="n">
        <v>-0.230000004172325</v>
      </c>
      <c r="E2284" s="7" t="n">
        <v>591.859985351563</v>
      </c>
      <c r="F2284" s="7" t="n">
        <v>112</v>
      </c>
      <c r="G2284" s="7" t="n">
        <v>0</v>
      </c>
    </row>
    <row r="2285" spans="1:7">
      <c r="A2285" t="s">
        <v>4</v>
      </c>
      <c r="B2285" s="4" t="s">
        <v>5</v>
      </c>
      <c r="C2285" s="4" t="s">
        <v>10</v>
      </c>
      <c r="D2285" s="4" t="s">
        <v>9</v>
      </c>
    </row>
    <row r="2286" spans="1:7">
      <c r="A2286" t="n">
        <v>16534</v>
      </c>
      <c r="B2286" s="37" t="n">
        <v>43</v>
      </c>
      <c r="C2286" s="7" t="n">
        <v>0</v>
      </c>
      <c r="D2286" s="7" t="n">
        <v>2048</v>
      </c>
    </row>
    <row r="2287" spans="1:7">
      <c r="A2287" t="s">
        <v>4</v>
      </c>
      <c r="B2287" s="4" t="s">
        <v>5</v>
      </c>
      <c r="C2287" s="4" t="s">
        <v>10</v>
      </c>
      <c r="D2287" s="4" t="s">
        <v>9</v>
      </c>
    </row>
    <row r="2288" spans="1:7">
      <c r="A2288" t="n">
        <v>16541</v>
      </c>
      <c r="B2288" s="37" t="n">
        <v>43</v>
      </c>
      <c r="C2288" s="7" t="n">
        <v>1</v>
      </c>
      <c r="D2288" s="7" t="n">
        <v>2048</v>
      </c>
    </row>
    <row r="2289" spans="1:7">
      <c r="A2289" t="s">
        <v>4</v>
      </c>
      <c r="B2289" s="4" t="s">
        <v>5</v>
      </c>
      <c r="C2289" s="4" t="s">
        <v>10</v>
      </c>
      <c r="D2289" s="4" t="s">
        <v>9</v>
      </c>
    </row>
    <row r="2290" spans="1:7">
      <c r="A2290" t="n">
        <v>16548</v>
      </c>
      <c r="B2290" s="37" t="n">
        <v>43</v>
      </c>
      <c r="C2290" s="7" t="n">
        <v>2</v>
      </c>
      <c r="D2290" s="7" t="n">
        <v>2048</v>
      </c>
    </row>
    <row r="2291" spans="1:7">
      <c r="A2291" t="s">
        <v>4</v>
      </c>
      <c r="B2291" s="4" t="s">
        <v>5</v>
      </c>
      <c r="C2291" s="4" t="s">
        <v>10</v>
      </c>
      <c r="D2291" s="4" t="s">
        <v>9</v>
      </c>
    </row>
    <row r="2292" spans="1:7">
      <c r="A2292" t="n">
        <v>16555</v>
      </c>
      <c r="B2292" s="37" t="n">
        <v>43</v>
      </c>
      <c r="C2292" s="7" t="n">
        <v>3</v>
      </c>
      <c r="D2292" s="7" t="n">
        <v>2048</v>
      </c>
    </row>
    <row r="2293" spans="1:7">
      <c r="A2293" t="s">
        <v>4</v>
      </c>
      <c r="B2293" s="4" t="s">
        <v>5</v>
      </c>
      <c r="C2293" s="4" t="s">
        <v>10</v>
      </c>
      <c r="D2293" s="4" t="s">
        <v>9</v>
      </c>
    </row>
    <row r="2294" spans="1:7">
      <c r="A2294" t="n">
        <v>16562</v>
      </c>
      <c r="B2294" s="37" t="n">
        <v>43</v>
      </c>
      <c r="C2294" s="7" t="n">
        <v>4</v>
      </c>
      <c r="D2294" s="7" t="n">
        <v>2048</v>
      </c>
    </row>
    <row r="2295" spans="1:7">
      <c r="A2295" t="s">
        <v>4</v>
      </c>
      <c r="B2295" s="4" t="s">
        <v>5</v>
      </c>
      <c r="C2295" s="4" t="s">
        <v>10</v>
      </c>
      <c r="D2295" s="4" t="s">
        <v>9</v>
      </c>
    </row>
    <row r="2296" spans="1:7">
      <c r="A2296" t="n">
        <v>16569</v>
      </c>
      <c r="B2296" s="37" t="n">
        <v>43</v>
      </c>
      <c r="C2296" s="7" t="n">
        <v>5</v>
      </c>
      <c r="D2296" s="7" t="n">
        <v>2048</v>
      </c>
    </row>
    <row r="2297" spans="1:7">
      <c r="A2297" t="s">
        <v>4</v>
      </c>
      <c r="B2297" s="4" t="s">
        <v>5</v>
      </c>
      <c r="C2297" s="4" t="s">
        <v>10</v>
      </c>
      <c r="D2297" s="4" t="s">
        <v>9</v>
      </c>
    </row>
    <row r="2298" spans="1:7">
      <c r="A2298" t="n">
        <v>16576</v>
      </c>
      <c r="B2298" s="37" t="n">
        <v>43</v>
      </c>
      <c r="C2298" s="7" t="n">
        <v>6</v>
      </c>
      <c r="D2298" s="7" t="n">
        <v>2048</v>
      </c>
    </row>
    <row r="2299" spans="1:7">
      <c r="A2299" t="s">
        <v>4</v>
      </c>
      <c r="B2299" s="4" t="s">
        <v>5</v>
      </c>
      <c r="C2299" s="4" t="s">
        <v>10</v>
      </c>
      <c r="D2299" s="4" t="s">
        <v>9</v>
      </c>
    </row>
    <row r="2300" spans="1:7">
      <c r="A2300" t="n">
        <v>16583</v>
      </c>
      <c r="B2300" s="37" t="n">
        <v>43</v>
      </c>
      <c r="C2300" s="7" t="n">
        <v>7</v>
      </c>
      <c r="D2300" s="7" t="n">
        <v>2048</v>
      </c>
    </row>
    <row r="2301" spans="1:7">
      <c r="A2301" t="s">
        <v>4</v>
      </c>
      <c r="B2301" s="4" t="s">
        <v>5</v>
      </c>
      <c r="C2301" s="4" t="s">
        <v>10</v>
      </c>
      <c r="D2301" s="4" t="s">
        <v>9</v>
      </c>
    </row>
    <row r="2302" spans="1:7">
      <c r="A2302" t="n">
        <v>16590</v>
      </c>
      <c r="B2302" s="37" t="n">
        <v>43</v>
      </c>
      <c r="C2302" s="7" t="n">
        <v>8</v>
      </c>
      <c r="D2302" s="7" t="n">
        <v>2048</v>
      </c>
    </row>
    <row r="2303" spans="1:7">
      <c r="A2303" t="s">
        <v>4</v>
      </c>
      <c r="B2303" s="4" t="s">
        <v>5</v>
      </c>
      <c r="C2303" s="4" t="s">
        <v>10</v>
      </c>
      <c r="D2303" s="4" t="s">
        <v>9</v>
      </c>
    </row>
    <row r="2304" spans="1:7">
      <c r="A2304" t="n">
        <v>16597</v>
      </c>
      <c r="B2304" s="37" t="n">
        <v>43</v>
      </c>
      <c r="C2304" s="7" t="n">
        <v>9</v>
      </c>
      <c r="D2304" s="7" t="n">
        <v>2048</v>
      </c>
    </row>
    <row r="2305" spans="1:4">
      <c r="A2305" t="s">
        <v>4</v>
      </c>
      <c r="B2305" s="4" t="s">
        <v>5</v>
      </c>
      <c r="C2305" s="4" t="s">
        <v>10</v>
      </c>
      <c r="D2305" s="4" t="s">
        <v>9</v>
      </c>
    </row>
    <row r="2306" spans="1:4">
      <c r="A2306" t="n">
        <v>16604</v>
      </c>
      <c r="B2306" s="37" t="n">
        <v>43</v>
      </c>
      <c r="C2306" s="7" t="n">
        <v>11</v>
      </c>
      <c r="D2306" s="7" t="n">
        <v>2048</v>
      </c>
    </row>
    <row r="2307" spans="1:4">
      <c r="A2307" t="s">
        <v>4</v>
      </c>
      <c r="B2307" s="4" t="s">
        <v>5</v>
      </c>
      <c r="C2307" s="4" t="s">
        <v>10</v>
      </c>
      <c r="D2307" s="4" t="s">
        <v>9</v>
      </c>
    </row>
    <row r="2308" spans="1:4">
      <c r="A2308" t="n">
        <v>16611</v>
      </c>
      <c r="B2308" s="37" t="n">
        <v>43</v>
      </c>
      <c r="C2308" s="7" t="n">
        <v>7032</v>
      </c>
      <c r="D2308" s="7" t="n">
        <v>2048</v>
      </c>
    </row>
    <row r="2309" spans="1:4">
      <c r="A2309" t="s">
        <v>4</v>
      </c>
      <c r="B2309" s="4" t="s">
        <v>5</v>
      </c>
      <c r="C2309" s="4" t="s">
        <v>12</v>
      </c>
      <c r="D2309" s="4" t="s">
        <v>12</v>
      </c>
      <c r="E2309" s="4" t="s">
        <v>21</v>
      </c>
      <c r="F2309" s="4" t="s">
        <v>21</v>
      </c>
      <c r="G2309" s="4" t="s">
        <v>21</v>
      </c>
      <c r="H2309" s="4" t="s">
        <v>10</v>
      </c>
    </row>
    <row r="2310" spans="1:4">
      <c r="A2310" t="n">
        <v>16618</v>
      </c>
      <c r="B2310" s="35" t="n">
        <v>45</v>
      </c>
      <c r="C2310" s="7" t="n">
        <v>2</v>
      </c>
      <c r="D2310" s="7" t="n">
        <v>3</v>
      </c>
      <c r="E2310" s="7" t="n">
        <v>0.330000013113022</v>
      </c>
      <c r="F2310" s="7" t="n">
        <v>592.900024414063</v>
      </c>
      <c r="G2310" s="7" t="n">
        <v>113.199996948242</v>
      </c>
      <c r="H2310" s="7" t="n">
        <v>0</v>
      </c>
    </row>
    <row r="2311" spans="1:4">
      <c r="A2311" t="s">
        <v>4</v>
      </c>
      <c r="B2311" s="4" t="s">
        <v>5</v>
      </c>
      <c r="C2311" s="4" t="s">
        <v>12</v>
      </c>
      <c r="D2311" s="4" t="s">
        <v>12</v>
      </c>
      <c r="E2311" s="4" t="s">
        <v>21</v>
      </c>
      <c r="F2311" s="4" t="s">
        <v>21</v>
      </c>
      <c r="G2311" s="4" t="s">
        <v>21</v>
      </c>
      <c r="H2311" s="4" t="s">
        <v>10</v>
      </c>
      <c r="I2311" s="4" t="s">
        <v>12</v>
      </c>
    </row>
    <row r="2312" spans="1:4">
      <c r="A2312" t="n">
        <v>16635</v>
      </c>
      <c r="B2312" s="35" t="n">
        <v>45</v>
      </c>
      <c r="C2312" s="7" t="n">
        <v>4</v>
      </c>
      <c r="D2312" s="7" t="n">
        <v>3</v>
      </c>
      <c r="E2312" s="7" t="n">
        <v>22</v>
      </c>
      <c r="F2312" s="7" t="n">
        <v>180</v>
      </c>
      <c r="G2312" s="7" t="n">
        <v>0</v>
      </c>
      <c r="H2312" s="7" t="n">
        <v>0</v>
      </c>
      <c r="I2312" s="7" t="n">
        <v>0</v>
      </c>
    </row>
    <row r="2313" spans="1:4">
      <c r="A2313" t="s">
        <v>4</v>
      </c>
      <c r="B2313" s="4" t="s">
        <v>5</v>
      </c>
      <c r="C2313" s="4" t="s">
        <v>12</v>
      </c>
      <c r="D2313" s="4" t="s">
        <v>12</v>
      </c>
      <c r="E2313" s="4" t="s">
        <v>21</v>
      </c>
      <c r="F2313" s="4" t="s">
        <v>10</v>
      </c>
    </row>
    <row r="2314" spans="1:4">
      <c r="A2314" t="n">
        <v>16653</v>
      </c>
      <c r="B2314" s="35" t="n">
        <v>45</v>
      </c>
      <c r="C2314" s="7" t="n">
        <v>5</v>
      </c>
      <c r="D2314" s="7" t="n">
        <v>3</v>
      </c>
      <c r="E2314" s="7" t="n">
        <v>2</v>
      </c>
      <c r="F2314" s="7" t="n">
        <v>0</v>
      </c>
    </row>
    <row r="2315" spans="1:4">
      <c r="A2315" t="s">
        <v>4</v>
      </c>
      <c r="B2315" s="4" t="s">
        <v>5</v>
      </c>
      <c r="C2315" s="4" t="s">
        <v>12</v>
      </c>
      <c r="D2315" s="4" t="s">
        <v>12</v>
      </c>
      <c r="E2315" s="4" t="s">
        <v>21</v>
      </c>
      <c r="F2315" s="4" t="s">
        <v>10</v>
      </c>
    </row>
    <row r="2316" spans="1:4">
      <c r="A2316" t="n">
        <v>16662</v>
      </c>
      <c r="B2316" s="35" t="n">
        <v>45</v>
      </c>
      <c r="C2316" s="7" t="n">
        <v>11</v>
      </c>
      <c r="D2316" s="7" t="n">
        <v>3</v>
      </c>
      <c r="E2316" s="7" t="n">
        <v>43</v>
      </c>
      <c r="F2316" s="7" t="n">
        <v>0</v>
      </c>
    </row>
    <row r="2317" spans="1:4">
      <c r="A2317" t="s">
        <v>4</v>
      </c>
      <c r="B2317" s="4" t="s">
        <v>5</v>
      </c>
      <c r="C2317" s="4" t="s">
        <v>12</v>
      </c>
      <c r="D2317" s="4" t="s">
        <v>12</v>
      </c>
      <c r="E2317" s="4" t="s">
        <v>21</v>
      </c>
      <c r="F2317" s="4" t="s">
        <v>10</v>
      </c>
    </row>
    <row r="2318" spans="1:4">
      <c r="A2318" t="n">
        <v>16671</v>
      </c>
      <c r="B2318" s="35" t="n">
        <v>45</v>
      </c>
      <c r="C2318" s="7" t="n">
        <v>5</v>
      </c>
      <c r="D2318" s="7" t="n">
        <v>3</v>
      </c>
      <c r="E2318" s="7" t="n">
        <v>4.69999980926514</v>
      </c>
      <c r="F2318" s="7" t="n">
        <v>6000</v>
      </c>
    </row>
    <row r="2319" spans="1:4">
      <c r="A2319" t="s">
        <v>4</v>
      </c>
      <c r="B2319" s="4" t="s">
        <v>5</v>
      </c>
      <c r="C2319" s="4" t="s">
        <v>12</v>
      </c>
      <c r="D2319" s="4" t="s">
        <v>10</v>
      </c>
      <c r="E2319" s="4" t="s">
        <v>21</v>
      </c>
    </row>
    <row r="2320" spans="1:4">
      <c r="A2320" t="n">
        <v>16680</v>
      </c>
      <c r="B2320" s="31" t="n">
        <v>58</v>
      </c>
      <c r="C2320" s="7" t="n">
        <v>100</v>
      </c>
      <c r="D2320" s="7" t="n">
        <v>1000</v>
      </c>
      <c r="E2320" s="7" t="n">
        <v>1</v>
      </c>
    </row>
    <row r="2321" spans="1:9">
      <c r="A2321" t="s">
        <v>4</v>
      </c>
      <c r="B2321" s="4" t="s">
        <v>5</v>
      </c>
      <c r="C2321" s="4" t="s">
        <v>12</v>
      </c>
      <c r="D2321" s="4" t="s">
        <v>10</v>
      </c>
    </row>
    <row r="2322" spans="1:9">
      <c r="A2322" t="n">
        <v>16688</v>
      </c>
      <c r="B2322" s="31" t="n">
        <v>58</v>
      </c>
      <c r="C2322" s="7" t="n">
        <v>255</v>
      </c>
      <c r="D2322" s="7" t="n">
        <v>0</v>
      </c>
    </row>
    <row r="2323" spans="1:9">
      <c r="A2323" t="s">
        <v>4</v>
      </c>
      <c r="B2323" s="4" t="s">
        <v>5</v>
      </c>
      <c r="C2323" s="4" t="s">
        <v>12</v>
      </c>
      <c r="D2323" s="4" t="s">
        <v>10</v>
      </c>
    </row>
    <row r="2324" spans="1:9">
      <c r="A2324" t="n">
        <v>16692</v>
      </c>
      <c r="B2324" s="35" t="n">
        <v>45</v>
      </c>
      <c r="C2324" s="7" t="n">
        <v>7</v>
      </c>
      <c r="D2324" s="7" t="n">
        <v>255</v>
      </c>
    </row>
    <row r="2325" spans="1:9">
      <c r="A2325" t="s">
        <v>4</v>
      </c>
      <c r="B2325" s="4" t="s">
        <v>5</v>
      </c>
      <c r="C2325" s="4" t="s">
        <v>10</v>
      </c>
    </row>
    <row r="2326" spans="1:9">
      <c r="A2326" t="n">
        <v>16696</v>
      </c>
      <c r="B2326" s="29" t="n">
        <v>16</v>
      </c>
      <c r="C2326" s="7" t="n">
        <v>300</v>
      </c>
    </row>
    <row r="2327" spans="1:9">
      <c r="A2327" t="s">
        <v>4</v>
      </c>
      <c r="B2327" s="4" t="s">
        <v>5</v>
      </c>
      <c r="C2327" s="4" t="s">
        <v>12</v>
      </c>
      <c r="D2327" s="4" t="s">
        <v>10</v>
      </c>
      <c r="E2327" s="4" t="s">
        <v>21</v>
      </c>
    </row>
    <row r="2328" spans="1:9">
      <c r="A2328" t="n">
        <v>16699</v>
      </c>
      <c r="B2328" s="31" t="n">
        <v>58</v>
      </c>
      <c r="C2328" s="7" t="n">
        <v>101</v>
      </c>
      <c r="D2328" s="7" t="n">
        <v>500</v>
      </c>
      <c r="E2328" s="7" t="n">
        <v>1</v>
      </c>
    </row>
    <row r="2329" spans="1:9">
      <c r="A2329" t="s">
        <v>4</v>
      </c>
      <c r="B2329" s="4" t="s">
        <v>5</v>
      </c>
      <c r="C2329" s="4" t="s">
        <v>12</v>
      </c>
      <c r="D2329" s="4" t="s">
        <v>10</v>
      </c>
    </row>
    <row r="2330" spans="1:9">
      <c r="A2330" t="n">
        <v>16707</v>
      </c>
      <c r="B2330" s="31" t="n">
        <v>58</v>
      </c>
      <c r="C2330" s="7" t="n">
        <v>254</v>
      </c>
      <c r="D2330" s="7" t="n">
        <v>0</v>
      </c>
    </row>
    <row r="2331" spans="1:9">
      <c r="A2331" t="s">
        <v>4</v>
      </c>
      <c r="B2331" s="4" t="s">
        <v>5</v>
      </c>
      <c r="C2331" s="4" t="s">
        <v>12</v>
      </c>
      <c r="D2331" s="4" t="s">
        <v>12</v>
      </c>
      <c r="E2331" s="4" t="s">
        <v>21</v>
      </c>
      <c r="F2331" s="4" t="s">
        <v>21</v>
      </c>
      <c r="G2331" s="4" t="s">
        <v>21</v>
      </c>
      <c r="H2331" s="4" t="s">
        <v>10</v>
      </c>
    </row>
    <row r="2332" spans="1:9">
      <c r="A2332" t="n">
        <v>16711</v>
      </c>
      <c r="B2332" s="35" t="n">
        <v>45</v>
      </c>
      <c r="C2332" s="7" t="n">
        <v>2</v>
      </c>
      <c r="D2332" s="7" t="n">
        <v>3</v>
      </c>
      <c r="E2332" s="7" t="n">
        <v>0.330000013113022</v>
      </c>
      <c r="F2332" s="7" t="n">
        <v>596</v>
      </c>
      <c r="G2332" s="7" t="n">
        <v>113.199996948242</v>
      </c>
      <c r="H2332" s="7" t="n">
        <v>0</v>
      </c>
    </row>
    <row r="2333" spans="1:9">
      <c r="A2333" t="s">
        <v>4</v>
      </c>
      <c r="B2333" s="4" t="s">
        <v>5</v>
      </c>
      <c r="C2333" s="4" t="s">
        <v>12</v>
      </c>
      <c r="D2333" s="4" t="s">
        <v>12</v>
      </c>
      <c r="E2333" s="4" t="s">
        <v>21</v>
      </c>
      <c r="F2333" s="4" t="s">
        <v>21</v>
      </c>
      <c r="G2333" s="4" t="s">
        <v>21</v>
      </c>
      <c r="H2333" s="4" t="s">
        <v>10</v>
      </c>
      <c r="I2333" s="4" t="s">
        <v>12</v>
      </c>
    </row>
    <row r="2334" spans="1:9">
      <c r="A2334" t="n">
        <v>16728</v>
      </c>
      <c r="B2334" s="35" t="n">
        <v>45</v>
      </c>
      <c r="C2334" s="7" t="n">
        <v>4</v>
      </c>
      <c r="D2334" s="7" t="n">
        <v>3</v>
      </c>
      <c r="E2334" s="7" t="n">
        <v>353</v>
      </c>
      <c r="F2334" s="7" t="n">
        <v>180</v>
      </c>
      <c r="G2334" s="7" t="n">
        <v>0</v>
      </c>
      <c r="H2334" s="7" t="n">
        <v>0</v>
      </c>
      <c r="I2334" s="7" t="n">
        <v>0</v>
      </c>
    </row>
    <row r="2335" spans="1:9">
      <c r="A2335" t="s">
        <v>4</v>
      </c>
      <c r="B2335" s="4" t="s">
        <v>5</v>
      </c>
      <c r="C2335" s="4" t="s">
        <v>12</v>
      </c>
      <c r="D2335" s="4" t="s">
        <v>12</v>
      </c>
      <c r="E2335" s="4" t="s">
        <v>21</v>
      </c>
      <c r="F2335" s="4" t="s">
        <v>10</v>
      </c>
    </row>
    <row r="2336" spans="1:9">
      <c r="A2336" t="n">
        <v>16746</v>
      </c>
      <c r="B2336" s="35" t="n">
        <v>45</v>
      </c>
      <c r="C2336" s="7" t="n">
        <v>5</v>
      </c>
      <c r="D2336" s="7" t="n">
        <v>3</v>
      </c>
      <c r="E2336" s="7" t="n">
        <v>15</v>
      </c>
      <c r="F2336" s="7" t="n">
        <v>0</v>
      </c>
    </row>
    <row r="2337" spans="1:9">
      <c r="A2337" t="s">
        <v>4</v>
      </c>
      <c r="B2337" s="4" t="s">
        <v>5</v>
      </c>
      <c r="C2337" s="4" t="s">
        <v>12</v>
      </c>
      <c r="D2337" s="4" t="s">
        <v>12</v>
      </c>
      <c r="E2337" s="4" t="s">
        <v>21</v>
      </c>
      <c r="F2337" s="4" t="s">
        <v>10</v>
      </c>
    </row>
    <row r="2338" spans="1:9">
      <c r="A2338" t="n">
        <v>16755</v>
      </c>
      <c r="B2338" s="35" t="n">
        <v>45</v>
      </c>
      <c r="C2338" s="7" t="n">
        <v>11</v>
      </c>
      <c r="D2338" s="7" t="n">
        <v>3</v>
      </c>
      <c r="E2338" s="7" t="n">
        <v>43</v>
      </c>
      <c r="F2338" s="7" t="n">
        <v>0</v>
      </c>
    </row>
    <row r="2339" spans="1:9">
      <c r="A2339" t="s">
        <v>4</v>
      </c>
      <c r="B2339" s="4" t="s">
        <v>5</v>
      </c>
      <c r="C2339" s="4" t="s">
        <v>12</v>
      </c>
      <c r="D2339" s="4" t="s">
        <v>10</v>
      </c>
    </row>
    <row r="2340" spans="1:9">
      <c r="A2340" t="n">
        <v>16764</v>
      </c>
      <c r="B2340" s="31" t="n">
        <v>58</v>
      </c>
      <c r="C2340" s="7" t="n">
        <v>255</v>
      </c>
      <c r="D2340" s="7" t="n">
        <v>0</v>
      </c>
    </row>
    <row r="2341" spans="1:9">
      <c r="A2341" t="s">
        <v>4</v>
      </c>
      <c r="B2341" s="4" t="s">
        <v>5</v>
      </c>
      <c r="C2341" s="4" t="s">
        <v>6</v>
      </c>
      <c r="D2341" s="4" t="s">
        <v>6</v>
      </c>
    </row>
    <row r="2342" spans="1:9">
      <c r="A2342" t="n">
        <v>16768</v>
      </c>
      <c r="B2342" s="22" t="n">
        <v>70</v>
      </c>
      <c r="C2342" s="7" t="s">
        <v>218</v>
      </c>
      <c r="D2342" s="7" t="s">
        <v>219</v>
      </c>
    </row>
    <row r="2343" spans="1:9">
      <c r="A2343" t="s">
        <v>4</v>
      </c>
      <c r="B2343" s="4" t="s">
        <v>5</v>
      </c>
      <c r="C2343" s="4" t="s">
        <v>12</v>
      </c>
      <c r="D2343" s="4" t="s">
        <v>12</v>
      </c>
      <c r="E2343" s="4" t="s">
        <v>21</v>
      </c>
      <c r="F2343" s="4" t="s">
        <v>21</v>
      </c>
      <c r="G2343" s="4" t="s">
        <v>21</v>
      </c>
      <c r="H2343" s="4" t="s">
        <v>10</v>
      </c>
    </row>
    <row r="2344" spans="1:9">
      <c r="A2344" t="n">
        <v>16784</v>
      </c>
      <c r="B2344" s="35" t="n">
        <v>45</v>
      </c>
      <c r="C2344" s="7" t="n">
        <v>2</v>
      </c>
      <c r="D2344" s="7" t="n">
        <v>3</v>
      </c>
      <c r="E2344" s="7" t="n">
        <v>0.330000013113022</v>
      </c>
      <c r="F2344" s="7" t="n">
        <v>602.799987792969</v>
      </c>
      <c r="G2344" s="7" t="n">
        <v>113.199996948242</v>
      </c>
      <c r="H2344" s="7" t="n">
        <v>4000</v>
      </c>
    </row>
    <row r="2345" spans="1:9">
      <c r="A2345" t="s">
        <v>4</v>
      </c>
      <c r="B2345" s="4" t="s">
        <v>5</v>
      </c>
      <c r="C2345" s="4" t="s">
        <v>12</v>
      </c>
      <c r="D2345" s="4" t="s">
        <v>12</v>
      </c>
      <c r="E2345" s="4" t="s">
        <v>21</v>
      </c>
      <c r="F2345" s="4" t="s">
        <v>21</v>
      </c>
      <c r="G2345" s="4" t="s">
        <v>21</v>
      </c>
      <c r="H2345" s="4" t="s">
        <v>10</v>
      </c>
      <c r="I2345" s="4" t="s">
        <v>12</v>
      </c>
    </row>
    <row r="2346" spans="1:9">
      <c r="A2346" t="n">
        <v>16801</v>
      </c>
      <c r="B2346" s="35" t="n">
        <v>45</v>
      </c>
      <c r="C2346" s="7" t="n">
        <v>4</v>
      </c>
      <c r="D2346" s="7" t="n">
        <v>3</v>
      </c>
      <c r="E2346" s="7" t="n">
        <v>343</v>
      </c>
      <c r="F2346" s="7" t="n">
        <v>180</v>
      </c>
      <c r="G2346" s="7" t="n">
        <v>0</v>
      </c>
      <c r="H2346" s="7" t="n">
        <v>4000</v>
      </c>
      <c r="I2346" s="7" t="n">
        <v>0</v>
      </c>
    </row>
    <row r="2347" spans="1:9">
      <c r="A2347" t="s">
        <v>4</v>
      </c>
      <c r="B2347" s="4" t="s">
        <v>5</v>
      </c>
      <c r="C2347" s="4" t="s">
        <v>12</v>
      </c>
      <c r="D2347" s="4" t="s">
        <v>10</v>
      </c>
      <c r="E2347" s="4" t="s">
        <v>21</v>
      </c>
      <c r="F2347" s="4" t="s">
        <v>10</v>
      </c>
      <c r="G2347" s="4" t="s">
        <v>9</v>
      </c>
      <c r="H2347" s="4" t="s">
        <v>9</v>
      </c>
      <c r="I2347" s="4" t="s">
        <v>10</v>
      </c>
      <c r="J2347" s="4" t="s">
        <v>10</v>
      </c>
      <c r="K2347" s="4" t="s">
        <v>9</v>
      </c>
      <c r="L2347" s="4" t="s">
        <v>9</v>
      </c>
      <c r="M2347" s="4" t="s">
        <v>9</v>
      </c>
      <c r="N2347" s="4" t="s">
        <v>9</v>
      </c>
      <c r="O2347" s="4" t="s">
        <v>6</v>
      </c>
    </row>
    <row r="2348" spans="1:9">
      <c r="A2348" t="n">
        <v>16819</v>
      </c>
      <c r="B2348" s="11" t="n">
        <v>50</v>
      </c>
      <c r="C2348" s="7" t="n">
        <v>0</v>
      </c>
      <c r="D2348" s="7" t="n">
        <v>8210</v>
      </c>
      <c r="E2348" s="7" t="n">
        <v>1</v>
      </c>
      <c r="F2348" s="7" t="n">
        <v>500</v>
      </c>
      <c r="G2348" s="7" t="n">
        <v>0</v>
      </c>
      <c r="H2348" s="7" t="n">
        <v>-1055916032</v>
      </c>
      <c r="I2348" s="7" t="n">
        <v>0</v>
      </c>
      <c r="J2348" s="7" t="n">
        <v>65533</v>
      </c>
      <c r="K2348" s="7" t="n">
        <v>0</v>
      </c>
      <c r="L2348" s="7" t="n">
        <v>0</v>
      </c>
      <c r="M2348" s="7" t="n">
        <v>0</v>
      </c>
      <c r="N2348" s="7" t="n">
        <v>0</v>
      </c>
      <c r="O2348" s="7" t="s">
        <v>15</v>
      </c>
    </row>
    <row r="2349" spans="1:9">
      <c r="A2349" t="s">
        <v>4</v>
      </c>
      <c r="B2349" s="4" t="s">
        <v>5</v>
      </c>
      <c r="C2349" s="4" t="s">
        <v>12</v>
      </c>
      <c r="D2349" s="4" t="s">
        <v>10</v>
      </c>
      <c r="E2349" s="4" t="s">
        <v>21</v>
      </c>
      <c r="F2349" s="4" t="s">
        <v>10</v>
      </c>
      <c r="G2349" s="4" t="s">
        <v>9</v>
      </c>
      <c r="H2349" s="4" t="s">
        <v>9</v>
      </c>
      <c r="I2349" s="4" t="s">
        <v>10</v>
      </c>
      <c r="J2349" s="4" t="s">
        <v>10</v>
      </c>
      <c r="K2349" s="4" t="s">
        <v>9</v>
      </c>
      <c r="L2349" s="4" t="s">
        <v>9</v>
      </c>
      <c r="M2349" s="4" t="s">
        <v>9</v>
      </c>
      <c r="N2349" s="4" t="s">
        <v>9</v>
      </c>
      <c r="O2349" s="4" t="s">
        <v>6</v>
      </c>
    </row>
    <row r="2350" spans="1:9">
      <c r="A2350" t="n">
        <v>16858</v>
      </c>
      <c r="B2350" s="11" t="n">
        <v>50</v>
      </c>
      <c r="C2350" s="7" t="n">
        <v>0</v>
      </c>
      <c r="D2350" s="7" t="n">
        <v>5041</v>
      </c>
      <c r="E2350" s="7" t="n">
        <v>1</v>
      </c>
      <c r="F2350" s="7" t="n">
        <v>500</v>
      </c>
      <c r="G2350" s="7" t="n">
        <v>0</v>
      </c>
      <c r="H2350" s="7" t="n">
        <v>1065353216</v>
      </c>
      <c r="I2350" s="7" t="n">
        <v>0</v>
      </c>
      <c r="J2350" s="7" t="n">
        <v>65533</v>
      </c>
      <c r="K2350" s="7" t="n">
        <v>0</v>
      </c>
      <c r="L2350" s="7" t="n">
        <v>0</v>
      </c>
      <c r="M2350" s="7" t="n">
        <v>0</v>
      </c>
      <c r="N2350" s="7" t="n">
        <v>0</v>
      </c>
      <c r="O2350" s="7" t="s">
        <v>15</v>
      </c>
    </row>
    <row r="2351" spans="1:9">
      <c r="A2351" t="s">
        <v>4</v>
      </c>
      <c r="B2351" s="4" t="s">
        <v>5</v>
      </c>
      <c r="C2351" s="4" t="s">
        <v>12</v>
      </c>
      <c r="D2351" s="4" t="s">
        <v>10</v>
      </c>
      <c r="E2351" s="4" t="s">
        <v>21</v>
      </c>
      <c r="F2351" s="4" t="s">
        <v>10</v>
      </c>
      <c r="G2351" s="4" t="s">
        <v>9</v>
      </c>
      <c r="H2351" s="4" t="s">
        <v>9</v>
      </c>
      <c r="I2351" s="4" t="s">
        <v>10</v>
      </c>
      <c r="J2351" s="4" t="s">
        <v>10</v>
      </c>
      <c r="K2351" s="4" t="s">
        <v>9</v>
      </c>
      <c r="L2351" s="4" t="s">
        <v>9</v>
      </c>
      <c r="M2351" s="4" t="s">
        <v>9</v>
      </c>
      <c r="N2351" s="4" t="s">
        <v>9</v>
      </c>
      <c r="O2351" s="4" t="s">
        <v>6</v>
      </c>
    </row>
    <row r="2352" spans="1:9">
      <c r="A2352" t="n">
        <v>16897</v>
      </c>
      <c r="B2352" s="11" t="n">
        <v>50</v>
      </c>
      <c r="C2352" s="7" t="n">
        <v>0</v>
      </c>
      <c r="D2352" s="7" t="n">
        <v>13250</v>
      </c>
      <c r="E2352" s="7" t="n">
        <v>1</v>
      </c>
      <c r="F2352" s="7" t="n">
        <v>0</v>
      </c>
      <c r="G2352" s="7" t="n">
        <v>0</v>
      </c>
      <c r="H2352" s="7" t="n">
        <v>-1069547520</v>
      </c>
      <c r="I2352" s="7" t="n">
        <v>0</v>
      </c>
      <c r="J2352" s="7" t="n">
        <v>65533</v>
      </c>
      <c r="K2352" s="7" t="n">
        <v>0</v>
      </c>
      <c r="L2352" s="7" t="n">
        <v>0</v>
      </c>
      <c r="M2352" s="7" t="n">
        <v>0</v>
      </c>
      <c r="N2352" s="7" t="n">
        <v>0</v>
      </c>
      <c r="O2352" s="7" t="s">
        <v>15</v>
      </c>
    </row>
    <row r="2353" spans="1:15">
      <c r="A2353" t="s">
        <v>4</v>
      </c>
      <c r="B2353" s="4" t="s">
        <v>5</v>
      </c>
      <c r="C2353" s="4" t="s">
        <v>10</v>
      </c>
    </row>
    <row r="2354" spans="1:15">
      <c r="A2354" t="n">
        <v>16936</v>
      </c>
      <c r="B2354" s="29" t="n">
        <v>16</v>
      </c>
      <c r="C2354" s="7" t="n">
        <v>3000</v>
      </c>
    </row>
    <row r="2355" spans="1:15">
      <c r="A2355" t="s">
        <v>4</v>
      </c>
      <c r="B2355" s="4" t="s">
        <v>5</v>
      </c>
      <c r="C2355" s="4" t="s">
        <v>12</v>
      </c>
      <c r="D2355" s="4" t="s">
        <v>10</v>
      </c>
      <c r="E2355" s="4" t="s">
        <v>10</v>
      </c>
    </row>
    <row r="2356" spans="1:15">
      <c r="A2356" t="n">
        <v>16939</v>
      </c>
      <c r="B2356" s="11" t="n">
        <v>50</v>
      </c>
      <c r="C2356" s="7" t="n">
        <v>1</v>
      </c>
      <c r="D2356" s="7" t="n">
        <v>8210</v>
      </c>
      <c r="E2356" s="7" t="n">
        <v>1000</v>
      </c>
    </row>
    <row r="2357" spans="1:15">
      <c r="A2357" t="s">
        <v>4</v>
      </c>
      <c r="B2357" s="4" t="s">
        <v>5</v>
      </c>
      <c r="C2357" s="4" t="s">
        <v>12</v>
      </c>
      <c r="D2357" s="4" t="s">
        <v>10</v>
      </c>
      <c r="E2357" s="4" t="s">
        <v>10</v>
      </c>
    </row>
    <row r="2358" spans="1:15">
      <c r="A2358" t="n">
        <v>16945</v>
      </c>
      <c r="B2358" s="11" t="n">
        <v>50</v>
      </c>
      <c r="C2358" s="7" t="n">
        <v>1</v>
      </c>
      <c r="D2358" s="7" t="n">
        <v>5041</v>
      </c>
      <c r="E2358" s="7" t="n">
        <v>1000</v>
      </c>
    </row>
    <row r="2359" spans="1:15">
      <c r="A2359" t="s">
        <v>4</v>
      </c>
      <c r="B2359" s="4" t="s">
        <v>5</v>
      </c>
      <c r="C2359" s="4" t="s">
        <v>12</v>
      </c>
      <c r="D2359" s="4" t="s">
        <v>10</v>
      </c>
      <c r="E2359" s="4" t="s">
        <v>10</v>
      </c>
    </row>
    <row r="2360" spans="1:15">
      <c r="A2360" t="n">
        <v>16951</v>
      </c>
      <c r="B2360" s="11" t="n">
        <v>50</v>
      </c>
      <c r="C2360" s="7" t="n">
        <v>1</v>
      </c>
      <c r="D2360" s="7" t="n">
        <v>8200</v>
      </c>
      <c r="E2360" s="7" t="n">
        <v>1000</v>
      </c>
    </row>
    <row r="2361" spans="1:15">
      <c r="A2361" t="s">
        <v>4</v>
      </c>
      <c r="B2361" s="4" t="s">
        <v>5</v>
      </c>
      <c r="C2361" s="4" t="s">
        <v>12</v>
      </c>
      <c r="D2361" s="4" t="s">
        <v>10</v>
      </c>
      <c r="E2361" s="4" t="s">
        <v>21</v>
      </c>
    </row>
    <row r="2362" spans="1:15">
      <c r="A2362" t="n">
        <v>16957</v>
      </c>
      <c r="B2362" s="31" t="n">
        <v>58</v>
      </c>
      <c r="C2362" s="7" t="n">
        <v>0</v>
      </c>
      <c r="D2362" s="7" t="n">
        <v>1000</v>
      </c>
      <c r="E2362" s="7" t="n">
        <v>1</v>
      </c>
    </row>
    <row r="2363" spans="1:15">
      <c r="A2363" t="s">
        <v>4</v>
      </c>
      <c r="B2363" s="4" t="s">
        <v>5</v>
      </c>
      <c r="C2363" s="4" t="s">
        <v>12</v>
      </c>
      <c r="D2363" s="4" t="s">
        <v>10</v>
      </c>
    </row>
    <row r="2364" spans="1:15">
      <c r="A2364" t="n">
        <v>16965</v>
      </c>
      <c r="B2364" s="31" t="n">
        <v>58</v>
      </c>
      <c r="C2364" s="7" t="n">
        <v>255</v>
      </c>
      <c r="D2364" s="7" t="n">
        <v>0</v>
      </c>
    </row>
    <row r="2365" spans="1:15">
      <c r="A2365" t="s">
        <v>4</v>
      </c>
      <c r="B2365" s="4" t="s">
        <v>5</v>
      </c>
      <c r="C2365" s="4" t="s">
        <v>12</v>
      </c>
      <c r="D2365" s="4" t="s">
        <v>10</v>
      </c>
    </row>
    <row r="2366" spans="1:15">
      <c r="A2366" t="n">
        <v>16969</v>
      </c>
      <c r="B2366" s="35" t="n">
        <v>45</v>
      </c>
      <c r="C2366" s="7" t="n">
        <v>7</v>
      </c>
      <c r="D2366" s="7" t="n">
        <v>255</v>
      </c>
    </row>
    <row r="2367" spans="1:15">
      <c r="A2367" t="s">
        <v>4</v>
      </c>
      <c r="B2367" s="4" t="s">
        <v>5</v>
      </c>
      <c r="C2367" s="4" t="s">
        <v>33</v>
      </c>
    </row>
    <row r="2368" spans="1:15">
      <c r="A2368" t="n">
        <v>16973</v>
      </c>
      <c r="B2368" s="17" t="n">
        <v>3</v>
      </c>
      <c r="C2368" s="15" t="n">
        <f t="normal" ca="1">A2374</f>
        <v>0</v>
      </c>
    </row>
    <row r="2369" spans="1:5">
      <c r="A2369" t="s">
        <v>4</v>
      </c>
      <c r="B2369" s="4" t="s">
        <v>5</v>
      </c>
      <c r="C2369" s="4" t="s">
        <v>12</v>
      </c>
      <c r="D2369" s="4" t="s">
        <v>10</v>
      </c>
      <c r="E2369" s="4" t="s">
        <v>21</v>
      </c>
    </row>
    <row r="2370" spans="1:5">
      <c r="A2370" t="n">
        <v>16978</v>
      </c>
      <c r="B2370" s="31" t="n">
        <v>58</v>
      </c>
      <c r="C2370" s="7" t="n">
        <v>0</v>
      </c>
      <c r="D2370" s="7" t="n">
        <v>1000</v>
      </c>
      <c r="E2370" s="7" t="n">
        <v>1</v>
      </c>
    </row>
    <row r="2371" spans="1:5">
      <c r="A2371" t="s">
        <v>4</v>
      </c>
      <c r="B2371" s="4" t="s">
        <v>5</v>
      </c>
      <c r="C2371" s="4" t="s">
        <v>12</v>
      </c>
      <c r="D2371" s="4" t="s">
        <v>10</v>
      </c>
    </row>
    <row r="2372" spans="1:5">
      <c r="A2372" t="n">
        <v>16986</v>
      </c>
      <c r="B2372" s="31" t="n">
        <v>58</v>
      </c>
      <c r="C2372" s="7" t="n">
        <v>255</v>
      </c>
      <c r="D2372" s="7" t="n">
        <v>0</v>
      </c>
    </row>
    <row r="2373" spans="1:5">
      <c r="A2373" t="s">
        <v>4</v>
      </c>
      <c r="B2373" s="4" t="s">
        <v>5</v>
      </c>
      <c r="C2373" s="4" t="s">
        <v>10</v>
      </c>
      <c r="D2373" s="4" t="s">
        <v>21</v>
      </c>
      <c r="E2373" s="4" t="s">
        <v>21</v>
      </c>
      <c r="F2373" s="4" t="s">
        <v>21</v>
      </c>
      <c r="G2373" s="4" t="s">
        <v>21</v>
      </c>
    </row>
    <row r="2374" spans="1:5">
      <c r="A2374" t="n">
        <v>16990</v>
      </c>
      <c r="B2374" s="40" t="n">
        <v>46</v>
      </c>
      <c r="C2374" s="7" t="n">
        <v>61456</v>
      </c>
      <c r="D2374" s="7" t="n">
        <v>0.330000013113022</v>
      </c>
      <c r="E2374" s="7" t="n">
        <v>591.640014648438</v>
      </c>
      <c r="F2374" s="7" t="n">
        <v>106.5</v>
      </c>
      <c r="G2374" s="7" t="n">
        <v>180</v>
      </c>
    </row>
    <row r="2375" spans="1:5">
      <c r="A2375" t="s">
        <v>4</v>
      </c>
      <c r="B2375" s="4" t="s">
        <v>5</v>
      </c>
      <c r="C2375" s="4" t="s">
        <v>12</v>
      </c>
      <c r="D2375" s="4" t="s">
        <v>12</v>
      </c>
      <c r="E2375" s="4" t="s">
        <v>21</v>
      </c>
      <c r="F2375" s="4" t="s">
        <v>21</v>
      </c>
      <c r="G2375" s="4" t="s">
        <v>21</v>
      </c>
      <c r="H2375" s="4" t="s">
        <v>10</v>
      </c>
      <c r="I2375" s="4" t="s">
        <v>12</v>
      </c>
    </row>
    <row r="2376" spans="1:5">
      <c r="A2376" t="n">
        <v>17009</v>
      </c>
      <c r="B2376" s="35" t="n">
        <v>45</v>
      </c>
      <c r="C2376" s="7" t="n">
        <v>4</v>
      </c>
      <c r="D2376" s="7" t="n">
        <v>3</v>
      </c>
      <c r="E2376" s="7" t="n">
        <v>9</v>
      </c>
      <c r="F2376" s="7" t="n">
        <v>180</v>
      </c>
      <c r="G2376" s="7" t="n">
        <v>0</v>
      </c>
      <c r="H2376" s="7" t="n">
        <v>0</v>
      </c>
      <c r="I2376" s="7" t="n">
        <v>0</v>
      </c>
    </row>
    <row r="2377" spans="1:5">
      <c r="A2377" t="s">
        <v>4</v>
      </c>
      <c r="B2377" s="4" t="s">
        <v>5</v>
      </c>
      <c r="C2377" s="4" t="s">
        <v>12</v>
      </c>
      <c r="D2377" s="4" t="s">
        <v>12</v>
      </c>
      <c r="E2377" s="4" t="s">
        <v>12</v>
      </c>
      <c r="F2377" s="4" t="s">
        <v>9</v>
      </c>
      <c r="G2377" s="4" t="s">
        <v>12</v>
      </c>
      <c r="H2377" s="4" t="s">
        <v>12</v>
      </c>
      <c r="I2377" s="4" t="s">
        <v>33</v>
      </c>
    </row>
    <row r="2378" spans="1:5">
      <c r="A2378" t="n">
        <v>17027</v>
      </c>
      <c r="B2378" s="14" t="n">
        <v>5</v>
      </c>
      <c r="C2378" s="7" t="n">
        <v>35</v>
      </c>
      <c r="D2378" s="7" t="n">
        <v>0</v>
      </c>
      <c r="E2378" s="7" t="n">
        <v>0</v>
      </c>
      <c r="F2378" s="7" t="n">
        <v>2</v>
      </c>
      <c r="G2378" s="7" t="n">
        <v>2</v>
      </c>
      <c r="H2378" s="7" t="n">
        <v>1</v>
      </c>
      <c r="I2378" s="15" t="n">
        <f t="normal" ca="1">A2384</f>
        <v>0</v>
      </c>
    </row>
    <row r="2379" spans="1:5">
      <c r="A2379" t="s">
        <v>4</v>
      </c>
      <c r="B2379" s="4" t="s">
        <v>5</v>
      </c>
      <c r="C2379" s="4" t="s">
        <v>12</v>
      </c>
      <c r="D2379" s="4" t="s">
        <v>10</v>
      </c>
    </row>
    <row r="2380" spans="1:5">
      <c r="A2380" t="n">
        <v>17041</v>
      </c>
      <c r="B2380" s="9" t="n">
        <v>162</v>
      </c>
      <c r="C2380" s="7" t="n">
        <v>1</v>
      </c>
      <c r="D2380" s="7" t="n">
        <v>0</v>
      </c>
    </row>
    <row r="2381" spans="1:5">
      <c r="A2381" t="s">
        <v>4</v>
      </c>
      <c r="B2381" s="4" t="s">
        <v>5</v>
      </c>
      <c r="C2381" s="4" t="s">
        <v>33</v>
      </c>
    </row>
    <row r="2382" spans="1:5">
      <c r="A2382" t="n">
        <v>17045</v>
      </c>
      <c r="B2382" s="17" t="n">
        <v>3</v>
      </c>
      <c r="C2382" s="15" t="n">
        <f t="normal" ca="1">A2454</f>
        <v>0</v>
      </c>
    </row>
    <row r="2383" spans="1:5">
      <c r="A2383" t="s">
        <v>4</v>
      </c>
      <c r="B2383" s="4" t="s">
        <v>5</v>
      </c>
      <c r="C2383" s="4" t="s">
        <v>12</v>
      </c>
      <c r="D2383" s="4" t="s">
        <v>6</v>
      </c>
    </row>
    <row r="2384" spans="1:5">
      <c r="A2384" t="n">
        <v>17050</v>
      </c>
      <c r="B2384" s="8" t="n">
        <v>2</v>
      </c>
      <c r="C2384" s="7" t="n">
        <v>10</v>
      </c>
      <c r="D2384" s="7" t="s">
        <v>164</v>
      </c>
    </row>
    <row r="2385" spans="1:9">
      <c r="A2385" t="s">
        <v>4</v>
      </c>
      <c r="B2385" s="4" t="s">
        <v>5</v>
      </c>
      <c r="C2385" s="4" t="s">
        <v>10</v>
      </c>
    </row>
    <row r="2386" spans="1:9">
      <c r="A2386" t="n">
        <v>17065</v>
      </c>
      <c r="B2386" s="29" t="n">
        <v>16</v>
      </c>
      <c r="C2386" s="7" t="n">
        <v>0</v>
      </c>
    </row>
    <row r="2387" spans="1:9">
      <c r="A2387" t="s">
        <v>4</v>
      </c>
      <c r="B2387" s="4" t="s">
        <v>5</v>
      </c>
      <c r="C2387" s="4" t="s">
        <v>12</v>
      </c>
      <c r="D2387" s="4" t="s">
        <v>10</v>
      </c>
    </row>
    <row r="2388" spans="1:9">
      <c r="A2388" t="n">
        <v>17068</v>
      </c>
      <c r="B2388" s="31" t="n">
        <v>58</v>
      </c>
      <c r="C2388" s="7" t="n">
        <v>105</v>
      </c>
      <c r="D2388" s="7" t="n">
        <v>300</v>
      </c>
    </row>
    <row r="2389" spans="1:9">
      <c r="A2389" t="s">
        <v>4</v>
      </c>
      <c r="B2389" s="4" t="s">
        <v>5</v>
      </c>
      <c r="C2389" s="4" t="s">
        <v>21</v>
      </c>
      <c r="D2389" s="4" t="s">
        <v>10</v>
      </c>
    </row>
    <row r="2390" spans="1:9">
      <c r="A2390" t="n">
        <v>17072</v>
      </c>
      <c r="B2390" s="43" t="n">
        <v>103</v>
      </c>
      <c r="C2390" s="7" t="n">
        <v>1</v>
      </c>
      <c r="D2390" s="7" t="n">
        <v>300</v>
      </c>
    </row>
    <row r="2391" spans="1:9">
      <c r="A2391" t="s">
        <v>4</v>
      </c>
      <c r="B2391" s="4" t="s">
        <v>5</v>
      </c>
      <c r="C2391" s="4" t="s">
        <v>12</v>
      </c>
      <c r="D2391" s="4" t="s">
        <v>10</v>
      </c>
    </row>
    <row r="2392" spans="1:9">
      <c r="A2392" t="n">
        <v>17079</v>
      </c>
      <c r="B2392" s="44" t="n">
        <v>72</v>
      </c>
      <c r="C2392" s="7" t="n">
        <v>4</v>
      </c>
      <c r="D2392" s="7" t="n">
        <v>0</v>
      </c>
    </row>
    <row r="2393" spans="1:9">
      <c r="A2393" t="s">
        <v>4</v>
      </c>
      <c r="B2393" s="4" t="s">
        <v>5</v>
      </c>
      <c r="C2393" s="4" t="s">
        <v>9</v>
      </c>
    </row>
    <row r="2394" spans="1:9">
      <c r="A2394" t="n">
        <v>17083</v>
      </c>
      <c r="B2394" s="59" t="n">
        <v>15</v>
      </c>
      <c r="C2394" s="7" t="n">
        <v>1073741824</v>
      </c>
    </row>
    <row r="2395" spans="1:9">
      <c r="A2395" t="s">
        <v>4</v>
      </c>
      <c r="B2395" s="4" t="s">
        <v>5</v>
      </c>
      <c r="C2395" s="4" t="s">
        <v>12</v>
      </c>
    </row>
    <row r="2396" spans="1:9">
      <c r="A2396" t="n">
        <v>17088</v>
      </c>
      <c r="B2396" s="34" t="n">
        <v>64</v>
      </c>
      <c r="C2396" s="7" t="n">
        <v>3</v>
      </c>
    </row>
    <row r="2397" spans="1:9">
      <c r="A2397" t="s">
        <v>4</v>
      </c>
      <c r="B2397" s="4" t="s">
        <v>5</v>
      </c>
      <c r="C2397" s="4" t="s">
        <v>12</v>
      </c>
    </row>
    <row r="2398" spans="1:9">
      <c r="A2398" t="n">
        <v>17090</v>
      </c>
      <c r="B2398" s="12" t="n">
        <v>74</v>
      </c>
      <c r="C2398" s="7" t="n">
        <v>67</v>
      </c>
    </row>
    <row r="2399" spans="1:9">
      <c r="A2399" t="s">
        <v>4</v>
      </c>
      <c r="B2399" s="4" t="s">
        <v>5</v>
      </c>
      <c r="C2399" s="4" t="s">
        <v>12</v>
      </c>
      <c r="D2399" s="4" t="s">
        <v>12</v>
      </c>
      <c r="E2399" s="4" t="s">
        <v>10</v>
      </c>
    </row>
    <row r="2400" spans="1:9">
      <c r="A2400" t="n">
        <v>17092</v>
      </c>
      <c r="B2400" s="35" t="n">
        <v>45</v>
      </c>
      <c r="C2400" s="7" t="n">
        <v>8</v>
      </c>
      <c r="D2400" s="7" t="n">
        <v>1</v>
      </c>
      <c r="E2400" s="7" t="n">
        <v>0</v>
      </c>
    </row>
    <row r="2401" spans="1:5">
      <c r="A2401" t="s">
        <v>4</v>
      </c>
      <c r="B2401" s="4" t="s">
        <v>5</v>
      </c>
      <c r="C2401" s="4" t="s">
        <v>10</v>
      </c>
    </row>
    <row r="2402" spans="1:5">
      <c r="A2402" t="n">
        <v>17097</v>
      </c>
      <c r="B2402" s="25" t="n">
        <v>13</v>
      </c>
      <c r="C2402" s="7" t="n">
        <v>6409</v>
      </c>
    </row>
    <row r="2403" spans="1:5">
      <c r="A2403" t="s">
        <v>4</v>
      </c>
      <c r="B2403" s="4" t="s">
        <v>5</v>
      </c>
      <c r="C2403" s="4" t="s">
        <v>10</v>
      </c>
    </row>
    <row r="2404" spans="1:5">
      <c r="A2404" t="n">
        <v>17100</v>
      </c>
      <c r="B2404" s="25" t="n">
        <v>13</v>
      </c>
      <c r="C2404" s="7" t="n">
        <v>6408</v>
      </c>
    </row>
    <row r="2405" spans="1:5">
      <c r="A2405" t="s">
        <v>4</v>
      </c>
      <c r="B2405" s="4" t="s">
        <v>5</v>
      </c>
      <c r="C2405" s="4" t="s">
        <v>10</v>
      </c>
    </row>
    <row r="2406" spans="1:5">
      <c r="A2406" t="n">
        <v>17103</v>
      </c>
      <c r="B2406" s="19" t="n">
        <v>12</v>
      </c>
      <c r="C2406" s="7" t="n">
        <v>6464</v>
      </c>
    </row>
    <row r="2407" spans="1:5">
      <c r="A2407" t="s">
        <v>4</v>
      </c>
      <c r="B2407" s="4" t="s">
        <v>5</v>
      </c>
      <c r="C2407" s="4" t="s">
        <v>10</v>
      </c>
    </row>
    <row r="2408" spans="1:5">
      <c r="A2408" t="n">
        <v>17106</v>
      </c>
      <c r="B2408" s="25" t="n">
        <v>13</v>
      </c>
      <c r="C2408" s="7" t="n">
        <v>6465</v>
      </c>
    </row>
    <row r="2409" spans="1:5">
      <c r="A2409" t="s">
        <v>4</v>
      </c>
      <c r="B2409" s="4" t="s">
        <v>5</v>
      </c>
      <c r="C2409" s="4" t="s">
        <v>10</v>
      </c>
    </row>
    <row r="2410" spans="1:5">
      <c r="A2410" t="n">
        <v>17109</v>
      </c>
      <c r="B2410" s="25" t="n">
        <v>13</v>
      </c>
      <c r="C2410" s="7" t="n">
        <v>6466</v>
      </c>
    </row>
    <row r="2411" spans="1:5">
      <c r="A2411" t="s">
        <v>4</v>
      </c>
      <c r="B2411" s="4" t="s">
        <v>5</v>
      </c>
      <c r="C2411" s="4" t="s">
        <v>10</v>
      </c>
    </row>
    <row r="2412" spans="1:5">
      <c r="A2412" t="n">
        <v>17112</v>
      </c>
      <c r="B2412" s="25" t="n">
        <v>13</v>
      </c>
      <c r="C2412" s="7" t="n">
        <v>6467</v>
      </c>
    </row>
    <row r="2413" spans="1:5">
      <c r="A2413" t="s">
        <v>4</v>
      </c>
      <c r="B2413" s="4" t="s">
        <v>5</v>
      </c>
      <c r="C2413" s="4" t="s">
        <v>10</v>
      </c>
    </row>
    <row r="2414" spans="1:5">
      <c r="A2414" t="n">
        <v>17115</v>
      </c>
      <c r="B2414" s="25" t="n">
        <v>13</v>
      </c>
      <c r="C2414" s="7" t="n">
        <v>6468</v>
      </c>
    </row>
    <row r="2415" spans="1:5">
      <c r="A2415" t="s">
        <v>4</v>
      </c>
      <c r="B2415" s="4" t="s">
        <v>5</v>
      </c>
      <c r="C2415" s="4" t="s">
        <v>10</v>
      </c>
    </row>
    <row r="2416" spans="1:5">
      <c r="A2416" t="n">
        <v>17118</v>
      </c>
      <c r="B2416" s="25" t="n">
        <v>13</v>
      </c>
      <c r="C2416" s="7" t="n">
        <v>6469</v>
      </c>
    </row>
    <row r="2417" spans="1:3">
      <c r="A2417" t="s">
        <v>4</v>
      </c>
      <c r="B2417" s="4" t="s">
        <v>5</v>
      </c>
      <c r="C2417" s="4" t="s">
        <v>10</v>
      </c>
    </row>
    <row r="2418" spans="1:3">
      <c r="A2418" t="n">
        <v>17121</v>
      </c>
      <c r="B2418" s="25" t="n">
        <v>13</v>
      </c>
      <c r="C2418" s="7" t="n">
        <v>6470</v>
      </c>
    </row>
    <row r="2419" spans="1:3">
      <c r="A2419" t="s">
        <v>4</v>
      </c>
      <c r="B2419" s="4" t="s">
        <v>5</v>
      </c>
      <c r="C2419" s="4" t="s">
        <v>10</v>
      </c>
    </row>
    <row r="2420" spans="1:3">
      <c r="A2420" t="n">
        <v>17124</v>
      </c>
      <c r="B2420" s="25" t="n">
        <v>13</v>
      </c>
      <c r="C2420" s="7" t="n">
        <v>6471</v>
      </c>
    </row>
    <row r="2421" spans="1:3">
      <c r="A2421" t="s">
        <v>4</v>
      </c>
      <c r="B2421" s="4" t="s">
        <v>5</v>
      </c>
      <c r="C2421" s="4" t="s">
        <v>12</v>
      </c>
    </row>
    <row r="2422" spans="1:3">
      <c r="A2422" t="n">
        <v>17127</v>
      </c>
      <c r="B2422" s="12" t="n">
        <v>74</v>
      </c>
      <c r="C2422" s="7" t="n">
        <v>18</v>
      </c>
    </row>
    <row r="2423" spans="1:3">
      <c r="A2423" t="s">
        <v>4</v>
      </c>
      <c r="B2423" s="4" t="s">
        <v>5</v>
      </c>
      <c r="C2423" s="4" t="s">
        <v>12</v>
      </c>
    </row>
    <row r="2424" spans="1:3">
      <c r="A2424" t="n">
        <v>17129</v>
      </c>
      <c r="B2424" s="12" t="n">
        <v>74</v>
      </c>
      <c r="C2424" s="7" t="n">
        <v>45</v>
      </c>
    </row>
    <row r="2425" spans="1:3">
      <c r="A2425" t="s">
        <v>4</v>
      </c>
      <c r="B2425" s="4" t="s">
        <v>5</v>
      </c>
      <c r="C2425" s="4" t="s">
        <v>10</v>
      </c>
    </row>
    <row r="2426" spans="1:3">
      <c r="A2426" t="n">
        <v>17131</v>
      </c>
      <c r="B2426" s="29" t="n">
        <v>16</v>
      </c>
      <c r="C2426" s="7" t="n">
        <v>0</v>
      </c>
    </row>
    <row r="2427" spans="1:3">
      <c r="A2427" t="s">
        <v>4</v>
      </c>
      <c r="B2427" s="4" t="s">
        <v>5</v>
      </c>
      <c r="C2427" s="4" t="s">
        <v>12</v>
      </c>
      <c r="D2427" s="4" t="s">
        <v>12</v>
      </c>
      <c r="E2427" s="4" t="s">
        <v>12</v>
      </c>
      <c r="F2427" s="4" t="s">
        <v>12</v>
      </c>
    </row>
    <row r="2428" spans="1:3">
      <c r="A2428" t="n">
        <v>17134</v>
      </c>
      <c r="B2428" s="33" t="n">
        <v>14</v>
      </c>
      <c r="C2428" s="7" t="n">
        <v>0</v>
      </c>
      <c r="D2428" s="7" t="n">
        <v>8</v>
      </c>
      <c r="E2428" s="7" t="n">
        <v>0</v>
      </c>
      <c r="F2428" s="7" t="n">
        <v>0</v>
      </c>
    </row>
    <row r="2429" spans="1:3">
      <c r="A2429" t="s">
        <v>4</v>
      </c>
      <c r="B2429" s="4" t="s">
        <v>5</v>
      </c>
      <c r="C2429" s="4" t="s">
        <v>12</v>
      </c>
      <c r="D2429" s="4" t="s">
        <v>6</v>
      </c>
    </row>
    <row r="2430" spans="1:3">
      <c r="A2430" t="n">
        <v>17139</v>
      </c>
      <c r="B2430" s="8" t="n">
        <v>2</v>
      </c>
      <c r="C2430" s="7" t="n">
        <v>11</v>
      </c>
      <c r="D2430" s="7" t="s">
        <v>41</v>
      </c>
    </row>
    <row r="2431" spans="1:3">
      <c r="A2431" t="s">
        <v>4</v>
      </c>
      <c r="B2431" s="4" t="s">
        <v>5</v>
      </c>
      <c r="C2431" s="4" t="s">
        <v>10</v>
      </c>
    </row>
    <row r="2432" spans="1:3">
      <c r="A2432" t="n">
        <v>17153</v>
      </c>
      <c r="B2432" s="29" t="n">
        <v>16</v>
      </c>
      <c r="C2432" s="7" t="n">
        <v>0</v>
      </c>
    </row>
    <row r="2433" spans="1:6">
      <c r="A2433" t="s">
        <v>4</v>
      </c>
      <c r="B2433" s="4" t="s">
        <v>5</v>
      </c>
      <c r="C2433" s="4" t="s">
        <v>12</v>
      </c>
      <c r="D2433" s="4" t="s">
        <v>6</v>
      </c>
    </row>
    <row r="2434" spans="1:6">
      <c r="A2434" t="n">
        <v>17156</v>
      </c>
      <c r="B2434" s="8" t="n">
        <v>2</v>
      </c>
      <c r="C2434" s="7" t="n">
        <v>11</v>
      </c>
      <c r="D2434" s="7" t="s">
        <v>165</v>
      </c>
    </row>
    <row r="2435" spans="1:6">
      <c r="A2435" t="s">
        <v>4</v>
      </c>
      <c r="B2435" s="4" t="s">
        <v>5</v>
      </c>
      <c r="C2435" s="4" t="s">
        <v>10</v>
      </c>
    </row>
    <row r="2436" spans="1:6">
      <c r="A2436" t="n">
        <v>17165</v>
      </c>
      <c r="B2436" s="29" t="n">
        <v>16</v>
      </c>
      <c r="C2436" s="7" t="n">
        <v>0</v>
      </c>
    </row>
    <row r="2437" spans="1:6">
      <c r="A2437" t="s">
        <v>4</v>
      </c>
      <c r="B2437" s="4" t="s">
        <v>5</v>
      </c>
      <c r="C2437" s="4" t="s">
        <v>9</v>
      </c>
    </row>
    <row r="2438" spans="1:6">
      <c r="A2438" t="n">
        <v>17168</v>
      </c>
      <c r="B2438" s="59" t="n">
        <v>15</v>
      </c>
      <c r="C2438" s="7" t="n">
        <v>2048</v>
      </c>
    </row>
    <row r="2439" spans="1:6">
      <c r="A2439" t="s">
        <v>4</v>
      </c>
      <c r="B2439" s="4" t="s">
        <v>5</v>
      </c>
      <c r="C2439" s="4" t="s">
        <v>12</v>
      </c>
      <c r="D2439" s="4" t="s">
        <v>6</v>
      </c>
    </row>
    <row r="2440" spans="1:6">
      <c r="A2440" t="n">
        <v>17173</v>
      </c>
      <c r="B2440" s="8" t="n">
        <v>2</v>
      </c>
      <c r="C2440" s="7" t="n">
        <v>10</v>
      </c>
      <c r="D2440" s="7" t="s">
        <v>69</v>
      </c>
    </row>
    <row r="2441" spans="1:6">
      <c r="A2441" t="s">
        <v>4</v>
      </c>
      <c r="B2441" s="4" t="s">
        <v>5</v>
      </c>
      <c r="C2441" s="4" t="s">
        <v>10</v>
      </c>
    </row>
    <row r="2442" spans="1:6">
      <c r="A2442" t="n">
        <v>17191</v>
      </c>
      <c r="B2442" s="29" t="n">
        <v>16</v>
      </c>
      <c r="C2442" s="7" t="n">
        <v>0</v>
      </c>
    </row>
    <row r="2443" spans="1:6">
      <c r="A2443" t="s">
        <v>4</v>
      </c>
      <c r="B2443" s="4" t="s">
        <v>5</v>
      </c>
      <c r="C2443" s="4" t="s">
        <v>12</v>
      </c>
      <c r="D2443" s="4" t="s">
        <v>6</v>
      </c>
    </row>
    <row r="2444" spans="1:6">
      <c r="A2444" t="n">
        <v>17194</v>
      </c>
      <c r="B2444" s="8" t="n">
        <v>2</v>
      </c>
      <c r="C2444" s="7" t="n">
        <v>10</v>
      </c>
      <c r="D2444" s="7" t="s">
        <v>70</v>
      </c>
    </row>
    <row r="2445" spans="1:6">
      <c r="A2445" t="s">
        <v>4</v>
      </c>
      <c r="B2445" s="4" t="s">
        <v>5</v>
      </c>
      <c r="C2445" s="4" t="s">
        <v>10</v>
      </c>
    </row>
    <row r="2446" spans="1:6">
      <c r="A2446" t="n">
        <v>17213</v>
      </c>
      <c r="B2446" s="29" t="n">
        <v>16</v>
      </c>
      <c r="C2446" s="7" t="n">
        <v>0</v>
      </c>
    </row>
    <row r="2447" spans="1:6">
      <c r="A2447" t="s">
        <v>4</v>
      </c>
      <c r="B2447" s="4" t="s">
        <v>5</v>
      </c>
      <c r="C2447" s="4" t="s">
        <v>12</v>
      </c>
      <c r="D2447" s="4" t="s">
        <v>10</v>
      </c>
      <c r="E2447" s="4" t="s">
        <v>21</v>
      </c>
    </row>
    <row r="2448" spans="1:6">
      <c r="A2448" t="n">
        <v>17216</v>
      </c>
      <c r="B2448" s="31" t="n">
        <v>58</v>
      </c>
      <c r="C2448" s="7" t="n">
        <v>100</v>
      </c>
      <c r="D2448" s="7" t="n">
        <v>300</v>
      </c>
      <c r="E2448" s="7" t="n">
        <v>1</v>
      </c>
    </row>
    <row r="2449" spans="1:5">
      <c r="A2449" t="s">
        <v>4</v>
      </c>
      <c r="B2449" s="4" t="s">
        <v>5</v>
      </c>
      <c r="C2449" s="4" t="s">
        <v>12</v>
      </c>
      <c r="D2449" s="4" t="s">
        <v>10</v>
      </c>
    </row>
    <row r="2450" spans="1:5">
      <c r="A2450" t="n">
        <v>17224</v>
      </c>
      <c r="B2450" s="31" t="n">
        <v>58</v>
      </c>
      <c r="C2450" s="7" t="n">
        <v>255</v>
      </c>
      <c r="D2450" s="7" t="n">
        <v>0</v>
      </c>
    </row>
    <row r="2451" spans="1:5">
      <c r="A2451" t="s">
        <v>4</v>
      </c>
      <c r="B2451" s="4" t="s">
        <v>5</v>
      </c>
      <c r="C2451" s="4" t="s">
        <v>12</v>
      </c>
    </row>
    <row r="2452" spans="1:5">
      <c r="A2452" t="n">
        <v>17228</v>
      </c>
      <c r="B2452" s="30" t="n">
        <v>23</v>
      </c>
      <c r="C2452" s="7" t="n">
        <v>0</v>
      </c>
    </row>
    <row r="2453" spans="1:5">
      <c r="A2453" t="s">
        <v>4</v>
      </c>
      <c r="B2453" s="4" t="s">
        <v>5</v>
      </c>
    </row>
    <row r="2454" spans="1:5">
      <c r="A2454" t="n">
        <v>17230</v>
      </c>
      <c r="B2454" s="5" t="n">
        <v>1</v>
      </c>
    </row>
    <row r="2455" spans="1:5" s="3" customFormat="1" customHeight="0">
      <c r="A2455" s="3" t="s">
        <v>2</v>
      </c>
      <c r="B2455" s="3" t="s">
        <v>220</v>
      </c>
    </row>
    <row r="2456" spans="1:5">
      <c r="A2456" t="s">
        <v>4</v>
      </c>
      <c r="B2456" s="4" t="s">
        <v>5</v>
      </c>
      <c r="C2456" s="4" t="s">
        <v>12</v>
      </c>
      <c r="D2456" s="4" t="s">
        <v>10</v>
      </c>
    </row>
    <row r="2457" spans="1:5">
      <c r="A2457" t="n">
        <v>17232</v>
      </c>
      <c r="B2457" s="27" t="n">
        <v>22</v>
      </c>
      <c r="C2457" s="7" t="n">
        <v>21</v>
      </c>
      <c r="D2457" s="7" t="n">
        <v>0</v>
      </c>
    </row>
    <row r="2458" spans="1:5">
      <c r="A2458" t="s">
        <v>4</v>
      </c>
      <c r="B2458" s="4" t="s">
        <v>5</v>
      </c>
      <c r="C2458" s="4" t="s">
        <v>12</v>
      </c>
      <c r="D2458" s="4" t="s">
        <v>10</v>
      </c>
    </row>
    <row r="2459" spans="1:5">
      <c r="A2459" t="n">
        <v>17236</v>
      </c>
      <c r="B2459" s="31" t="n">
        <v>58</v>
      </c>
      <c r="C2459" s="7" t="n">
        <v>5</v>
      </c>
      <c r="D2459" s="7" t="n">
        <v>300</v>
      </c>
    </row>
    <row r="2460" spans="1:5">
      <c r="A2460" t="s">
        <v>4</v>
      </c>
      <c r="B2460" s="4" t="s">
        <v>5</v>
      </c>
      <c r="C2460" s="4" t="s">
        <v>21</v>
      </c>
      <c r="D2460" s="4" t="s">
        <v>10</v>
      </c>
    </row>
    <row r="2461" spans="1:5">
      <c r="A2461" t="n">
        <v>17240</v>
      </c>
      <c r="B2461" s="43" t="n">
        <v>103</v>
      </c>
      <c r="C2461" s="7" t="n">
        <v>0</v>
      </c>
      <c r="D2461" s="7" t="n">
        <v>300</v>
      </c>
    </row>
    <row r="2462" spans="1:5">
      <c r="A2462" t="s">
        <v>4</v>
      </c>
      <c r="B2462" s="4" t="s">
        <v>5</v>
      </c>
      <c r="C2462" s="4" t="s">
        <v>12</v>
      </c>
      <c r="D2462" s="4" t="s">
        <v>6</v>
      </c>
      <c r="E2462" s="4" t="s">
        <v>10</v>
      </c>
    </row>
    <row r="2463" spans="1:5">
      <c r="A2463" t="n">
        <v>17247</v>
      </c>
      <c r="B2463" s="23" t="n">
        <v>94</v>
      </c>
      <c r="C2463" s="7" t="n">
        <v>1</v>
      </c>
      <c r="D2463" s="7" t="s">
        <v>29</v>
      </c>
      <c r="E2463" s="7" t="n">
        <v>2048</v>
      </c>
    </row>
    <row r="2464" spans="1:5">
      <c r="A2464" t="s">
        <v>4</v>
      </c>
      <c r="B2464" s="4" t="s">
        <v>5</v>
      </c>
      <c r="C2464" s="4" t="s">
        <v>12</v>
      </c>
      <c r="D2464" s="4" t="s">
        <v>10</v>
      </c>
      <c r="E2464" s="4" t="s">
        <v>10</v>
      </c>
      <c r="F2464" s="4" t="s">
        <v>10</v>
      </c>
      <c r="G2464" s="4" t="s">
        <v>10</v>
      </c>
      <c r="H2464" s="4" t="s">
        <v>10</v>
      </c>
      <c r="I2464" s="4" t="s">
        <v>6</v>
      </c>
      <c r="J2464" s="4" t="s">
        <v>21</v>
      </c>
      <c r="K2464" s="4" t="s">
        <v>21</v>
      </c>
      <c r="L2464" s="4" t="s">
        <v>21</v>
      </c>
      <c r="M2464" s="4" t="s">
        <v>9</v>
      </c>
      <c r="N2464" s="4" t="s">
        <v>9</v>
      </c>
      <c r="O2464" s="4" t="s">
        <v>21</v>
      </c>
      <c r="P2464" s="4" t="s">
        <v>21</v>
      </c>
      <c r="Q2464" s="4" t="s">
        <v>21</v>
      </c>
      <c r="R2464" s="4" t="s">
        <v>21</v>
      </c>
      <c r="S2464" s="4" t="s">
        <v>12</v>
      </c>
    </row>
    <row r="2465" spans="1:19">
      <c r="A2465" t="n">
        <v>17256</v>
      </c>
      <c r="B2465" s="10" t="n">
        <v>39</v>
      </c>
      <c r="C2465" s="7" t="n">
        <v>12</v>
      </c>
      <c r="D2465" s="7" t="n">
        <v>65533</v>
      </c>
      <c r="E2465" s="7" t="n">
        <v>224</v>
      </c>
      <c r="F2465" s="7" t="n">
        <v>0</v>
      </c>
      <c r="G2465" s="7" t="n">
        <v>65533</v>
      </c>
      <c r="H2465" s="7" t="n">
        <v>0</v>
      </c>
      <c r="I2465" s="7" t="s">
        <v>15</v>
      </c>
      <c r="J2465" s="7" t="n">
        <v>-0.0480000004172325</v>
      </c>
      <c r="K2465" s="7" t="n">
        <v>522.2080078125</v>
      </c>
      <c r="L2465" s="7" t="n">
        <v>-10.3999996185303</v>
      </c>
      <c r="M2465" s="7" t="n">
        <v>0</v>
      </c>
      <c r="N2465" s="7" t="n">
        <v>0</v>
      </c>
      <c r="O2465" s="7" t="n">
        <v>0</v>
      </c>
      <c r="P2465" s="7" t="n">
        <v>0.550000011920929</v>
      </c>
      <c r="Q2465" s="7" t="n">
        <v>0.550000011920929</v>
      </c>
      <c r="R2465" s="7" t="n">
        <v>0.550000011920929</v>
      </c>
      <c r="S2465" s="7" t="n">
        <v>124</v>
      </c>
    </row>
    <row r="2466" spans="1:19">
      <c r="A2466" t="s">
        <v>4</v>
      </c>
      <c r="B2466" s="4" t="s">
        <v>5</v>
      </c>
      <c r="C2466" s="4" t="s">
        <v>12</v>
      </c>
      <c r="D2466" s="4" t="s">
        <v>10</v>
      </c>
      <c r="E2466" s="4" t="s">
        <v>21</v>
      </c>
      <c r="F2466" s="4" t="s">
        <v>10</v>
      </c>
      <c r="G2466" s="4" t="s">
        <v>9</v>
      </c>
      <c r="H2466" s="4" t="s">
        <v>9</v>
      </c>
      <c r="I2466" s="4" t="s">
        <v>10</v>
      </c>
      <c r="J2466" s="4" t="s">
        <v>10</v>
      </c>
      <c r="K2466" s="4" t="s">
        <v>9</v>
      </c>
      <c r="L2466" s="4" t="s">
        <v>9</v>
      </c>
      <c r="M2466" s="4" t="s">
        <v>9</v>
      </c>
      <c r="N2466" s="4" t="s">
        <v>9</v>
      </c>
      <c r="O2466" s="4" t="s">
        <v>6</v>
      </c>
    </row>
    <row r="2467" spans="1:19">
      <c r="A2467" t="n">
        <v>17306</v>
      </c>
      <c r="B2467" s="11" t="n">
        <v>50</v>
      </c>
      <c r="C2467" s="7" t="n">
        <v>0</v>
      </c>
      <c r="D2467" s="7" t="n">
        <v>4335</v>
      </c>
      <c r="E2467" s="7" t="n">
        <v>1</v>
      </c>
      <c r="F2467" s="7" t="n">
        <v>0</v>
      </c>
      <c r="G2467" s="7" t="n">
        <v>0</v>
      </c>
      <c r="H2467" s="7" t="n">
        <v>0</v>
      </c>
      <c r="I2467" s="7" t="n">
        <v>0</v>
      </c>
      <c r="J2467" s="7" t="n">
        <v>65533</v>
      </c>
      <c r="K2467" s="7" t="n">
        <v>0</v>
      </c>
      <c r="L2467" s="7" t="n">
        <v>0</v>
      </c>
      <c r="M2467" s="7" t="n">
        <v>0</v>
      </c>
      <c r="N2467" s="7" t="n">
        <v>0</v>
      </c>
      <c r="O2467" s="7" t="s">
        <v>15</v>
      </c>
    </row>
    <row r="2468" spans="1:19">
      <c r="A2468" t="s">
        <v>4</v>
      </c>
      <c r="B2468" s="4" t="s">
        <v>5</v>
      </c>
      <c r="C2468" s="4" t="s">
        <v>12</v>
      </c>
      <c r="D2468" s="4" t="s">
        <v>10</v>
      </c>
      <c r="E2468" s="4" t="s">
        <v>21</v>
      </c>
      <c r="F2468" s="4" t="s">
        <v>10</v>
      </c>
      <c r="G2468" s="4" t="s">
        <v>9</v>
      </c>
      <c r="H2468" s="4" t="s">
        <v>9</v>
      </c>
      <c r="I2468" s="4" t="s">
        <v>10</v>
      </c>
      <c r="J2468" s="4" t="s">
        <v>10</v>
      </c>
      <c r="K2468" s="4" t="s">
        <v>9</v>
      </c>
      <c r="L2468" s="4" t="s">
        <v>9</v>
      </c>
      <c r="M2468" s="4" t="s">
        <v>9</v>
      </c>
      <c r="N2468" s="4" t="s">
        <v>9</v>
      </c>
      <c r="O2468" s="4" t="s">
        <v>6</v>
      </c>
    </row>
    <row r="2469" spans="1:19">
      <c r="A2469" t="n">
        <v>17345</v>
      </c>
      <c r="B2469" s="11" t="n">
        <v>50</v>
      </c>
      <c r="C2469" s="7" t="n">
        <v>0</v>
      </c>
      <c r="D2469" s="7" t="n">
        <v>4117</v>
      </c>
      <c r="E2469" s="7" t="n">
        <v>1</v>
      </c>
      <c r="F2469" s="7" t="n">
        <v>0</v>
      </c>
      <c r="G2469" s="7" t="n">
        <v>0</v>
      </c>
      <c r="H2469" s="7" t="n">
        <v>0</v>
      </c>
      <c r="I2469" s="7" t="n">
        <v>0</v>
      </c>
      <c r="J2469" s="7" t="n">
        <v>65533</v>
      </c>
      <c r="K2469" s="7" t="n">
        <v>0</v>
      </c>
      <c r="L2469" s="7" t="n">
        <v>0</v>
      </c>
      <c r="M2469" s="7" t="n">
        <v>0</v>
      </c>
      <c r="N2469" s="7" t="n">
        <v>0</v>
      </c>
      <c r="O2469" s="7" t="s">
        <v>15</v>
      </c>
    </row>
    <row r="2470" spans="1:19">
      <c r="A2470" t="s">
        <v>4</v>
      </c>
      <c r="B2470" s="4" t="s">
        <v>5</v>
      </c>
      <c r="C2470" s="4" t="s">
        <v>6</v>
      </c>
      <c r="D2470" s="4" t="s">
        <v>6</v>
      </c>
    </row>
    <row r="2471" spans="1:19">
      <c r="A2471" t="n">
        <v>17384</v>
      </c>
      <c r="B2471" s="22" t="n">
        <v>70</v>
      </c>
      <c r="C2471" s="7" t="s">
        <v>29</v>
      </c>
      <c r="D2471" s="7" t="s">
        <v>221</v>
      </c>
    </row>
    <row r="2472" spans="1:19">
      <c r="A2472" t="s">
        <v>4</v>
      </c>
      <c r="B2472" s="4" t="s">
        <v>5</v>
      </c>
      <c r="C2472" s="4" t="s">
        <v>10</v>
      </c>
    </row>
    <row r="2473" spans="1:19">
      <c r="A2473" t="n">
        <v>17396</v>
      </c>
      <c r="B2473" s="29" t="n">
        <v>16</v>
      </c>
      <c r="C2473" s="7" t="n">
        <v>666</v>
      </c>
    </row>
    <row r="2474" spans="1:19">
      <c r="A2474" t="s">
        <v>4</v>
      </c>
      <c r="B2474" s="4" t="s">
        <v>5</v>
      </c>
      <c r="C2474" s="4" t="s">
        <v>6</v>
      </c>
      <c r="D2474" s="4" t="s">
        <v>6</v>
      </c>
    </row>
    <row r="2475" spans="1:19">
      <c r="A2475" t="n">
        <v>17399</v>
      </c>
      <c r="B2475" s="22" t="n">
        <v>70</v>
      </c>
      <c r="C2475" s="7" t="s">
        <v>29</v>
      </c>
      <c r="D2475" s="7" t="s">
        <v>43</v>
      </c>
    </row>
    <row r="2476" spans="1:19">
      <c r="A2476" t="s">
        <v>4</v>
      </c>
      <c r="B2476" s="4" t="s">
        <v>5</v>
      </c>
      <c r="C2476" s="4" t="s">
        <v>10</v>
      </c>
    </row>
    <row r="2477" spans="1:19">
      <c r="A2477" t="n">
        <v>17413</v>
      </c>
      <c r="B2477" s="29" t="n">
        <v>16</v>
      </c>
      <c r="C2477" s="7" t="n">
        <v>2000</v>
      </c>
    </row>
    <row r="2478" spans="1:19">
      <c r="A2478" t="s">
        <v>4</v>
      </c>
      <c r="B2478" s="4" t="s">
        <v>5</v>
      </c>
      <c r="C2478" s="4" t="s">
        <v>12</v>
      </c>
      <c r="D2478" s="4" t="s">
        <v>10</v>
      </c>
      <c r="E2478" s="4" t="s">
        <v>21</v>
      </c>
    </row>
    <row r="2479" spans="1:19">
      <c r="A2479" t="n">
        <v>17416</v>
      </c>
      <c r="B2479" s="31" t="n">
        <v>58</v>
      </c>
      <c r="C2479" s="7" t="n">
        <v>101</v>
      </c>
      <c r="D2479" s="7" t="n">
        <v>500</v>
      </c>
      <c r="E2479" s="7" t="n">
        <v>1</v>
      </c>
    </row>
    <row r="2480" spans="1:19">
      <c r="A2480" t="s">
        <v>4</v>
      </c>
      <c r="B2480" s="4" t="s">
        <v>5</v>
      </c>
      <c r="C2480" s="4" t="s">
        <v>12</v>
      </c>
      <c r="D2480" s="4" t="s">
        <v>10</v>
      </c>
    </row>
    <row r="2481" spans="1:19">
      <c r="A2481" t="n">
        <v>17424</v>
      </c>
      <c r="B2481" s="31" t="n">
        <v>58</v>
      </c>
      <c r="C2481" s="7" t="n">
        <v>254</v>
      </c>
      <c r="D2481" s="7" t="n">
        <v>0</v>
      </c>
    </row>
    <row r="2482" spans="1:19">
      <c r="A2482" t="s">
        <v>4</v>
      </c>
      <c r="B2482" s="4" t="s">
        <v>5</v>
      </c>
      <c r="C2482" s="4" t="s">
        <v>12</v>
      </c>
      <c r="D2482" s="4" t="s">
        <v>10</v>
      </c>
    </row>
    <row r="2483" spans="1:19">
      <c r="A2483" t="n">
        <v>17428</v>
      </c>
      <c r="B2483" s="35" t="n">
        <v>45</v>
      </c>
      <c r="C2483" s="7" t="n">
        <v>18</v>
      </c>
      <c r="D2483" s="7" t="n">
        <v>4</v>
      </c>
    </row>
    <row r="2484" spans="1:19">
      <c r="A2484" t="s">
        <v>4</v>
      </c>
      <c r="B2484" s="4" t="s">
        <v>5</v>
      </c>
      <c r="C2484" s="4" t="s">
        <v>12</v>
      </c>
      <c r="D2484" s="4" t="s">
        <v>10</v>
      </c>
    </row>
    <row r="2485" spans="1:19">
      <c r="A2485" t="n">
        <v>17432</v>
      </c>
      <c r="B2485" s="35" t="n">
        <v>45</v>
      </c>
      <c r="C2485" s="7" t="n">
        <v>18</v>
      </c>
      <c r="D2485" s="7" t="n">
        <v>16</v>
      </c>
    </row>
    <row r="2486" spans="1:19">
      <c r="A2486" t="s">
        <v>4</v>
      </c>
      <c r="B2486" s="4" t="s">
        <v>5</v>
      </c>
      <c r="C2486" s="4" t="s">
        <v>12</v>
      </c>
      <c r="D2486" s="4" t="s">
        <v>10</v>
      </c>
    </row>
    <row r="2487" spans="1:19">
      <c r="A2487" t="n">
        <v>17436</v>
      </c>
      <c r="B2487" s="35" t="n">
        <v>45</v>
      </c>
      <c r="C2487" s="7" t="n">
        <v>18</v>
      </c>
      <c r="D2487" s="7" t="n">
        <v>64</v>
      </c>
    </row>
    <row r="2488" spans="1:19">
      <c r="A2488" t="s">
        <v>4</v>
      </c>
      <c r="B2488" s="4" t="s">
        <v>5</v>
      </c>
      <c r="C2488" s="4" t="s">
        <v>12</v>
      </c>
    </row>
    <row r="2489" spans="1:19">
      <c r="A2489" t="n">
        <v>17440</v>
      </c>
      <c r="B2489" s="35" t="n">
        <v>45</v>
      </c>
      <c r="C2489" s="7" t="n">
        <v>0</v>
      </c>
    </row>
    <row r="2490" spans="1:19">
      <c r="A2490" t="s">
        <v>4</v>
      </c>
      <c r="B2490" s="4" t="s">
        <v>5</v>
      </c>
      <c r="C2490" s="4" t="s">
        <v>12</v>
      </c>
      <c r="D2490" s="4" t="s">
        <v>12</v>
      </c>
      <c r="E2490" s="4" t="s">
        <v>21</v>
      </c>
      <c r="F2490" s="4" t="s">
        <v>21</v>
      </c>
      <c r="G2490" s="4" t="s">
        <v>21</v>
      </c>
      <c r="H2490" s="4" t="s">
        <v>10</v>
      </c>
    </row>
    <row r="2491" spans="1:19">
      <c r="A2491" t="n">
        <v>17442</v>
      </c>
      <c r="B2491" s="35" t="n">
        <v>45</v>
      </c>
      <c r="C2491" s="7" t="n">
        <v>2</v>
      </c>
      <c r="D2491" s="7" t="n">
        <v>3</v>
      </c>
      <c r="E2491" s="7" t="n">
        <v>-0.970000028610229</v>
      </c>
      <c r="F2491" s="7" t="n">
        <v>533.679992675781</v>
      </c>
      <c r="G2491" s="7" t="n">
        <v>39.6500015258789</v>
      </c>
      <c r="H2491" s="7" t="n">
        <v>0</v>
      </c>
    </row>
    <row r="2492" spans="1:19">
      <c r="A2492" t="s">
        <v>4</v>
      </c>
      <c r="B2492" s="4" t="s">
        <v>5</v>
      </c>
      <c r="C2492" s="4" t="s">
        <v>12</v>
      </c>
      <c r="D2492" s="4" t="s">
        <v>12</v>
      </c>
      <c r="E2492" s="4" t="s">
        <v>21</v>
      </c>
      <c r="F2492" s="4" t="s">
        <v>21</v>
      </c>
      <c r="G2492" s="4" t="s">
        <v>21</v>
      </c>
      <c r="H2492" s="4" t="s">
        <v>10</v>
      </c>
      <c r="I2492" s="4" t="s">
        <v>12</v>
      </c>
    </row>
    <row r="2493" spans="1:19">
      <c r="A2493" t="n">
        <v>17459</v>
      </c>
      <c r="B2493" s="35" t="n">
        <v>45</v>
      </c>
      <c r="C2493" s="7" t="n">
        <v>4</v>
      </c>
      <c r="D2493" s="7" t="n">
        <v>3</v>
      </c>
      <c r="E2493" s="7" t="n">
        <v>47.4700012207031</v>
      </c>
      <c r="F2493" s="7" t="n">
        <v>303.5</v>
      </c>
      <c r="G2493" s="7" t="n">
        <v>0</v>
      </c>
      <c r="H2493" s="7" t="n">
        <v>0</v>
      </c>
      <c r="I2493" s="7" t="n">
        <v>1</v>
      </c>
    </row>
    <row r="2494" spans="1:19">
      <c r="A2494" t="s">
        <v>4</v>
      </c>
      <c r="B2494" s="4" t="s">
        <v>5</v>
      </c>
      <c r="C2494" s="4" t="s">
        <v>12</v>
      </c>
      <c r="D2494" s="4" t="s">
        <v>12</v>
      </c>
      <c r="E2494" s="4" t="s">
        <v>21</v>
      </c>
      <c r="F2494" s="4" t="s">
        <v>10</v>
      </c>
    </row>
    <row r="2495" spans="1:19">
      <c r="A2495" t="n">
        <v>17477</v>
      </c>
      <c r="B2495" s="35" t="n">
        <v>45</v>
      </c>
      <c r="C2495" s="7" t="n">
        <v>5</v>
      </c>
      <c r="D2495" s="7" t="n">
        <v>3</v>
      </c>
      <c r="E2495" s="7" t="n">
        <v>41.7000007629395</v>
      </c>
      <c r="F2495" s="7" t="n">
        <v>0</v>
      </c>
    </row>
    <row r="2496" spans="1:19">
      <c r="A2496" t="s">
        <v>4</v>
      </c>
      <c r="B2496" s="4" t="s">
        <v>5</v>
      </c>
      <c r="C2496" s="4" t="s">
        <v>12</v>
      </c>
      <c r="D2496" s="4" t="s">
        <v>12</v>
      </c>
      <c r="E2496" s="4" t="s">
        <v>21</v>
      </c>
      <c r="F2496" s="4" t="s">
        <v>10</v>
      </c>
    </row>
    <row r="2497" spans="1:9">
      <c r="A2497" t="n">
        <v>17486</v>
      </c>
      <c r="B2497" s="35" t="n">
        <v>45</v>
      </c>
      <c r="C2497" s="7" t="n">
        <v>11</v>
      </c>
      <c r="D2497" s="7" t="n">
        <v>3</v>
      </c>
      <c r="E2497" s="7" t="n">
        <v>47</v>
      </c>
      <c r="F2497" s="7" t="n">
        <v>0</v>
      </c>
    </row>
    <row r="2498" spans="1:9">
      <c r="A2498" t="s">
        <v>4</v>
      </c>
      <c r="B2498" s="4" t="s">
        <v>5</v>
      </c>
      <c r="C2498" s="4" t="s">
        <v>12</v>
      </c>
      <c r="D2498" s="4" t="s">
        <v>12</v>
      </c>
      <c r="E2498" s="4" t="s">
        <v>12</v>
      </c>
      <c r="F2498" s="4" t="s">
        <v>12</v>
      </c>
    </row>
    <row r="2499" spans="1:9">
      <c r="A2499" t="n">
        <v>17495</v>
      </c>
      <c r="B2499" s="33" t="n">
        <v>14</v>
      </c>
      <c r="C2499" s="7" t="n">
        <v>0</v>
      </c>
      <c r="D2499" s="7" t="n">
        <v>0</v>
      </c>
      <c r="E2499" s="7" t="n">
        <v>32</v>
      </c>
      <c r="F2499" s="7" t="n">
        <v>0</v>
      </c>
    </row>
    <row r="2500" spans="1:9">
      <c r="A2500" t="s">
        <v>4</v>
      </c>
      <c r="B2500" s="4" t="s">
        <v>5</v>
      </c>
      <c r="C2500" s="4" t="s">
        <v>12</v>
      </c>
      <c r="D2500" s="4" t="s">
        <v>12</v>
      </c>
      <c r="E2500" s="4" t="s">
        <v>21</v>
      </c>
      <c r="F2500" s="4" t="s">
        <v>21</v>
      </c>
      <c r="G2500" s="4" t="s">
        <v>21</v>
      </c>
      <c r="H2500" s="4" t="s">
        <v>10</v>
      </c>
    </row>
    <row r="2501" spans="1:9">
      <c r="A2501" t="n">
        <v>17500</v>
      </c>
      <c r="B2501" s="35" t="n">
        <v>45</v>
      </c>
      <c r="C2501" s="7" t="n">
        <v>2</v>
      </c>
      <c r="D2501" s="7" t="n">
        <v>3</v>
      </c>
      <c r="E2501" s="7" t="n">
        <v>-0.970000028610229</v>
      </c>
      <c r="F2501" s="7" t="n">
        <v>533.679992675781</v>
      </c>
      <c r="G2501" s="7" t="n">
        <v>39.6500015258789</v>
      </c>
      <c r="H2501" s="7" t="n">
        <v>8000</v>
      </c>
    </row>
    <row r="2502" spans="1:9">
      <c r="A2502" t="s">
        <v>4</v>
      </c>
      <c r="B2502" s="4" t="s">
        <v>5</v>
      </c>
      <c r="C2502" s="4" t="s">
        <v>12</v>
      </c>
      <c r="D2502" s="4" t="s">
        <v>12</v>
      </c>
      <c r="E2502" s="4" t="s">
        <v>21</v>
      </c>
      <c r="F2502" s="4" t="s">
        <v>21</v>
      </c>
      <c r="G2502" s="4" t="s">
        <v>21</v>
      </c>
      <c r="H2502" s="4" t="s">
        <v>10</v>
      </c>
      <c r="I2502" s="4" t="s">
        <v>12</v>
      </c>
    </row>
    <row r="2503" spans="1:9">
      <c r="A2503" t="n">
        <v>17517</v>
      </c>
      <c r="B2503" s="35" t="n">
        <v>45</v>
      </c>
      <c r="C2503" s="7" t="n">
        <v>4</v>
      </c>
      <c r="D2503" s="7" t="n">
        <v>3</v>
      </c>
      <c r="E2503" s="7" t="n">
        <v>36.8400001525879</v>
      </c>
      <c r="F2503" s="7" t="n">
        <v>235.130004882813</v>
      </c>
      <c r="G2503" s="7" t="n">
        <v>0</v>
      </c>
      <c r="H2503" s="7" t="n">
        <v>8000</v>
      </c>
      <c r="I2503" s="7" t="n">
        <v>1</v>
      </c>
    </row>
    <row r="2504" spans="1:9">
      <c r="A2504" t="s">
        <v>4</v>
      </c>
      <c r="B2504" s="4" t="s">
        <v>5</v>
      </c>
      <c r="C2504" s="4" t="s">
        <v>12</v>
      </c>
      <c r="D2504" s="4" t="s">
        <v>12</v>
      </c>
      <c r="E2504" s="4" t="s">
        <v>21</v>
      </c>
      <c r="F2504" s="4" t="s">
        <v>10</v>
      </c>
    </row>
    <row r="2505" spans="1:9">
      <c r="A2505" t="n">
        <v>17535</v>
      </c>
      <c r="B2505" s="35" t="n">
        <v>45</v>
      </c>
      <c r="C2505" s="7" t="n">
        <v>5</v>
      </c>
      <c r="D2505" s="7" t="n">
        <v>3</v>
      </c>
      <c r="E2505" s="7" t="n">
        <v>41.7000007629395</v>
      </c>
      <c r="F2505" s="7" t="n">
        <v>8000</v>
      </c>
    </row>
    <row r="2506" spans="1:9">
      <c r="A2506" t="s">
        <v>4</v>
      </c>
      <c r="B2506" s="4" t="s">
        <v>5</v>
      </c>
      <c r="C2506" s="4" t="s">
        <v>12</v>
      </c>
      <c r="D2506" s="4" t="s">
        <v>10</v>
      </c>
    </row>
    <row r="2507" spans="1:9">
      <c r="A2507" t="n">
        <v>17544</v>
      </c>
      <c r="B2507" s="31" t="n">
        <v>58</v>
      </c>
      <c r="C2507" s="7" t="n">
        <v>255</v>
      </c>
      <c r="D2507" s="7" t="n">
        <v>0</v>
      </c>
    </row>
    <row r="2508" spans="1:9">
      <c r="A2508" t="s">
        <v>4</v>
      </c>
      <c r="B2508" s="4" t="s">
        <v>5</v>
      </c>
      <c r="C2508" s="4" t="s">
        <v>12</v>
      </c>
      <c r="D2508" s="4" t="s">
        <v>10</v>
      </c>
    </row>
    <row r="2509" spans="1:9">
      <c r="A2509" t="n">
        <v>17548</v>
      </c>
      <c r="B2509" s="35" t="n">
        <v>45</v>
      </c>
      <c r="C2509" s="7" t="n">
        <v>7</v>
      </c>
      <c r="D2509" s="7" t="n">
        <v>255</v>
      </c>
    </row>
    <row r="2510" spans="1:9">
      <c r="A2510" t="s">
        <v>4</v>
      </c>
      <c r="B2510" s="4" t="s">
        <v>5</v>
      </c>
      <c r="C2510" s="4" t="s">
        <v>12</v>
      </c>
      <c r="D2510" s="4" t="s">
        <v>10</v>
      </c>
      <c r="E2510" s="4" t="s">
        <v>21</v>
      </c>
    </row>
    <row r="2511" spans="1:9">
      <c r="A2511" t="n">
        <v>17552</v>
      </c>
      <c r="B2511" s="31" t="n">
        <v>58</v>
      </c>
      <c r="C2511" s="7" t="n">
        <v>101</v>
      </c>
      <c r="D2511" s="7" t="n">
        <v>500</v>
      </c>
      <c r="E2511" s="7" t="n">
        <v>1</v>
      </c>
    </row>
    <row r="2512" spans="1:9">
      <c r="A2512" t="s">
        <v>4</v>
      </c>
      <c r="B2512" s="4" t="s">
        <v>5</v>
      </c>
      <c r="C2512" s="4" t="s">
        <v>12</v>
      </c>
      <c r="D2512" s="4" t="s">
        <v>10</v>
      </c>
    </row>
    <row r="2513" spans="1:9">
      <c r="A2513" t="n">
        <v>17560</v>
      </c>
      <c r="B2513" s="31" t="n">
        <v>58</v>
      </c>
      <c r="C2513" s="7" t="n">
        <v>254</v>
      </c>
      <c r="D2513" s="7" t="n">
        <v>0</v>
      </c>
    </row>
    <row r="2514" spans="1:9">
      <c r="A2514" t="s">
        <v>4</v>
      </c>
      <c r="B2514" s="4" t="s">
        <v>5</v>
      </c>
      <c r="C2514" s="4" t="s">
        <v>12</v>
      </c>
      <c r="D2514" s="4" t="s">
        <v>12</v>
      </c>
      <c r="E2514" s="4" t="s">
        <v>21</v>
      </c>
      <c r="F2514" s="4" t="s">
        <v>21</v>
      </c>
      <c r="G2514" s="4" t="s">
        <v>21</v>
      </c>
      <c r="H2514" s="4" t="s">
        <v>10</v>
      </c>
    </row>
    <row r="2515" spans="1:9">
      <c r="A2515" t="n">
        <v>17564</v>
      </c>
      <c r="B2515" s="35" t="n">
        <v>45</v>
      </c>
      <c r="C2515" s="7" t="n">
        <v>2</v>
      </c>
      <c r="D2515" s="7" t="n">
        <v>3</v>
      </c>
      <c r="E2515" s="7" t="n">
        <v>3.01999998092651</v>
      </c>
      <c r="F2515" s="7" t="n">
        <v>528.169982910156</v>
      </c>
      <c r="G2515" s="7" t="n">
        <v>20.1599998474121</v>
      </c>
      <c r="H2515" s="7" t="n">
        <v>0</v>
      </c>
    </row>
    <row r="2516" spans="1:9">
      <c r="A2516" t="s">
        <v>4</v>
      </c>
      <c r="B2516" s="4" t="s">
        <v>5</v>
      </c>
      <c r="C2516" s="4" t="s">
        <v>12</v>
      </c>
      <c r="D2516" s="4" t="s">
        <v>12</v>
      </c>
      <c r="E2516" s="4" t="s">
        <v>21</v>
      </c>
      <c r="F2516" s="4" t="s">
        <v>21</v>
      </c>
      <c r="G2516" s="4" t="s">
        <v>21</v>
      </c>
      <c r="H2516" s="4" t="s">
        <v>10</v>
      </c>
      <c r="I2516" s="4" t="s">
        <v>12</v>
      </c>
    </row>
    <row r="2517" spans="1:9">
      <c r="A2517" t="n">
        <v>17581</v>
      </c>
      <c r="B2517" s="35" t="n">
        <v>45</v>
      </c>
      <c r="C2517" s="7" t="n">
        <v>4</v>
      </c>
      <c r="D2517" s="7" t="n">
        <v>3</v>
      </c>
      <c r="E2517" s="7" t="n">
        <v>347.820007324219</v>
      </c>
      <c r="F2517" s="7" t="n">
        <v>236.169998168945</v>
      </c>
      <c r="G2517" s="7" t="n">
        <v>0</v>
      </c>
      <c r="H2517" s="7" t="n">
        <v>0</v>
      </c>
      <c r="I2517" s="7" t="n">
        <v>1</v>
      </c>
    </row>
    <row r="2518" spans="1:9">
      <c r="A2518" t="s">
        <v>4</v>
      </c>
      <c r="B2518" s="4" t="s">
        <v>5</v>
      </c>
      <c r="C2518" s="4" t="s">
        <v>12</v>
      </c>
      <c r="D2518" s="4" t="s">
        <v>12</v>
      </c>
      <c r="E2518" s="4" t="s">
        <v>21</v>
      </c>
      <c r="F2518" s="4" t="s">
        <v>10</v>
      </c>
    </row>
    <row r="2519" spans="1:9">
      <c r="A2519" t="n">
        <v>17599</v>
      </c>
      <c r="B2519" s="35" t="n">
        <v>45</v>
      </c>
      <c r="C2519" s="7" t="n">
        <v>5</v>
      </c>
      <c r="D2519" s="7" t="n">
        <v>3</v>
      </c>
      <c r="E2519" s="7" t="n">
        <v>33.2999992370605</v>
      </c>
      <c r="F2519" s="7" t="n">
        <v>0</v>
      </c>
    </row>
    <row r="2520" spans="1:9">
      <c r="A2520" t="s">
        <v>4</v>
      </c>
      <c r="B2520" s="4" t="s">
        <v>5</v>
      </c>
      <c r="C2520" s="4" t="s">
        <v>12</v>
      </c>
      <c r="D2520" s="4" t="s">
        <v>12</v>
      </c>
      <c r="E2520" s="4" t="s">
        <v>21</v>
      </c>
      <c r="F2520" s="4" t="s">
        <v>10</v>
      </c>
    </row>
    <row r="2521" spans="1:9">
      <c r="A2521" t="n">
        <v>17608</v>
      </c>
      <c r="B2521" s="35" t="n">
        <v>45</v>
      </c>
      <c r="C2521" s="7" t="n">
        <v>11</v>
      </c>
      <c r="D2521" s="7" t="n">
        <v>3</v>
      </c>
      <c r="E2521" s="7" t="n">
        <v>47</v>
      </c>
      <c r="F2521" s="7" t="n">
        <v>0</v>
      </c>
    </row>
    <row r="2522" spans="1:9">
      <c r="A2522" t="s">
        <v>4</v>
      </c>
      <c r="B2522" s="4" t="s">
        <v>5</v>
      </c>
      <c r="C2522" s="4" t="s">
        <v>12</v>
      </c>
      <c r="D2522" s="4" t="s">
        <v>12</v>
      </c>
      <c r="E2522" s="4" t="s">
        <v>21</v>
      </c>
      <c r="F2522" s="4" t="s">
        <v>21</v>
      </c>
      <c r="G2522" s="4" t="s">
        <v>21</v>
      </c>
      <c r="H2522" s="4" t="s">
        <v>10</v>
      </c>
    </row>
    <row r="2523" spans="1:9">
      <c r="A2523" t="n">
        <v>17617</v>
      </c>
      <c r="B2523" s="35" t="n">
        <v>45</v>
      </c>
      <c r="C2523" s="7" t="n">
        <v>2</v>
      </c>
      <c r="D2523" s="7" t="n">
        <v>3</v>
      </c>
      <c r="E2523" s="7" t="n">
        <v>3.01999998092651</v>
      </c>
      <c r="F2523" s="7" t="n">
        <v>528.169982910156</v>
      </c>
      <c r="G2523" s="7" t="n">
        <v>20.1599998474121</v>
      </c>
      <c r="H2523" s="7" t="n">
        <v>5000</v>
      </c>
    </row>
    <row r="2524" spans="1:9">
      <c r="A2524" t="s">
        <v>4</v>
      </c>
      <c r="B2524" s="4" t="s">
        <v>5</v>
      </c>
      <c r="C2524" s="4" t="s">
        <v>12</v>
      </c>
      <c r="D2524" s="4" t="s">
        <v>12</v>
      </c>
      <c r="E2524" s="4" t="s">
        <v>21</v>
      </c>
      <c r="F2524" s="4" t="s">
        <v>21</v>
      </c>
      <c r="G2524" s="4" t="s">
        <v>21</v>
      </c>
      <c r="H2524" s="4" t="s">
        <v>10</v>
      </c>
      <c r="I2524" s="4" t="s">
        <v>12</v>
      </c>
    </row>
    <row r="2525" spans="1:9">
      <c r="A2525" t="n">
        <v>17634</v>
      </c>
      <c r="B2525" s="35" t="n">
        <v>45</v>
      </c>
      <c r="C2525" s="7" t="n">
        <v>4</v>
      </c>
      <c r="D2525" s="7" t="n">
        <v>3</v>
      </c>
      <c r="E2525" s="7" t="n">
        <v>0.800000011920929</v>
      </c>
      <c r="F2525" s="7" t="n">
        <v>234.869995117188</v>
      </c>
      <c r="G2525" s="7" t="n">
        <v>0</v>
      </c>
      <c r="H2525" s="7" t="n">
        <v>5000</v>
      </c>
      <c r="I2525" s="7" t="n">
        <v>1</v>
      </c>
    </row>
    <row r="2526" spans="1:9">
      <c r="A2526" t="s">
        <v>4</v>
      </c>
      <c r="B2526" s="4" t="s">
        <v>5</v>
      </c>
      <c r="C2526" s="4" t="s">
        <v>12</v>
      </c>
      <c r="D2526" s="4" t="s">
        <v>12</v>
      </c>
      <c r="E2526" s="4" t="s">
        <v>21</v>
      </c>
      <c r="F2526" s="4" t="s">
        <v>10</v>
      </c>
    </row>
    <row r="2527" spans="1:9">
      <c r="A2527" t="n">
        <v>17652</v>
      </c>
      <c r="B2527" s="35" t="n">
        <v>45</v>
      </c>
      <c r="C2527" s="7" t="n">
        <v>5</v>
      </c>
      <c r="D2527" s="7" t="n">
        <v>3</v>
      </c>
      <c r="E2527" s="7" t="n">
        <v>30.1000003814697</v>
      </c>
      <c r="F2527" s="7" t="n">
        <v>5000</v>
      </c>
    </row>
    <row r="2528" spans="1:9">
      <c r="A2528" t="s">
        <v>4</v>
      </c>
      <c r="B2528" s="4" t="s">
        <v>5</v>
      </c>
      <c r="C2528" s="4" t="s">
        <v>10</v>
      </c>
    </row>
    <row r="2529" spans="1:9">
      <c r="A2529" t="n">
        <v>17661</v>
      </c>
      <c r="B2529" s="29" t="n">
        <v>16</v>
      </c>
      <c r="C2529" s="7" t="n">
        <v>500</v>
      </c>
    </row>
    <row r="2530" spans="1:9">
      <c r="A2530" t="s">
        <v>4</v>
      </c>
      <c r="B2530" s="4" t="s">
        <v>5</v>
      </c>
      <c r="C2530" s="4" t="s">
        <v>6</v>
      </c>
      <c r="D2530" s="4" t="s">
        <v>6</v>
      </c>
    </row>
    <row r="2531" spans="1:9">
      <c r="A2531" t="n">
        <v>17664</v>
      </c>
      <c r="B2531" s="22" t="n">
        <v>70</v>
      </c>
      <c r="C2531" s="7" t="s">
        <v>44</v>
      </c>
      <c r="D2531" s="7" t="s">
        <v>221</v>
      </c>
    </row>
    <row r="2532" spans="1:9">
      <c r="A2532" t="s">
        <v>4</v>
      </c>
      <c r="B2532" s="4" t="s">
        <v>5</v>
      </c>
      <c r="C2532" s="4" t="s">
        <v>12</v>
      </c>
      <c r="D2532" s="4" t="s">
        <v>10</v>
      </c>
      <c r="E2532" s="4" t="s">
        <v>21</v>
      </c>
      <c r="F2532" s="4" t="s">
        <v>10</v>
      </c>
      <c r="G2532" s="4" t="s">
        <v>9</v>
      </c>
      <c r="H2532" s="4" t="s">
        <v>9</v>
      </c>
      <c r="I2532" s="4" t="s">
        <v>10</v>
      </c>
      <c r="J2532" s="4" t="s">
        <v>10</v>
      </c>
      <c r="K2532" s="4" t="s">
        <v>9</v>
      </c>
      <c r="L2532" s="4" t="s">
        <v>9</v>
      </c>
      <c r="M2532" s="4" t="s">
        <v>9</v>
      </c>
      <c r="N2532" s="4" t="s">
        <v>9</v>
      </c>
      <c r="O2532" s="4" t="s">
        <v>6</v>
      </c>
    </row>
    <row r="2533" spans="1:9">
      <c r="A2533" t="n">
        <v>17676</v>
      </c>
      <c r="B2533" s="11" t="n">
        <v>50</v>
      </c>
      <c r="C2533" s="7" t="n">
        <v>0</v>
      </c>
      <c r="D2533" s="7" t="n">
        <v>13250</v>
      </c>
      <c r="E2533" s="7" t="n">
        <v>1</v>
      </c>
      <c r="F2533" s="7" t="n">
        <v>0</v>
      </c>
      <c r="G2533" s="7" t="n">
        <v>0</v>
      </c>
      <c r="H2533" s="7" t="n">
        <v>0</v>
      </c>
      <c r="I2533" s="7" t="n">
        <v>0</v>
      </c>
      <c r="J2533" s="7" t="n">
        <v>65533</v>
      </c>
      <c r="K2533" s="7" t="n">
        <v>0</v>
      </c>
      <c r="L2533" s="7" t="n">
        <v>0</v>
      </c>
      <c r="M2533" s="7" t="n">
        <v>0</v>
      </c>
      <c r="N2533" s="7" t="n">
        <v>0</v>
      </c>
      <c r="O2533" s="7" t="s">
        <v>15</v>
      </c>
    </row>
    <row r="2534" spans="1:9">
      <c r="A2534" t="s">
        <v>4</v>
      </c>
      <c r="B2534" s="4" t="s">
        <v>5</v>
      </c>
      <c r="C2534" s="4" t="s">
        <v>10</v>
      </c>
    </row>
    <row r="2535" spans="1:9">
      <c r="A2535" t="n">
        <v>17715</v>
      </c>
      <c r="B2535" s="29" t="n">
        <v>16</v>
      </c>
      <c r="C2535" s="7" t="n">
        <v>400</v>
      </c>
    </row>
    <row r="2536" spans="1:9">
      <c r="A2536" t="s">
        <v>4</v>
      </c>
      <c r="B2536" s="4" t="s">
        <v>5</v>
      </c>
      <c r="C2536" s="4" t="s">
        <v>12</v>
      </c>
      <c r="D2536" s="4" t="s">
        <v>10</v>
      </c>
      <c r="E2536" s="4" t="s">
        <v>21</v>
      </c>
      <c r="F2536" s="4" t="s">
        <v>10</v>
      </c>
      <c r="G2536" s="4" t="s">
        <v>9</v>
      </c>
      <c r="H2536" s="4" t="s">
        <v>9</v>
      </c>
      <c r="I2536" s="4" t="s">
        <v>10</v>
      </c>
      <c r="J2536" s="4" t="s">
        <v>10</v>
      </c>
      <c r="K2536" s="4" t="s">
        <v>9</v>
      </c>
      <c r="L2536" s="4" t="s">
        <v>9</v>
      </c>
      <c r="M2536" s="4" t="s">
        <v>9</v>
      </c>
      <c r="N2536" s="4" t="s">
        <v>9</v>
      </c>
      <c r="O2536" s="4" t="s">
        <v>6</v>
      </c>
    </row>
    <row r="2537" spans="1:9">
      <c r="A2537" t="n">
        <v>17718</v>
      </c>
      <c r="B2537" s="11" t="n">
        <v>50</v>
      </c>
      <c r="C2537" s="7" t="n">
        <v>0</v>
      </c>
      <c r="D2537" s="7" t="n">
        <v>13250</v>
      </c>
      <c r="E2537" s="7" t="n">
        <v>1</v>
      </c>
      <c r="F2537" s="7" t="n">
        <v>0</v>
      </c>
      <c r="G2537" s="7" t="n">
        <v>0</v>
      </c>
      <c r="H2537" s="7" t="n">
        <v>0</v>
      </c>
      <c r="I2537" s="7" t="n">
        <v>0</v>
      </c>
      <c r="J2537" s="7" t="n">
        <v>65533</v>
      </c>
      <c r="K2537" s="7" t="n">
        <v>0</v>
      </c>
      <c r="L2537" s="7" t="n">
        <v>0</v>
      </c>
      <c r="M2537" s="7" t="n">
        <v>0</v>
      </c>
      <c r="N2537" s="7" t="n">
        <v>0</v>
      </c>
      <c r="O2537" s="7" t="s">
        <v>15</v>
      </c>
    </row>
    <row r="2538" spans="1:9">
      <c r="A2538" t="s">
        <v>4</v>
      </c>
      <c r="B2538" s="4" t="s">
        <v>5</v>
      </c>
      <c r="C2538" s="4" t="s">
        <v>10</v>
      </c>
    </row>
    <row r="2539" spans="1:9">
      <c r="A2539" t="n">
        <v>17757</v>
      </c>
      <c r="B2539" s="29" t="n">
        <v>16</v>
      </c>
      <c r="C2539" s="7" t="n">
        <v>400</v>
      </c>
    </row>
    <row r="2540" spans="1:9">
      <c r="A2540" t="s">
        <v>4</v>
      </c>
      <c r="B2540" s="4" t="s">
        <v>5</v>
      </c>
      <c r="C2540" s="4" t="s">
        <v>12</v>
      </c>
      <c r="D2540" s="4" t="s">
        <v>10</v>
      </c>
      <c r="E2540" s="4" t="s">
        <v>21</v>
      </c>
      <c r="F2540" s="4" t="s">
        <v>10</v>
      </c>
      <c r="G2540" s="4" t="s">
        <v>9</v>
      </c>
      <c r="H2540" s="4" t="s">
        <v>9</v>
      </c>
      <c r="I2540" s="4" t="s">
        <v>10</v>
      </c>
      <c r="J2540" s="4" t="s">
        <v>10</v>
      </c>
      <c r="K2540" s="4" t="s">
        <v>9</v>
      </c>
      <c r="L2540" s="4" t="s">
        <v>9</v>
      </c>
      <c r="M2540" s="4" t="s">
        <v>9</v>
      </c>
      <c r="N2540" s="4" t="s">
        <v>9</v>
      </c>
      <c r="O2540" s="4" t="s">
        <v>6</v>
      </c>
    </row>
    <row r="2541" spans="1:9">
      <c r="A2541" t="n">
        <v>17760</v>
      </c>
      <c r="B2541" s="11" t="n">
        <v>50</v>
      </c>
      <c r="C2541" s="7" t="n">
        <v>0</v>
      </c>
      <c r="D2541" s="7" t="n">
        <v>13250</v>
      </c>
      <c r="E2541" s="7" t="n">
        <v>1</v>
      </c>
      <c r="F2541" s="7" t="n">
        <v>0</v>
      </c>
      <c r="G2541" s="7" t="n">
        <v>0</v>
      </c>
      <c r="H2541" s="7" t="n">
        <v>0</v>
      </c>
      <c r="I2541" s="7" t="n">
        <v>0</v>
      </c>
      <c r="J2541" s="7" t="n">
        <v>65533</v>
      </c>
      <c r="K2541" s="7" t="n">
        <v>0</v>
      </c>
      <c r="L2541" s="7" t="n">
        <v>0</v>
      </c>
      <c r="M2541" s="7" t="n">
        <v>0</v>
      </c>
      <c r="N2541" s="7" t="n">
        <v>0</v>
      </c>
      <c r="O2541" s="7" t="s">
        <v>15</v>
      </c>
    </row>
    <row r="2542" spans="1:9">
      <c r="A2542" t="s">
        <v>4</v>
      </c>
      <c r="B2542" s="4" t="s">
        <v>5</v>
      </c>
      <c r="C2542" s="4" t="s">
        <v>10</v>
      </c>
    </row>
    <row r="2543" spans="1:9">
      <c r="A2543" t="n">
        <v>17799</v>
      </c>
      <c r="B2543" s="29" t="n">
        <v>16</v>
      </c>
      <c r="C2543" s="7" t="n">
        <v>400</v>
      </c>
    </row>
    <row r="2544" spans="1:9">
      <c r="A2544" t="s">
        <v>4</v>
      </c>
      <c r="B2544" s="4" t="s">
        <v>5</v>
      </c>
      <c r="C2544" s="4" t="s">
        <v>12</v>
      </c>
      <c r="D2544" s="4" t="s">
        <v>10</v>
      </c>
      <c r="E2544" s="4" t="s">
        <v>21</v>
      </c>
      <c r="F2544" s="4" t="s">
        <v>10</v>
      </c>
      <c r="G2544" s="4" t="s">
        <v>9</v>
      </c>
      <c r="H2544" s="4" t="s">
        <v>9</v>
      </c>
      <c r="I2544" s="4" t="s">
        <v>10</v>
      </c>
      <c r="J2544" s="4" t="s">
        <v>10</v>
      </c>
      <c r="K2544" s="4" t="s">
        <v>9</v>
      </c>
      <c r="L2544" s="4" t="s">
        <v>9</v>
      </c>
      <c r="M2544" s="4" t="s">
        <v>9</v>
      </c>
      <c r="N2544" s="4" t="s">
        <v>9</v>
      </c>
      <c r="O2544" s="4" t="s">
        <v>6</v>
      </c>
    </row>
    <row r="2545" spans="1:15">
      <c r="A2545" t="n">
        <v>17802</v>
      </c>
      <c r="B2545" s="11" t="n">
        <v>50</v>
      </c>
      <c r="C2545" s="7" t="n">
        <v>0</v>
      </c>
      <c r="D2545" s="7" t="n">
        <v>13250</v>
      </c>
      <c r="E2545" s="7" t="n">
        <v>1</v>
      </c>
      <c r="F2545" s="7" t="n">
        <v>0</v>
      </c>
      <c r="G2545" s="7" t="n">
        <v>0</v>
      </c>
      <c r="H2545" s="7" t="n">
        <v>0</v>
      </c>
      <c r="I2545" s="7" t="n">
        <v>0</v>
      </c>
      <c r="J2545" s="7" t="n">
        <v>65533</v>
      </c>
      <c r="K2545" s="7" t="n">
        <v>0</v>
      </c>
      <c r="L2545" s="7" t="n">
        <v>0</v>
      </c>
      <c r="M2545" s="7" t="n">
        <v>0</v>
      </c>
      <c r="N2545" s="7" t="n">
        <v>0</v>
      </c>
      <c r="O2545" s="7" t="s">
        <v>15</v>
      </c>
    </row>
    <row r="2546" spans="1:15">
      <c r="A2546" t="s">
        <v>4</v>
      </c>
      <c r="B2546" s="4" t="s">
        <v>5</v>
      </c>
      <c r="C2546" s="4" t="s">
        <v>10</v>
      </c>
    </row>
    <row r="2547" spans="1:15">
      <c r="A2547" t="n">
        <v>17841</v>
      </c>
      <c r="B2547" s="29" t="n">
        <v>16</v>
      </c>
      <c r="C2547" s="7" t="n">
        <v>400</v>
      </c>
    </row>
    <row r="2548" spans="1:15">
      <c r="A2548" t="s">
        <v>4</v>
      </c>
      <c r="B2548" s="4" t="s">
        <v>5</v>
      </c>
      <c r="C2548" s="4" t="s">
        <v>12</v>
      </c>
      <c r="D2548" s="4" t="s">
        <v>10</v>
      </c>
      <c r="E2548" s="4" t="s">
        <v>21</v>
      </c>
      <c r="F2548" s="4" t="s">
        <v>10</v>
      </c>
      <c r="G2548" s="4" t="s">
        <v>9</v>
      </c>
      <c r="H2548" s="4" t="s">
        <v>9</v>
      </c>
      <c r="I2548" s="4" t="s">
        <v>10</v>
      </c>
      <c r="J2548" s="4" t="s">
        <v>10</v>
      </c>
      <c r="K2548" s="4" t="s">
        <v>9</v>
      </c>
      <c r="L2548" s="4" t="s">
        <v>9</v>
      </c>
      <c r="M2548" s="4" t="s">
        <v>9</v>
      </c>
      <c r="N2548" s="4" t="s">
        <v>9</v>
      </c>
      <c r="O2548" s="4" t="s">
        <v>6</v>
      </c>
    </row>
    <row r="2549" spans="1:15">
      <c r="A2549" t="n">
        <v>17844</v>
      </c>
      <c r="B2549" s="11" t="n">
        <v>50</v>
      </c>
      <c r="C2549" s="7" t="n">
        <v>0</v>
      </c>
      <c r="D2549" s="7" t="n">
        <v>13250</v>
      </c>
      <c r="E2549" s="7" t="n">
        <v>1</v>
      </c>
      <c r="F2549" s="7" t="n">
        <v>0</v>
      </c>
      <c r="G2549" s="7" t="n">
        <v>0</v>
      </c>
      <c r="H2549" s="7" t="n">
        <v>0</v>
      </c>
      <c r="I2549" s="7" t="n">
        <v>0</v>
      </c>
      <c r="J2549" s="7" t="n">
        <v>65533</v>
      </c>
      <c r="K2549" s="7" t="n">
        <v>0</v>
      </c>
      <c r="L2549" s="7" t="n">
        <v>0</v>
      </c>
      <c r="M2549" s="7" t="n">
        <v>0</v>
      </c>
      <c r="N2549" s="7" t="n">
        <v>0</v>
      </c>
      <c r="O2549" s="7" t="s">
        <v>15</v>
      </c>
    </row>
    <row r="2550" spans="1:15">
      <c r="A2550" t="s">
        <v>4</v>
      </c>
      <c r="B2550" s="4" t="s">
        <v>5</v>
      </c>
      <c r="C2550" s="4" t="s">
        <v>10</v>
      </c>
    </row>
    <row r="2551" spans="1:15">
      <c r="A2551" t="n">
        <v>17883</v>
      </c>
      <c r="B2551" s="29" t="n">
        <v>16</v>
      </c>
      <c r="C2551" s="7" t="n">
        <v>3400</v>
      </c>
    </row>
    <row r="2552" spans="1:15">
      <c r="A2552" t="s">
        <v>4</v>
      </c>
      <c r="B2552" s="4" t="s">
        <v>5</v>
      </c>
      <c r="C2552" s="4" t="s">
        <v>12</v>
      </c>
      <c r="D2552" s="4" t="s">
        <v>10</v>
      </c>
    </row>
    <row r="2553" spans="1:15">
      <c r="A2553" t="n">
        <v>17886</v>
      </c>
      <c r="B2553" s="35" t="n">
        <v>45</v>
      </c>
      <c r="C2553" s="7" t="n">
        <v>7</v>
      </c>
      <c r="D2553" s="7" t="n">
        <v>255</v>
      </c>
    </row>
    <row r="2554" spans="1:15">
      <c r="A2554" t="s">
        <v>4</v>
      </c>
      <c r="B2554" s="4" t="s">
        <v>5</v>
      </c>
      <c r="C2554" s="4" t="s">
        <v>12</v>
      </c>
      <c r="D2554" s="4" t="s">
        <v>10</v>
      </c>
      <c r="E2554" s="4" t="s">
        <v>21</v>
      </c>
    </row>
    <row r="2555" spans="1:15">
      <c r="A2555" t="n">
        <v>17890</v>
      </c>
      <c r="B2555" s="31" t="n">
        <v>58</v>
      </c>
      <c r="C2555" s="7" t="n">
        <v>101</v>
      </c>
      <c r="D2555" s="7" t="n">
        <v>500</v>
      </c>
      <c r="E2555" s="7" t="n">
        <v>1</v>
      </c>
    </row>
    <row r="2556" spans="1:15">
      <c r="A2556" t="s">
        <v>4</v>
      </c>
      <c r="B2556" s="4" t="s">
        <v>5</v>
      </c>
      <c r="C2556" s="4" t="s">
        <v>12</v>
      </c>
      <c r="D2556" s="4" t="s">
        <v>10</v>
      </c>
    </row>
    <row r="2557" spans="1:15">
      <c r="A2557" t="n">
        <v>17898</v>
      </c>
      <c r="B2557" s="31" t="n">
        <v>58</v>
      </c>
      <c r="C2557" s="7" t="n">
        <v>254</v>
      </c>
      <c r="D2557" s="7" t="n">
        <v>0</v>
      </c>
    </row>
    <row r="2558" spans="1:15">
      <c r="A2558" t="s">
        <v>4</v>
      </c>
      <c r="B2558" s="4" t="s">
        <v>5</v>
      </c>
      <c r="C2558" s="4" t="s">
        <v>12</v>
      </c>
      <c r="D2558" s="4" t="s">
        <v>12</v>
      </c>
      <c r="E2558" s="4" t="s">
        <v>21</v>
      </c>
      <c r="F2558" s="4" t="s">
        <v>21</v>
      </c>
      <c r="G2558" s="4" t="s">
        <v>21</v>
      </c>
      <c r="H2558" s="4" t="s">
        <v>10</v>
      </c>
    </row>
    <row r="2559" spans="1:15">
      <c r="A2559" t="n">
        <v>17902</v>
      </c>
      <c r="B2559" s="35" t="n">
        <v>45</v>
      </c>
      <c r="C2559" s="7" t="n">
        <v>2</v>
      </c>
      <c r="D2559" s="7" t="n">
        <v>3</v>
      </c>
      <c r="E2559" s="7" t="n">
        <v>15.8299999237061</v>
      </c>
      <c r="F2559" s="7" t="n">
        <v>541.469970703125</v>
      </c>
      <c r="G2559" s="7" t="n">
        <v>40.0400009155273</v>
      </c>
      <c r="H2559" s="7" t="n">
        <v>0</v>
      </c>
    </row>
    <row r="2560" spans="1:15">
      <c r="A2560" t="s">
        <v>4</v>
      </c>
      <c r="B2560" s="4" t="s">
        <v>5</v>
      </c>
      <c r="C2560" s="4" t="s">
        <v>12</v>
      </c>
      <c r="D2560" s="4" t="s">
        <v>12</v>
      </c>
      <c r="E2560" s="4" t="s">
        <v>21</v>
      </c>
      <c r="F2560" s="4" t="s">
        <v>21</v>
      </c>
      <c r="G2560" s="4" t="s">
        <v>21</v>
      </c>
      <c r="H2560" s="4" t="s">
        <v>10</v>
      </c>
      <c r="I2560" s="4" t="s">
        <v>12</v>
      </c>
    </row>
    <row r="2561" spans="1:15">
      <c r="A2561" t="n">
        <v>17919</v>
      </c>
      <c r="B2561" s="35" t="n">
        <v>45</v>
      </c>
      <c r="C2561" s="7" t="n">
        <v>4</v>
      </c>
      <c r="D2561" s="7" t="n">
        <v>3</v>
      </c>
      <c r="E2561" s="7" t="n">
        <v>44.6800003051758</v>
      </c>
      <c r="F2561" s="7" t="n">
        <v>154.729995727539</v>
      </c>
      <c r="G2561" s="7" t="n">
        <v>0</v>
      </c>
      <c r="H2561" s="7" t="n">
        <v>0</v>
      </c>
      <c r="I2561" s="7" t="n">
        <v>1</v>
      </c>
    </row>
    <row r="2562" spans="1:15">
      <c r="A2562" t="s">
        <v>4</v>
      </c>
      <c r="B2562" s="4" t="s">
        <v>5</v>
      </c>
      <c r="C2562" s="4" t="s">
        <v>12</v>
      </c>
      <c r="D2562" s="4" t="s">
        <v>12</v>
      </c>
      <c r="E2562" s="4" t="s">
        <v>21</v>
      </c>
      <c r="F2562" s="4" t="s">
        <v>10</v>
      </c>
    </row>
    <row r="2563" spans="1:15">
      <c r="A2563" t="n">
        <v>17937</v>
      </c>
      <c r="B2563" s="35" t="n">
        <v>45</v>
      </c>
      <c r="C2563" s="7" t="n">
        <v>5</v>
      </c>
      <c r="D2563" s="7" t="n">
        <v>3</v>
      </c>
      <c r="E2563" s="7" t="n">
        <v>33.2000007629395</v>
      </c>
      <c r="F2563" s="7" t="n">
        <v>0</v>
      </c>
    </row>
    <row r="2564" spans="1:15">
      <c r="A2564" t="s">
        <v>4</v>
      </c>
      <c r="B2564" s="4" t="s">
        <v>5</v>
      </c>
      <c r="C2564" s="4" t="s">
        <v>12</v>
      </c>
      <c r="D2564" s="4" t="s">
        <v>12</v>
      </c>
      <c r="E2564" s="4" t="s">
        <v>21</v>
      </c>
      <c r="F2564" s="4" t="s">
        <v>10</v>
      </c>
    </row>
    <row r="2565" spans="1:15">
      <c r="A2565" t="n">
        <v>17946</v>
      </c>
      <c r="B2565" s="35" t="n">
        <v>45</v>
      </c>
      <c r="C2565" s="7" t="n">
        <v>11</v>
      </c>
      <c r="D2565" s="7" t="n">
        <v>3</v>
      </c>
      <c r="E2565" s="7" t="n">
        <v>47</v>
      </c>
      <c r="F2565" s="7" t="n">
        <v>0</v>
      </c>
    </row>
    <row r="2566" spans="1:15">
      <c r="A2566" t="s">
        <v>4</v>
      </c>
      <c r="B2566" s="4" t="s">
        <v>5</v>
      </c>
      <c r="C2566" s="4" t="s">
        <v>12</v>
      </c>
      <c r="D2566" s="4" t="s">
        <v>12</v>
      </c>
      <c r="E2566" s="4" t="s">
        <v>21</v>
      </c>
      <c r="F2566" s="4" t="s">
        <v>21</v>
      </c>
      <c r="G2566" s="4" t="s">
        <v>21</v>
      </c>
      <c r="H2566" s="4" t="s">
        <v>10</v>
      </c>
    </row>
    <row r="2567" spans="1:15">
      <c r="A2567" t="n">
        <v>17955</v>
      </c>
      <c r="B2567" s="35" t="n">
        <v>45</v>
      </c>
      <c r="C2567" s="7" t="n">
        <v>2</v>
      </c>
      <c r="D2567" s="7" t="n">
        <v>3</v>
      </c>
      <c r="E2567" s="7" t="n">
        <v>20.4699993133545</v>
      </c>
      <c r="F2567" s="7" t="n">
        <v>541.469970703125</v>
      </c>
      <c r="G2567" s="7" t="n">
        <v>42.2299995422363</v>
      </c>
      <c r="H2567" s="7" t="n">
        <v>5000</v>
      </c>
    </row>
    <row r="2568" spans="1:15">
      <c r="A2568" t="s">
        <v>4</v>
      </c>
      <c r="B2568" s="4" t="s">
        <v>5</v>
      </c>
      <c r="C2568" s="4" t="s">
        <v>12</v>
      </c>
      <c r="D2568" s="4" t="s">
        <v>12</v>
      </c>
      <c r="E2568" s="4" t="s">
        <v>21</v>
      </c>
      <c r="F2568" s="4" t="s">
        <v>21</v>
      </c>
      <c r="G2568" s="4" t="s">
        <v>21</v>
      </c>
      <c r="H2568" s="4" t="s">
        <v>10</v>
      </c>
      <c r="I2568" s="4" t="s">
        <v>12</v>
      </c>
    </row>
    <row r="2569" spans="1:15">
      <c r="A2569" t="n">
        <v>17972</v>
      </c>
      <c r="B2569" s="35" t="n">
        <v>45</v>
      </c>
      <c r="C2569" s="7" t="n">
        <v>4</v>
      </c>
      <c r="D2569" s="7" t="n">
        <v>3</v>
      </c>
      <c r="E2569" s="7" t="n">
        <v>27.9300003051758</v>
      </c>
      <c r="F2569" s="7" t="n">
        <v>141.539993286133</v>
      </c>
      <c r="G2569" s="7" t="n">
        <v>0</v>
      </c>
      <c r="H2569" s="7" t="n">
        <v>5000</v>
      </c>
      <c r="I2569" s="7" t="n">
        <v>1</v>
      </c>
    </row>
    <row r="2570" spans="1:15">
      <c r="A2570" t="s">
        <v>4</v>
      </c>
      <c r="B2570" s="4" t="s">
        <v>5</v>
      </c>
      <c r="C2570" s="4" t="s">
        <v>12</v>
      </c>
      <c r="D2570" s="4" t="s">
        <v>12</v>
      </c>
      <c r="E2570" s="4" t="s">
        <v>21</v>
      </c>
      <c r="F2570" s="4" t="s">
        <v>10</v>
      </c>
    </row>
    <row r="2571" spans="1:15">
      <c r="A2571" t="n">
        <v>17990</v>
      </c>
      <c r="B2571" s="35" t="n">
        <v>45</v>
      </c>
      <c r="C2571" s="7" t="n">
        <v>5</v>
      </c>
      <c r="D2571" s="7" t="n">
        <v>3</v>
      </c>
      <c r="E2571" s="7" t="n">
        <v>31.2999992370605</v>
      </c>
      <c r="F2571" s="7" t="n">
        <v>5000</v>
      </c>
    </row>
    <row r="2572" spans="1:15">
      <c r="A2572" t="s">
        <v>4</v>
      </c>
      <c r="B2572" s="4" t="s">
        <v>5</v>
      </c>
      <c r="C2572" s="4" t="s">
        <v>10</v>
      </c>
    </row>
    <row r="2573" spans="1:15">
      <c r="A2573" t="n">
        <v>17999</v>
      </c>
      <c r="B2573" s="29" t="n">
        <v>16</v>
      </c>
      <c r="C2573" s="7" t="n">
        <v>500</v>
      </c>
    </row>
    <row r="2574" spans="1:15">
      <c r="A2574" t="s">
        <v>4</v>
      </c>
      <c r="B2574" s="4" t="s">
        <v>5</v>
      </c>
      <c r="C2574" s="4" t="s">
        <v>6</v>
      </c>
      <c r="D2574" s="4" t="s">
        <v>6</v>
      </c>
    </row>
    <row r="2575" spans="1:15">
      <c r="A2575" t="n">
        <v>18002</v>
      </c>
      <c r="B2575" s="22" t="n">
        <v>70</v>
      </c>
      <c r="C2575" s="7" t="s">
        <v>45</v>
      </c>
      <c r="D2575" s="7" t="s">
        <v>221</v>
      </c>
    </row>
    <row r="2576" spans="1:15">
      <c r="A2576" t="s">
        <v>4</v>
      </c>
      <c r="B2576" s="4" t="s">
        <v>5</v>
      </c>
      <c r="C2576" s="4" t="s">
        <v>12</v>
      </c>
      <c r="D2576" s="4" t="s">
        <v>10</v>
      </c>
      <c r="E2576" s="4" t="s">
        <v>21</v>
      </c>
      <c r="F2576" s="4" t="s">
        <v>10</v>
      </c>
      <c r="G2576" s="4" t="s">
        <v>9</v>
      </c>
      <c r="H2576" s="4" t="s">
        <v>9</v>
      </c>
      <c r="I2576" s="4" t="s">
        <v>10</v>
      </c>
      <c r="J2576" s="4" t="s">
        <v>10</v>
      </c>
      <c r="K2576" s="4" t="s">
        <v>9</v>
      </c>
      <c r="L2576" s="4" t="s">
        <v>9</v>
      </c>
      <c r="M2576" s="4" t="s">
        <v>9</v>
      </c>
      <c r="N2576" s="4" t="s">
        <v>9</v>
      </c>
      <c r="O2576" s="4" t="s">
        <v>6</v>
      </c>
    </row>
    <row r="2577" spans="1:15">
      <c r="A2577" t="n">
        <v>18014</v>
      </c>
      <c r="B2577" s="11" t="n">
        <v>50</v>
      </c>
      <c r="C2577" s="7" t="n">
        <v>0</v>
      </c>
      <c r="D2577" s="7" t="n">
        <v>13250</v>
      </c>
      <c r="E2577" s="7" t="n">
        <v>1</v>
      </c>
      <c r="F2577" s="7" t="n">
        <v>0</v>
      </c>
      <c r="G2577" s="7" t="n">
        <v>0</v>
      </c>
      <c r="H2577" s="7" t="n">
        <v>0</v>
      </c>
      <c r="I2577" s="7" t="n">
        <v>0</v>
      </c>
      <c r="J2577" s="7" t="n">
        <v>65533</v>
      </c>
      <c r="K2577" s="7" t="n">
        <v>0</v>
      </c>
      <c r="L2577" s="7" t="n">
        <v>0</v>
      </c>
      <c r="M2577" s="7" t="n">
        <v>0</v>
      </c>
      <c r="N2577" s="7" t="n">
        <v>0</v>
      </c>
      <c r="O2577" s="7" t="s">
        <v>15</v>
      </c>
    </row>
    <row r="2578" spans="1:15">
      <c r="A2578" t="s">
        <v>4</v>
      </c>
      <c r="B2578" s="4" t="s">
        <v>5</v>
      </c>
      <c r="C2578" s="4" t="s">
        <v>10</v>
      </c>
    </row>
    <row r="2579" spans="1:15">
      <c r="A2579" t="n">
        <v>18053</v>
      </c>
      <c r="B2579" s="29" t="n">
        <v>16</v>
      </c>
      <c r="C2579" s="7" t="n">
        <v>400</v>
      </c>
    </row>
    <row r="2580" spans="1:15">
      <c r="A2580" t="s">
        <v>4</v>
      </c>
      <c r="B2580" s="4" t="s">
        <v>5</v>
      </c>
      <c r="C2580" s="4" t="s">
        <v>12</v>
      </c>
      <c r="D2580" s="4" t="s">
        <v>10</v>
      </c>
      <c r="E2580" s="4" t="s">
        <v>21</v>
      </c>
      <c r="F2580" s="4" t="s">
        <v>10</v>
      </c>
      <c r="G2580" s="4" t="s">
        <v>9</v>
      </c>
      <c r="H2580" s="4" t="s">
        <v>9</v>
      </c>
      <c r="I2580" s="4" t="s">
        <v>10</v>
      </c>
      <c r="J2580" s="4" t="s">
        <v>10</v>
      </c>
      <c r="K2580" s="4" t="s">
        <v>9</v>
      </c>
      <c r="L2580" s="4" t="s">
        <v>9</v>
      </c>
      <c r="M2580" s="4" t="s">
        <v>9</v>
      </c>
      <c r="N2580" s="4" t="s">
        <v>9</v>
      </c>
      <c r="O2580" s="4" t="s">
        <v>6</v>
      </c>
    </row>
    <row r="2581" spans="1:15">
      <c r="A2581" t="n">
        <v>18056</v>
      </c>
      <c r="B2581" s="11" t="n">
        <v>50</v>
      </c>
      <c r="C2581" s="7" t="n">
        <v>0</v>
      </c>
      <c r="D2581" s="7" t="n">
        <v>13250</v>
      </c>
      <c r="E2581" s="7" t="n">
        <v>1</v>
      </c>
      <c r="F2581" s="7" t="n">
        <v>0</v>
      </c>
      <c r="G2581" s="7" t="n">
        <v>0</v>
      </c>
      <c r="H2581" s="7" t="n">
        <v>0</v>
      </c>
      <c r="I2581" s="7" t="n">
        <v>0</v>
      </c>
      <c r="J2581" s="7" t="n">
        <v>65533</v>
      </c>
      <c r="K2581" s="7" t="n">
        <v>0</v>
      </c>
      <c r="L2581" s="7" t="n">
        <v>0</v>
      </c>
      <c r="M2581" s="7" t="n">
        <v>0</v>
      </c>
      <c r="N2581" s="7" t="n">
        <v>0</v>
      </c>
      <c r="O2581" s="7" t="s">
        <v>15</v>
      </c>
    </row>
    <row r="2582" spans="1:15">
      <c r="A2582" t="s">
        <v>4</v>
      </c>
      <c r="B2582" s="4" t="s">
        <v>5</v>
      </c>
      <c r="C2582" s="4" t="s">
        <v>10</v>
      </c>
    </row>
    <row r="2583" spans="1:15">
      <c r="A2583" t="n">
        <v>18095</v>
      </c>
      <c r="B2583" s="29" t="n">
        <v>16</v>
      </c>
      <c r="C2583" s="7" t="n">
        <v>400</v>
      </c>
    </row>
    <row r="2584" spans="1:15">
      <c r="A2584" t="s">
        <v>4</v>
      </c>
      <c r="B2584" s="4" t="s">
        <v>5</v>
      </c>
      <c r="C2584" s="4" t="s">
        <v>12</v>
      </c>
      <c r="D2584" s="4" t="s">
        <v>10</v>
      </c>
      <c r="E2584" s="4" t="s">
        <v>21</v>
      </c>
      <c r="F2584" s="4" t="s">
        <v>10</v>
      </c>
      <c r="G2584" s="4" t="s">
        <v>9</v>
      </c>
      <c r="H2584" s="4" t="s">
        <v>9</v>
      </c>
      <c r="I2584" s="4" t="s">
        <v>10</v>
      </c>
      <c r="J2584" s="4" t="s">
        <v>10</v>
      </c>
      <c r="K2584" s="4" t="s">
        <v>9</v>
      </c>
      <c r="L2584" s="4" t="s">
        <v>9</v>
      </c>
      <c r="M2584" s="4" t="s">
        <v>9</v>
      </c>
      <c r="N2584" s="4" t="s">
        <v>9</v>
      </c>
      <c r="O2584" s="4" t="s">
        <v>6</v>
      </c>
    </row>
    <row r="2585" spans="1:15">
      <c r="A2585" t="n">
        <v>18098</v>
      </c>
      <c r="B2585" s="11" t="n">
        <v>50</v>
      </c>
      <c r="C2585" s="7" t="n">
        <v>0</v>
      </c>
      <c r="D2585" s="7" t="n">
        <v>13250</v>
      </c>
      <c r="E2585" s="7" t="n">
        <v>1</v>
      </c>
      <c r="F2585" s="7" t="n">
        <v>0</v>
      </c>
      <c r="G2585" s="7" t="n">
        <v>0</v>
      </c>
      <c r="H2585" s="7" t="n">
        <v>0</v>
      </c>
      <c r="I2585" s="7" t="n">
        <v>0</v>
      </c>
      <c r="J2585" s="7" t="n">
        <v>65533</v>
      </c>
      <c r="K2585" s="7" t="n">
        <v>0</v>
      </c>
      <c r="L2585" s="7" t="n">
        <v>0</v>
      </c>
      <c r="M2585" s="7" t="n">
        <v>0</v>
      </c>
      <c r="N2585" s="7" t="n">
        <v>0</v>
      </c>
      <c r="O2585" s="7" t="s">
        <v>15</v>
      </c>
    </row>
    <row r="2586" spans="1:15">
      <c r="A2586" t="s">
        <v>4</v>
      </c>
      <c r="B2586" s="4" t="s">
        <v>5</v>
      </c>
      <c r="C2586" s="4" t="s">
        <v>10</v>
      </c>
    </row>
    <row r="2587" spans="1:15">
      <c r="A2587" t="n">
        <v>18137</v>
      </c>
      <c r="B2587" s="29" t="n">
        <v>16</v>
      </c>
      <c r="C2587" s="7" t="n">
        <v>400</v>
      </c>
    </row>
    <row r="2588" spans="1:15">
      <c r="A2588" t="s">
        <v>4</v>
      </c>
      <c r="B2588" s="4" t="s">
        <v>5</v>
      </c>
      <c r="C2588" s="4" t="s">
        <v>12</v>
      </c>
      <c r="D2588" s="4" t="s">
        <v>10</v>
      </c>
      <c r="E2588" s="4" t="s">
        <v>21</v>
      </c>
      <c r="F2588" s="4" t="s">
        <v>10</v>
      </c>
      <c r="G2588" s="4" t="s">
        <v>9</v>
      </c>
      <c r="H2588" s="4" t="s">
        <v>9</v>
      </c>
      <c r="I2588" s="4" t="s">
        <v>10</v>
      </c>
      <c r="J2588" s="4" t="s">
        <v>10</v>
      </c>
      <c r="K2588" s="4" t="s">
        <v>9</v>
      </c>
      <c r="L2588" s="4" t="s">
        <v>9</v>
      </c>
      <c r="M2588" s="4" t="s">
        <v>9</v>
      </c>
      <c r="N2588" s="4" t="s">
        <v>9</v>
      </c>
      <c r="O2588" s="4" t="s">
        <v>6</v>
      </c>
    </row>
    <row r="2589" spans="1:15">
      <c r="A2589" t="n">
        <v>18140</v>
      </c>
      <c r="B2589" s="11" t="n">
        <v>50</v>
      </c>
      <c r="C2589" s="7" t="n">
        <v>0</v>
      </c>
      <c r="D2589" s="7" t="n">
        <v>13250</v>
      </c>
      <c r="E2589" s="7" t="n">
        <v>1</v>
      </c>
      <c r="F2589" s="7" t="n">
        <v>0</v>
      </c>
      <c r="G2589" s="7" t="n">
        <v>0</v>
      </c>
      <c r="H2589" s="7" t="n">
        <v>0</v>
      </c>
      <c r="I2589" s="7" t="n">
        <v>0</v>
      </c>
      <c r="J2589" s="7" t="n">
        <v>65533</v>
      </c>
      <c r="K2589" s="7" t="n">
        <v>0</v>
      </c>
      <c r="L2589" s="7" t="n">
        <v>0</v>
      </c>
      <c r="M2589" s="7" t="n">
        <v>0</v>
      </c>
      <c r="N2589" s="7" t="n">
        <v>0</v>
      </c>
      <c r="O2589" s="7" t="s">
        <v>15</v>
      </c>
    </row>
    <row r="2590" spans="1:15">
      <c r="A2590" t="s">
        <v>4</v>
      </c>
      <c r="B2590" s="4" t="s">
        <v>5</v>
      </c>
      <c r="C2590" s="4" t="s">
        <v>10</v>
      </c>
    </row>
    <row r="2591" spans="1:15">
      <c r="A2591" t="n">
        <v>18179</v>
      </c>
      <c r="B2591" s="29" t="n">
        <v>16</v>
      </c>
      <c r="C2591" s="7" t="n">
        <v>400</v>
      </c>
    </row>
    <row r="2592" spans="1:15">
      <c r="A2592" t="s">
        <v>4</v>
      </c>
      <c r="B2592" s="4" t="s">
        <v>5</v>
      </c>
      <c r="C2592" s="4" t="s">
        <v>12</v>
      </c>
      <c r="D2592" s="4" t="s">
        <v>10</v>
      </c>
      <c r="E2592" s="4" t="s">
        <v>21</v>
      </c>
      <c r="F2592" s="4" t="s">
        <v>10</v>
      </c>
      <c r="G2592" s="4" t="s">
        <v>9</v>
      </c>
      <c r="H2592" s="4" t="s">
        <v>9</v>
      </c>
      <c r="I2592" s="4" t="s">
        <v>10</v>
      </c>
      <c r="J2592" s="4" t="s">
        <v>10</v>
      </c>
      <c r="K2592" s="4" t="s">
        <v>9</v>
      </c>
      <c r="L2592" s="4" t="s">
        <v>9</v>
      </c>
      <c r="M2592" s="4" t="s">
        <v>9</v>
      </c>
      <c r="N2592" s="4" t="s">
        <v>9</v>
      </c>
      <c r="O2592" s="4" t="s">
        <v>6</v>
      </c>
    </row>
    <row r="2593" spans="1:15">
      <c r="A2593" t="n">
        <v>18182</v>
      </c>
      <c r="B2593" s="11" t="n">
        <v>50</v>
      </c>
      <c r="C2593" s="7" t="n">
        <v>0</v>
      </c>
      <c r="D2593" s="7" t="n">
        <v>13250</v>
      </c>
      <c r="E2593" s="7" t="n">
        <v>1</v>
      </c>
      <c r="F2593" s="7" t="n">
        <v>0</v>
      </c>
      <c r="G2593" s="7" t="n">
        <v>0</v>
      </c>
      <c r="H2593" s="7" t="n">
        <v>0</v>
      </c>
      <c r="I2593" s="7" t="n">
        <v>0</v>
      </c>
      <c r="J2593" s="7" t="n">
        <v>65533</v>
      </c>
      <c r="K2593" s="7" t="n">
        <v>0</v>
      </c>
      <c r="L2593" s="7" t="n">
        <v>0</v>
      </c>
      <c r="M2593" s="7" t="n">
        <v>0</v>
      </c>
      <c r="N2593" s="7" t="n">
        <v>0</v>
      </c>
      <c r="O2593" s="7" t="s">
        <v>15</v>
      </c>
    </row>
    <row r="2594" spans="1:15">
      <c r="A2594" t="s">
        <v>4</v>
      </c>
      <c r="B2594" s="4" t="s">
        <v>5</v>
      </c>
      <c r="C2594" s="4" t="s">
        <v>10</v>
      </c>
    </row>
    <row r="2595" spans="1:15">
      <c r="A2595" t="n">
        <v>18221</v>
      </c>
      <c r="B2595" s="29" t="n">
        <v>16</v>
      </c>
      <c r="C2595" s="7" t="n">
        <v>3400</v>
      </c>
    </row>
    <row r="2596" spans="1:15">
      <c r="A2596" t="s">
        <v>4</v>
      </c>
      <c r="B2596" s="4" t="s">
        <v>5</v>
      </c>
      <c r="C2596" s="4" t="s">
        <v>12</v>
      </c>
      <c r="D2596" s="4" t="s">
        <v>10</v>
      </c>
    </row>
    <row r="2597" spans="1:15">
      <c r="A2597" t="n">
        <v>18224</v>
      </c>
      <c r="B2597" s="35" t="n">
        <v>45</v>
      </c>
      <c r="C2597" s="7" t="n">
        <v>7</v>
      </c>
      <c r="D2597" s="7" t="n">
        <v>255</v>
      </c>
    </row>
    <row r="2598" spans="1:15">
      <c r="A2598" t="s">
        <v>4</v>
      </c>
      <c r="B2598" s="4" t="s">
        <v>5</v>
      </c>
      <c r="C2598" s="4" t="s">
        <v>12</v>
      </c>
      <c r="D2598" s="4" t="s">
        <v>10</v>
      </c>
      <c r="E2598" s="4" t="s">
        <v>21</v>
      </c>
    </row>
    <row r="2599" spans="1:15">
      <c r="A2599" t="n">
        <v>18228</v>
      </c>
      <c r="B2599" s="31" t="n">
        <v>58</v>
      </c>
      <c r="C2599" s="7" t="n">
        <v>0</v>
      </c>
      <c r="D2599" s="7" t="n">
        <v>1000</v>
      </c>
      <c r="E2599" s="7" t="n">
        <v>1</v>
      </c>
    </row>
    <row r="2600" spans="1:15">
      <c r="A2600" t="s">
        <v>4</v>
      </c>
      <c r="B2600" s="4" t="s">
        <v>5</v>
      </c>
      <c r="C2600" s="4" t="s">
        <v>12</v>
      </c>
      <c r="D2600" s="4" t="s">
        <v>10</v>
      </c>
    </row>
    <row r="2601" spans="1:15">
      <c r="A2601" t="n">
        <v>18236</v>
      </c>
      <c r="B2601" s="31" t="n">
        <v>58</v>
      </c>
      <c r="C2601" s="7" t="n">
        <v>255</v>
      </c>
      <c r="D2601" s="7" t="n">
        <v>0</v>
      </c>
    </row>
    <row r="2602" spans="1:15">
      <c r="A2602" t="s">
        <v>4</v>
      </c>
      <c r="B2602" s="4" t="s">
        <v>5</v>
      </c>
      <c r="C2602" s="4" t="s">
        <v>12</v>
      </c>
      <c r="D2602" s="4" t="s">
        <v>10</v>
      </c>
      <c r="E2602" s="4" t="s">
        <v>6</v>
      </c>
      <c r="F2602" s="4" t="s">
        <v>6</v>
      </c>
      <c r="G2602" s="4" t="s">
        <v>12</v>
      </c>
    </row>
    <row r="2603" spans="1:15">
      <c r="A2603" t="n">
        <v>18240</v>
      </c>
      <c r="B2603" s="24" t="n">
        <v>32</v>
      </c>
      <c r="C2603" s="7" t="n">
        <v>0</v>
      </c>
      <c r="D2603" s="7" t="n">
        <v>65533</v>
      </c>
      <c r="E2603" s="7" t="s">
        <v>46</v>
      </c>
      <c r="F2603" s="7" t="s">
        <v>47</v>
      </c>
      <c r="G2603" s="7" t="n">
        <v>1</v>
      </c>
    </row>
    <row r="2604" spans="1:15">
      <c r="A2604" t="s">
        <v>4</v>
      </c>
      <c r="B2604" s="4" t="s">
        <v>5</v>
      </c>
      <c r="C2604" s="4" t="s">
        <v>12</v>
      </c>
    </row>
    <row r="2605" spans="1:15">
      <c r="A2605" t="n">
        <v>18263</v>
      </c>
      <c r="B2605" s="34" t="n">
        <v>64</v>
      </c>
      <c r="C2605" s="7" t="n">
        <v>7</v>
      </c>
    </row>
    <row r="2606" spans="1:15">
      <c r="A2606" t="s">
        <v>4</v>
      </c>
      <c r="B2606" s="4" t="s">
        <v>5</v>
      </c>
      <c r="C2606" s="4" t="s">
        <v>9</v>
      </c>
    </row>
    <row r="2607" spans="1:15">
      <c r="A2607" t="n">
        <v>18265</v>
      </c>
      <c r="B2607" s="59" t="n">
        <v>15</v>
      </c>
      <c r="C2607" s="7" t="n">
        <v>2097152</v>
      </c>
    </row>
    <row r="2608" spans="1:15">
      <c r="A2608" t="s">
        <v>4</v>
      </c>
      <c r="B2608" s="4" t="s">
        <v>5</v>
      </c>
      <c r="C2608" s="4" t="s">
        <v>12</v>
      </c>
      <c r="D2608" s="4" t="s">
        <v>12</v>
      </c>
      <c r="E2608" s="4" t="s">
        <v>10</v>
      </c>
    </row>
    <row r="2609" spans="1:15">
      <c r="A2609" t="n">
        <v>18270</v>
      </c>
      <c r="B2609" s="35" t="n">
        <v>45</v>
      </c>
      <c r="C2609" s="7" t="n">
        <v>8</v>
      </c>
      <c r="D2609" s="7" t="n">
        <v>0</v>
      </c>
      <c r="E2609" s="7" t="n">
        <v>0</v>
      </c>
    </row>
    <row r="2610" spans="1:15">
      <c r="A2610" t="s">
        <v>4</v>
      </c>
      <c r="B2610" s="4" t="s">
        <v>5</v>
      </c>
      <c r="C2610" s="4" t="s">
        <v>12</v>
      </c>
      <c r="D2610" s="4" t="s">
        <v>10</v>
      </c>
    </row>
    <row r="2611" spans="1:15">
      <c r="A2611" t="n">
        <v>18275</v>
      </c>
      <c r="B2611" s="31" t="n">
        <v>58</v>
      </c>
      <c r="C2611" s="7" t="n">
        <v>105</v>
      </c>
      <c r="D2611" s="7" t="n">
        <v>300</v>
      </c>
    </row>
    <row r="2612" spans="1:15">
      <c r="A2612" t="s">
        <v>4</v>
      </c>
      <c r="B2612" s="4" t="s">
        <v>5</v>
      </c>
      <c r="C2612" s="4" t="s">
        <v>21</v>
      </c>
      <c r="D2612" s="4" t="s">
        <v>10</v>
      </c>
    </row>
    <row r="2613" spans="1:15">
      <c r="A2613" t="n">
        <v>18279</v>
      </c>
      <c r="B2613" s="43" t="n">
        <v>103</v>
      </c>
      <c r="C2613" s="7" t="n">
        <v>1</v>
      </c>
      <c r="D2613" s="7" t="n">
        <v>300</v>
      </c>
    </row>
    <row r="2614" spans="1:15">
      <c r="A2614" t="s">
        <v>4</v>
      </c>
      <c r="B2614" s="4" t="s">
        <v>5</v>
      </c>
      <c r="C2614" s="4" t="s">
        <v>12</v>
      </c>
      <c r="D2614" s="4" t="s">
        <v>10</v>
      </c>
      <c r="E2614" s="4" t="s">
        <v>21</v>
      </c>
    </row>
    <row r="2615" spans="1:15">
      <c r="A2615" t="n">
        <v>18286</v>
      </c>
      <c r="B2615" s="31" t="n">
        <v>58</v>
      </c>
      <c r="C2615" s="7" t="n">
        <v>100</v>
      </c>
      <c r="D2615" s="7" t="n">
        <v>300</v>
      </c>
      <c r="E2615" s="7" t="n">
        <v>1</v>
      </c>
    </row>
    <row r="2616" spans="1:15">
      <c r="A2616" t="s">
        <v>4</v>
      </c>
      <c r="B2616" s="4" t="s">
        <v>5</v>
      </c>
      <c r="C2616" s="4" t="s">
        <v>12</v>
      </c>
      <c r="D2616" s="4" t="s">
        <v>10</v>
      </c>
    </row>
    <row r="2617" spans="1:15">
      <c r="A2617" t="n">
        <v>18294</v>
      </c>
      <c r="B2617" s="31" t="n">
        <v>58</v>
      </c>
      <c r="C2617" s="7" t="n">
        <v>255</v>
      </c>
      <c r="D2617" s="7" t="n">
        <v>0</v>
      </c>
    </row>
    <row r="2618" spans="1:15">
      <c r="A2618" t="s">
        <v>4</v>
      </c>
      <c r="B2618" s="4" t="s">
        <v>5</v>
      </c>
      <c r="C2618" s="4" t="s">
        <v>12</v>
      </c>
      <c r="D2618" s="4" t="s">
        <v>6</v>
      </c>
      <c r="E2618" s="4" t="s">
        <v>10</v>
      </c>
    </row>
    <row r="2619" spans="1:15">
      <c r="A2619" t="n">
        <v>18298</v>
      </c>
      <c r="B2619" s="23" t="n">
        <v>94</v>
      </c>
      <c r="C2619" s="7" t="n">
        <v>0</v>
      </c>
      <c r="D2619" s="7" t="s">
        <v>29</v>
      </c>
      <c r="E2619" s="7" t="n">
        <v>2</v>
      </c>
    </row>
    <row r="2620" spans="1:15">
      <c r="A2620" t="s">
        <v>4</v>
      </c>
      <c r="B2620" s="4" t="s">
        <v>5</v>
      </c>
      <c r="C2620" s="4" t="s">
        <v>10</v>
      </c>
    </row>
    <row r="2621" spans="1:15">
      <c r="A2621" t="n">
        <v>18307</v>
      </c>
      <c r="B2621" s="19" t="n">
        <v>12</v>
      </c>
      <c r="C2621" s="7" t="n">
        <v>11141</v>
      </c>
    </row>
    <row r="2622" spans="1:15">
      <c r="A2622" t="s">
        <v>4</v>
      </c>
      <c r="B2622" s="4" t="s">
        <v>5</v>
      </c>
      <c r="C2622" s="4" t="s">
        <v>12</v>
      </c>
    </row>
    <row r="2623" spans="1:15">
      <c r="A2623" t="n">
        <v>18310</v>
      </c>
      <c r="B2623" s="30" t="n">
        <v>23</v>
      </c>
      <c r="C2623" s="7" t="n">
        <v>21</v>
      </c>
    </row>
    <row r="2624" spans="1:15">
      <c r="A2624" t="s">
        <v>4</v>
      </c>
      <c r="B2624" s="4" t="s">
        <v>5</v>
      </c>
    </row>
    <row r="2625" spans="1:5">
      <c r="A2625" t="n">
        <v>18312</v>
      </c>
      <c r="B2625" s="5" t="n">
        <v>1</v>
      </c>
    </row>
    <row r="2626" spans="1:5" s="3" customFormat="1" customHeight="0">
      <c r="A2626" s="3" t="s">
        <v>2</v>
      </c>
      <c r="B2626" s="3" t="s">
        <v>222</v>
      </c>
    </row>
    <row r="2627" spans="1:5">
      <c r="A2627" t="s">
        <v>4</v>
      </c>
      <c r="B2627" s="4" t="s">
        <v>5</v>
      </c>
      <c r="C2627" s="4" t="s">
        <v>12</v>
      </c>
      <c r="D2627" s="4" t="s">
        <v>10</v>
      </c>
    </row>
    <row r="2628" spans="1:5">
      <c r="A2628" t="n">
        <v>18316</v>
      </c>
      <c r="B2628" s="27" t="n">
        <v>22</v>
      </c>
      <c r="C2628" s="7" t="n">
        <v>21</v>
      </c>
      <c r="D2628" s="7" t="n">
        <v>0</v>
      </c>
    </row>
    <row r="2629" spans="1:5">
      <c r="A2629" t="s">
        <v>4</v>
      </c>
      <c r="B2629" s="4" t="s">
        <v>5</v>
      </c>
      <c r="C2629" s="4" t="s">
        <v>12</v>
      </c>
      <c r="D2629" s="4" t="s">
        <v>10</v>
      </c>
    </row>
    <row r="2630" spans="1:5">
      <c r="A2630" t="n">
        <v>18320</v>
      </c>
      <c r="B2630" s="31" t="n">
        <v>58</v>
      </c>
      <c r="C2630" s="7" t="n">
        <v>5</v>
      </c>
      <c r="D2630" s="7" t="n">
        <v>300</v>
      </c>
    </row>
    <row r="2631" spans="1:5">
      <c r="A2631" t="s">
        <v>4</v>
      </c>
      <c r="B2631" s="4" t="s">
        <v>5</v>
      </c>
      <c r="C2631" s="4" t="s">
        <v>21</v>
      </c>
      <c r="D2631" s="4" t="s">
        <v>10</v>
      </c>
    </row>
    <row r="2632" spans="1:5">
      <c r="A2632" t="n">
        <v>18324</v>
      </c>
      <c r="B2632" s="43" t="n">
        <v>103</v>
      </c>
      <c r="C2632" s="7" t="n">
        <v>0</v>
      </c>
      <c r="D2632" s="7" t="n">
        <v>300</v>
      </c>
    </row>
    <row r="2633" spans="1:5">
      <c r="A2633" t="s">
        <v>4</v>
      </c>
      <c r="B2633" s="4" t="s">
        <v>5</v>
      </c>
      <c r="C2633" s="4" t="s">
        <v>12</v>
      </c>
      <c r="D2633" s="4" t="s">
        <v>6</v>
      </c>
      <c r="E2633" s="4" t="s">
        <v>10</v>
      </c>
    </row>
    <row r="2634" spans="1:5">
      <c r="A2634" t="n">
        <v>18331</v>
      </c>
      <c r="B2634" s="23" t="n">
        <v>94</v>
      </c>
      <c r="C2634" s="7" t="n">
        <v>1</v>
      </c>
      <c r="D2634" s="7" t="s">
        <v>31</v>
      </c>
      <c r="E2634" s="7" t="n">
        <v>2048</v>
      </c>
    </row>
    <row r="2635" spans="1:5">
      <c r="A2635" t="s">
        <v>4</v>
      </c>
      <c r="B2635" s="4" t="s">
        <v>5</v>
      </c>
      <c r="C2635" s="4" t="s">
        <v>12</v>
      </c>
      <c r="D2635" s="4" t="s">
        <v>10</v>
      </c>
      <c r="E2635" s="4" t="s">
        <v>10</v>
      </c>
      <c r="F2635" s="4" t="s">
        <v>10</v>
      </c>
      <c r="G2635" s="4" t="s">
        <v>10</v>
      </c>
      <c r="H2635" s="4" t="s">
        <v>10</v>
      </c>
      <c r="I2635" s="4" t="s">
        <v>6</v>
      </c>
      <c r="J2635" s="4" t="s">
        <v>21</v>
      </c>
      <c r="K2635" s="4" t="s">
        <v>21</v>
      </c>
      <c r="L2635" s="4" t="s">
        <v>21</v>
      </c>
      <c r="M2635" s="4" t="s">
        <v>9</v>
      </c>
      <c r="N2635" s="4" t="s">
        <v>9</v>
      </c>
      <c r="O2635" s="4" t="s">
        <v>21</v>
      </c>
      <c r="P2635" s="4" t="s">
        <v>21</v>
      </c>
      <c r="Q2635" s="4" t="s">
        <v>21</v>
      </c>
      <c r="R2635" s="4" t="s">
        <v>21</v>
      </c>
      <c r="S2635" s="4" t="s">
        <v>12</v>
      </c>
    </row>
    <row r="2636" spans="1:5">
      <c r="A2636" t="n">
        <v>18340</v>
      </c>
      <c r="B2636" s="10" t="n">
        <v>39</v>
      </c>
      <c r="C2636" s="7" t="n">
        <v>12</v>
      </c>
      <c r="D2636" s="7" t="n">
        <v>65533</v>
      </c>
      <c r="E2636" s="7" t="n">
        <v>224</v>
      </c>
      <c r="F2636" s="7" t="n">
        <v>0</v>
      </c>
      <c r="G2636" s="7" t="n">
        <v>65533</v>
      </c>
      <c r="H2636" s="7" t="n">
        <v>0</v>
      </c>
      <c r="I2636" s="7" t="s">
        <v>15</v>
      </c>
      <c r="J2636" s="7" t="n">
        <v>-51.125</v>
      </c>
      <c r="K2636" s="7" t="n">
        <v>574.690002441406</v>
      </c>
      <c r="L2636" s="7" t="n">
        <v>40.6990013122559</v>
      </c>
      <c r="M2636" s="7" t="n">
        <v>0</v>
      </c>
      <c r="N2636" s="7" t="n">
        <v>0</v>
      </c>
      <c r="O2636" s="7" t="n">
        <v>0</v>
      </c>
      <c r="P2636" s="7" t="n">
        <v>0.550000011920929</v>
      </c>
      <c r="Q2636" s="7" t="n">
        <v>0.550000011920929</v>
      </c>
      <c r="R2636" s="7" t="n">
        <v>0.550000011920929</v>
      </c>
      <c r="S2636" s="7" t="n">
        <v>124</v>
      </c>
    </row>
    <row r="2637" spans="1:5">
      <c r="A2637" t="s">
        <v>4</v>
      </c>
      <c r="B2637" s="4" t="s">
        <v>5</v>
      </c>
      <c r="C2637" s="4" t="s">
        <v>12</v>
      </c>
      <c r="D2637" s="4" t="s">
        <v>10</v>
      </c>
      <c r="E2637" s="4" t="s">
        <v>21</v>
      </c>
      <c r="F2637" s="4" t="s">
        <v>10</v>
      </c>
      <c r="G2637" s="4" t="s">
        <v>9</v>
      </c>
      <c r="H2637" s="4" t="s">
        <v>9</v>
      </c>
      <c r="I2637" s="4" t="s">
        <v>10</v>
      </c>
      <c r="J2637" s="4" t="s">
        <v>10</v>
      </c>
      <c r="K2637" s="4" t="s">
        <v>9</v>
      </c>
      <c r="L2637" s="4" t="s">
        <v>9</v>
      </c>
      <c r="M2637" s="4" t="s">
        <v>9</v>
      </c>
      <c r="N2637" s="4" t="s">
        <v>9</v>
      </c>
      <c r="O2637" s="4" t="s">
        <v>6</v>
      </c>
    </row>
    <row r="2638" spans="1:5">
      <c r="A2638" t="n">
        <v>18390</v>
      </c>
      <c r="B2638" s="11" t="n">
        <v>50</v>
      </c>
      <c r="C2638" s="7" t="n">
        <v>0</v>
      </c>
      <c r="D2638" s="7" t="n">
        <v>4335</v>
      </c>
      <c r="E2638" s="7" t="n">
        <v>1</v>
      </c>
      <c r="F2638" s="7" t="n">
        <v>0</v>
      </c>
      <c r="G2638" s="7" t="n">
        <v>0</v>
      </c>
      <c r="H2638" s="7" t="n">
        <v>0</v>
      </c>
      <c r="I2638" s="7" t="n">
        <v>0</v>
      </c>
      <c r="J2638" s="7" t="n">
        <v>65533</v>
      </c>
      <c r="K2638" s="7" t="n">
        <v>0</v>
      </c>
      <c r="L2638" s="7" t="n">
        <v>0</v>
      </c>
      <c r="M2638" s="7" t="n">
        <v>0</v>
      </c>
      <c r="N2638" s="7" t="n">
        <v>0</v>
      </c>
      <c r="O2638" s="7" t="s">
        <v>15</v>
      </c>
    </row>
    <row r="2639" spans="1:5">
      <c r="A2639" t="s">
        <v>4</v>
      </c>
      <c r="B2639" s="4" t="s">
        <v>5</v>
      </c>
      <c r="C2639" s="4" t="s">
        <v>12</v>
      </c>
      <c r="D2639" s="4" t="s">
        <v>10</v>
      </c>
      <c r="E2639" s="4" t="s">
        <v>21</v>
      </c>
      <c r="F2639" s="4" t="s">
        <v>10</v>
      </c>
      <c r="G2639" s="4" t="s">
        <v>9</v>
      </c>
      <c r="H2639" s="4" t="s">
        <v>9</v>
      </c>
      <c r="I2639" s="4" t="s">
        <v>10</v>
      </c>
      <c r="J2639" s="4" t="s">
        <v>10</v>
      </c>
      <c r="K2639" s="4" t="s">
        <v>9</v>
      </c>
      <c r="L2639" s="4" t="s">
        <v>9</v>
      </c>
      <c r="M2639" s="4" t="s">
        <v>9</v>
      </c>
      <c r="N2639" s="4" t="s">
        <v>9</v>
      </c>
      <c r="O2639" s="4" t="s">
        <v>6</v>
      </c>
    </row>
    <row r="2640" spans="1:5">
      <c r="A2640" t="n">
        <v>18429</v>
      </c>
      <c r="B2640" s="11" t="n">
        <v>50</v>
      </c>
      <c r="C2640" s="7" t="n">
        <v>0</v>
      </c>
      <c r="D2640" s="7" t="n">
        <v>4117</v>
      </c>
      <c r="E2640" s="7" t="n">
        <v>1</v>
      </c>
      <c r="F2640" s="7" t="n">
        <v>0</v>
      </c>
      <c r="G2640" s="7" t="n">
        <v>0</v>
      </c>
      <c r="H2640" s="7" t="n">
        <v>0</v>
      </c>
      <c r="I2640" s="7" t="n">
        <v>0</v>
      </c>
      <c r="J2640" s="7" t="n">
        <v>65533</v>
      </c>
      <c r="K2640" s="7" t="n">
        <v>0</v>
      </c>
      <c r="L2640" s="7" t="n">
        <v>0</v>
      </c>
      <c r="M2640" s="7" t="n">
        <v>0</v>
      </c>
      <c r="N2640" s="7" t="n">
        <v>0</v>
      </c>
      <c r="O2640" s="7" t="s">
        <v>15</v>
      </c>
    </row>
    <row r="2641" spans="1:19">
      <c r="A2641" t="s">
        <v>4</v>
      </c>
      <c r="B2641" s="4" t="s">
        <v>5</v>
      </c>
      <c r="C2641" s="4" t="s">
        <v>6</v>
      </c>
      <c r="D2641" s="4" t="s">
        <v>6</v>
      </c>
    </row>
    <row r="2642" spans="1:19">
      <c r="A2642" t="n">
        <v>18468</v>
      </c>
      <c r="B2642" s="22" t="n">
        <v>70</v>
      </c>
      <c r="C2642" s="7" t="s">
        <v>31</v>
      </c>
      <c r="D2642" s="7" t="s">
        <v>221</v>
      </c>
    </row>
    <row r="2643" spans="1:19">
      <c r="A2643" t="s">
        <v>4</v>
      </c>
      <c r="B2643" s="4" t="s">
        <v>5</v>
      </c>
      <c r="C2643" s="4" t="s">
        <v>10</v>
      </c>
    </row>
    <row r="2644" spans="1:19">
      <c r="A2644" t="n">
        <v>18480</v>
      </c>
      <c r="B2644" s="29" t="n">
        <v>16</v>
      </c>
      <c r="C2644" s="7" t="n">
        <v>666</v>
      </c>
    </row>
    <row r="2645" spans="1:19">
      <c r="A2645" t="s">
        <v>4</v>
      </c>
      <c r="B2645" s="4" t="s">
        <v>5</v>
      </c>
      <c r="C2645" s="4" t="s">
        <v>6</v>
      </c>
      <c r="D2645" s="4" t="s">
        <v>6</v>
      </c>
    </row>
    <row r="2646" spans="1:19">
      <c r="A2646" t="n">
        <v>18483</v>
      </c>
      <c r="B2646" s="22" t="n">
        <v>70</v>
      </c>
      <c r="C2646" s="7" t="s">
        <v>31</v>
      </c>
      <c r="D2646" s="7" t="s">
        <v>43</v>
      </c>
    </row>
    <row r="2647" spans="1:19">
      <c r="A2647" t="s">
        <v>4</v>
      </c>
      <c r="B2647" s="4" t="s">
        <v>5</v>
      </c>
      <c r="C2647" s="4" t="s">
        <v>10</v>
      </c>
    </row>
    <row r="2648" spans="1:19">
      <c r="A2648" t="n">
        <v>18497</v>
      </c>
      <c r="B2648" s="29" t="n">
        <v>16</v>
      </c>
      <c r="C2648" s="7" t="n">
        <v>2000</v>
      </c>
    </row>
    <row r="2649" spans="1:19">
      <c r="A2649" t="s">
        <v>4</v>
      </c>
      <c r="B2649" s="4" t="s">
        <v>5</v>
      </c>
      <c r="C2649" s="4" t="s">
        <v>12</v>
      </c>
      <c r="D2649" s="4" t="s">
        <v>10</v>
      </c>
      <c r="E2649" s="4" t="s">
        <v>21</v>
      </c>
    </row>
    <row r="2650" spans="1:19">
      <c r="A2650" t="n">
        <v>18500</v>
      </c>
      <c r="B2650" s="31" t="n">
        <v>58</v>
      </c>
      <c r="C2650" s="7" t="n">
        <v>101</v>
      </c>
      <c r="D2650" s="7" t="n">
        <v>500</v>
      </c>
      <c r="E2650" s="7" t="n">
        <v>1</v>
      </c>
    </row>
    <row r="2651" spans="1:19">
      <c r="A2651" t="s">
        <v>4</v>
      </c>
      <c r="B2651" s="4" t="s">
        <v>5</v>
      </c>
      <c r="C2651" s="4" t="s">
        <v>12</v>
      </c>
      <c r="D2651" s="4" t="s">
        <v>10</v>
      </c>
    </row>
    <row r="2652" spans="1:19">
      <c r="A2652" t="n">
        <v>18508</v>
      </c>
      <c r="B2652" s="31" t="n">
        <v>58</v>
      </c>
      <c r="C2652" s="7" t="n">
        <v>254</v>
      </c>
      <c r="D2652" s="7" t="n">
        <v>0</v>
      </c>
    </row>
    <row r="2653" spans="1:19">
      <c r="A2653" t="s">
        <v>4</v>
      </c>
      <c r="B2653" s="4" t="s">
        <v>5</v>
      </c>
      <c r="C2653" s="4" t="s">
        <v>12</v>
      </c>
      <c r="D2653" s="4" t="s">
        <v>10</v>
      </c>
    </row>
    <row r="2654" spans="1:19">
      <c r="A2654" t="n">
        <v>18512</v>
      </c>
      <c r="B2654" s="35" t="n">
        <v>45</v>
      </c>
      <c r="C2654" s="7" t="n">
        <v>18</v>
      </c>
      <c r="D2654" s="7" t="n">
        <v>4</v>
      </c>
    </row>
    <row r="2655" spans="1:19">
      <c r="A2655" t="s">
        <v>4</v>
      </c>
      <c r="B2655" s="4" t="s">
        <v>5</v>
      </c>
      <c r="C2655" s="4" t="s">
        <v>12</v>
      </c>
      <c r="D2655" s="4" t="s">
        <v>10</v>
      </c>
    </row>
    <row r="2656" spans="1:19">
      <c r="A2656" t="n">
        <v>18516</v>
      </c>
      <c r="B2656" s="35" t="n">
        <v>45</v>
      </c>
      <c r="C2656" s="7" t="n">
        <v>18</v>
      </c>
      <c r="D2656" s="7" t="n">
        <v>16</v>
      </c>
    </row>
    <row r="2657" spans="1:5">
      <c r="A2657" t="s">
        <v>4</v>
      </c>
      <c r="B2657" s="4" t="s">
        <v>5</v>
      </c>
      <c r="C2657" s="4" t="s">
        <v>12</v>
      </c>
      <c r="D2657" s="4" t="s">
        <v>10</v>
      </c>
    </row>
    <row r="2658" spans="1:5">
      <c r="A2658" t="n">
        <v>18520</v>
      </c>
      <c r="B2658" s="35" t="n">
        <v>45</v>
      </c>
      <c r="C2658" s="7" t="n">
        <v>18</v>
      </c>
      <c r="D2658" s="7" t="n">
        <v>64</v>
      </c>
    </row>
    <row r="2659" spans="1:5">
      <c r="A2659" t="s">
        <v>4</v>
      </c>
      <c r="B2659" s="4" t="s">
        <v>5</v>
      </c>
      <c r="C2659" s="4" t="s">
        <v>12</v>
      </c>
    </row>
    <row r="2660" spans="1:5">
      <c r="A2660" t="n">
        <v>18524</v>
      </c>
      <c r="B2660" s="35" t="n">
        <v>45</v>
      </c>
      <c r="C2660" s="7" t="n">
        <v>0</v>
      </c>
    </row>
    <row r="2661" spans="1:5">
      <c r="A2661" t="s">
        <v>4</v>
      </c>
      <c r="B2661" s="4" t="s">
        <v>5</v>
      </c>
      <c r="C2661" s="4" t="s">
        <v>12</v>
      </c>
      <c r="D2661" s="4" t="s">
        <v>12</v>
      </c>
      <c r="E2661" s="4" t="s">
        <v>21</v>
      </c>
      <c r="F2661" s="4" t="s">
        <v>21</v>
      </c>
      <c r="G2661" s="4" t="s">
        <v>21</v>
      </c>
      <c r="H2661" s="4" t="s">
        <v>10</v>
      </c>
    </row>
    <row r="2662" spans="1:5">
      <c r="A2662" t="n">
        <v>18526</v>
      </c>
      <c r="B2662" s="35" t="n">
        <v>45</v>
      </c>
      <c r="C2662" s="7" t="n">
        <v>2</v>
      </c>
      <c r="D2662" s="7" t="n">
        <v>3</v>
      </c>
      <c r="E2662" s="7" t="n">
        <v>-0.310000002384186</v>
      </c>
      <c r="F2662" s="7" t="n">
        <v>584.27001953125</v>
      </c>
      <c r="G2662" s="7" t="n">
        <v>40.4599990844727</v>
      </c>
      <c r="H2662" s="7" t="n">
        <v>0</v>
      </c>
    </row>
    <row r="2663" spans="1:5">
      <c r="A2663" t="s">
        <v>4</v>
      </c>
      <c r="B2663" s="4" t="s">
        <v>5</v>
      </c>
      <c r="C2663" s="4" t="s">
        <v>12</v>
      </c>
      <c r="D2663" s="4" t="s">
        <v>12</v>
      </c>
      <c r="E2663" s="4" t="s">
        <v>21</v>
      </c>
      <c r="F2663" s="4" t="s">
        <v>21</v>
      </c>
      <c r="G2663" s="4" t="s">
        <v>21</v>
      </c>
      <c r="H2663" s="4" t="s">
        <v>10</v>
      </c>
      <c r="I2663" s="4" t="s">
        <v>12</v>
      </c>
    </row>
    <row r="2664" spans="1:5">
      <c r="A2664" t="n">
        <v>18543</v>
      </c>
      <c r="B2664" s="35" t="n">
        <v>45</v>
      </c>
      <c r="C2664" s="7" t="n">
        <v>4</v>
      </c>
      <c r="D2664" s="7" t="n">
        <v>3</v>
      </c>
      <c r="E2664" s="7" t="n">
        <v>357.130004882813</v>
      </c>
      <c r="F2664" s="7" t="n">
        <v>225.279998779297</v>
      </c>
      <c r="G2664" s="7" t="n">
        <v>0</v>
      </c>
      <c r="H2664" s="7" t="n">
        <v>0</v>
      </c>
      <c r="I2664" s="7" t="n">
        <v>1</v>
      </c>
    </row>
    <row r="2665" spans="1:5">
      <c r="A2665" t="s">
        <v>4</v>
      </c>
      <c r="B2665" s="4" t="s">
        <v>5</v>
      </c>
      <c r="C2665" s="4" t="s">
        <v>12</v>
      </c>
      <c r="D2665" s="4" t="s">
        <v>12</v>
      </c>
      <c r="E2665" s="4" t="s">
        <v>21</v>
      </c>
      <c r="F2665" s="4" t="s">
        <v>10</v>
      </c>
    </row>
    <row r="2666" spans="1:5">
      <c r="A2666" t="n">
        <v>18561</v>
      </c>
      <c r="B2666" s="35" t="n">
        <v>45</v>
      </c>
      <c r="C2666" s="7" t="n">
        <v>5</v>
      </c>
      <c r="D2666" s="7" t="n">
        <v>3</v>
      </c>
      <c r="E2666" s="7" t="n">
        <v>57.2000007629395</v>
      </c>
      <c r="F2666" s="7" t="n">
        <v>0</v>
      </c>
    </row>
    <row r="2667" spans="1:5">
      <c r="A2667" t="s">
        <v>4</v>
      </c>
      <c r="B2667" s="4" t="s">
        <v>5</v>
      </c>
      <c r="C2667" s="4" t="s">
        <v>12</v>
      </c>
      <c r="D2667" s="4" t="s">
        <v>12</v>
      </c>
      <c r="E2667" s="4" t="s">
        <v>21</v>
      </c>
      <c r="F2667" s="4" t="s">
        <v>10</v>
      </c>
    </row>
    <row r="2668" spans="1:5">
      <c r="A2668" t="n">
        <v>18570</v>
      </c>
      <c r="B2668" s="35" t="n">
        <v>45</v>
      </c>
      <c r="C2668" s="7" t="n">
        <v>11</v>
      </c>
      <c r="D2668" s="7" t="n">
        <v>3</v>
      </c>
      <c r="E2668" s="7" t="n">
        <v>47</v>
      </c>
      <c r="F2668" s="7" t="n">
        <v>0</v>
      </c>
    </row>
    <row r="2669" spans="1:5">
      <c r="A2669" t="s">
        <v>4</v>
      </c>
      <c r="B2669" s="4" t="s">
        <v>5</v>
      </c>
      <c r="C2669" s="4" t="s">
        <v>12</v>
      </c>
      <c r="D2669" s="4" t="s">
        <v>12</v>
      </c>
      <c r="E2669" s="4" t="s">
        <v>12</v>
      </c>
      <c r="F2669" s="4" t="s">
        <v>12</v>
      </c>
    </row>
    <row r="2670" spans="1:5">
      <c r="A2670" t="n">
        <v>18579</v>
      </c>
      <c r="B2670" s="33" t="n">
        <v>14</v>
      </c>
      <c r="C2670" s="7" t="n">
        <v>0</v>
      </c>
      <c r="D2670" s="7" t="n">
        <v>0</v>
      </c>
      <c r="E2670" s="7" t="n">
        <v>32</v>
      </c>
      <c r="F2670" s="7" t="n">
        <v>0</v>
      </c>
    </row>
    <row r="2671" spans="1:5">
      <c r="A2671" t="s">
        <v>4</v>
      </c>
      <c r="B2671" s="4" t="s">
        <v>5</v>
      </c>
      <c r="C2671" s="4" t="s">
        <v>12</v>
      </c>
      <c r="D2671" s="4" t="s">
        <v>12</v>
      </c>
      <c r="E2671" s="4" t="s">
        <v>21</v>
      </c>
      <c r="F2671" s="4" t="s">
        <v>21</v>
      </c>
      <c r="G2671" s="4" t="s">
        <v>21</v>
      </c>
      <c r="H2671" s="4" t="s">
        <v>10</v>
      </c>
    </row>
    <row r="2672" spans="1:5">
      <c r="A2672" t="n">
        <v>18584</v>
      </c>
      <c r="B2672" s="35" t="n">
        <v>45</v>
      </c>
      <c r="C2672" s="7" t="n">
        <v>2</v>
      </c>
      <c r="D2672" s="7" t="n">
        <v>3</v>
      </c>
      <c r="E2672" s="7" t="n">
        <v>-0.310000002384186</v>
      </c>
      <c r="F2672" s="7" t="n">
        <v>584.27001953125</v>
      </c>
      <c r="G2672" s="7" t="n">
        <v>40.4599990844727</v>
      </c>
      <c r="H2672" s="7" t="n">
        <v>8000</v>
      </c>
    </row>
    <row r="2673" spans="1:9">
      <c r="A2673" t="s">
        <v>4</v>
      </c>
      <c r="B2673" s="4" t="s">
        <v>5</v>
      </c>
      <c r="C2673" s="4" t="s">
        <v>12</v>
      </c>
      <c r="D2673" s="4" t="s">
        <v>12</v>
      </c>
      <c r="E2673" s="4" t="s">
        <v>21</v>
      </c>
      <c r="F2673" s="4" t="s">
        <v>21</v>
      </c>
      <c r="G2673" s="4" t="s">
        <v>21</v>
      </c>
      <c r="H2673" s="4" t="s">
        <v>10</v>
      </c>
      <c r="I2673" s="4" t="s">
        <v>12</v>
      </c>
    </row>
    <row r="2674" spans="1:9">
      <c r="A2674" t="n">
        <v>18601</v>
      </c>
      <c r="B2674" s="35" t="n">
        <v>45</v>
      </c>
      <c r="C2674" s="7" t="n">
        <v>4</v>
      </c>
      <c r="D2674" s="7" t="n">
        <v>3</v>
      </c>
      <c r="E2674" s="7" t="n">
        <v>12.0200004577637</v>
      </c>
      <c r="F2674" s="7" t="n">
        <v>151.25</v>
      </c>
      <c r="G2674" s="7" t="n">
        <v>0</v>
      </c>
      <c r="H2674" s="7" t="n">
        <v>8000</v>
      </c>
      <c r="I2674" s="7" t="n">
        <v>1</v>
      </c>
    </row>
    <row r="2675" spans="1:9">
      <c r="A2675" t="s">
        <v>4</v>
      </c>
      <c r="B2675" s="4" t="s">
        <v>5</v>
      </c>
      <c r="C2675" s="4" t="s">
        <v>12</v>
      </c>
      <c r="D2675" s="4" t="s">
        <v>12</v>
      </c>
      <c r="E2675" s="4" t="s">
        <v>21</v>
      </c>
      <c r="F2675" s="4" t="s">
        <v>10</v>
      </c>
    </row>
    <row r="2676" spans="1:9">
      <c r="A2676" t="n">
        <v>18619</v>
      </c>
      <c r="B2676" s="35" t="n">
        <v>45</v>
      </c>
      <c r="C2676" s="7" t="n">
        <v>5</v>
      </c>
      <c r="D2676" s="7" t="n">
        <v>3</v>
      </c>
      <c r="E2676" s="7" t="n">
        <v>57.2000007629395</v>
      </c>
      <c r="F2676" s="7" t="n">
        <v>8000</v>
      </c>
    </row>
    <row r="2677" spans="1:9">
      <c r="A2677" t="s">
        <v>4</v>
      </c>
      <c r="B2677" s="4" t="s">
        <v>5</v>
      </c>
      <c r="C2677" s="4" t="s">
        <v>12</v>
      </c>
      <c r="D2677" s="4" t="s">
        <v>10</v>
      </c>
    </row>
    <row r="2678" spans="1:9">
      <c r="A2678" t="n">
        <v>18628</v>
      </c>
      <c r="B2678" s="31" t="n">
        <v>58</v>
      </c>
      <c r="C2678" s="7" t="n">
        <v>255</v>
      </c>
      <c r="D2678" s="7" t="n">
        <v>0</v>
      </c>
    </row>
    <row r="2679" spans="1:9">
      <c r="A2679" t="s">
        <v>4</v>
      </c>
      <c r="B2679" s="4" t="s">
        <v>5</v>
      </c>
      <c r="C2679" s="4" t="s">
        <v>12</v>
      </c>
      <c r="D2679" s="4" t="s">
        <v>10</v>
      </c>
    </row>
    <row r="2680" spans="1:9">
      <c r="A2680" t="n">
        <v>18632</v>
      </c>
      <c r="B2680" s="35" t="n">
        <v>45</v>
      </c>
      <c r="C2680" s="7" t="n">
        <v>7</v>
      </c>
      <c r="D2680" s="7" t="n">
        <v>255</v>
      </c>
    </row>
    <row r="2681" spans="1:9">
      <c r="A2681" t="s">
        <v>4</v>
      </c>
      <c r="B2681" s="4" t="s">
        <v>5</v>
      </c>
      <c r="C2681" s="4" t="s">
        <v>12</v>
      </c>
      <c r="D2681" s="4" t="s">
        <v>10</v>
      </c>
      <c r="E2681" s="4" t="s">
        <v>21</v>
      </c>
    </row>
    <row r="2682" spans="1:9">
      <c r="A2682" t="n">
        <v>18636</v>
      </c>
      <c r="B2682" s="31" t="n">
        <v>58</v>
      </c>
      <c r="C2682" s="7" t="n">
        <v>101</v>
      </c>
      <c r="D2682" s="7" t="n">
        <v>500</v>
      </c>
      <c r="E2682" s="7" t="n">
        <v>1</v>
      </c>
    </row>
    <row r="2683" spans="1:9">
      <c r="A2683" t="s">
        <v>4</v>
      </c>
      <c r="B2683" s="4" t="s">
        <v>5</v>
      </c>
      <c r="C2683" s="4" t="s">
        <v>12</v>
      </c>
      <c r="D2683" s="4" t="s">
        <v>10</v>
      </c>
    </row>
    <row r="2684" spans="1:9">
      <c r="A2684" t="n">
        <v>18644</v>
      </c>
      <c r="B2684" s="31" t="n">
        <v>58</v>
      </c>
      <c r="C2684" s="7" t="n">
        <v>254</v>
      </c>
      <c r="D2684" s="7" t="n">
        <v>0</v>
      </c>
    </row>
    <row r="2685" spans="1:9">
      <c r="A2685" t="s">
        <v>4</v>
      </c>
      <c r="B2685" s="4" t="s">
        <v>5</v>
      </c>
      <c r="C2685" s="4" t="s">
        <v>12</v>
      </c>
      <c r="D2685" s="4" t="s">
        <v>12</v>
      </c>
      <c r="E2685" s="4" t="s">
        <v>21</v>
      </c>
      <c r="F2685" s="4" t="s">
        <v>21</v>
      </c>
      <c r="G2685" s="4" t="s">
        <v>21</v>
      </c>
      <c r="H2685" s="4" t="s">
        <v>10</v>
      </c>
    </row>
    <row r="2686" spans="1:9">
      <c r="A2686" t="n">
        <v>18648</v>
      </c>
      <c r="B2686" s="35" t="n">
        <v>45</v>
      </c>
      <c r="C2686" s="7" t="n">
        <v>2</v>
      </c>
      <c r="D2686" s="7" t="n">
        <v>3</v>
      </c>
      <c r="E2686" s="7" t="n">
        <v>-25.1499996185303</v>
      </c>
      <c r="F2686" s="7" t="n">
        <v>582.559997558594</v>
      </c>
      <c r="G2686" s="7" t="n">
        <v>40.2599983215332</v>
      </c>
      <c r="H2686" s="7" t="n">
        <v>0</v>
      </c>
    </row>
    <row r="2687" spans="1:9">
      <c r="A2687" t="s">
        <v>4</v>
      </c>
      <c r="B2687" s="4" t="s">
        <v>5</v>
      </c>
      <c r="C2687" s="4" t="s">
        <v>12</v>
      </c>
      <c r="D2687" s="4" t="s">
        <v>12</v>
      </c>
      <c r="E2687" s="4" t="s">
        <v>21</v>
      </c>
      <c r="F2687" s="4" t="s">
        <v>21</v>
      </c>
      <c r="G2687" s="4" t="s">
        <v>21</v>
      </c>
      <c r="H2687" s="4" t="s">
        <v>10</v>
      </c>
      <c r="I2687" s="4" t="s">
        <v>12</v>
      </c>
    </row>
    <row r="2688" spans="1:9">
      <c r="A2688" t="n">
        <v>18665</v>
      </c>
      <c r="B2688" s="35" t="n">
        <v>45</v>
      </c>
      <c r="C2688" s="7" t="n">
        <v>4</v>
      </c>
      <c r="D2688" s="7" t="n">
        <v>3</v>
      </c>
      <c r="E2688" s="7" t="n">
        <v>2.55999994277954</v>
      </c>
      <c r="F2688" s="7" t="n">
        <v>142.880004882813</v>
      </c>
      <c r="G2688" s="7" t="n">
        <v>0</v>
      </c>
      <c r="H2688" s="7" t="n">
        <v>0</v>
      </c>
      <c r="I2688" s="7" t="n">
        <v>1</v>
      </c>
    </row>
    <row r="2689" spans="1:9">
      <c r="A2689" t="s">
        <v>4</v>
      </c>
      <c r="B2689" s="4" t="s">
        <v>5</v>
      </c>
      <c r="C2689" s="4" t="s">
        <v>12</v>
      </c>
      <c r="D2689" s="4" t="s">
        <v>12</v>
      </c>
      <c r="E2689" s="4" t="s">
        <v>21</v>
      </c>
      <c r="F2689" s="4" t="s">
        <v>10</v>
      </c>
    </row>
    <row r="2690" spans="1:9">
      <c r="A2690" t="n">
        <v>18683</v>
      </c>
      <c r="B2690" s="35" t="n">
        <v>45</v>
      </c>
      <c r="C2690" s="7" t="n">
        <v>5</v>
      </c>
      <c r="D2690" s="7" t="n">
        <v>3</v>
      </c>
      <c r="E2690" s="7" t="n">
        <v>39.4000015258789</v>
      </c>
      <c r="F2690" s="7" t="n">
        <v>0</v>
      </c>
    </row>
    <row r="2691" spans="1:9">
      <c r="A2691" t="s">
        <v>4</v>
      </c>
      <c r="B2691" s="4" t="s">
        <v>5</v>
      </c>
      <c r="C2691" s="4" t="s">
        <v>12</v>
      </c>
      <c r="D2691" s="4" t="s">
        <v>12</v>
      </c>
      <c r="E2691" s="4" t="s">
        <v>21</v>
      </c>
      <c r="F2691" s="4" t="s">
        <v>10</v>
      </c>
    </row>
    <row r="2692" spans="1:9">
      <c r="A2692" t="n">
        <v>18692</v>
      </c>
      <c r="B2692" s="35" t="n">
        <v>45</v>
      </c>
      <c r="C2692" s="7" t="n">
        <v>11</v>
      </c>
      <c r="D2692" s="7" t="n">
        <v>3</v>
      </c>
      <c r="E2692" s="7" t="n">
        <v>47</v>
      </c>
      <c r="F2692" s="7" t="n">
        <v>0</v>
      </c>
    </row>
    <row r="2693" spans="1:9">
      <c r="A2693" t="s">
        <v>4</v>
      </c>
      <c r="B2693" s="4" t="s">
        <v>5</v>
      </c>
      <c r="C2693" s="4" t="s">
        <v>12</v>
      </c>
      <c r="D2693" s="4" t="s">
        <v>12</v>
      </c>
      <c r="E2693" s="4" t="s">
        <v>21</v>
      </c>
      <c r="F2693" s="4" t="s">
        <v>21</v>
      </c>
      <c r="G2693" s="4" t="s">
        <v>21</v>
      </c>
      <c r="H2693" s="4" t="s">
        <v>10</v>
      </c>
    </row>
    <row r="2694" spans="1:9">
      <c r="A2694" t="n">
        <v>18701</v>
      </c>
      <c r="B2694" s="35" t="n">
        <v>45</v>
      </c>
      <c r="C2694" s="7" t="n">
        <v>2</v>
      </c>
      <c r="D2694" s="7" t="n">
        <v>3</v>
      </c>
      <c r="E2694" s="7" t="n">
        <v>-25.1499996185303</v>
      </c>
      <c r="F2694" s="7" t="n">
        <v>582.559997558594</v>
      </c>
      <c r="G2694" s="7" t="n">
        <v>40.2599983215332</v>
      </c>
      <c r="H2694" s="7" t="n">
        <v>5000</v>
      </c>
    </row>
    <row r="2695" spans="1:9">
      <c r="A2695" t="s">
        <v>4</v>
      </c>
      <c r="B2695" s="4" t="s">
        <v>5</v>
      </c>
      <c r="C2695" s="4" t="s">
        <v>12</v>
      </c>
      <c r="D2695" s="4" t="s">
        <v>12</v>
      </c>
      <c r="E2695" s="4" t="s">
        <v>21</v>
      </c>
      <c r="F2695" s="4" t="s">
        <v>21</v>
      </c>
      <c r="G2695" s="4" t="s">
        <v>21</v>
      </c>
      <c r="H2695" s="4" t="s">
        <v>10</v>
      </c>
      <c r="I2695" s="4" t="s">
        <v>12</v>
      </c>
    </row>
    <row r="2696" spans="1:9">
      <c r="A2696" t="n">
        <v>18718</v>
      </c>
      <c r="B2696" s="35" t="n">
        <v>45</v>
      </c>
      <c r="C2696" s="7" t="n">
        <v>4</v>
      </c>
      <c r="D2696" s="7" t="n">
        <v>3</v>
      </c>
      <c r="E2696" s="7" t="n">
        <v>18.2700004577637</v>
      </c>
      <c r="F2696" s="7" t="n">
        <v>125.099998474121</v>
      </c>
      <c r="G2696" s="7" t="n">
        <v>0</v>
      </c>
      <c r="H2696" s="7" t="n">
        <v>5000</v>
      </c>
      <c r="I2696" s="7" t="n">
        <v>1</v>
      </c>
    </row>
    <row r="2697" spans="1:9">
      <c r="A2697" t="s">
        <v>4</v>
      </c>
      <c r="B2697" s="4" t="s">
        <v>5</v>
      </c>
      <c r="C2697" s="4" t="s">
        <v>12</v>
      </c>
      <c r="D2697" s="4" t="s">
        <v>12</v>
      </c>
      <c r="E2697" s="4" t="s">
        <v>21</v>
      </c>
      <c r="F2697" s="4" t="s">
        <v>10</v>
      </c>
    </row>
    <row r="2698" spans="1:9">
      <c r="A2698" t="n">
        <v>18736</v>
      </c>
      <c r="B2698" s="35" t="n">
        <v>45</v>
      </c>
      <c r="C2698" s="7" t="n">
        <v>5</v>
      </c>
      <c r="D2698" s="7" t="n">
        <v>3</v>
      </c>
      <c r="E2698" s="7" t="n">
        <v>38.4000015258789</v>
      </c>
      <c r="F2698" s="7" t="n">
        <v>5000</v>
      </c>
    </row>
    <row r="2699" spans="1:9">
      <c r="A2699" t="s">
        <v>4</v>
      </c>
      <c r="B2699" s="4" t="s">
        <v>5</v>
      </c>
      <c r="C2699" s="4" t="s">
        <v>10</v>
      </c>
    </row>
    <row r="2700" spans="1:9">
      <c r="A2700" t="n">
        <v>18745</v>
      </c>
      <c r="B2700" s="29" t="n">
        <v>16</v>
      </c>
      <c r="C2700" s="7" t="n">
        <v>500</v>
      </c>
    </row>
    <row r="2701" spans="1:9">
      <c r="A2701" t="s">
        <v>4</v>
      </c>
      <c r="B2701" s="4" t="s">
        <v>5</v>
      </c>
      <c r="C2701" s="4" t="s">
        <v>6</v>
      </c>
      <c r="D2701" s="4" t="s">
        <v>6</v>
      </c>
    </row>
    <row r="2702" spans="1:9">
      <c r="A2702" t="n">
        <v>18748</v>
      </c>
      <c r="B2702" s="22" t="n">
        <v>70</v>
      </c>
      <c r="C2702" s="7" t="s">
        <v>49</v>
      </c>
      <c r="D2702" s="7" t="s">
        <v>221</v>
      </c>
    </row>
    <row r="2703" spans="1:9">
      <c r="A2703" t="s">
        <v>4</v>
      </c>
      <c r="B2703" s="4" t="s">
        <v>5</v>
      </c>
      <c r="C2703" s="4" t="s">
        <v>12</v>
      </c>
      <c r="D2703" s="4" t="s">
        <v>10</v>
      </c>
      <c r="E2703" s="4" t="s">
        <v>21</v>
      </c>
      <c r="F2703" s="4" t="s">
        <v>10</v>
      </c>
      <c r="G2703" s="4" t="s">
        <v>9</v>
      </c>
      <c r="H2703" s="4" t="s">
        <v>9</v>
      </c>
      <c r="I2703" s="4" t="s">
        <v>10</v>
      </c>
      <c r="J2703" s="4" t="s">
        <v>10</v>
      </c>
      <c r="K2703" s="4" t="s">
        <v>9</v>
      </c>
      <c r="L2703" s="4" t="s">
        <v>9</v>
      </c>
      <c r="M2703" s="4" t="s">
        <v>9</v>
      </c>
      <c r="N2703" s="4" t="s">
        <v>9</v>
      </c>
      <c r="O2703" s="4" t="s">
        <v>6</v>
      </c>
    </row>
    <row r="2704" spans="1:9">
      <c r="A2704" t="n">
        <v>18760</v>
      </c>
      <c r="B2704" s="11" t="n">
        <v>50</v>
      </c>
      <c r="C2704" s="7" t="n">
        <v>0</v>
      </c>
      <c r="D2704" s="7" t="n">
        <v>13250</v>
      </c>
      <c r="E2704" s="7" t="n">
        <v>1</v>
      </c>
      <c r="F2704" s="7" t="n">
        <v>0</v>
      </c>
      <c r="G2704" s="7" t="n">
        <v>0</v>
      </c>
      <c r="H2704" s="7" t="n">
        <v>0</v>
      </c>
      <c r="I2704" s="7" t="n">
        <v>0</v>
      </c>
      <c r="J2704" s="7" t="n">
        <v>65533</v>
      </c>
      <c r="K2704" s="7" t="n">
        <v>0</v>
      </c>
      <c r="L2704" s="7" t="n">
        <v>0</v>
      </c>
      <c r="M2704" s="7" t="n">
        <v>0</v>
      </c>
      <c r="N2704" s="7" t="n">
        <v>0</v>
      </c>
      <c r="O2704" s="7" t="s">
        <v>15</v>
      </c>
    </row>
    <row r="2705" spans="1:15">
      <c r="A2705" t="s">
        <v>4</v>
      </c>
      <c r="B2705" s="4" t="s">
        <v>5</v>
      </c>
      <c r="C2705" s="4" t="s">
        <v>10</v>
      </c>
    </row>
    <row r="2706" spans="1:15">
      <c r="A2706" t="n">
        <v>18799</v>
      </c>
      <c r="B2706" s="29" t="n">
        <v>16</v>
      </c>
      <c r="C2706" s="7" t="n">
        <v>400</v>
      </c>
    </row>
    <row r="2707" spans="1:15">
      <c r="A2707" t="s">
        <v>4</v>
      </c>
      <c r="B2707" s="4" t="s">
        <v>5</v>
      </c>
      <c r="C2707" s="4" t="s">
        <v>12</v>
      </c>
      <c r="D2707" s="4" t="s">
        <v>10</v>
      </c>
      <c r="E2707" s="4" t="s">
        <v>21</v>
      </c>
      <c r="F2707" s="4" t="s">
        <v>10</v>
      </c>
      <c r="G2707" s="4" t="s">
        <v>9</v>
      </c>
      <c r="H2707" s="4" t="s">
        <v>9</v>
      </c>
      <c r="I2707" s="4" t="s">
        <v>10</v>
      </c>
      <c r="J2707" s="4" t="s">
        <v>10</v>
      </c>
      <c r="K2707" s="4" t="s">
        <v>9</v>
      </c>
      <c r="L2707" s="4" t="s">
        <v>9</v>
      </c>
      <c r="M2707" s="4" t="s">
        <v>9</v>
      </c>
      <c r="N2707" s="4" t="s">
        <v>9</v>
      </c>
      <c r="O2707" s="4" t="s">
        <v>6</v>
      </c>
    </row>
    <row r="2708" spans="1:15">
      <c r="A2708" t="n">
        <v>18802</v>
      </c>
      <c r="B2708" s="11" t="n">
        <v>50</v>
      </c>
      <c r="C2708" s="7" t="n">
        <v>0</v>
      </c>
      <c r="D2708" s="7" t="n">
        <v>13250</v>
      </c>
      <c r="E2708" s="7" t="n">
        <v>1</v>
      </c>
      <c r="F2708" s="7" t="n">
        <v>0</v>
      </c>
      <c r="G2708" s="7" t="n">
        <v>0</v>
      </c>
      <c r="H2708" s="7" t="n">
        <v>0</v>
      </c>
      <c r="I2708" s="7" t="n">
        <v>0</v>
      </c>
      <c r="J2708" s="7" t="n">
        <v>65533</v>
      </c>
      <c r="K2708" s="7" t="n">
        <v>0</v>
      </c>
      <c r="L2708" s="7" t="n">
        <v>0</v>
      </c>
      <c r="M2708" s="7" t="n">
        <v>0</v>
      </c>
      <c r="N2708" s="7" t="n">
        <v>0</v>
      </c>
      <c r="O2708" s="7" t="s">
        <v>15</v>
      </c>
    </row>
    <row r="2709" spans="1:15">
      <c r="A2709" t="s">
        <v>4</v>
      </c>
      <c r="B2709" s="4" t="s">
        <v>5</v>
      </c>
      <c r="C2709" s="4" t="s">
        <v>10</v>
      </c>
    </row>
    <row r="2710" spans="1:15">
      <c r="A2710" t="n">
        <v>18841</v>
      </c>
      <c r="B2710" s="29" t="n">
        <v>16</v>
      </c>
      <c r="C2710" s="7" t="n">
        <v>400</v>
      </c>
    </row>
    <row r="2711" spans="1:15">
      <c r="A2711" t="s">
        <v>4</v>
      </c>
      <c r="B2711" s="4" t="s">
        <v>5</v>
      </c>
      <c r="C2711" s="4" t="s">
        <v>12</v>
      </c>
      <c r="D2711" s="4" t="s">
        <v>10</v>
      </c>
      <c r="E2711" s="4" t="s">
        <v>21</v>
      </c>
      <c r="F2711" s="4" t="s">
        <v>10</v>
      </c>
      <c r="G2711" s="4" t="s">
        <v>9</v>
      </c>
      <c r="H2711" s="4" t="s">
        <v>9</v>
      </c>
      <c r="I2711" s="4" t="s">
        <v>10</v>
      </c>
      <c r="J2711" s="4" t="s">
        <v>10</v>
      </c>
      <c r="K2711" s="4" t="s">
        <v>9</v>
      </c>
      <c r="L2711" s="4" t="s">
        <v>9</v>
      </c>
      <c r="M2711" s="4" t="s">
        <v>9</v>
      </c>
      <c r="N2711" s="4" t="s">
        <v>9</v>
      </c>
      <c r="O2711" s="4" t="s">
        <v>6</v>
      </c>
    </row>
    <row r="2712" spans="1:15">
      <c r="A2712" t="n">
        <v>18844</v>
      </c>
      <c r="B2712" s="11" t="n">
        <v>50</v>
      </c>
      <c r="C2712" s="7" t="n">
        <v>0</v>
      </c>
      <c r="D2712" s="7" t="n">
        <v>13250</v>
      </c>
      <c r="E2712" s="7" t="n">
        <v>1</v>
      </c>
      <c r="F2712" s="7" t="n">
        <v>0</v>
      </c>
      <c r="G2712" s="7" t="n">
        <v>0</v>
      </c>
      <c r="H2712" s="7" t="n">
        <v>0</v>
      </c>
      <c r="I2712" s="7" t="n">
        <v>0</v>
      </c>
      <c r="J2712" s="7" t="n">
        <v>65533</v>
      </c>
      <c r="K2712" s="7" t="n">
        <v>0</v>
      </c>
      <c r="L2712" s="7" t="n">
        <v>0</v>
      </c>
      <c r="M2712" s="7" t="n">
        <v>0</v>
      </c>
      <c r="N2712" s="7" t="n">
        <v>0</v>
      </c>
      <c r="O2712" s="7" t="s">
        <v>15</v>
      </c>
    </row>
    <row r="2713" spans="1:15">
      <c r="A2713" t="s">
        <v>4</v>
      </c>
      <c r="B2713" s="4" t="s">
        <v>5</v>
      </c>
      <c r="C2713" s="4" t="s">
        <v>10</v>
      </c>
    </row>
    <row r="2714" spans="1:15">
      <c r="A2714" t="n">
        <v>18883</v>
      </c>
      <c r="B2714" s="29" t="n">
        <v>16</v>
      </c>
      <c r="C2714" s="7" t="n">
        <v>400</v>
      </c>
    </row>
    <row r="2715" spans="1:15">
      <c r="A2715" t="s">
        <v>4</v>
      </c>
      <c r="B2715" s="4" t="s">
        <v>5</v>
      </c>
      <c r="C2715" s="4" t="s">
        <v>12</v>
      </c>
      <c r="D2715" s="4" t="s">
        <v>10</v>
      </c>
      <c r="E2715" s="4" t="s">
        <v>21</v>
      </c>
      <c r="F2715" s="4" t="s">
        <v>10</v>
      </c>
      <c r="G2715" s="4" t="s">
        <v>9</v>
      </c>
      <c r="H2715" s="4" t="s">
        <v>9</v>
      </c>
      <c r="I2715" s="4" t="s">
        <v>10</v>
      </c>
      <c r="J2715" s="4" t="s">
        <v>10</v>
      </c>
      <c r="K2715" s="4" t="s">
        <v>9</v>
      </c>
      <c r="L2715" s="4" t="s">
        <v>9</v>
      </c>
      <c r="M2715" s="4" t="s">
        <v>9</v>
      </c>
      <c r="N2715" s="4" t="s">
        <v>9</v>
      </c>
      <c r="O2715" s="4" t="s">
        <v>6</v>
      </c>
    </row>
    <row r="2716" spans="1:15">
      <c r="A2716" t="n">
        <v>18886</v>
      </c>
      <c r="B2716" s="11" t="n">
        <v>50</v>
      </c>
      <c r="C2716" s="7" t="n">
        <v>0</v>
      </c>
      <c r="D2716" s="7" t="n">
        <v>13250</v>
      </c>
      <c r="E2716" s="7" t="n">
        <v>1</v>
      </c>
      <c r="F2716" s="7" t="n">
        <v>0</v>
      </c>
      <c r="G2716" s="7" t="n">
        <v>0</v>
      </c>
      <c r="H2716" s="7" t="n">
        <v>0</v>
      </c>
      <c r="I2716" s="7" t="n">
        <v>0</v>
      </c>
      <c r="J2716" s="7" t="n">
        <v>65533</v>
      </c>
      <c r="K2716" s="7" t="n">
        <v>0</v>
      </c>
      <c r="L2716" s="7" t="n">
        <v>0</v>
      </c>
      <c r="M2716" s="7" t="n">
        <v>0</v>
      </c>
      <c r="N2716" s="7" t="n">
        <v>0</v>
      </c>
      <c r="O2716" s="7" t="s">
        <v>15</v>
      </c>
    </row>
    <row r="2717" spans="1:15">
      <c r="A2717" t="s">
        <v>4</v>
      </c>
      <c r="B2717" s="4" t="s">
        <v>5</v>
      </c>
      <c r="C2717" s="4" t="s">
        <v>10</v>
      </c>
    </row>
    <row r="2718" spans="1:15">
      <c r="A2718" t="n">
        <v>18925</v>
      </c>
      <c r="B2718" s="29" t="n">
        <v>16</v>
      </c>
      <c r="C2718" s="7" t="n">
        <v>400</v>
      </c>
    </row>
    <row r="2719" spans="1:15">
      <c r="A2719" t="s">
        <v>4</v>
      </c>
      <c r="B2719" s="4" t="s">
        <v>5</v>
      </c>
      <c r="C2719" s="4" t="s">
        <v>12</v>
      </c>
      <c r="D2719" s="4" t="s">
        <v>10</v>
      </c>
      <c r="E2719" s="4" t="s">
        <v>21</v>
      </c>
      <c r="F2719" s="4" t="s">
        <v>10</v>
      </c>
      <c r="G2719" s="4" t="s">
        <v>9</v>
      </c>
      <c r="H2719" s="4" t="s">
        <v>9</v>
      </c>
      <c r="I2719" s="4" t="s">
        <v>10</v>
      </c>
      <c r="J2719" s="4" t="s">
        <v>10</v>
      </c>
      <c r="K2719" s="4" t="s">
        <v>9</v>
      </c>
      <c r="L2719" s="4" t="s">
        <v>9</v>
      </c>
      <c r="M2719" s="4" t="s">
        <v>9</v>
      </c>
      <c r="N2719" s="4" t="s">
        <v>9</v>
      </c>
      <c r="O2719" s="4" t="s">
        <v>6</v>
      </c>
    </row>
    <row r="2720" spans="1:15">
      <c r="A2720" t="n">
        <v>18928</v>
      </c>
      <c r="B2720" s="11" t="n">
        <v>50</v>
      </c>
      <c r="C2720" s="7" t="n">
        <v>0</v>
      </c>
      <c r="D2720" s="7" t="n">
        <v>13250</v>
      </c>
      <c r="E2720" s="7" t="n">
        <v>1</v>
      </c>
      <c r="F2720" s="7" t="n">
        <v>0</v>
      </c>
      <c r="G2720" s="7" t="n">
        <v>0</v>
      </c>
      <c r="H2720" s="7" t="n">
        <v>0</v>
      </c>
      <c r="I2720" s="7" t="n">
        <v>0</v>
      </c>
      <c r="J2720" s="7" t="n">
        <v>65533</v>
      </c>
      <c r="K2720" s="7" t="n">
        <v>0</v>
      </c>
      <c r="L2720" s="7" t="n">
        <v>0</v>
      </c>
      <c r="M2720" s="7" t="n">
        <v>0</v>
      </c>
      <c r="N2720" s="7" t="n">
        <v>0</v>
      </c>
      <c r="O2720" s="7" t="s">
        <v>15</v>
      </c>
    </row>
    <row r="2721" spans="1:15">
      <c r="A2721" t="s">
        <v>4</v>
      </c>
      <c r="B2721" s="4" t="s">
        <v>5</v>
      </c>
      <c r="C2721" s="4" t="s">
        <v>10</v>
      </c>
    </row>
    <row r="2722" spans="1:15">
      <c r="A2722" t="n">
        <v>18967</v>
      </c>
      <c r="B2722" s="29" t="n">
        <v>16</v>
      </c>
      <c r="C2722" s="7" t="n">
        <v>3400</v>
      </c>
    </row>
    <row r="2723" spans="1:15">
      <c r="A2723" t="s">
        <v>4</v>
      </c>
      <c r="B2723" s="4" t="s">
        <v>5</v>
      </c>
      <c r="C2723" s="4" t="s">
        <v>12</v>
      </c>
      <c r="D2723" s="4" t="s">
        <v>10</v>
      </c>
    </row>
    <row r="2724" spans="1:15">
      <c r="A2724" t="n">
        <v>18970</v>
      </c>
      <c r="B2724" s="35" t="n">
        <v>45</v>
      </c>
      <c r="C2724" s="7" t="n">
        <v>7</v>
      </c>
      <c r="D2724" s="7" t="n">
        <v>255</v>
      </c>
    </row>
    <row r="2725" spans="1:15">
      <c r="A2725" t="s">
        <v>4</v>
      </c>
      <c r="B2725" s="4" t="s">
        <v>5</v>
      </c>
      <c r="C2725" s="4" t="s">
        <v>12</v>
      </c>
      <c r="D2725" s="4" t="s">
        <v>10</v>
      </c>
      <c r="E2725" s="4" t="s">
        <v>21</v>
      </c>
    </row>
    <row r="2726" spans="1:15">
      <c r="A2726" t="n">
        <v>18974</v>
      </c>
      <c r="B2726" s="31" t="n">
        <v>58</v>
      </c>
      <c r="C2726" s="7" t="n">
        <v>0</v>
      </c>
      <c r="D2726" s="7" t="n">
        <v>1000</v>
      </c>
      <c r="E2726" s="7" t="n">
        <v>1</v>
      </c>
    </row>
    <row r="2727" spans="1:15">
      <c r="A2727" t="s">
        <v>4</v>
      </c>
      <c r="B2727" s="4" t="s">
        <v>5</v>
      </c>
      <c r="C2727" s="4" t="s">
        <v>12</v>
      </c>
      <c r="D2727" s="4" t="s">
        <v>10</v>
      </c>
    </row>
    <row r="2728" spans="1:15">
      <c r="A2728" t="n">
        <v>18982</v>
      </c>
      <c r="B2728" s="31" t="n">
        <v>58</v>
      </c>
      <c r="C2728" s="7" t="n">
        <v>255</v>
      </c>
      <c r="D2728" s="7" t="n">
        <v>0</v>
      </c>
    </row>
    <row r="2729" spans="1:15">
      <c r="A2729" t="s">
        <v>4</v>
      </c>
      <c r="B2729" s="4" t="s">
        <v>5</v>
      </c>
      <c r="C2729" s="4" t="s">
        <v>12</v>
      </c>
      <c r="D2729" s="4" t="s">
        <v>10</v>
      </c>
      <c r="E2729" s="4" t="s">
        <v>6</v>
      </c>
      <c r="F2729" s="4" t="s">
        <v>6</v>
      </c>
      <c r="G2729" s="4" t="s">
        <v>12</v>
      </c>
    </row>
    <row r="2730" spans="1:15">
      <c r="A2730" t="n">
        <v>18986</v>
      </c>
      <c r="B2730" s="24" t="n">
        <v>32</v>
      </c>
      <c r="C2730" s="7" t="n">
        <v>0</v>
      </c>
      <c r="D2730" s="7" t="n">
        <v>65533</v>
      </c>
      <c r="E2730" s="7" t="s">
        <v>46</v>
      </c>
      <c r="F2730" s="7" t="s">
        <v>51</v>
      </c>
      <c r="G2730" s="7" t="n">
        <v>1</v>
      </c>
    </row>
    <row r="2731" spans="1:15">
      <c r="A2731" t="s">
        <v>4</v>
      </c>
      <c r="B2731" s="4" t="s">
        <v>5</v>
      </c>
      <c r="C2731" s="4" t="s">
        <v>12</v>
      </c>
    </row>
    <row r="2732" spans="1:15">
      <c r="A2732" t="n">
        <v>19009</v>
      </c>
      <c r="B2732" s="34" t="n">
        <v>64</v>
      </c>
      <c r="C2732" s="7" t="n">
        <v>7</v>
      </c>
    </row>
    <row r="2733" spans="1:15">
      <c r="A2733" t="s">
        <v>4</v>
      </c>
      <c r="B2733" s="4" t="s">
        <v>5</v>
      </c>
      <c r="C2733" s="4" t="s">
        <v>9</v>
      </c>
    </row>
    <row r="2734" spans="1:15">
      <c r="A2734" t="n">
        <v>19011</v>
      </c>
      <c r="B2734" s="59" t="n">
        <v>15</v>
      </c>
      <c r="C2734" s="7" t="n">
        <v>2097152</v>
      </c>
    </row>
    <row r="2735" spans="1:15">
      <c r="A2735" t="s">
        <v>4</v>
      </c>
      <c r="B2735" s="4" t="s">
        <v>5</v>
      </c>
      <c r="C2735" s="4" t="s">
        <v>12</v>
      </c>
      <c r="D2735" s="4" t="s">
        <v>12</v>
      </c>
      <c r="E2735" s="4" t="s">
        <v>10</v>
      </c>
    </row>
    <row r="2736" spans="1:15">
      <c r="A2736" t="n">
        <v>19016</v>
      </c>
      <c r="B2736" s="35" t="n">
        <v>45</v>
      </c>
      <c r="C2736" s="7" t="n">
        <v>8</v>
      </c>
      <c r="D2736" s="7" t="n">
        <v>0</v>
      </c>
      <c r="E2736" s="7" t="n">
        <v>0</v>
      </c>
    </row>
    <row r="2737" spans="1:7">
      <c r="A2737" t="s">
        <v>4</v>
      </c>
      <c r="B2737" s="4" t="s">
        <v>5</v>
      </c>
      <c r="C2737" s="4" t="s">
        <v>12</v>
      </c>
      <c r="D2737" s="4" t="s">
        <v>10</v>
      </c>
    </row>
    <row r="2738" spans="1:7">
      <c r="A2738" t="n">
        <v>19021</v>
      </c>
      <c r="B2738" s="31" t="n">
        <v>58</v>
      </c>
      <c r="C2738" s="7" t="n">
        <v>105</v>
      </c>
      <c r="D2738" s="7" t="n">
        <v>300</v>
      </c>
    </row>
    <row r="2739" spans="1:7">
      <c r="A2739" t="s">
        <v>4</v>
      </c>
      <c r="B2739" s="4" t="s">
        <v>5</v>
      </c>
      <c r="C2739" s="4" t="s">
        <v>21</v>
      </c>
      <c r="D2739" s="4" t="s">
        <v>10</v>
      </c>
    </row>
    <row r="2740" spans="1:7">
      <c r="A2740" t="n">
        <v>19025</v>
      </c>
      <c r="B2740" s="43" t="n">
        <v>103</v>
      </c>
      <c r="C2740" s="7" t="n">
        <v>1</v>
      </c>
      <c r="D2740" s="7" t="n">
        <v>300</v>
      </c>
    </row>
    <row r="2741" spans="1:7">
      <c r="A2741" t="s">
        <v>4</v>
      </c>
      <c r="B2741" s="4" t="s">
        <v>5</v>
      </c>
      <c r="C2741" s="4" t="s">
        <v>12</v>
      </c>
      <c r="D2741" s="4" t="s">
        <v>10</v>
      </c>
      <c r="E2741" s="4" t="s">
        <v>21</v>
      </c>
    </row>
    <row r="2742" spans="1:7">
      <c r="A2742" t="n">
        <v>19032</v>
      </c>
      <c r="B2742" s="31" t="n">
        <v>58</v>
      </c>
      <c r="C2742" s="7" t="n">
        <v>100</v>
      </c>
      <c r="D2742" s="7" t="n">
        <v>300</v>
      </c>
      <c r="E2742" s="7" t="n">
        <v>1</v>
      </c>
    </row>
    <row r="2743" spans="1:7">
      <c r="A2743" t="s">
        <v>4</v>
      </c>
      <c r="B2743" s="4" t="s">
        <v>5</v>
      </c>
      <c r="C2743" s="4" t="s">
        <v>12</v>
      </c>
      <c r="D2743" s="4" t="s">
        <v>10</v>
      </c>
    </row>
    <row r="2744" spans="1:7">
      <c r="A2744" t="n">
        <v>19040</v>
      </c>
      <c r="B2744" s="31" t="n">
        <v>58</v>
      </c>
      <c r="C2744" s="7" t="n">
        <v>255</v>
      </c>
      <c r="D2744" s="7" t="n">
        <v>0</v>
      </c>
    </row>
    <row r="2745" spans="1:7">
      <c r="A2745" t="s">
        <v>4</v>
      </c>
      <c r="B2745" s="4" t="s">
        <v>5</v>
      </c>
      <c r="C2745" s="4" t="s">
        <v>12</v>
      </c>
      <c r="D2745" s="4" t="s">
        <v>6</v>
      </c>
      <c r="E2745" s="4" t="s">
        <v>10</v>
      </c>
    </row>
    <row r="2746" spans="1:7">
      <c r="A2746" t="n">
        <v>19044</v>
      </c>
      <c r="B2746" s="23" t="n">
        <v>94</v>
      </c>
      <c r="C2746" s="7" t="n">
        <v>0</v>
      </c>
      <c r="D2746" s="7" t="s">
        <v>31</v>
      </c>
      <c r="E2746" s="7" t="n">
        <v>2</v>
      </c>
    </row>
    <row r="2747" spans="1:7">
      <c r="A2747" t="s">
        <v>4</v>
      </c>
      <c r="B2747" s="4" t="s">
        <v>5</v>
      </c>
      <c r="C2747" s="4" t="s">
        <v>10</v>
      </c>
    </row>
    <row r="2748" spans="1:7">
      <c r="A2748" t="n">
        <v>19053</v>
      </c>
      <c r="B2748" s="19" t="n">
        <v>12</v>
      </c>
      <c r="C2748" s="7" t="n">
        <v>11142</v>
      </c>
    </row>
    <row r="2749" spans="1:7">
      <c r="A2749" t="s">
        <v>4</v>
      </c>
      <c r="B2749" s="4" t="s">
        <v>5</v>
      </c>
      <c r="C2749" s="4" t="s">
        <v>12</v>
      </c>
    </row>
    <row r="2750" spans="1:7">
      <c r="A2750" t="n">
        <v>19056</v>
      </c>
      <c r="B2750" s="30" t="n">
        <v>23</v>
      </c>
      <c r="C2750" s="7" t="n">
        <v>21</v>
      </c>
    </row>
    <row r="2751" spans="1:7">
      <c r="A2751" t="s">
        <v>4</v>
      </c>
      <c r="B2751" s="4" t="s">
        <v>5</v>
      </c>
    </row>
    <row r="2752" spans="1:7">
      <c r="A2752" t="n">
        <v>19058</v>
      </c>
      <c r="B2752" s="5" t="n">
        <v>1</v>
      </c>
    </row>
    <row r="2753" spans="1:5" s="3" customFormat="1" customHeight="0">
      <c r="A2753" s="3" t="s">
        <v>2</v>
      </c>
      <c r="B2753" s="3" t="s">
        <v>223</v>
      </c>
    </row>
    <row r="2754" spans="1:5">
      <c r="A2754" t="s">
        <v>4</v>
      </c>
      <c r="B2754" s="4" t="s">
        <v>5</v>
      </c>
      <c r="C2754" s="4" t="s">
        <v>10</v>
      </c>
      <c r="D2754" s="4" t="s">
        <v>10</v>
      </c>
      <c r="E2754" s="4" t="s">
        <v>9</v>
      </c>
      <c r="F2754" s="4" t="s">
        <v>6</v>
      </c>
      <c r="G2754" s="4" t="s">
        <v>8</v>
      </c>
      <c r="H2754" s="4" t="s">
        <v>10</v>
      </c>
      <c r="I2754" s="4" t="s">
        <v>10</v>
      </c>
      <c r="J2754" s="4" t="s">
        <v>9</v>
      </c>
      <c r="K2754" s="4" t="s">
        <v>6</v>
      </c>
      <c r="L2754" s="4" t="s">
        <v>8</v>
      </c>
      <c r="M2754" s="4" t="s">
        <v>10</v>
      </c>
      <c r="N2754" s="4" t="s">
        <v>10</v>
      </c>
      <c r="O2754" s="4" t="s">
        <v>9</v>
      </c>
      <c r="P2754" s="4" t="s">
        <v>6</v>
      </c>
      <c r="Q2754" s="4" t="s">
        <v>8</v>
      </c>
      <c r="R2754" s="4" t="s">
        <v>10</v>
      </c>
      <c r="S2754" s="4" t="s">
        <v>10</v>
      </c>
      <c r="T2754" s="4" t="s">
        <v>9</v>
      </c>
      <c r="U2754" s="4" t="s">
        <v>6</v>
      </c>
      <c r="V2754" s="4" t="s">
        <v>8</v>
      </c>
    </row>
    <row r="2755" spans="1:5">
      <c r="A2755" t="n">
        <v>19072</v>
      </c>
      <c r="B2755" s="63" t="n">
        <v>257</v>
      </c>
      <c r="C2755" s="7" t="n">
        <v>3</v>
      </c>
      <c r="D2755" s="7" t="n">
        <v>65533</v>
      </c>
      <c r="E2755" s="7" t="n">
        <v>0</v>
      </c>
      <c r="F2755" s="7" t="s">
        <v>74</v>
      </c>
      <c r="G2755" s="7" t="n">
        <f t="normal" ca="1">32-LENB(INDIRECT(ADDRESS(2755,6)))</f>
        <v>0</v>
      </c>
      <c r="H2755" s="7" t="n">
        <v>3</v>
      </c>
      <c r="I2755" s="7" t="n">
        <v>65533</v>
      </c>
      <c r="J2755" s="7" t="n">
        <v>0</v>
      </c>
      <c r="K2755" s="7" t="s">
        <v>75</v>
      </c>
      <c r="L2755" s="7" t="n">
        <f t="normal" ca="1">32-LENB(INDIRECT(ADDRESS(2755,11)))</f>
        <v>0</v>
      </c>
      <c r="M2755" s="7" t="n">
        <v>4</v>
      </c>
      <c r="N2755" s="7" t="n">
        <v>65533</v>
      </c>
      <c r="O2755" s="7" t="n">
        <v>13257</v>
      </c>
      <c r="P2755" s="7" t="s">
        <v>15</v>
      </c>
      <c r="Q2755" s="7" t="n">
        <f t="normal" ca="1">32-LENB(INDIRECT(ADDRESS(2755,16)))</f>
        <v>0</v>
      </c>
      <c r="R2755" s="7" t="n">
        <v>0</v>
      </c>
      <c r="S2755" s="7" t="n">
        <v>65533</v>
      </c>
      <c r="T2755" s="7" t="n">
        <v>0</v>
      </c>
      <c r="U2755" s="7" t="s">
        <v>15</v>
      </c>
      <c r="V2755" s="7" t="n">
        <f t="normal" ca="1">32-LENB(INDIRECT(ADDRESS(2755,21)))</f>
        <v>0</v>
      </c>
    </row>
    <row r="2756" spans="1:5">
      <c r="A2756" t="s">
        <v>4</v>
      </c>
      <c r="B2756" s="4" t="s">
        <v>5</v>
      </c>
    </row>
    <row r="2757" spans="1:5">
      <c r="A2757" t="n">
        <v>19232</v>
      </c>
      <c r="B2757" s="5" t="n">
        <v>1</v>
      </c>
    </row>
    <row r="2758" spans="1:5" s="3" customFormat="1" customHeight="0">
      <c r="A2758" s="3" t="s">
        <v>2</v>
      </c>
      <c r="B2758" s="3" t="s">
        <v>224</v>
      </c>
    </row>
    <row r="2759" spans="1:5">
      <c r="A2759" t="s">
        <v>4</v>
      </c>
      <c r="B2759" s="4" t="s">
        <v>5</v>
      </c>
      <c r="C2759" s="4" t="s">
        <v>10</v>
      </c>
      <c r="D2759" s="4" t="s">
        <v>10</v>
      </c>
      <c r="E2759" s="4" t="s">
        <v>9</v>
      </c>
      <c r="F2759" s="4" t="s">
        <v>6</v>
      </c>
      <c r="G2759" s="4" t="s">
        <v>8</v>
      </c>
      <c r="H2759" s="4" t="s">
        <v>10</v>
      </c>
      <c r="I2759" s="4" t="s">
        <v>10</v>
      </c>
      <c r="J2759" s="4" t="s">
        <v>9</v>
      </c>
      <c r="K2759" s="4" t="s">
        <v>6</v>
      </c>
      <c r="L2759" s="4" t="s">
        <v>8</v>
      </c>
    </row>
    <row r="2760" spans="1:5">
      <c r="A2760" t="n">
        <v>19248</v>
      </c>
      <c r="B2760" s="63" t="n">
        <v>257</v>
      </c>
      <c r="C2760" s="7" t="n">
        <v>3</v>
      </c>
      <c r="D2760" s="7" t="n">
        <v>65533</v>
      </c>
      <c r="E2760" s="7" t="n">
        <v>0</v>
      </c>
      <c r="F2760" s="7" t="s">
        <v>92</v>
      </c>
      <c r="G2760" s="7" t="n">
        <f t="normal" ca="1">32-LENB(INDIRECT(ADDRESS(2760,6)))</f>
        <v>0</v>
      </c>
      <c r="H2760" s="7" t="n">
        <v>0</v>
      </c>
      <c r="I2760" s="7" t="n">
        <v>65533</v>
      </c>
      <c r="J2760" s="7" t="n">
        <v>0</v>
      </c>
      <c r="K2760" s="7" t="s">
        <v>15</v>
      </c>
      <c r="L2760" s="7" t="n">
        <f t="normal" ca="1">32-LENB(INDIRECT(ADDRESS(2760,11)))</f>
        <v>0</v>
      </c>
    </row>
    <row r="2761" spans="1:5">
      <c r="A2761" t="s">
        <v>4</v>
      </c>
      <c r="B2761" s="4" t="s">
        <v>5</v>
      </c>
    </row>
    <row r="2762" spans="1:5">
      <c r="A2762" t="n">
        <v>19328</v>
      </c>
      <c r="B2762" s="5" t="n">
        <v>1</v>
      </c>
    </row>
    <row r="2763" spans="1:5" s="3" customFormat="1" customHeight="0">
      <c r="A2763" s="3" t="s">
        <v>2</v>
      </c>
      <c r="B2763" s="3" t="s">
        <v>225</v>
      </c>
    </row>
    <row r="2764" spans="1:5">
      <c r="A2764" t="s">
        <v>4</v>
      </c>
      <c r="B2764" s="4" t="s">
        <v>5</v>
      </c>
      <c r="C2764" s="4" t="s">
        <v>10</v>
      </c>
      <c r="D2764" s="4" t="s">
        <v>10</v>
      </c>
      <c r="E2764" s="4" t="s">
        <v>9</v>
      </c>
      <c r="F2764" s="4" t="s">
        <v>6</v>
      </c>
      <c r="G2764" s="4" t="s">
        <v>8</v>
      </c>
      <c r="H2764" s="4" t="s">
        <v>10</v>
      </c>
      <c r="I2764" s="4" t="s">
        <v>10</v>
      </c>
      <c r="J2764" s="4" t="s">
        <v>9</v>
      </c>
      <c r="K2764" s="4" t="s">
        <v>6</v>
      </c>
      <c r="L2764" s="4" t="s">
        <v>8</v>
      </c>
      <c r="M2764" s="4" t="s">
        <v>10</v>
      </c>
      <c r="N2764" s="4" t="s">
        <v>10</v>
      </c>
      <c r="O2764" s="4" t="s">
        <v>9</v>
      </c>
      <c r="P2764" s="4" t="s">
        <v>6</v>
      </c>
      <c r="Q2764" s="4" t="s">
        <v>8</v>
      </c>
      <c r="R2764" s="4" t="s">
        <v>10</v>
      </c>
      <c r="S2764" s="4" t="s">
        <v>10</v>
      </c>
      <c r="T2764" s="4" t="s">
        <v>9</v>
      </c>
      <c r="U2764" s="4" t="s">
        <v>6</v>
      </c>
      <c r="V2764" s="4" t="s">
        <v>8</v>
      </c>
    </row>
    <row r="2765" spans="1:5">
      <c r="A2765" t="n">
        <v>19344</v>
      </c>
      <c r="B2765" s="63" t="n">
        <v>257</v>
      </c>
      <c r="C2765" s="7" t="n">
        <v>3</v>
      </c>
      <c r="D2765" s="7" t="n">
        <v>65533</v>
      </c>
      <c r="E2765" s="7" t="n">
        <v>0</v>
      </c>
      <c r="F2765" s="7" t="s">
        <v>74</v>
      </c>
      <c r="G2765" s="7" t="n">
        <f t="normal" ca="1">32-LENB(INDIRECT(ADDRESS(2765,6)))</f>
        <v>0</v>
      </c>
      <c r="H2765" s="7" t="n">
        <v>3</v>
      </c>
      <c r="I2765" s="7" t="n">
        <v>65533</v>
      </c>
      <c r="J2765" s="7" t="n">
        <v>0</v>
      </c>
      <c r="K2765" s="7" t="s">
        <v>75</v>
      </c>
      <c r="L2765" s="7" t="n">
        <f t="normal" ca="1">32-LENB(INDIRECT(ADDRESS(2765,11)))</f>
        <v>0</v>
      </c>
      <c r="M2765" s="7" t="n">
        <v>4</v>
      </c>
      <c r="N2765" s="7" t="n">
        <v>65533</v>
      </c>
      <c r="O2765" s="7" t="n">
        <v>13257</v>
      </c>
      <c r="P2765" s="7" t="s">
        <v>15</v>
      </c>
      <c r="Q2765" s="7" t="n">
        <f t="normal" ca="1">32-LENB(INDIRECT(ADDRESS(2765,16)))</f>
        <v>0</v>
      </c>
      <c r="R2765" s="7" t="n">
        <v>0</v>
      </c>
      <c r="S2765" s="7" t="n">
        <v>65533</v>
      </c>
      <c r="T2765" s="7" t="n">
        <v>0</v>
      </c>
      <c r="U2765" s="7" t="s">
        <v>15</v>
      </c>
      <c r="V2765" s="7" t="n">
        <f t="normal" ca="1">32-LENB(INDIRECT(ADDRESS(2765,21)))</f>
        <v>0</v>
      </c>
    </row>
    <row r="2766" spans="1:5">
      <c r="A2766" t="s">
        <v>4</v>
      </c>
      <c r="B2766" s="4" t="s">
        <v>5</v>
      </c>
    </row>
    <row r="2767" spans="1:5">
      <c r="A2767" t="n">
        <v>19504</v>
      </c>
      <c r="B2767" s="5" t="n">
        <v>1</v>
      </c>
    </row>
    <row r="2768" spans="1:5" s="3" customFormat="1" customHeight="0">
      <c r="A2768" s="3" t="s">
        <v>2</v>
      </c>
      <c r="B2768" s="3" t="s">
        <v>226</v>
      </c>
    </row>
    <row r="2769" spans="1:22">
      <c r="A2769" t="s">
        <v>4</v>
      </c>
      <c r="B2769" s="4" t="s">
        <v>5</v>
      </c>
      <c r="C2769" s="4" t="s">
        <v>10</v>
      </c>
      <c r="D2769" s="4" t="s">
        <v>10</v>
      </c>
      <c r="E2769" s="4" t="s">
        <v>9</v>
      </c>
      <c r="F2769" s="4" t="s">
        <v>6</v>
      </c>
      <c r="G2769" s="4" t="s">
        <v>8</v>
      </c>
      <c r="H2769" s="4" t="s">
        <v>10</v>
      </c>
      <c r="I2769" s="4" t="s">
        <v>10</v>
      </c>
      <c r="J2769" s="4" t="s">
        <v>9</v>
      </c>
      <c r="K2769" s="4" t="s">
        <v>6</v>
      </c>
      <c r="L2769" s="4" t="s">
        <v>8</v>
      </c>
    </row>
    <row r="2770" spans="1:22">
      <c r="A2770" t="n">
        <v>19520</v>
      </c>
      <c r="B2770" s="63" t="n">
        <v>257</v>
      </c>
      <c r="C2770" s="7" t="n">
        <v>3</v>
      </c>
      <c r="D2770" s="7" t="n">
        <v>65533</v>
      </c>
      <c r="E2770" s="7" t="n">
        <v>0</v>
      </c>
      <c r="F2770" s="7" t="s">
        <v>92</v>
      </c>
      <c r="G2770" s="7" t="n">
        <f t="normal" ca="1">32-LENB(INDIRECT(ADDRESS(2770,6)))</f>
        <v>0</v>
      </c>
      <c r="H2770" s="7" t="n">
        <v>0</v>
      </c>
      <c r="I2770" s="7" t="n">
        <v>65533</v>
      </c>
      <c r="J2770" s="7" t="n">
        <v>0</v>
      </c>
      <c r="K2770" s="7" t="s">
        <v>15</v>
      </c>
      <c r="L2770" s="7" t="n">
        <f t="normal" ca="1">32-LENB(INDIRECT(ADDRESS(2770,11)))</f>
        <v>0</v>
      </c>
    </row>
    <row r="2771" spans="1:22">
      <c r="A2771" t="s">
        <v>4</v>
      </c>
      <c r="B2771" s="4" t="s">
        <v>5</v>
      </c>
    </row>
    <row r="2772" spans="1:22">
      <c r="A2772" t="n">
        <v>19600</v>
      </c>
      <c r="B2772" s="5" t="n">
        <v>1</v>
      </c>
    </row>
    <row r="2773" spans="1:22" s="3" customFormat="1" customHeight="0">
      <c r="A2773" s="3" t="s">
        <v>2</v>
      </c>
      <c r="B2773" s="3" t="s">
        <v>227</v>
      </c>
    </row>
    <row r="2774" spans="1:22">
      <c r="A2774" t="s">
        <v>4</v>
      </c>
      <c r="B2774" s="4" t="s">
        <v>5</v>
      </c>
      <c r="C2774" s="4" t="s">
        <v>10</v>
      </c>
      <c r="D2774" s="4" t="s">
        <v>10</v>
      </c>
      <c r="E2774" s="4" t="s">
        <v>9</v>
      </c>
      <c r="F2774" s="4" t="s">
        <v>6</v>
      </c>
      <c r="G2774" s="4" t="s">
        <v>8</v>
      </c>
      <c r="H2774" s="4" t="s">
        <v>10</v>
      </c>
      <c r="I2774" s="4" t="s">
        <v>10</v>
      </c>
      <c r="J2774" s="4" t="s">
        <v>9</v>
      </c>
      <c r="K2774" s="4" t="s">
        <v>6</v>
      </c>
      <c r="L2774" s="4" t="s">
        <v>8</v>
      </c>
      <c r="M2774" s="4" t="s">
        <v>10</v>
      </c>
      <c r="N2774" s="4" t="s">
        <v>10</v>
      </c>
      <c r="O2774" s="4" t="s">
        <v>9</v>
      </c>
      <c r="P2774" s="4" t="s">
        <v>6</v>
      </c>
      <c r="Q2774" s="4" t="s">
        <v>8</v>
      </c>
      <c r="R2774" s="4" t="s">
        <v>10</v>
      </c>
      <c r="S2774" s="4" t="s">
        <v>10</v>
      </c>
      <c r="T2774" s="4" t="s">
        <v>9</v>
      </c>
      <c r="U2774" s="4" t="s">
        <v>6</v>
      </c>
      <c r="V2774" s="4" t="s">
        <v>8</v>
      </c>
      <c r="W2774" s="4" t="s">
        <v>10</v>
      </c>
      <c r="X2774" s="4" t="s">
        <v>10</v>
      </c>
      <c r="Y2774" s="4" t="s">
        <v>9</v>
      </c>
      <c r="Z2774" s="4" t="s">
        <v>6</v>
      </c>
      <c r="AA2774" s="4" t="s">
        <v>8</v>
      </c>
    </row>
    <row r="2775" spans="1:22">
      <c r="A2775" t="n">
        <v>19616</v>
      </c>
      <c r="B2775" s="63" t="n">
        <v>257</v>
      </c>
      <c r="C2775" s="7" t="n">
        <v>4</v>
      </c>
      <c r="D2775" s="7" t="n">
        <v>65533</v>
      </c>
      <c r="E2775" s="7" t="n">
        <v>8210</v>
      </c>
      <c r="F2775" s="7" t="s">
        <v>15</v>
      </c>
      <c r="G2775" s="7" t="n">
        <f t="normal" ca="1">32-LENB(INDIRECT(ADDRESS(2775,6)))</f>
        <v>0</v>
      </c>
      <c r="H2775" s="7" t="n">
        <v>4</v>
      </c>
      <c r="I2775" s="7" t="n">
        <v>65533</v>
      </c>
      <c r="J2775" s="7" t="n">
        <v>5041</v>
      </c>
      <c r="K2775" s="7" t="s">
        <v>15</v>
      </c>
      <c r="L2775" s="7" t="n">
        <f t="normal" ca="1">32-LENB(INDIRECT(ADDRESS(2775,11)))</f>
        <v>0</v>
      </c>
      <c r="M2775" s="7" t="n">
        <v>4</v>
      </c>
      <c r="N2775" s="7" t="n">
        <v>65533</v>
      </c>
      <c r="O2775" s="7" t="n">
        <v>13250</v>
      </c>
      <c r="P2775" s="7" t="s">
        <v>15</v>
      </c>
      <c r="Q2775" s="7" t="n">
        <f t="normal" ca="1">32-LENB(INDIRECT(ADDRESS(2775,16)))</f>
        <v>0</v>
      </c>
      <c r="R2775" s="7" t="n">
        <v>8</v>
      </c>
      <c r="S2775" s="7" t="n">
        <v>65533</v>
      </c>
      <c r="T2775" s="7" t="n">
        <v>0</v>
      </c>
      <c r="U2775" s="7" t="s">
        <v>143</v>
      </c>
      <c r="V2775" s="7" t="n">
        <f t="normal" ca="1">32-LENB(INDIRECT(ADDRESS(2775,21)))</f>
        <v>0</v>
      </c>
      <c r="W2775" s="7" t="n">
        <v>0</v>
      </c>
      <c r="X2775" s="7" t="n">
        <v>65533</v>
      </c>
      <c r="Y2775" s="7" t="n">
        <v>0</v>
      </c>
      <c r="Z2775" s="7" t="s">
        <v>15</v>
      </c>
      <c r="AA2775" s="7" t="n">
        <f t="normal" ca="1">32-LENB(INDIRECT(ADDRESS(2775,26)))</f>
        <v>0</v>
      </c>
    </row>
    <row r="2776" spans="1:22">
      <c r="A2776" t="s">
        <v>4</v>
      </c>
      <c r="B2776" s="4" t="s">
        <v>5</v>
      </c>
    </row>
    <row r="2777" spans="1:22">
      <c r="A2777" t="n">
        <v>19816</v>
      </c>
      <c r="B2777" s="5" t="n">
        <v>1</v>
      </c>
    </row>
    <row r="2778" spans="1:22" s="3" customFormat="1" customHeight="0">
      <c r="A2778" s="3" t="s">
        <v>2</v>
      </c>
      <c r="B2778" s="3" t="s">
        <v>228</v>
      </c>
    </row>
    <row r="2779" spans="1:22">
      <c r="A2779" t="s">
        <v>4</v>
      </c>
      <c r="B2779" s="4" t="s">
        <v>5</v>
      </c>
      <c r="C2779" s="4" t="s">
        <v>10</v>
      </c>
      <c r="D2779" s="4" t="s">
        <v>10</v>
      </c>
      <c r="E2779" s="4" t="s">
        <v>9</v>
      </c>
      <c r="F2779" s="4" t="s">
        <v>6</v>
      </c>
      <c r="G2779" s="4" t="s">
        <v>8</v>
      </c>
      <c r="H2779" s="4" t="s">
        <v>10</v>
      </c>
      <c r="I2779" s="4" t="s">
        <v>10</v>
      </c>
      <c r="J2779" s="4" t="s">
        <v>9</v>
      </c>
      <c r="K2779" s="4" t="s">
        <v>6</v>
      </c>
      <c r="L2779" s="4" t="s">
        <v>8</v>
      </c>
      <c r="M2779" s="4" t="s">
        <v>10</v>
      </c>
      <c r="N2779" s="4" t="s">
        <v>10</v>
      </c>
      <c r="O2779" s="4" t="s">
        <v>9</v>
      </c>
      <c r="P2779" s="4" t="s">
        <v>6</v>
      </c>
      <c r="Q2779" s="4" t="s">
        <v>8</v>
      </c>
      <c r="R2779" s="4" t="s">
        <v>10</v>
      </c>
      <c r="S2779" s="4" t="s">
        <v>10</v>
      </c>
      <c r="T2779" s="4" t="s">
        <v>9</v>
      </c>
      <c r="U2779" s="4" t="s">
        <v>6</v>
      </c>
      <c r="V2779" s="4" t="s">
        <v>8</v>
      </c>
      <c r="W2779" s="4" t="s">
        <v>10</v>
      </c>
      <c r="X2779" s="4" t="s">
        <v>10</v>
      </c>
      <c r="Y2779" s="4" t="s">
        <v>9</v>
      </c>
      <c r="Z2779" s="4" t="s">
        <v>6</v>
      </c>
      <c r="AA2779" s="4" t="s">
        <v>8</v>
      </c>
      <c r="AB2779" s="4" t="s">
        <v>10</v>
      </c>
      <c r="AC2779" s="4" t="s">
        <v>10</v>
      </c>
      <c r="AD2779" s="4" t="s">
        <v>9</v>
      </c>
      <c r="AE2779" s="4" t="s">
        <v>6</v>
      </c>
      <c r="AF2779" s="4" t="s">
        <v>8</v>
      </c>
      <c r="AG2779" s="4" t="s">
        <v>10</v>
      </c>
      <c r="AH2779" s="4" t="s">
        <v>10</v>
      </c>
      <c r="AI2779" s="4" t="s">
        <v>9</v>
      </c>
      <c r="AJ2779" s="4" t="s">
        <v>6</v>
      </c>
      <c r="AK2779" s="4" t="s">
        <v>8</v>
      </c>
      <c r="AL2779" s="4" t="s">
        <v>10</v>
      </c>
      <c r="AM2779" s="4" t="s">
        <v>10</v>
      </c>
      <c r="AN2779" s="4" t="s">
        <v>9</v>
      </c>
      <c r="AO2779" s="4" t="s">
        <v>6</v>
      </c>
      <c r="AP2779" s="4" t="s">
        <v>8</v>
      </c>
      <c r="AQ2779" s="4" t="s">
        <v>10</v>
      </c>
      <c r="AR2779" s="4" t="s">
        <v>10</v>
      </c>
      <c r="AS2779" s="4" t="s">
        <v>9</v>
      </c>
      <c r="AT2779" s="4" t="s">
        <v>6</v>
      </c>
      <c r="AU2779" s="4" t="s">
        <v>8</v>
      </c>
      <c r="AV2779" s="4" t="s">
        <v>10</v>
      </c>
      <c r="AW2779" s="4" t="s">
        <v>10</v>
      </c>
      <c r="AX2779" s="4" t="s">
        <v>9</v>
      </c>
      <c r="AY2779" s="4" t="s">
        <v>6</v>
      </c>
      <c r="AZ2779" s="4" t="s">
        <v>8</v>
      </c>
      <c r="BA2779" s="4" t="s">
        <v>10</v>
      </c>
      <c r="BB2779" s="4" t="s">
        <v>10</v>
      </c>
      <c r="BC2779" s="4" t="s">
        <v>9</v>
      </c>
      <c r="BD2779" s="4" t="s">
        <v>6</v>
      </c>
      <c r="BE2779" s="4" t="s">
        <v>8</v>
      </c>
      <c r="BF2779" s="4" t="s">
        <v>10</v>
      </c>
      <c r="BG2779" s="4" t="s">
        <v>10</v>
      </c>
      <c r="BH2779" s="4" t="s">
        <v>9</v>
      </c>
      <c r="BI2779" s="4" t="s">
        <v>6</v>
      </c>
      <c r="BJ2779" s="4" t="s">
        <v>8</v>
      </c>
      <c r="BK2779" s="4" t="s">
        <v>10</v>
      </c>
      <c r="BL2779" s="4" t="s">
        <v>10</v>
      </c>
      <c r="BM2779" s="4" t="s">
        <v>9</v>
      </c>
      <c r="BN2779" s="4" t="s">
        <v>6</v>
      </c>
      <c r="BO2779" s="4" t="s">
        <v>8</v>
      </c>
      <c r="BP2779" s="4" t="s">
        <v>10</v>
      </c>
      <c r="BQ2779" s="4" t="s">
        <v>10</v>
      </c>
      <c r="BR2779" s="4" t="s">
        <v>9</v>
      </c>
      <c r="BS2779" s="4" t="s">
        <v>6</v>
      </c>
      <c r="BT2779" s="4" t="s">
        <v>8</v>
      </c>
      <c r="BU2779" s="4" t="s">
        <v>10</v>
      </c>
      <c r="BV2779" s="4" t="s">
        <v>10</v>
      </c>
      <c r="BW2779" s="4" t="s">
        <v>9</v>
      </c>
      <c r="BX2779" s="4" t="s">
        <v>6</v>
      </c>
      <c r="BY2779" s="4" t="s">
        <v>8</v>
      </c>
      <c r="BZ2779" s="4" t="s">
        <v>10</v>
      </c>
      <c r="CA2779" s="4" t="s">
        <v>10</v>
      </c>
      <c r="CB2779" s="4" t="s">
        <v>9</v>
      </c>
      <c r="CC2779" s="4" t="s">
        <v>6</v>
      </c>
      <c r="CD2779" s="4" t="s">
        <v>8</v>
      </c>
      <c r="CE2779" s="4" t="s">
        <v>10</v>
      </c>
      <c r="CF2779" s="4" t="s">
        <v>10</v>
      </c>
      <c r="CG2779" s="4" t="s">
        <v>9</v>
      </c>
      <c r="CH2779" s="4" t="s">
        <v>6</v>
      </c>
      <c r="CI2779" s="4" t="s">
        <v>8</v>
      </c>
      <c r="CJ2779" s="4" t="s">
        <v>10</v>
      </c>
      <c r="CK2779" s="4" t="s">
        <v>10</v>
      </c>
      <c r="CL2779" s="4" t="s">
        <v>9</v>
      </c>
      <c r="CM2779" s="4" t="s">
        <v>6</v>
      </c>
      <c r="CN2779" s="4" t="s">
        <v>8</v>
      </c>
      <c r="CO2779" s="4" t="s">
        <v>10</v>
      </c>
      <c r="CP2779" s="4" t="s">
        <v>10</v>
      </c>
      <c r="CQ2779" s="4" t="s">
        <v>9</v>
      </c>
      <c r="CR2779" s="4" t="s">
        <v>6</v>
      </c>
      <c r="CS2779" s="4" t="s">
        <v>8</v>
      </c>
      <c r="CT2779" s="4" t="s">
        <v>10</v>
      </c>
      <c r="CU2779" s="4" t="s">
        <v>10</v>
      </c>
      <c r="CV2779" s="4" t="s">
        <v>9</v>
      </c>
      <c r="CW2779" s="4" t="s">
        <v>6</v>
      </c>
      <c r="CX2779" s="4" t="s">
        <v>8</v>
      </c>
    </row>
    <row r="2780" spans="1:22">
      <c r="A2780" t="n">
        <v>19824</v>
      </c>
      <c r="B2780" s="63" t="n">
        <v>257</v>
      </c>
      <c r="C2780" s="7" t="n">
        <v>7</v>
      </c>
      <c r="D2780" s="7" t="n">
        <v>65533</v>
      </c>
      <c r="E2780" s="7" t="n">
        <v>53087</v>
      </c>
      <c r="F2780" s="7" t="s">
        <v>15</v>
      </c>
      <c r="G2780" s="7" t="n">
        <f t="normal" ca="1">32-LENB(INDIRECT(ADDRESS(2780,6)))</f>
        <v>0</v>
      </c>
      <c r="H2780" s="7" t="n">
        <v>7</v>
      </c>
      <c r="I2780" s="7" t="n">
        <v>65533</v>
      </c>
      <c r="J2780" s="7" t="n">
        <v>53953</v>
      </c>
      <c r="K2780" s="7" t="s">
        <v>15</v>
      </c>
      <c r="L2780" s="7" t="n">
        <f t="normal" ca="1">32-LENB(INDIRECT(ADDRESS(2780,11)))</f>
        <v>0</v>
      </c>
      <c r="M2780" s="7" t="n">
        <v>7</v>
      </c>
      <c r="N2780" s="7" t="n">
        <v>65533</v>
      </c>
      <c r="O2780" s="7" t="n">
        <v>3459</v>
      </c>
      <c r="P2780" s="7" t="s">
        <v>15</v>
      </c>
      <c r="Q2780" s="7" t="n">
        <f t="normal" ca="1">32-LENB(INDIRECT(ADDRESS(2780,16)))</f>
        <v>0</v>
      </c>
      <c r="R2780" s="7" t="n">
        <v>7</v>
      </c>
      <c r="S2780" s="7" t="n">
        <v>65533</v>
      </c>
      <c r="T2780" s="7" t="n">
        <v>3460</v>
      </c>
      <c r="U2780" s="7" t="s">
        <v>15</v>
      </c>
      <c r="V2780" s="7" t="n">
        <f t="normal" ca="1">32-LENB(INDIRECT(ADDRESS(2780,21)))</f>
        <v>0</v>
      </c>
      <c r="W2780" s="7" t="n">
        <v>7</v>
      </c>
      <c r="X2780" s="7" t="n">
        <v>65533</v>
      </c>
      <c r="Y2780" s="7" t="n">
        <v>18518</v>
      </c>
      <c r="Z2780" s="7" t="s">
        <v>15</v>
      </c>
      <c r="AA2780" s="7" t="n">
        <f t="normal" ca="1">32-LENB(INDIRECT(ADDRESS(2780,26)))</f>
        <v>0</v>
      </c>
      <c r="AB2780" s="7" t="n">
        <v>7</v>
      </c>
      <c r="AC2780" s="7" t="n">
        <v>65533</v>
      </c>
      <c r="AD2780" s="7" t="n">
        <v>18519</v>
      </c>
      <c r="AE2780" s="7" t="s">
        <v>15</v>
      </c>
      <c r="AF2780" s="7" t="n">
        <f t="normal" ca="1">32-LENB(INDIRECT(ADDRESS(2780,31)))</f>
        <v>0</v>
      </c>
      <c r="AG2780" s="7" t="n">
        <v>7</v>
      </c>
      <c r="AH2780" s="7" t="n">
        <v>65533</v>
      </c>
      <c r="AI2780" s="7" t="n">
        <v>53088</v>
      </c>
      <c r="AJ2780" s="7" t="s">
        <v>15</v>
      </c>
      <c r="AK2780" s="7" t="n">
        <f t="normal" ca="1">32-LENB(INDIRECT(ADDRESS(2780,36)))</f>
        <v>0</v>
      </c>
      <c r="AL2780" s="7" t="n">
        <v>7</v>
      </c>
      <c r="AM2780" s="7" t="n">
        <v>65533</v>
      </c>
      <c r="AN2780" s="7" t="n">
        <v>53089</v>
      </c>
      <c r="AO2780" s="7" t="s">
        <v>15</v>
      </c>
      <c r="AP2780" s="7" t="n">
        <f t="normal" ca="1">32-LENB(INDIRECT(ADDRESS(2780,41)))</f>
        <v>0</v>
      </c>
      <c r="AQ2780" s="7" t="n">
        <v>7</v>
      </c>
      <c r="AR2780" s="7" t="n">
        <v>65533</v>
      </c>
      <c r="AS2780" s="7" t="n">
        <v>53090</v>
      </c>
      <c r="AT2780" s="7" t="s">
        <v>15</v>
      </c>
      <c r="AU2780" s="7" t="n">
        <f t="normal" ca="1">32-LENB(INDIRECT(ADDRESS(2780,46)))</f>
        <v>0</v>
      </c>
      <c r="AV2780" s="7" t="n">
        <v>7</v>
      </c>
      <c r="AW2780" s="7" t="n">
        <v>65533</v>
      </c>
      <c r="AX2780" s="7" t="n">
        <v>53091</v>
      </c>
      <c r="AY2780" s="7" t="s">
        <v>15</v>
      </c>
      <c r="AZ2780" s="7" t="n">
        <f t="normal" ca="1">32-LENB(INDIRECT(ADDRESS(2780,51)))</f>
        <v>0</v>
      </c>
      <c r="BA2780" s="7" t="n">
        <v>7</v>
      </c>
      <c r="BB2780" s="7" t="n">
        <v>65533</v>
      </c>
      <c r="BC2780" s="7" t="n">
        <v>1460</v>
      </c>
      <c r="BD2780" s="7" t="s">
        <v>15</v>
      </c>
      <c r="BE2780" s="7" t="n">
        <f t="normal" ca="1">32-LENB(INDIRECT(ADDRESS(2780,56)))</f>
        <v>0</v>
      </c>
      <c r="BF2780" s="7" t="n">
        <v>7</v>
      </c>
      <c r="BG2780" s="7" t="n">
        <v>65533</v>
      </c>
      <c r="BH2780" s="7" t="n">
        <v>7455</v>
      </c>
      <c r="BI2780" s="7" t="s">
        <v>15</v>
      </c>
      <c r="BJ2780" s="7" t="n">
        <f t="normal" ca="1">32-LENB(INDIRECT(ADDRESS(2780,61)))</f>
        <v>0</v>
      </c>
      <c r="BK2780" s="7" t="n">
        <v>7</v>
      </c>
      <c r="BL2780" s="7" t="n">
        <v>65533</v>
      </c>
      <c r="BM2780" s="7" t="n">
        <v>4476</v>
      </c>
      <c r="BN2780" s="7" t="s">
        <v>15</v>
      </c>
      <c r="BO2780" s="7" t="n">
        <f t="normal" ca="1">32-LENB(INDIRECT(ADDRESS(2780,66)))</f>
        <v>0</v>
      </c>
      <c r="BP2780" s="7" t="n">
        <v>7</v>
      </c>
      <c r="BQ2780" s="7" t="n">
        <v>65533</v>
      </c>
      <c r="BR2780" s="7" t="n">
        <v>9406</v>
      </c>
      <c r="BS2780" s="7" t="s">
        <v>15</v>
      </c>
      <c r="BT2780" s="7" t="n">
        <f t="normal" ca="1">32-LENB(INDIRECT(ADDRESS(2780,71)))</f>
        <v>0</v>
      </c>
      <c r="BU2780" s="7" t="n">
        <v>7</v>
      </c>
      <c r="BV2780" s="7" t="n">
        <v>65533</v>
      </c>
      <c r="BW2780" s="7" t="n">
        <v>5410</v>
      </c>
      <c r="BX2780" s="7" t="s">
        <v>15</v>
      </c>
      <c r="BY2780" s="7" t="n">
        <f t="normal" ca="1">32-LENB(INDIRECT(ADDRESS(2780,76)))</f>
        <v>0</v>
      </c>
      <c r="BZ2780" s="7" t="n">
        <v>7</v>
      </c>
      <c r="CA2780" s="7" t="n">
        <v>65533</v>
      </c>
      <c r="CB2780" s="7" t="n">
        <v>2441</v>
      </c>
      <c r="CC2780" s="7" t="s">
        <v>15</v>
      </c>
      <c r="CD2780" s="7" t="n">
        <f t="normal" ca="1">32-LENB(INDIRECT(ADDRESS(2780,81)))</f>
        <v>0</v>
      </c>
      <c r="CE2780" s="7" t="n">
        <v>7</v>
      </c>
      <c r="CF2780" s="7" t="n">
        <v>65533</v>
      </c>
      <c r="CG2780" s="7" t="n">
        <v>8481</v>
      </c>
      <c r="CH2780" s="7" t="s">
        <v>15</v>
      </c>
      <c r="CI2780" s="7" t="n">
        <f t="normal" ca="1">32-LENB(INDIRECT(ADDRESS(2780,86)))</f>
        <v>0</v>
      </c>
      <c r="CJ2780" s="7" t="n">
        <v>7</v>
      </c>
      <c r="CK2780" s="7" t="n">
        <v>65533</v>
      </c>
      <c r="CL2780" s="7" t="n">
        <v>6465</v>
      </c>
      <c r="CM2780" s="7" t="s">
        <v>15</v>
      </c>
      <c r="CN2780" s="7" t="n">
        <f t="normal" ca="1">32-LENB(INDIRECT(ADDRESS(2780,91)))</f>
        <v>0</v>
      </c>
      <c r="CO2780" s="7" t="n">
        <v>7</v>
      </c>
      <c r="CP2780" s="7" t="n">
        <v>65533</v>
      </c>
      <c r="CQ2780" s="7" t="n">
        <v>10437</v>
      </c>
      <c r="CR2780" s="7" t="s">
        <v>15</v>
      </c>
      <c r="CS2780" s="7" t="n">
        <f t="normal" ca="1">32-LENB(INDIRECT(ADDRESS(2780,96)))</f>
        <v>0</v>
      </c>
      <c r="CT2780" s="7" t="n">
        <v>0</v>
      </c>
      <c r="CU2780" s="7" t="n">
        <v>65533</v>
      </c>
      <c r="CV2780" s="7" t="n">
        <v>0</v>
      </c>
      <c r="CW2780" s="7" t="s">
        <v>15</v>
      </c>
      <c r="CX2780" s="7" t="n">
        <f t="normal" ca="1">32-LENB(INDIRECT(ADDRESS(2780,101)))</f>
        <v>0</v>
      </c>
    </row>
    <row r="2781" spans="1:22">
      <c r="A2781" t="s">
        <v>4</v>
      </c>
      <c r="B2781" s="4" t="s">
        <v>5</v>
      </c>
    </row>
    <row r="2782" spans="1:22">
      <c r="A2782" t="n">
        <v>20624</v>
      </c>
      <c r="B2782" s="5" t="n">
        <v>1</v>
      </c>
    </row>
    <row r="2783" spans="1:22" s="3" customFormat="1" customHeight="0">
      <c r="A2783" s="3" t="s">
        <v>2</v>
      </c>
      <c r="B2783" s="3" t="s">
        <v>229</v>
      </c>
    </row>
    <row r="2784" spans="1:22">
      <c r="A2784" t="s">
        <v>4</v>
      </c>
      <c r="B2784" s="4" t="s">
        <v>5</v>
      </c>
      <c r="C2784" s="4" t="s">
        <v>10</v>
      </c>
      <c r="D2784" s="4" t="s">
        <v>10</v>
      </c>
      <c r="E2784" s="4" t="s">
        <v>9</v>
      </c>
      <c r="F2784" s="4" t="s">
        <v>6</v>
      </c>
      <c r="G2784" s="4" t="s">
        <v>8</v>
      </c>
      <c r="H2784" s="4" t="s">
        <v>10</v>
      </c>
      <c r="I2784" s="4" t="s">
        <v>10</v>
      </c>
      <c r="J2784" s="4" t="s">
        <v>9</v>
      </c>
      <c r="K2784" s="4" t="s">
        <v>6</v>
      </c>
      <c r="L2784" s="4" t="s">
        <v>8</v>
      </c>
      <c r="M2784" s="4" t="s">
        <v>10</v>
      </c>
      <c r="N2784" s="4" t="s">
        <v>10</v>
      </c>
      <c r="O2784" s="4" t="s">
        <v>9</v>
      </c>
      <c r="P2784" s="4" t="s">
        <v>6</v>
      </c>
      <c r="Q2784" s="4" t="s">
        <v>8</v>
      </c>
      <c r="R2784" s="4" t="s">
        <v>10</v>
      </c>
      <c r="S2784" s="4" t="s">
        <v>10</v>
      </c>
      <c r="T2784" s="4" t="s">
        <v>9</v>
      </c>
      <c r="U2784" s="4" t="s">
        <v>6</v>
      </c>
      <c r="V2784" s="4" t="s">
        <v>8</v>
      </c>
    </row>
    <row r="2785" spans="1:67">
      <c r="A2785" t="n">
        <v>20640</v>
      </c>
      <c r="B2785" s="63" t="n">
        <v>257</v>
      </c>
      <c r="C2785" s="7" t="n">
        <v>4</v>
      </c>
      <c r="D2785" s="7" t="n">
        <v>65533</v>
      </c>
      <c r="E2785" s="7" t="n">
        <v>8210</v>
      </c>
      <c r="F2785" s="7" t="s">
        <v>15</v>
      </c>
      <c r="G2785" s="7" t="n">
        <f t="normal" ca="1">32-LENB(INDIRECT(ADDRESS(2785,6)))</f>
        <v>0</v>
      </c>
      <c r="H2785" s="7" t="n">
        <v>4</v>
      </c>
      <c r="I2785" s="7" t="n">
        <v>65533</v>
      </c>
      <c r="J2785" s="7" t="n">
        <v>5041</v>
      </c>
      <c r="K2785" s="7" t="s">
        <v>15</v>
      </c>
      <c r="L2785" s="7" t="n">
        <f t="normal" ca="1">32-LENB(INDIRECT(ADDRESS(2785,11)))</f>
        <v>0</v>
      </c>
      <c r="M2785" s="7" t="n">
        <v>4</v>
      </c>
      <c r="N2785" s="7" t="n">
        <v>65533</v>
      </c>
      <c r="O2785" s="7" t="n">
        <v>13250</v>
      </c>
      <c r="P2785" s="7" t="s">
        <v>15</v>
      </c>
      <c r="Q2785" s="7" t="n">
        <f t="normal" ca="1">32-LENB(INDIRECT(ADDRESS(2785,16)))</f>
        <v>0</v>
      </c>
      <c r="R2785" s="7" t="n">
        <v>0</v>
      </c>
      <c r="S2785" s="7" t="n">
        <v>65533</v>
      </c>
      <c r="T2785" s="7" t="n">
        <v>0</v>
      </c>
      <c r="U2785" s="7" t="s">
        <v>15</v>
      </c>
      <c r="V2785" s="7" t="n">
        <f t="normal" ca="1">32-LENB(INDIRECT(ADDRESS(2785,21)))</f>
        <v>0</v>
      </c>
    </row>
    <row r="2786" spans="1:67">
      <c r="A2786" t="s">
        <v>4</v>
      </c>
      <c r="B2786" s="4" t="s">
        <v>5</v>
      </c>
    </row>
    <row r="2787" spans="1:67">
      <c r="A2787" t="n">
        <v>20800</v>
      </c>
      <c r="B2787" s="5" t="n">
        <v>1</v>
      </c>
    </row>
    <row r="2788" spans="1:67" s="3" customFormat="1" customHeight="0">
      <c r="A2788" s="3" t="s">
        <v>2</v>
      </c>
      <c r="B2788" s="3" t="s">
        <v>230</v>
      </c>
    </row>
    <row r="2789" spans="1:67">
      <c r="A2789" t="s">
        <v>4</v>
      </c>
      <c r="B2789" s="4" t="s">
        <v>5</v>
      </c>
      <c r="C2789" s="4" t="s">
        <v>10</v>
      </c>
      <c r="D2789" s="4" t="s">
        <v>10</v>
      </c>
      <c r="E2789" s="4" t="s">
        <v>9</v>
      </c>
      <c r="F2789" s="4" t="s">
        <v>6</v>
      </c>
      <c r="G2789" s="4" t="s">
        <v>8</v>
      </c>
      <c r="H2789" s="4" t="s">
        <v>10</v>
      </c>
      <c r="I2789" s="4" t="s">
        <v>10</v>
      </c>
      <c r="J2789" s="4" t="s">
        <v>9</v>
      </c>
      <c r="K2789" s="4" t="s">
        <v>6</v>
      </c>
      <c r="L2789" s="4" t="s">
        <v>8</v>
      </c>
      <c r="M2789" s="4" t="s">
        <v>10</v>
      </c>
      <c r="N2789" s="4" t="s">
        <v>10</v>
      </c>
      <c r="O2789" s="4" t="s">
        <v>9</v>
      </c>
      <c r="P2789" s="4" t="s">
        <v>6</v>
      </c>
      <c r="Q2789" s="4" t="s">
        <v>8</v>
      </c>
      <c r="R2789" s="4" t="s">
        <v>10</v>
      </c>
      <c r="S2789" s="4" t="s">
        <v>10</v>
      </c>
      <c r="T2789" s="4" t="s">
        <v>9</v>
      </c>
      <c r="U2789" s="4" t="s">
        <v>6</v>
      </c>
      <c r="V2789" s="4" t="s">
        <v>8</v>
      </c>
      <c r="W2789" s="4" t="s">
        <v>10</v>
      </c>
      <c r="X2789" s="4" t="s">
        <v>10</v>
      </c>
      <c r="Y2789" s="4" t="s">
        <v>9</v>
      </c>
      <c r="Z2789" s="4" t="s">
        <v>6</v>
      </c>
      <c r="AA2789" s="4" t="s">
        <v>8</v>
      </c>
      <c r="AB2789" s="4" t="s">
        <v>10</v>
      </c>
      <c r="AC2789" s="4" t="s">
        <v>10</v>
      </c>
      <c r="AD2789" s="4" t="s">
        <v>9</v>
      </c>
      <c r="AE2789" s="4" t="s">
        <v>6</v>
      </c>
      <c r="AF2789" s="4" t="s">
        <v>8</v>
      </c>
      <c r="AG2789" s="4" t="s">
        <v>10</v>
      </c>
      <c r="AH2789" s="4" t="s">
        <v>10</v>
      </c>
      <c r="AI2789" s="4" t="s">
        <v>9</v>
      </c>
      <c r="AJ2789" s="4" t="s">
        <v>6</v>
      </c>
      <c r="AK2789" s="4" t="s">
        <v>8</v>
      </c>
      <c r="AL2789" s="4" t="s">
        <v>10</v>
      </c>
      <c r="AM2789" s="4" t="s">
        <v>10</v>
      </c>
      <c r="AN2789" s="4" t="s">
        <v>9</v>
      </c>
      <c r="AO2789" s="4" t="s">
        <v>6</v>
      </c>
      <c r="AP2789" s="4" t="s">
        <v>8</v>
      </c>
      <c r="AQ2789" s="4" t="s">
        <v>10</v>
      </c>
      <c r="AR2789" s="4" t="s">
        <v>10</v>
      </c>
      <c r="AS2789" s="4" t="s">
        <v>9</v>
      </c>
      <c r="AT2789" s="4" t="s">
        <v>6</v>
      </c>
      <c r="AU2789" s="4" t="s">
        <v>8</v>
      </c>
      <c r="AV2789" s="4" t="s">
        <v>10</v>
      </c>
      <c r="AW2789" s="4" t="s">
        <v>10</v>
      </c>
      <c r="AX2789" s="4" t="s">
        <v>9</v>
      </c>
      <c r="AY2789" s="4" t="s">
        <v>6</v>
      </c>
      <c r="AZ2789" s="4" t="s">
        <v>8</v>
      </c>
      <c r="BA2789" s="4" t="s">
        <v>10</v>
      </c>
      <c r="BB2789" s="4" t="s">
        <v>10</v>
      </c>
      <c r="BC2789" s="4" t="s">
        <v>9</v>
      </c>
      <c r="BD2789" s="4" t="s">
        <v>6</v>
      </c>
      <c r="BE2789" s="4" t="s">
        <v>8</v>
      </c>
      <c r="BF2789" s="4" t="s">
        <v>10</v>
      </c>
      <c r="BG2789" s="4" t="s">
        <v>10</v>
      </c>
      <c r="BH2789" s="4" t="s">
        <v>9</v>
      </c>
      <c r="BI2789" s="4" t="s">
        <v>6</v>
      </c>
      <c r="BJ2789" s="4" t="s">
        <v>8</v>
      </c>
      <c r="BK2789" s="4" t="s">
        <v>10</v>
      </c>
      <c r="BL2789" s="4" t="s">
        <v>10</v>
      </c>
      <c r="BM2789" s="4" t="s">
        <v>9</v>
      </c>
      <c r="BN2789" s="4" t="s">
        <v>6</v>
      </c>
      <c r="BO2789" s="4" t="s">
        <v>8</v>
      </c>
    </row>
    <row r="2790" spans="1:67">
      <c r="A2790" t="n">
        <v>20816</v>
      </c>
      <c r="B2790" s="63" t="n">
        <v>257</v>
      </c>
      <c r="C2790" s="7" t="n">
        <v>4</v>
      </c>
      <c r="D2790" s="7" t="n">
        <v>65533</v>
      </c>
      <c r="E2790" s="7" t="n">
        <v>4335</v>
      </c>
      <c r="F2790" s="7" t="s">
        <v>15</v>
      </c>
      <c r="G2790" s="7" t="n">
        <f t="normal" ca="1">32-LENB(INDIRECT(ADDRESS(2790,6)))</f>
        <v>0</v>
      </c>
      <c r="H2790" s="7" t="n">
        <v>4</v>
      </c>
      <c r="I2790" s="7" t="n">
        <v>65533</v>
      </c>
      <c r="J2790" s="7" t="n">
        <v>4117</v>
      </c>
      <c r="K2790" s="7" t="s">
        <v>15</v>
      </c>
      <c r="L2790" s="7" t="n">
        <f t="normal" ca="1">32-LENB(INDIRECT(ADDRESS(2790,11)))</f>
        <v>0</v>
      </c>
      <c r="M2790" s="7" t="n">
        <v>4</v>
      </c>
      <c r="N2790" s="7" t="n">
        <v>65533</v>
      </c>
      <c r="O2790" s="7" t="n">
        <v>13250</v>
      </c>
      <c r="P2790" s="7" t="s">
        <v>15</v>
      </c>
      <c r="Q2790" s="7" t="n">
        <f t="normal" ca="1">32-LENB(INDIRECT(ADDRESS(2790,16)))</f>
        <v>0</v>
      </c>
      <c r="R2790" s="7" t="n">
        <v>4</v>
      </c>
      <c r="S2790" s="7" t="n">
        <v>65533</v>
      </c>
      <c r="T2790" s="7" t="n">
        <v>13250</v>
      </c>
      <c r="U2790" s="7" t="s">
        <v>15</v>
      </c>
      <c r="V2790" s="7" t="n">
        <f t="normal" ca="1">32-LENB(INDIRECT(ADDRESS(2790,21)))</f>
        <v>0</v>
      </c>
      <c r="W2790" s="7" t="n">
        <v>4</v>
      </c>
      <c r="X2790" s="7" t="n">
        <v>65533</v>
      </c>
      <c r="Y2790" s="7" t="n">
        <v>13250</v>
      </c>
      <c r="Z2790" s="7" t="s">
        <v>15</v>
      </c>
      <c r="AA2790" s="7" t="n">
        <f t="normal" ca="1">32-LENB(INDIRECT(ADDRESS(2790,26)))</f>
        <v>0</v>
      </c>
      <c r="AB2790" s="7" t="n">
        <v>4</v>
      </c>
      <c r="AC2790" s="7" t="n">
        <v>65533</v>
      </c>
      <c r="AD2790" s="7" t="n">
        <v>13250</v>
      </c>
      <c r="AE2790" s="7" t="s">
        <v>15</v>
      </c>
      <c r="AF2790" s="7" t="n">
        <f t="normal" ca="1">32-LENB(INDIRECT(ADDRESS(2790,31)))</f>
        <v>0</v>
      </c>
      <c r="AG2790" s="7" t="n">
        <v>4</v>
      </c>
      <c r="AH2790" s="7" t="n">
        <v>65533</v>
      </c>
      <c r="AI2790" s="7" t="n">
        <v>13250</v>
      </c>
      <c r="AJ2790" s="7" t="s">
        <v>15</v>
      </c>
      <c r="AK2790" s="7" t="n">
        <f t="normal" ca="1">32-LENB(INDIRECT(ADDRESS(2790,36)))</f>
        <v>0</v>
      </c>
      <c r="AL2790" s="7" t="n">
        <v>4</v>
      </c>
      <c r="AM2790" s="7" t="n">
        <v>65533</v>
      </c>
      <c r="AN2790" s="7" t="n">
        <v>13250</v>
      </c>
      <c r="AO2790" s="7" t="s">
        <v>15</v>
      </c>
      <c r="AP2790" s="7" t="n">
        <f t="normal" ca="1">32-LENB(INDIRECT(ADDRESS(2790,41)))</f>
        <v>0</v>
      </c>
      <c r="AQ2790" s="7" t="n">
        <v>4</v>
      </c>
      <c r="AR2790" s="7" t="n">
        <v>65533</v>
      </c>
      <c r="AS2790" s="7" t="n">
        <v>13250</v>
      </c>
      <c r="AT2790" s="7" t="s">
        <v>15</v>
      </c>
      <c r="AU2790" s="7" t="n">
        <f t="normal" ca="1">32-LENB(INDIRECT(ADDRESS(2790,46)))</f>
        <v>0</v>
      </c>
      <c r="AV2790" s="7" t="n">
        <v>4</v>
      </c>
      <c r="AW2790" s="7" t="n">
        <v>65533</v>
      </c>
      <c r="AX2790" s="7" t="n">
        <v>13250</v>
      </c>
      <c r="AY2790" s="7" t="s">
        <v>15</v>
      </c>
      <c r="AZ2790" s="7" t="n">
        <f t="normal" ca="1">32-LENB(INDIRECT(ADDRESS(2790,51)))</f>
        <v>0</v>
      </c>
      <c r="BA2790" s="7" t="n">
        <v>4</v>
      </c>
      <c r="BB2790" s="7" t="n">
        <v>65533</v>
      </c>
      <c r="BC2790" s="7" t="n">
        <v>13250</v>
      </c>
      <c r="BD2790" s="7" t="s">
        <v>15</v>
      </c>
      <c r="BE2790" s="7" t="n">
        <f t="normal" ca="1">32-LENB(INDIRECT(ADDRESS(2790,56)))</f>
        <v>0</v>
      </c>
      <c r="BF2790" s="7" t="n">
        <v>4</v>
      </c>
      <c r="BG2790" s="7" t="n">
        <v>65533</v>
      </c>
      <c r="BH2790" s="7" t="n">
        <v>13250</v>
      </c>
      <c r="BI2790" s="7" t="s">
        <v>15</v>
      </c>
      <c r="BJ2790" s="7" t="n">
        <f t="normal" ca="1">32-LENB(INDIRECT(ADDRESS(2790,61)))</f>
        <v>0</v>
      </c>
      <c r="BK2790" s="7" t="n">
        <v>0</v>
      </c>
      <c r="BL2790" s="7" t="n">
        <v>65533</v>
      </c>
      <c r="BM2790" s="7" t="n">
        <v>0</v>
      </c>
      <c r="BN2790" s="7" t="s">
        <v>15</v>
      </c>
      <c r="BO2790" s="7" t="n">
        <f t="normal" ca="1">32-LENB(INDIRECT(ADDRESS(2790,66)))</f>
        <v>0</v>
      </c>
    </row>
    <row r="2791" spans="1:67">
      <c r="A2791" t="s">
        <v>4</v>
      </c>
      <c r="B2791" s="4" t="s">
        <v>5</v>
      </c>
    </row>
    <row r="2792" spans="1:67">
      <c r="A2792" t="n">
        <v>21336</v>
      </c>
      <c r="B2792" s="5" t="n">
        <v>1</v>
      </c>
    </row>
    <row r="2793" spans="1:67" s="3" customFormat="1" customHeight="0">
      <c r="A2793" s="3" t="s">
        <v>2</v>
      </c>
      <c r="B2793" s="3" t="s">
        <v>231</v>
      </c>
    </row>
    <row r="2794" spans="1:67">
      <c r="A2794" t="s">
        <v>4</v>
      </c>
      <c r="B2794" s="4" t="s">
        <v>5</v>
      </c>
      <c r="C2794" s="4" t="s">
        <v>10</v>
      </c>
      <c r="D2794" s="4" t="s">
        <v>10</v>
      </c>
      <c r="E2794" s="4" t="s">
        <v>9</v>
      </c>
      <c r="F2794" s="4" t="s">
        <v>6</v>
      </c>
      <c r="G2794" s="4" t="s">
        <v>8</v>
      </c>
      <c r="H2794" s="4" t="s">
        <v>10</v>
      </c>
      <c r="I2794" s="4" t="s">
        <v>10</v>
      </c>
      <c r="J2794" s="4" t="s">
        <v>9</v>
      </c>
      <c r="K2794" s="4" t="s">
        <v>6</v>
      </c>
      <c r="L2794" s="4" t="s">
        <v>8</v>
      </c>
      <c r="M2794" s="4" t="s">
        <v>10</v>
      </c>
      <c r="N2794" s="4" t="s">
        <v>10</v>
      </c>
      <c r="O2794" s="4" t="s">
        <v>9</v>
      </c>
      <c r="P2794" s="4" t="s">
        <v>6</v>
      </c>
      <c r="Q2794" s="4" t="s">
        <v>8</v>
      </c>
      <c r="R2794" s="4" t="s">
        <v>10</v>
      </c>
      <c r="S2794" s="4" t="s">
        <v>10</v>
      </c>
      <c r="T2794" s="4" t="s">
        <v>9</v>
      </c>
      <c r="U2794" s="4" t="s">
        <v>6</v>
      </c>
      <c r="V2794" s="4" t="s">
        <v>8</v>
      </c>
      <c r="W2794" s="4" t="s">
        <v>10</v>
      </c>
      <c r="X2794" s="4" t="s">
        <v>10</v>
      </c>
      <c r="Y2794" s="4" t="s">
        <v>9</v>
      </c>
      <c r="Z2794" s="4" t="s">
        <v>6</v>
      </c>
      <c r="AA2794" s="4" t="s">
        <v>8</v>
      </c>
      <c r="AB2794" s="4" t="s">
        <v>10</v>
      </c>
      <c r="AC2794" s="4" t="s">
        <v>10</v>
      </c>
      <c r="AD2794" s="4" t="s">
        <v>9</v>
      </c>
      <c r="AE2794" s="4" t="s">
        <v>6</v>
      </c>
      <c r="AF2794" s="4" t="s">
        <v>8</v>
      </c>
      <c r="AG2794" s="4" t="s">
        <v>10</v>
      </c>
      <c r="AH2794" s="4" t="s">
        <v>10</v>
      </c>
      <c r="AI2794" s="4" t="s">
        <v>9</v>
      </c>
      <c r="AJ2794" s="4" t="s">
        <v>6</v>
      </c>
      <c r="AK2794" s="4" t="s">
        <v>8</v>
      </c>
      <c r="AL2794" s="4" t="s">
        <v>10</v>
      </c>
      <c r="AM2794" s="4" t="s">
        <v>10</v>
      </c>
      <c r="AN2794" s="4" t="s">
        <v>9</v>
      </c>
      <c r="AO2794" s="4" t="s">
        <v>6</v>
      </c>
      <c r="AP2794" s="4" t="s">
        <v>8</v>
      </c>
    </row>
    <row r="2795" spans="1:67">
      <c r="A2795" t="n">
        <v>21344</v>
      </c>
      <c r="B2795" s="63" t="n">
        <v>257</v>
      </c>
      <c r="C2795" s="7" t="n">
        <v>4</v>
      </c>
      <c r="D2795" s="7" t="n">
        <v>65533</v>
      </c>
      <c r="E2795" s="7" t="n">
        <v>4335</v>
      </c>
      <c r="F2795" s="7" t="s">
        <v>15</v>
      </c>
      <c r="G2795" s="7" t="n">
        <f t="normal" ca="1">32-LENB(INDIRECT(ADDRESS(2795,6)))</f>
        <v>0</v>
      </c>
      <c r="H2795" s="7" t="n">
        <v>4</v>
      </c>
      <c r="I2795" s="7" t="n">
        <v>65533</v>
      </c>
      <c r="J2795" s="7" t="n">
        <v>4117</v>
      </c>
      <c r="K2795" s="7" t="s">
        <v>15</v>
      </c>
      <c r="L2795" s="7" t="n">
        <f t="normal" ca="1">32-LENB(INDIRECT(ADDRESS(2795,11)))</f>
        <v>0</v>
      </c>
      <c r="M2795" s="7" t="n">
        <v>4</v>
      </c>
      <c r="N2795" s="7" t="n">
        <v>65533</v>
      </c>
      <c r="O2795" s="7" t="n">
        <v>13250</v>
      </c>
      <c r="P2795" s="7" t="s">
        <v>15</v>
      </c>
      <c r="Q2795" s="7" t="n">
        <f t="normal" ca="1">32-LENB(INDIRECT(ADDRESS(2795,16)))</f>
        <v>0</v>
      </c>
      <c r="R2795" s="7" t="n">
        <v>4</v>
      </c>
      <c r="S2795" s="7" t="n">
        <v>65533</v>
      </c>
      <c r="T2795" s="7" t="n">
        <v>13250</v>
      </c>
      <c r="U2795" s="7" t="s">
        <v>15</v>
      </c>
      <c r="V2795" s="7" t="n">
        <f t="normal" ca="1">32-LENB(INDIRECT(ADDRESS(2795,21)))</f>
        <v>0</v>
      </c>
      <c r="W2795" s="7" t="n">
        <v>4</v>
      </c>
      <c r="X2795" s="7" t="n">
        <v>65533</v>
      </c>
      <c r="Y2795" s="7" t="n">
        <v>13250</v>
      </c>
      <c r="Z2795" s="7" t="s">
        <v>15</v>
      </c>
      <c r="AA2795" s="7" t="n">
        <f t="normal" ca="1">32-LENB(INDIRECT(ADDRESS(2795,26)))</f>
        <v>0</v>
      </c>
      <c r="AB2795" s="7" t="n">
        <v>4</v>
      </c>
      <c r="AC2795" s="7" t="n">
        <v>65533</v>
      </c>
      <c r="AD2795" s="7" t="n">
        <v>13250</v>
      </c>
      <c r="AE2795" s="7" t="s">
        <v>15</v>
      </c>
      <c r="AF2795" s="7" t="n">
        <f t="normal" ca="1">32-LENB(INDIRECT(ADDRESS(2795,31)))</f>
        <v>0</v>
      </c>
      <c r="AG2795" s="7" t="n">
        <v>4</v>
      </c>
      <c r="AH2795" s="7" t="n">
        <v>65533</v>
      </c>
      <c r="AI2795" s="7" t="n">
        <v>13250</v>
      </c>
      <c r="AJ2795" s="7" t="s">
        <v>15</v>
      </c>
      <c r="AK2795" s="7" t="n">
        <f t="normal" ca="1">32-LENB(INDIRECT(ADDRESS(2795,36)))</f>
        <v>0</v>
      </c>
      <c r="AL2795" s="7" t="n">
        <v>0</v>
      </c>
      <c r="AM2795" s="7" t="n">
        <v>65533</v>
      </c>
      <c r="AN2795" s="7" t="n">
        <v>0</v>
      </c>
      <c r="AO2795" s="7" t="s">
        <v>15</v>
      </c>
      <c r="AP2795" s="7" t="n">
        <f t="normal" ca="1">32-LENB(INDIRECT(ADDRESS(2795,41)))</f>
        <v>0</v>
      </c>
    </row>
    <row r="2796" spans="1:67">
      <c r="A2796" t="s">
        <v>4</v>
      </c>
      <c r="B2796" s="4" t="s">
        <v>5</v>
      </c>
    </row>
    <row r="2797" spans="1:67">
      <c r="A2797" t="n">
        <v>21664</v>
      </c>
      <c r="B279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2025-09-06T21:46:37</dcterms:created>
  <dcterms:modified xsi:type="dcterms:W3CDTF">2025-09-06T21:46:37</dcterms:modified>
</cp:coreProperties>
</file>