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6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FF7F73"/>
      </patternFill>
    </fill>
    <fill>
      <patternFill patternType="solid">
        <fgColor rgb="FFFAFF73"/>
      </patternFill>
    </fill>
    <fill>
      <patternFill patternType="solid">
        <fgColor rgb="FFFF91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9FFF73"/>
      </patternFill>
    </fill>
    <fill>
      <patternFill patternType="solid">
        <fgColor rgb="FFFF9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9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A2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E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FFFD73"/>
      </patternFill>
    </fill>
    <fill>
      <patternFill patternType="solid">
        <fgColor rgb="FFFFEC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ABFF73"/>
      </patternFill>
    </fill>
    <fill>
      <patternFill patternType="solid">
        <fgColor rgb="FFFFF673"/>
      </patternFill>
    </fill>
    <fill>
      <patternFill patternType="solid">
        <fgColor rgb="FFFFF173"/>
      </patternFill>
    </fill>
    <fill>
      <patternFill patternType="solid">
        <fgColor rgb="FFFFC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73FF86"/>
      </patternFill>
    </fill>
    <fill>
      <patternFill patternType="solid">
        <fgColor rgb="FFFFC273"/>
      </patternFill>
    </fill>
    <fill>
      <patternFill patternType="solid">
        <fgColor rgb="FFFFF373"/>
      </patternFill>
    </fill>
    <fill>
      <patternFill patternType="solid">
        <fgColor rgb="FFFFE573"/>
      </patternFill>
    </fill>
    <fill>
      <patternFill patternType="solid">
        <fgColor rgb="FFFFB773"/>
      </patternFill>
    </fill>
    <fill>
      <patternFill patternType="solid">
        <fgColor rgb="FFFFEF73"/>
      </patternFill>
    </fill>
    <fill>
      <patternFill patternType="solid">
        <fgColor rgb="FFF1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0" xfId="0" applyFill="1" applyAlignment="1">
      <alignment horizontal="center" vertical="center" wrapText="1"/>
    </xf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<sst xmlns="http://schemas.openxmlformats.org/spreadsheetml/2006/main" count="4730" uniqueCount="163">
  <si>
    <t>CS2</t>
  </si>
  <si>
    <t>r0000</t>
  </si>
  <si>
    <t>FUNCTION</t>
  </si>
  <si>
    <t/>
  </si>
  <si>
    <t>Location</t>
  </si>
  <si>
    <t>OP Code</t>
  </si>
  <si>
    <t>string</t>
  </si>
  <si>
    <t>br0000</t>
  </si>
  <si>
    <t>fill</t>
  </si>
  <si>
    <t>int</t>
  </si>
  <si>
    <t>short</t>
  </si>
  <si>
    <t>mon081</t>
  </si>
  <si>
    <t>mon082</t>
  </si>
  <si>
    <t>mon028</t>
  </si>
  <si>
    <t>byte</t>
  </si>
  <si>
    <t>bytearray</t>
  </si>
  <si>
    <t>mon004</t>
  </si>
  <si>
    <t>mon085</t>
  </si>
  <si>
    <t>mon083</t>
  </si>
  <si>
    <t>mon022</t>
  </si>
  <si>
    <t>PreInit</t>
  </si>
  <si>
    <t>FC_Change_MapColor</t>
  </si>
  <si>
    <t>Init</t>
  </si>
  <si>
    <t>float</t>
  </si>
  <si>
    <t>WINDMILL_1</t>
  </si>
  <si>
    <t>WINDMILL_2</t>
  </si>
  <si>
    <t>WINDMILL_3</t>
  </si>
  <si>
    <t>WINDMILL_4</t>
  </si>
  <si>
    <t>RIVER_1</t>
  </si>
  <si>
    <t>WATER_1</t>
  </si>
  <si>
    <t>tbox00</t>
  </si>
  <si>
    <t/>
  </si>
  <si>
    <t>EV_AVoice_Treasure01</t>
  </si>
  <si>
    <t>breakobj00</t>
  </si>
  <si>
    <t>LP_dropItem</t>
  </si>
  <si>
    <t>breakobj01</t>
  </si>
  <si>
    <t>breakobj02</t>
  </si>
  <si>
    <t>breakobj03</t>
  </si>
  <si>
    <t>breakobj04</t>
  </si>
  <si>
    <t>breakobj05</t>
  </si>
  <si>
    <t>breakobj06</t>
  </si>
  <si>
    <t>breakobj07</t>
  </si>
  <si>
    <t>breakobj08</t>
  </si>
  <si>
    <t>mon006</t>
  </si>
  <si>
    <t>ResetShiningPom</t>
  </si>
  <si>
    <t>Init_Replay</t>
  </si>
  <si>
    <t>Init_Replay</t>
  </si>
  <si>
    <t>map</t>
  </si>
  <si>
    <t>mugi0</t>
  </si>
  <si>
    <t>mugi1</t>
  </si>
  <si>
    <t>pointer</t>
  </si>
  <si>
    <t>go_t1500</t>
  </si>
  <si>
    <t>go_t1501</t>
  </si>
  <si>
    <t>ST_TO_T1500</t>
  </si>
  <si>
    <t>Start</t>
  </si>
  <si>
    <t>End</t>
  </si>
  <si>
    <t>Reinit</t>
  </si>
  <si>
    <t>Npc_Table</t>
  </si>
  <si>
    <t>LP_tbox00</t>
  </si>
  <si>
    <t>dialog</t>
  </si>
  <si>
    <t>Obtained:
#3C#87IEarth Sepith#0C x100
#3C#88IWater Sepith#0C x100
#3C#89|Fire Sepith#0C x100
#3C#90IWind Sepith#0C x100
#3C#91ITime Sepith#0C x100
#3C#92ISpace Sepith#0C x100
#3C#93IMirage Sepith#0C x100.</t>
  </si>
  <si>
    <t>FC_Party_Face_Reset2</t>
  </si>
  <si>
    <t>FC_MapJumpState</t>
  </si>
  <si>
    <t>FC_MapJumpState2</t>
  </si>
  <si>
    <t>LP_post01</t>
  </si>
  <si>
    <t>North - Lunaria Nature Park
West - Trista
East - Celdic</t>
  </si>
  <si>
    <t>Npc_Table</t>
  </si>
  <si>
    <t>horse_mach_setting</t>
  </si>
  <si>
    <t>EV_01_06_00</t>
  </si>
  <si>
    <t>AniFieldAttack</t>
  </si>
  <si>
    <t>AniWait</t>
  </si>
  <si>
    <t>FC_Start_Party</t>
  </si>
  <si>
    <t>C_NPC052</t>
  </si>
  <si>
    <t>Celine</t>
  </si>
  <si>
    <t>FC_chr_entry</t>
  </si>
  <si>
    <t>O_S00EVT00</t>
  </si>
  <si>
    <t>Viewpoint</t>
  </si>
  <si>
    <t>ET_01_06_00_REAN_1</t>
  </si>
  <si>
    <t>ET_01_06_00_TOVAR_1</t>
  </si>
  <si>
    <t>ET_01_06_00_CELINE2_1</t>
  </si>
  <si>
    <t>#E_0#M_0</t>
  </si>
  <si>
    <t>...</t>
  </si>
  <si>
    <t>#E_2#M[0]</t>
  </si>
  <si>
    <t>#4K(It'd only take a few hours on foot from
here...)</t>
  </si>
  <si>
    <t>#E_I#M_A</t>
  </si>
  <si>
    <t>You wondering how things are
over in Trista?</t>
  </si>
  <si>
    <t>#KIf it's bugging you that much, we could
always go take a look.</t>
  </si>
  <si>
    <t>#E[C]#M_0</t>
  </si>
  <si>
    <t>#1KDo we have the time?</t>
  </si>
  <si>
    <t>#E[A]#M_0</t>
  </si>
  <si>
    <t>#1KNot for detours. Celdic's RIGHT over there.</t>
  </si>
  <si>
    <t>#E[9]#M_A</t>
  </si>
  <si>
    <t>#KI know we're short on time, but still.</t>
  </si>
  <si>
    <t>#E_8#M_0It's obvious that it's on your mind.</t>
  </si>
  <si>
    <t>#E[4]#M_0#e[5]And trust me, people work better if
they've got less on their mind to weigh
them down.</t>
  </si>
  <si>
    <t>#E[C]#M[8]</t>
  </si>
  <si>
    <t>#1KYou're sure you don't mind?</t>
  </si>
  <si>
    <t>0[autoE0]</t>
  </si>
  <si>
    <t>0[autoM0]</t>
  </si>
  <si>
    <t>#b</t>
  </si>
  <si>
    <t>0</t>
  </si>
  <si>
    <t>#E[1]#M_9</t>
  </si>
  <si>
    <t>#KAll I want is to get a rough idea how
things are in the region.</t>
  </si>
  <si>
    <t>#E_0#M_9That shouldn't take up too much time,
I think.</t>
  </si>
  <si>
    <t>#E[1]#M_0</t>
  </si>
  <si>
    <t>#4KI'm up for it.</t>
  </si>
  <si>
    <t>#E[9]#M_0</t>
  </si>
  <si>
    <t>#3K#F*sigh* Let's get this over with...</t>
  </si>
  <si>
    <t>FC_End_Party</t>
  </si>
  <si>
    <t>Reinit</t>
  </si>
  <si>
    <t>ET_01_06_00_REAN_1</t>
  </si>
  <si>
    <t>ET_01_06_00_TOVAR_1</t>
  </si>
  <si>
    <t>ET_01_06_00_CELINE2_1</t>
  </si>
  <si>
    <t>SB_KIZUNA_ALISA_03A</t>
  </si>
  <si>
    <t>event/ev2ri018.eff</t>
  </si>
  <si>
    <t>C_PLY001_C10</t>
  </si>
  <si>
    <t>Alisa</t>
  </si>
  <si>
    <t>AniEv4505</t>
  </si>
  <si>
    <t>AniEv4515</t>
  </si>
  <si>
    <t>chr_locator</t>
  </si>
  <si>
    <t>anime</t>
  </si>
  <si>
    <t>AniEraseStand</t>
  </si>
  <si>
    <t>9</t>
  </si>
  <si>
    <t>2</t>
  </si>
  <si>
    <t>NODE_CENTER</t>
  </si>
  <si>
    <t>SB_STUDENT08_02_CHECK</t>
  </si>
  <si>
    <t>SB_STUDENT08_02</t>
  </si>
  <si>
    <t>#K#0TWas that...a horse?</t>
  </si>
  <si>
    <t>#E_2#M_0</t>
  </si>
  <si>
    <t>#K#0TI heard it as well.</t>
  </si>
  <si>
    <t>#K#0TThe sound came from pretty far away,
though.</t>
  </si>
  <si>
    <t>#K#0TIt definitely was.</t>
  </si>
  <si>
    <t>#K#0TYou don't think it was Whitcomb,
do you?</t>
  </si>
  <si>
    <t>#K#0T...I wouldn't be surprised if he was too
wary of us to show himself.</t>
  </si>
  <si>
    <t>#E_0#M_0I think we should bring Jusis with us
for this. Whitcomb knows him.</t>
  </si>
  <si>
    <t>#K#0T*sigh* Oh, joy of joys. Let's return to
the ship, then.</t>
  </si>
  <si>
    <t>SB_STUDENT08_03_CHECK</t>
  </si>
  <si>
    <t>SB_STUDENT08_03</t>
  </si>
  <si>
    <t>FC_Reset_HorseRide</t>
  </si>
  <si>
    <t>AniIdle</t>
  </si>
  <si>
    <t>Black Horse</t>
  </si>
  <si>
    <t>*sigh*</t>
  </si>
  <si>
    <t>#4KIs that...Whitcomb...?</t>
  </si>
  <si>
    <t xml:space="preserve">#4KIt certainly is. </t>
  </si>
  <si>
    <t>#E_2#M_0I'd recognize that sleek black mane and
dignified posture anywhere.</t>
  </si>
  <si>
    <t>I'm surprised at how easily we were able
to find him.</t>
  </si>
  <si>
    <t>*whinny*</t>
  </si>
  <si>
    <t>ET_STUDENT08_03_MoveMACH</t>
  </si>
  <si>
    <t>#4KOh...!</t>
  </si>
  <si>
    <t>#4K...He's a little worked up right now.</t>
  </si>
  <si>
    <t>#E_I#M_0Likely due to being separated from
his master.</t>
  </si>
  <si>
    <t>#E_0#M_0Regardless, we should follow him. Just
be careful not to exacerbate the problem.</t>
  </si>
  <si>
    <t>#4KRight.</t>
  </si>
  <si>
    <t>ET_STUDENT08_03_MoveMACH</t>
  </si>
  <si>
    <t>AniRun</t>
  </si>
  <si>
    <t>ST_TO_T1500</t>
  </si>
  <si>
    <t>#K#0TWeren't we gonna check up on things
over in Trista before going to Celdic?</t>
  </si>
  <si>
    <t>#K#0TOh, duh. Trista's the other way.
Let's go, then.</t>
  </si>
  <si>
    <t>#K#0TIf we must...</t>
  </si>
  <si>
    <t>_LP_tbox00</t>
  </si>
  <si>
    <t>_SB_KIZUNA_ALISA_03A</t>
  </si>
  <si>
    <t>_SB_STUDENT08_02</t>
  </si>
  <si>
    <t>_SB_STUDENT08_03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</si>
</sst>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6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FF8F73"/>
      </patternFill>
    </fill>
    <fill>
      <patternFill patternType="solid">
        <fgColor rgb="FF73FFFD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FF7F73"/>
      </patternFill>
    </fill>
    <fill>
      <patternFill patternType="solid">
        <fgColor rgb="FFFAFF73"/>
      </patternFill>
    </fill>
    <fill>
      <patternFill patternType="solid">
        <fgColor rgb="FFFF91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9FFF73"/>
      </patternFill>
    </fill>
    <fill>
      <patternFill patternType="solid">
        <fgColor rgb="FFFF9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9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A2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E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FFFD73"/>
      </patternFill>
    </fill>
    <fill>
      <patternFill patternType="solid">
        <fgColor rgb="FFFFEC73"/>
      </patternFill>
    </fill>
    <fill>
      <patternFill patternType="solid">
        <fgColor rgb="FFFFFF73"/>
      </patternFill>
    </fill>
    <fill>
      <patternFill patternType="solid">
        <fgColor rgb="FFFDF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ABFF73"/>
      </patternFill>
    </fill>
    <fill>
      <patternFill patternType="solid">
        <fgColor rgb="FFFFF673"/>
      </patternFill>
    </fill>
    <fill>
      <patternFill patternType="solid">
        <fgColor rgb="FFFFF173"/>
      </patternFill>
    </fill>
    <fill>
      <patternFill patternType="solid">
        <fgColor rgb="FFFFCE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73FF86"/>
      </patternFill>
    </fill>
    <fill>
      <patternFill patternType="solid">
        <fgColor rgb="FFFFC273"/>
      </patternFill>
    </fill>
    <fill>
      <patternFill patternType="solid">
        <fgColor rgb="FFFFF373"/>
      </patternFill>
    </fill>
    <fill>
      <patternFill patternType="solid">
        <fgColor rgb="FFFFE573"/>
      </patternFill>
    </fill>
    <fill>
      <patternFill patternType="solid">
        <fgColor rgb="FFFFB773"/>
      </patternFill>
    </fill>
    <fill>
      <patternFill patternType="solid">
        <fgColor rgb="FFFFEF73"/>
      </patternFill>
    </fill>
    <fill>
      <patternFill patternType="solid">
        <fgColor rgb="FFF1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0" xfId="0" applyFill="1" applyAlignment="1">
      <alignment horizontal="center" vertical="center" wrapText="1"/>
    </xf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42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544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14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14</v>
      </c>
      <c r="AJ8" s="4" t="s">
        <v>14</v>
      </c>
      <c r="AK8" s="4" t="s">
        <v>15</v>
      </c>
      <c r="AL8" s="4" t="s">
        <v>15</v>
      </c>
      <c r="AM8" s="4" t="s">
        <v>15</v>
      </c>
      <c r="AN8" s="4" t="s">
        <v>15</v>
      </c>
      <c r="AO8" s="4" t="s">
        <v>15</v>
      </c>
      <c r="AP8" s="4" t="s">
        <v>15</v>
      </c>
      <c r="AQ8" s="4" t="s">
        <v>15</v>
      </c>
      <c r="AR8" s="4" t="s">
        <v>15</v>
      </c>
      <c r="AS8" s="4" t="s">
        <v>9</v>
      </c>
      <c r="AT8" s="4" t="s">
        <v>6</v>
      </c>
      <c r="AU8" s="4" t="s">
        <v>8</v>
      </c>
      <c r="AV8" s="4" t="s">
        <v>6</v>
      </c>
      <c r="AW8" s="4" t="s">
        <v>8</v>
      </c>
      <c r="AX8" s="4" t="s">
        <v>6</v>
      </c>
      <c r="AY8" s="4" t="s">
        <v>8</v>
      </c>
      <c r="AZ8" s="4" t="s">
        <v>6</v>
      </c>
      <c r="BA8" s="4" t="s">
        <v>8</v>
      </c>
      <c r="BB8" s="4" t="s">
        <v>6</v>
      </c>
      <c r="BC8" s="4" t="s">
        <v>8</v>
      </c>
      <c r="BD8" s="4" t="s">
        <v>6</v>
      </c>
      <c r="BE8" s="4" t="s">
        <v>8</v>
      </c>
      <c r="BF8" s="4" t="s">
        <v>6</v>
      </c>
      <c r="BG8" s="4" t="s">
        <v>8</v>
      </c>
      <c r="BH8" s="4" t="s">
        <v>6</v>
      </c>
      <c r="BI8" s="4" t="s">
        <v>8</v>
      </c>
      <c r="BJ8" s="4" t="s">
        <v>14</v>
      </c>
      <c r="BK8" s="4" t="s">
        <v>14</v>
      </c>
      <c r="BL8" s="4" t="s">
        <v>14</v>
      </c>
      <c r="BM8" s="4" t="s">
        <v>14</v>
      </c>
      <c r="BN8" s="4" t="s">
        <v>14</v>
      </c>
      <c r="BO8" s="4" t="s">
        <v>14</v>
      </c>
      <c r="BP8" s="4" t="s">
        <v>14</v>
      </c>
      <c r="BQ8" s="4" t="s">
        <v>14</v>
      </c>
      <c r="BR8" s="4" t="s">
        <v>15</v>
      </c>
      <c r="BS8" s="4" t="s">
        <v>15</v>
      </c>
      <c r="BT8" s="4" t="s">
        <v>15</v>
      </c>
      <c r="BU8" s="4" t="s">
        <v>15</v>
      </c>
      <c r="BV8" s="4" t="s">
        <v>15</v>
      </c>
      <c r="BW8" s="4" t="s">
        <v>15</v>
      </c>
      <c r="BX8" s="4" t="s">
        <v>15</v>
      </c>
      <c r="BY8" s="4" t="s">
        <v>15</v>
      </c>
      <c r="BZ8" s="4" t="s">
        <v>9</v>
      </c>
      <c r="CA8" s="4" t="s">
        <v>6</v>
      </c>
      <c r="CB8" s="4" t="s">
        <v>8</v>
      </c>
      <c r="CC8" s="4" t="s">
        <v>6</v>
      </c>
      <c r="CD8" s="4" t="s">
        <v>8</v>
      </c>
      <c r="CE8" s="4" t="s">
        <v>6</v>
      </c>
      <c r="CF8" s="4" t="s">
        <v>8</v>
      </c>
      <c r="CG8" s="4" t="s">
        <v>6</v>
      </c>
      <c r="CH8" s="4" t="s">
        <v>8</v>
      </c>
      <c r="CI8" s="4" t="s">
        <v>6</v>
      </c>
      <c r="CJ8" s="4" t="s">
        <v>8</v>
      </c>
      <c r="CK8" s="4" t="s">
        <v>6</v>
      </c>
      <c r="CL8" s="4" t="s">
        <v>8</v>
      </c>
      <c r="CM8" s="4" t="s">
        <v>6</v>
      </c>
      <c r="CN8" s="4" t="s">
        <v>8</v>
      </c>
      <c r="CO8" s="4" t="s">
        <v>6</v>
      </c>
      <c r="CP8" s="4" t="s">
        <v>8</v>
      </c>
      <c r="CQ8" s="4" t="s">
        <v>14</v>
      </c>
      <c r="CR8" s="4" t="s">
        <v>14</v>
      </c>
      <c r="CS8" s="4" t="s">
        <v>14</v>
      </c>
      <c r="CT8" s="4" t="s">
        <v>14</v>
      </c>
      <c r="CU8" s="4" t="s">
        <v>14</v>
      </c>
      <c r="CV8" s="4" t="s">
        <v>14</v>
      </c>
      <c r="CW8" s="4" t="s">
        <v>14</v>
      </c>
      <c r="CX8" s="4" t="s">
        <v>14</v>
      </c>
      <c r="CY8" s="4" t="s">
        <v>15</v>
      </c>
      <c r="CZ8" s="4" t="s">
        <v>15</v>
      </c>
      <c r="DA8" s="4" t="s">
        <v>15</v>
      </c>
      <c r="DB8" s="4" t="s">
        <v>15</v>
      </c>
      <c r="DC8" s="4" t="s">
        <v>15</v>
      </c>
      <c r="DD8" s="4" t="s">
        <v>15</v>
      </c>
      <c r="DE8" s="4" t="s">
        <v>15</v>
      </c>
      <c r="DF8" s="4" t="s">
        <v>15</v>
      </c>
      <c r="DG8" s="4" t="s">
        <v>9</v>
      </c>
      <c r="DH8" s="4" t="s">
        <v>6</v>
      </c>
      <c r="DI8" s="4" t="s">
        <v>8</v>
      </c>
      <c r="DJ8" s="4" t="s">
        <v>6</v>
      </c>
      <c r="DK8" s="4" t="s">
        <v>8</v>
      </c>
      <c r="DL8" s="4" t="s">
        <v>6</v>
      </c>
      <c r="DM8" s="4" t="s">
        <v>8</v>
      </c>
      <c r="DN8" s="4" t="s">
        <v>6</v>
      </c>
      <c r="DO8" s="4" t="s">
        <v>8</v>
      </c>
      <c r="DP8" s="4" t="s">
        <v>6</v>
      </c>
      <c r="DQ8" s="4" t="s">
        <v>8</v>
      </c>
      <c r="DR8" s="4" t="s">
        <v>6</v>
      </c>
      <c r="DS8" s="4" t="s">
        <v>8</v>
      </c>
      <c r="DT8" s="4" t="s">
        <v>6</v>
      </c>
      <c r="DU8" s="4" t="s">
        <v>8</v>
      </c>
      <c r="DV8" s="4" t="s">
        <v>6</v>
      </c>
      <c r="DW8" s="4" t="s">
        <v>8</v>
      </c>
      <c r="DX8" s="4" t="s">
        <v>14</v>
      </c>
      <c r="DY8" s="4" t="s">
        <v>14</v>
      </c>
      <c r="DZ8" s="4" t="s">
        <v>14</v>
      </c>
      <c r="EA8" s="4" t="s">
        <v>14</v>
      </c>
      <c r="EB8" s="4" t="s">
        <v>14</v>
      </c>
      <c r="EC8" s="4" t="s">
        <v>14</v>
      </c>
      <c r="ED8" s="4" t="s">
        <v>14</v>
      </c>
      <c r="EE8" s="4" t="s">
        <v>14</v>
      </c>
      <c r="EF8" s="4" t="s">
        <v>15</v>
      </c>
      <c r="EG8" s="4" t="s">
        <v>15</v>
      </c>
      <c r="EH8" s="4" t="s">
        <v>15</v>
      </c>
      <c r="EI8" s="4" t="s">
        <v>15</v>
      </c>
      <c r="EJ8" s="4" t="s">
        <v>15</v>
      </c>
      <c r="EK8" s="4" t="s">
        <v>15</v>
      </c>
      <c r="EL8" s="4" t="s">
        <v>15</v>
      </c>
      <c r="EM8" s="4" t="s">
        <v>15</v>
      </c>
      <c r="EN8" s="4" t="s">
        <v>9</v>
      </c>
      <c r="EO8" s="4" t="s">
        <v>6</v>
      </c>
      <c r="EP8" s="4" t="s">
        <v>8</v>
      </c>
      <c r="EQ8" s="4" t="s">
        <v>6</v>
      </c>
      <c r="ER8" s="4" t="s">
        <v>8</v>
      </c>
      <c r="ES8" s="4" t="s">
        <v>6</v>
      </c>
      <c r="ET8" s="4" t="s">
        <v>8</v>
      </c>
      <c r="EU8" s="4" t="s">
        <v>6</v>
      </c>
      <c r="EV8" s="4" t="s">
        <v>8</v>
      </c>
      <c r="EW8" s="4" t="s">
        <v>6</v>
      </c>
      <c r="EX8" s="4" t="s">
        <v>8</v>
      </c>
      <c r="EY8" s="4" t="s">
        <v>6</v>
      </c>
      <c r="EZ8" s="4" t="s">
        <v>8</v>
      </c>
      <c r="FA8" s="4" t="s">
        <v>6</v>
      </c>
      <c r="FB8" s="4" t="s">
        <v>8</v>
      </c>
      <c r="FC8" s="4" t="s">
        <v>6</v>
      </c>
      <c r="FD8" s="4" t="s">
        <v>8</v>
      </c>
      <c r="FE8" s="4" t="s">
        <v>14</v>
      </c>
      <c r="FF8" s="4" t="s">
        <v>14</v>
      </c>
      <c r="FG8" s="4" t="s">
        <v>14</v>
      </c>
      <c r="FH8" s="4" t="s">
        <v>14</v>
      </c>
      <c r="FI8" s="4" t="s">
        <v>14</v>
      </c>
      <c r="FJ8" s="4" t="s">
        <v>14</v>
      </c>
      <c r="FK8" s="4" t="s">
        <v>14</v>
      </c>
      <c r="FL8" s="4" t="s">
        <v>14</v>
      </c>
      <c r="FM8" s="4" t="s">
        <v>15</v>
      </c>
      <c r="FN8" s="4" t="s">
        <v>15</v>
      </c>
      <c r="FO8" s="4" t="s">
        <v>15</v>
      </c>
      <c r="FP8" s="4" t="s">
        <v>15</v>
      </c>
      <c r="FQ8" s="4" t="s">
        <v>15</v>
      </c>
      <c r="FR8" s="4" t="s">
        <v>15</v>
      </c>
      <c r="FS8" s="4" t="s">
        <v>15</v>
      </c>
      <c r="FT8" s="4" t="s">
        <v>15</v>
      </c>
      <c r="FU8" s="4" t="s">
        <v>15</v>
      </c>
      <c r="FV8" s="4" t="s">
        <v>15</v>
      </c>
      <c r="FW8" s="4" t="s">
        <v>15</v>
      </c>
      <c r="FX8" s="4" t="s">
        <v>15</v>
      </c>
      <c r="FY8" s="4" t="s">
        <v>15</v>
      </c>
      <c r="FZ8" s="4" t="s">
        <v>15</v>
      </c>
      <c r="GA8" s="4" t="s">
        <v>15</v>
      </c>
      <c r="GB8" s="4" t="s">
        <v>15</v>
      </c>
      <c r="GC8" s="4" t="s">
        <v>15</v>
      </c>
      <c r="GD8" s="4" t="s">
        <v>15</v>
      </c>
      <c r="GE8" s="4" t="s">
        <v>15</v>
      </c>
      <c r="GF8" s="4" t="s">
        <v>15</v>
      </c>
      <c r="GG8" s="4" t="s">
        <v>15</v>
      </c>
      <c r="GH8" s="4" t="s">
        <v>15</v>
      </c>
      <c r="GI8" s="4" t="s">
        <v>15</v>
      </c>
      <c r="GJ8" s="4" t="s">
        <v>15</v>
      </c>
      <c r="GK8" s="4" t="s">
        <v>15</v>
      </c>
      <c r="GL8" s="4" t="s">
        <v>15</v>
      </c>
      <c r="GM8" s="4" t="s">
        <v>15</v>
      </c>
      <c r="GN8" s="4" t="s">
        <v>15</v>
      </c>
      <c r="GO8" s="4" t="s">
        <v>15</v>
      </c>
      <c r="GP8" s="4" t="s">
        <v>15</v>
      </c>
      <c r="GQ8" s="4" t="s">
        <v>15</v>
      </c>
      <c r="GR8" s="4" t="s">
        <v>15</v>
      </c>
      <c r="GS8" s="4" t="s">
        <v>15</v>
      </c>
      <c r="GT8" s="4" t="s">
        <v>15</v>
      </c>
      <c r="GU8" s="4" t="s">
        <v>15</v>
      </c>
      <c r="GV8" s="4" t="s">
        <v>15</v>
      </c>
    </row>
    <row r="9">
      <c r="A9" t="n">
        <v>548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0</v>
      </c>
      <c r="F9" s="7" t="n">
        <v>420</v>
      </c>
      <c r="G9" s="7" t="n">
        <v>423</v>
      </c>
      <c r="H9" s="7" t="n">
        <v>0</v>
      </c>
      <c r="I9" s="7" t="n">
        <v>0</v>
      </c>
      <c r="J9" s="7" t="n">
        <v>1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11</v>
      </c>
      <c r="P9" s="7" t="n">
        <f t="normal" ca="1">16-LENB(INDIRECT(ADDRESS(9,15)))</f>
        <v>0</v>
      </c>
      <c r="Q9" s="7" t="s">
        <v>11</v>
      </c>
      <c r="R9" s="7" t="n">
        <f t="normal" ca="1">16-LENB(INDIRECT(ADDRESS(9,17)))</f>
        <v>0</v>
      </c>
      <c r="S9" s="7" t="s">
        <v>11</v>
      </c>
      <c r="T9" s="7" t="n">
        <f t="normal" ca="1">16-LENB(INDIRECT(ADDRESS(9,19)))</f>
        <v>0</v>
      </c>
      <c r="U9" s="7" t="s">
        <v>12</v>
      </c>
      <c r="V9" s="7" t="n">
        <f t="normal" ca="1">16-LENB(INDIRECT(ADDRESS(9,21)))</f>
        <v>0</v>
      </c>
      <c r="W9" s="7" t="s">
        <v>13</v>
      </c>
      <c r="X9" s="7" t="n">
        <f t="normal" ca="1">16-LENB(INDIRECT(ADDRESS(9,23)))</f>
        <v>0</v>
      </c>
      <c r="Y9" s="7" t="s">
        <v>13</v>
      </c>
      <c r="Z9" s="7" t="n">
        <f t="normal" ca="1">16-LENB(INDIRECT(ADDRESS(9,25)))</f>
        <v>0</v>
      </c>
      <c r="AA9" s="7" t="s">
        <v>13</v>
      </c>
      <c r="AB9" s="7" t="n">
        <f t="normal" ca="1">16-LENB(INDIRECT(ADDRESS(9,27)))</f>
        <v>0</v>
      </c>
      <c r="AC9" s="7" t="n">
        <v>100</v>
      </c>
      <c r="AD9" s="7" t="n">
        <v>50</v>
      </c>
      <c r="AE9" s="7" t="n">
        <v>25</v>
      </c>
      <c r="AF9" s="7" t="n">
        <v>15</v>
      </c>
      <c r="AG9" s="7" t="n">
        <v>10</v>
      </c>
      <c r="AH9" s="7" t="n">
        <v>5</v>
      </c>
      <c r="AI9" s="7" t="n">
        <v>5</v>
      </c>
      <c r="AJ9" s="7" t="n">
        <v>5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s">
        <v>12</v>
      </c>
      <c r="AU9" s="7" t="n">
        <f t="normal" ca="1">16-LENB(INDIRECT(ADDRESS(9,46)))</f>
        <v>0</v>
      </c>
      <c r="AV9" s="7" t="s">
        <v>12</v>
      </c>
      <c r="AW9" s="7" t="n">
        <f t="normal" ca="1">16-LENB(INDIRECT(ADDRESS(9,48)))</f>
        <v>0</v>
      </c>
      <c r="AX9" s="7" t="s">
        <v>12</v>
      </c>
      <c r="AY9" s="7" t="n">
        <f t="normal" ca="1">16-LENB(INDIRECT(ADDRESS(9,50)))</f>
        <v>0</v>
      </c>
      <c r="AZ9" s="7" t="s">
        <v>12</v>
      </c>
      <c r="BA9" s="7" t="n">
        <f t="normal" ca="1">16-LENB(INDIRECT(ADDRESS(9,52)))</f>
        <v>0</v>
      </c>
      <c r="BB9" s="7" t="s">
        <v>11</v>
      </c>
      <c r="BC9" s="7" t="n">
        <f t="normal" ca="1">16-LENB(INDIRECT(ADDRESS(9,54)))</f>
        <v>0</v>
      </c>
      <c r="BD9" s="7" t="s">
        <v>13</v>
      </c>
      <c r="BE9" s="7" t="n">
        <f t="normal" ca="1">16-LENB(INDIRECT(ADDRESS(9,56)))</f>
        <v>0</v>
      </c>
      <c r="BF9" s="7" t="s">
        <v>13</v>
      </c>
      <c r="BG9" s="7" t="n">
        <f t="normal" ca="1">16-LENB(INDIRECT(ADDRESS(9,58)))</f>
        <v>0</v>
      </c>
      <c r="BH9" s="7" t="s">
        <v>13</v>
      </c>
      <c r="BI9" s="7" t="n">
        <f t="normal" ca="1">16-LENB(INDIRECT(ADDRESS(9,60)))</f>
        <v>0</v>
      </c>
      <c r="BJ9" s="7" t="n">
        <v>100</v>
      </c>
      <c r="BK9" s="7" t="n">
        <v>50</v>
      </c>
      <c r="BL9" s="7" t="n">
        <v>25</v>
      </c>
      <c r="BM9" s="7" t="n">
        <v>15</v>
      </c>
      <c r="BN9" s="7" t="n">
        <v>10</v>
      </c>
      <c r="BO9" s="7" t="n">
        <v>5</v>
      </c>
      <c r="BP9" s="7" t="n">
        <v>5</v>
      </c>
      <c r="BQ9" s="7" t="n">
        <v>5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s">
        <v>16</v>
      </c>
      <c r="CB9" s="7" t="n">
        <f t="normal" ca="1">16-LENB(INDIRECT(ADDRESS(9,79)))</f>
        <v>0</v>
      </c>
      <c r="CC9" s="7" t="s">
        <v>16</v>
      </c>
      <c r="CD9" s="7" t="n">
        <f t="normal" ca="1">16-LENB(INDIRECT(ADDRESS(9,81)))</f>
        <v>0</v>
      </c>
      <c r="CE9" s="7" t="s">
        <v>16</v>
      </c>
      <c r="CF9" s="7" t="n">
        <f t="normal" ca="1">16-LENB(INDIRECT(ADDRESS(9,83)))</f>
        <v>0</v>
      </c>
      <c r="CG9" s="7" t="s">
        <v>16</v>
      </c>
      <c r="CH9" s="7" t="n">
        <f t="normal" ca="1">16-LENB(INDIRECT(ADDRESS(9,85)))</f>
        <v>0</v>
      </c>
      <c r="CI9" s="7" t="s">
        <v>16</v>
      </c>
      <c r="CJ9" s="7" t="n">
        <f t="normal" ca="1">16-LENB(INDIRECT(ADDRESS(9,87)))</f>
        <v>0</v>
      </c>
      <c r="CK9" s="7" t="s">
        <v>13</v>
      </c>
      <c r="CL9" s="7" t="n">
        <f t="normal" ca="1">16-LENB(INDIRECT(ADDRESS(9,89)))</f>
        <v>0</v>
      </c>
      <c r="CM9" s="7" t="s">
        <v>13</v>
      </c>
      <c r="CN9" s="7" t="n">
        <f t="normal" ca="1">16-LENB(INDIRECT(ADDRESS(9,91)))</f>
        <v>0</v>
      </c>
      <c r="CO9" s="7" t="s">
        <v>13</v>
      </c>
      <c r="CP9" s="7" t="n">
        <f t="normal" ca="1">16-LENB(INDIRECT(ADDRESS(9,93)))</f>
        <v>0</v>
      </c>
      <c r="CQ9" s="7" t="n">
        <v>100</v>
      </c>
      <c r="CR9" s="7" t="n">
        <v>50</v>
      </c>
      <c r="CS9" s="7" t="n">
        <v>25</v>
      </c>
      <c r="CT9" s="7" t="n">
        <v>15</v>
      </c>
      <c r="CU9" s="7" t="n">
        <v>10</v>
      </c>
      <c r="CV9" s="7" t="n">
        <v>5</v>
      </c>
      <c r="CW9" s="7" t="n">
        <v>5</v>
      </c>
      <c r="CX9" s="7" t="n">
        <v>5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s">
        <v>17</v>
      </c>
      <c r="DI9" s="7" t="n">
        <f t="normal" ca="1">16-LENB(INDIRECT(ADDRESS(9,112)))</f>
        <v>0</v>
      </c>
      <c r="DJ9" s="7" t="s">
        <v>17</v>
      </c>
      <c r="DK9" s="7" t="n">
        <f t="normal" ca="1">16-LENB(INDIRECT(ADDRESS(9,114)))</f>
        <v>0</v>
      </c>
      <c r="DL9" s="7" t="s">
        <v>17</v>
      </c>
      <c r="DM9" s="7" t="n">
        <f t="normal" ca="1">16-LENB(INDIRECT(ADDRESS(9,116)))</f>
        <v>0</v>
      </c>
      <c r="DN9" s="7" t="s">
        <v>16</v>
      </c>
      <c r="DO9" s="7" t="n">
        <f t="normal" ca="1">16-LENB(INDIRECT(ADDRESS(9,118)))</f>
        <v>0</v>
      </c>
      <c r="DP9" s="7" t="s">
        <v>18</v>
      </c>
      <c r="DQ9" s="7" t="n">
        <f t="normal" ca="1">16-LENB(INDIRECT(ADDRESS(9,120)))</f>
        <v>0</v>
      </c>
      <c r="DR9" s="7" t="s">
        <v>13</v>
      </c>
      <c r="DS9" s="7" t="n">
        <f t="normal" ca="1">16-LENB(INDIRECT(ADDRESS(9,122)))</f>
        <v>0</v>
      </c>
      <c r="DT9" s="7" t="s">
        <v>13</v>
      </c>
      <c r="DU9" s="7" t="n">
        <f t="normal" ca="1">16-LENB(INDIRECT(ADDRESS(9,124)))</f>
        <v>0</v>
      </c>
      <c r="DV9" s="7" t="s">
        <v>13</v>
      </c>
      <c r="DW9" s="7" t="n">
        <f t="normal" ca="1">16-LENB(INDIRECT(ADDRESS(9,126)))</f>
        <v>0</v>
      </c>
      <c r="DX9" s="7" t="n">
        <v>100</v>
      </c>
      <c r="DY9" s="7" t="n">
        <v>50</v>
      </c>
      <c r="DZ9" s="7" t="n">
        <v>25</v>
      </c>
      <c r="EA9" s="7" t="n">
        <v>15</v>
      </c>
      <c r="EB9" s="7" t="n">
        <v>10</v>
      </c>
      <c r="EC9" s="7" t="n">
        <v>5</v>
      </c>
      <c r="ED9" s="7" t="n">
        <v>5</v>
      </c>
      <c r="EE9" s="7" t="n">
        <v>5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4</v>
      </c>
      <c r="EO9" s="7" t="s">
        <v>19</v>
      </c>
      <c r="EP9" s="7" t="n">
        <f t="normal" ca="1">16-LENB(INDIRECT(ADDRESS(9,145)))</f>
        <v>0</v>
      </c>
      <c r="EQ9" s="7" t="s">
        <v>19</v>
      </c>
      <c r="ER9" s="7" t="n">
        <f t="normal" ca="1">16-LENB(INDIRECT(ADDRESS(9,147)))</f>
        <v>0</v>
      </c>
      <c r="ES9" s="7" t="s">
        <v>19</v>
      </c>
      <c r="ET9" s="7" t="n">
        <f t="normal" ca="1">16-LENB(INDIRECT(ADDRESS(9,149)))</f>
        <v>0</v>
      </c>
      <c r="EU9" s="7" t="s">
        <v>19</v>
      </c>
      <c r="EV9" s="7" t="n">
        <f t="normal" ca="1">16-LENB(INDIRECT(ADDRESS(9,151)))</f>
        <v>0</v>
      </c>
      <c r="EW9" s="7" t="s">
        <v>19</v>
      </c>
      <c r="EX9" s="7" t="n">
        <f t="normal" ca="1">16-LENB(INDIRECT(ADDRESS(9,153)))</f>
        <v>0</v>
      </c>
      <c r="EY9" s="7" t="s">
        <v>13</v>
      </c>
      <c r="EZ9" s="7" t="n">
        <f t="normal" ca="1">16-LENB(INDIRECT(ADDRESS(9,155)))</f>
        <v>0</v>
      </c>
      <c r="FA9" s="7" t="s">
        <v>13</v>
      </c>
      <c r="FB9" s="7" t="n">
        <f t="normal" ca="1">16-LENB(INDIRECT(ADDRESS(9,157)))</f>
        <v>0</v>
      </c>
      <c r="FC9" s="7" t="s">
        <v>13</v>
      </c>
      <c r="FD9" s="7" t="n">
        <f t="normal" ca="1">16-LENB(INDIRECT(ADDRESS(9,159)))</f>
        <v>0</v>
      </c>
      <c r="FE9" s="7" t="n">
        <v>100</v>
      </c>
      <c r="FF9" s="7" t="n">
        <v>50</v>
      </c>
      <c r="FG9" s="7" t="n">
        <v>25</v>
      </c>
      <c r="FH9" s="7" t="n">
        <v>15</v>
      </c>
      <c r="FI9" s="7" t="n">
        <v>10</v>
      </c>
      <c r="FJ9" s="7" t="n">
        <v>5</v>
      </c>
      <c r="FK9" s="7" t="n">
        <v>5</v>
      </c>
      <c r="FL9" s="7" t="n">
        <v>5</v>
      </c>
      <c r="FM9" s="7" t="n">
        <v>0</v>
      </c>
      <c r="FN9" s="7" t="n">
        <v>0</v>
      </c>
      <c r="FO9" s="7" t="n">
        <v>0</v>
      </c>
      <c r="FP9" s="7" t="n">
        <v>0</v>
      </c>
      <c r="FQ9" s="7" t="n">
        <v>0</v>
      </c>
      <c r="FR9" s="7" t="n">
        <v>0</v>
      </c>
      <c r="FS9" s="7" t="n">
        <v>0</v>
      </c>
      <c r="FT9" s="7" t="n">
        <v>0</v>
      </c>
      <c r="FU9" s="7" t="n">
        <v>255</v>
      </c>
      <c r="FV9" s="7" t="n">
        <v>255</v>
      </c>
      <c r="FW9" s="7" t="n">
        <v>255</v>
      </c>
      <c r="FX9" s="7" t="n">
        <v>255</v>
      </c>
      <c r="FY9" s="7" t="n">
        <v>0</v>
      </c>
      <c r="FZ9" s="7" t="n">
        <v>0</v>
      </c>
      <c r="GA9" s="7" t="n">
        <v>0</v>
      </c>
      <c r="GB9" s="7" t="n">
        <v>0</v>
      </c>
      <c r="GC9" s="7" t="n">
        <v>0</v>
      </c>
      <c r="GD9" s="7" t="n">
        <v>0</v>
      </c>
      <c r="GE9" s="7" t="n">
        <v>0</v>
      </c>
      <c r="GF9" s="7" t="n">
        <v>0</v>
      </c>
      <c r="GG9" s="7" t="n">
        <v>0</v>
      </c>
      <c r="GH9" s="7" t="n">
        <v>0</v>
      </c>
      <c r="GI9" s="7" t="n">
        <v>0</v>
      </c>
      <c r="GJ9" s="7" t="n">
        <v>0</v>
      </c>
      <c r="GK9" s="7" t="n">
        <v>0</v>
      </c>
      <c r="GL9" s="7" t="n">
        <v>0</v>
      </c>
      <c r="GM9" s="7" t="n">
        <v>0</v>
      </c>
      <c r="GN9" s="7" t="n">
        <v>0</v>
      </c>
      <c r="GO9" s="7" t="n">
        <v>0</v>
      </c>
      <c r="GP9" s="7" t="n">
        <v>0</v>
      </c>
      <c r="GQ9" s="7" t="n">
        <v>0</v>
      </c>
      <c r="GR9" s="7" t="n">
        <v>0</v>
      </c>
      <c r="GS9" s="7" t="n">
        <v>0</v>
      </c>
      <c r="GT9" s="7" t="n">
        <v>0</v>
      </c>
      <c r="GU9" s="7" t="n">
        <v>0</v>
      </c>
      <c r="GV9" s="7" t="n">
        <v>0</v>
      </c>
    </row>
    <row r="10">
      <c r="A10" t="s">
        <v>4</v>
      </c>
      <c r="B10" s="4" t="s">
        <v>5</v>
      </c>
    </row>
    <row r="11">
      <c r="A11" t="n">
        <v>1348</v>
      </c>
      <c r="B11" s="5" t="n">
        <v>1</v>
      </c>
    </row>
    <row r="12" s="3" customFormat="1" customHeight="0">
      <c r="A12" s="3" t="s">
        <v>2</v>
      </c>
      <c r="B12" s="3" t="s">
        <v>20</v>
      </c>
    </row>
    <row r="13">
      <c r="A13" t="s">
        <v>4</v>
      </c>
      <c r="B13" s="4" t="s">
        <v>5</v>
      </c>
      <c r="C13" s="4" t="s">
        <v>14</v>
      </c>
      <c r="D13" s="4" t="s">
        <v>14</v>
      </c>
      <c r="E13" s="4" t="s">
        <v>14</v>
      </c>
      <c r="F13" s="4" t="s">
        <v>14</v>
      </c>
    </row>
    <row r="14">
      <c r="A14" t="n">
        <v>1352</v>
      </c>
      <c r="B14" s="8" t="n">
        <v>14</v>
      </c>
      <c r="C14" s="7" t="n">
        <v>0</v>
      </c>
      <c r="D14" s="7" t="n">
        <v>0</v>
      </c>
      <c r="E14" s="7" t="n">
        <v>64</v>
      </c>
      <c r="F14" s="7" t="n">
        <v>0</v>
      </c>
    </row>
    <row r="15">
      <c r="A15" t="s">
        <v>4</v>
      </c>
      <c r="B15" s="4" t="s">
        <v>5</v>
      </c>
      <c r="C15" s="4" t="s">
        <v>14</v>
      </c>
      <c r="D15" s="4" t="s">
        <v>6</v>
      </c>
    </row>
    <row r="16">
      <c r="A16" t="n">
        <v>1357</v>
      </c>
      <c r="B16" s="9" t="n">
        <v>2</v>
      </c>
      <c r="C16" s="7" t="n">
        <v>10</v>
      </c>
      <c r="D16" s="7" t="s">
        <v>21</v>
      </c>
    </row>
    <row r="17" spans="1:204">
      <c r="A17" t="s">
        <v>4</v>
      </c>
      <c r="B17" s="4" t="s">
        <v>5</v>
      </c>
      <c r="C17" s="4" t="s">
        <v>14</v>
      </c>
      <c r="D17" s="4" t="s">
        <v>14</v>
      </c>
    </row>
    <row r="18" spans="1:204">
      <c r="A18" t="n">
        <v>1378</v>
      </c>
      <c r="B18" s="10" t="n">
        <v>162</v>
      </c>
      <c r="C18" s="7" t="n">
        <v>0</v>
      </c>
      <c r="D18" s="7" t="n">
        <v>0</v>
      </c>
    </row>
    <row r="19" spans="1:204">
      <c r="A19" t="s">
        <v>4</v>
      </c>
      <c r="B19" s="4" t="s">
        <v>5</v>
      </c>
    </row>
    <row r="20" spans="1:204">
      <c r="A20" t="n">
        <v>1381</v>
      </c>
      <c r="B20" s="5" t="n">
        <v>1</v>
      </c>
    </row>
    <row r="21" spans="1:204" s="3" customFormat="1" customHeight="0">
      <c r="A21" s="3" t="s">
        <v>2</v>
      </c>
      <c r="B21" s="3" t="s">
        <v>22</v>
      </c>
    </row>
    <row r="22" spans="1:204">
      <c r="A22" t="s">
        <v>4</v>
      </c>
      <c r="B22" s="4" t="s">
        <v>5</v>
      </c>
      <c r="C22" s="4" t="s">
        <v>14</v>
      </c>
      <c r="D22" s="4" t="s">
        <v>10</v>
      </c>
      <c r="E22" s="4" t="s">
        <v>23</v>
      </c>
      <c r="F22" s="4" t="s">
        <v>10</v>
      </c>
      <c r="G22" s="4" t="s">
        <v>9</v>
      </c>
      <c r="H22" s="4" t="s">
        <v>9</v>
      </c>
      <c r="I22" s="4" t="s">
        <v>10</v>
      </c>
      <c r="J22" s="4" t="s">
        <v>10</v>
      </c>
      <c r="K22" s="4" t="s">
        <v>9</v>
      </c>
      <c r="L22" s="4" t="s">
        <v>9</v>
      </c>
      <c r="M22" s="4" t="s">
        <v>9</v>
      </c>
      <c r="N22" s="4" t="s">
        <v>9</v>
      </c>
      <c r="O22" s="4" t="s">
        <v>6</v>
      </c>
    </row>
    <row r="23" spans="1:204">
      <c r="A23" t="n">
        <v>1384</v>
      </c>
      <c r="B23" s="11" t="n">
        <v>50</v>
      </c>
      <c r="C23" s="7" t="n">
        <v>0</v>
      </c>
      <c r="D23" s="7" t="n">
        <v>8140</v>
      </c>
      <c r="E23" s="7" t="n">
        <v>0.699999988079071</v>
      </c>
      <c r="F23" s="7" t="n">
        <v>1000</v>
      </c>
      <c r="G23" s="7" t="n">
        <v>0</v>
      </c>
      <c r="H23" s="7" t="n">
        <v>0</v>
      </c>
      <c r="I23" s="7" t="n">
        <v>1</v>
      </c>
      <c r="J23" s="7" t="n">
        <v>65533</v>
      </c>
      <c r="K23" s="7" t="n">
        <v>0</v>
      </c>
      <c r="L23" s="7" t="n">
        <v>0</v>
      </c>
      <c r="M23" s="7" t="n">
        <v>0</v>
      </c>
      <c r="N23" s="7" t="n">
        <v>0</v>
      </c>
      <c r="O23" s="7" t="s">
        <v>24</v>
      </c>
    </row>
    <row r="24" spans="1:204">
      <c r="A24" t="s">
        <v>4</v>
      </c>
      <c r="B24" s="4" t="s">
        <v>5</v>
      </c>
      <c r="C24" s="4" t="s">
        <v>14</v>
      </c>
      <c r="D24" s="4" t="s">
        <v>10</v>
      </c>
      <c r="E24" s="4" t="s">
        <v>23</v>
      </c>
      <c r="F24" s="4" t="s">
        <v>10</v>
      </c>
      <c r="G24" s="4" t="s">
        <v>9</v>
      </c>
      <c r="H24" s="4" t="s">
        <v>9</v>
      </c>
      <c r="I24" s="4" t="s">
        <v>10</v>
      </c>
      <c r="J24" s="4" t="s">
        <v>10</v>
      </c>
      <c r="K24" s="4" t="s">
        <v>9</v>
      </c>
      <c r="L24" s="4" t="s">
        <v>9</v>
      </c>
      <c r="M24" s="4" t="s">
        <v>9</v>
      </c>
      <c r="N24" s="4" t="s">
        <v>9</v>
      </c>
      <c r="O24" s="4" t="s">
        <v>6</v>
      </c>
    </row>
    <row r="25" spans="1:204">
      <c r="A25" t="n">
        <v>1433</v>
      </c>
      <c r="B25" s="11" t="n">
        <v>50</v>
      </c>
      <c r="C25" s="7" t="n">
        <v>0</v>
      </c>
      <c r="D25" s="7" t="n">
        <v>8140</v>
      </c>
      <c r="E25" s="7" t="n">
        <v>0.699999988079071</v>
      </c>
      <c r="F25" s="7" t="n">
        <v>1000</v>
      </c>
      <c r="G25" s="7" t="n">
        <v>0</v>
      </c>
      <c r="H25" s="7" t="n">
        <v>0</v>
      </c>
      <c r="I25" s="7" t="n">
        <v>1</v>
      </c>
      <c r="J25" s="7" t="n">
        <v>65533</v>
      </c>
      <c r="K25" s="7" t="n">
        <v>0</v>
      </c>
      <c r="L25" s="7" t="n">
        <v>0</v>
      </c>
      <c r="M25" s="7" t="n">
        <v>0</v>
      </c>
      <c r="N25" s="7" t="n">
        <v>0</v>
      </c>
      <c r="O25" s="7" t="s">
        <v>25</v>
      </c>
    </row>
    <row r="26" spans="1:204">
      <c r="A26" t="s">
        <v>4</v>
      </c>
      <c r="B26" s="4" t="s">
        <v>5</v>
      </c>
      <c r="C26" s="4" t="s">
        <v>14</v>
      </c>
      <c r="D26" s="4" t="s">
        <v>10</v>
      </c>
      <c r="E26" s="4" t="s">
        <v>23</v>
      </c>
      <c r="F26" s="4" t="s">
        <v>10</v>
      </c>
      <c r="G26" s="4" t="s">
        <v>9</v>
      </c>
      <c r="H26" s="4" t="s">
        <v>9</v>
      </c>
      <c r="I26" s="4" t="s">
        <v>10</v>
      </c>
      <c r="J26" s="4" t="s">
        <v>10</v>
      </c>
      <c r="K26" s="4" t="s">
        <v>9</v>
      </c>
      <c r="L26" s="4" t="s">
        <v>9</v>
      </c>
      <c r="M26" s="4" t="s">
        <v>9</v>
      </c>
      <c r="N26" s="4" t="s">
        <v>9</v>
      </c>
      <c r="O26" s="4" t="s">
        <v>6</v>
      </c>
    </row>
    <row r="27" spans="1:204">
      <c r="A27" t="n">
        <v>1482</v>
      </c>
      <c r="B27" s="11" t="n">
        <v>50</v>
      </c>
      <c r="C27" s="7" t="n">
        <v>0</v>
      </c>
      <c r="D27" s="7" t="n">
        <v>8140</v>
      </c>
      <c r="E27" s="7" t="n">
        <v>0.699999988079071</v>
      </c>
      <c r="F27" s="7" t="n">
        <v>1000</v>
      </c>
      <c r="G27" s="7" t="n">
        <v>0</v>
      </c>
      <c r="H27" s="7" t="n">
        <v>0</v>
      </c>
      <c r="I27" s="7" t="n">
        <v>1</v>
      </c>
      <c r="J27" s="7" t="n">
        <v>65533</v>
      </c>
      <c r="K27" s="7" t="n">
        <v>0</v>
      </c>
      <c r="L27" s="7" t="n">
        <v>0</v>
      </c>
      <c r="M27" s="7" t="n">
        <v>0</v>
      </c>
      <c r="N27" s="7" t="n">
        <v>0</v>
      </c>
      <c r="O27" s="7" t="s">
        <v>26</v>
      </c>
    </row>
    <row r="28" spans="1:204">
      <c r="A28" t="s">
        <v>4</v>
      </c>
      <c r="B28" s="4" t="s">
        <v>5</v>
      </c>
      <c r="C28" s="4" t="s">
        <v>14</v>
      </c>
      <c r="D28" s="4" t="s">
        <v>10</v>
      </c>
      <c r="E28" s="4" t="s">
        <v>23</v>
      </c>
      <c r="F28" s="4" t="s">
        <v>10</v>
      </c>
      <c r="G28" s="4" t="s">
        <v>9</v>
      </c>
      <c r="H28" s="4" t="s">
        <v>9</v>
      </c>
      <c r="I28" s="4" t="s">
        <v>10</v>
      </c>
      <c r="J28" s="4" t="s">
        <v>10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6</v>
      </c>
    </row>
    <row r="29" spans="1:204">
      <c r="A29" t="n">
        <v>1531</v>
      </c>
      <c r="B29" s="11" t="n">
        <v>50</v>
      </c>
      <c r="C29" s="7" t="n">
        <v>0</v>
      </c>
      <c r="D29" s="7" t="n">
        <v>8140</v>
      </c>
      <c r="E29" s="7" t="n">
        <v>0.699999988079071</v>
      </c>
      <c r="F29" s="7" t="n">
        <v>1000</v>
      </c>
      <c r="G29" s="7" t="n">
        <v>0</v>
      </c>
      <c r="H29" s="7" t="n">
        <v>0</v>
      </c>
      <c r="I29" s="7" t="n">
        <v>1</v>
      </c>
      <c r="J29" s="7" t="n">
        <v>65533</v>
      </c>
      <c r="K29" s="7" t="n">
        <v>0</v>
      </c>
      <c r="L29" s="7" t="n">
        <v>0</v>
      </c>
      <c r="M29" s="7" t="n">
        <v>0</v>
      </c>
      <c r="N29" s="7" t="n">
        <v>0</v>
      </c>
      <c r="O29" s="7" t="s">
        <v>27</v>
      </c>
    </row>
    <row r="30" spans="1:204">
      <c r="A30" t="s">
        <v>4</v>
      </c>
      <c r="B30" s="4" t="s">
        <v>5</v>
      </c>
      <c r="C30" s="4" t="s">
        <v>14</v>
      </c>
      <c r="D30" s="4" t="s">
        <v>10</v>
      </c>
      <c r="E30" s="4" t="s">
        <v>23</v>
      </c>
      <c r="F30" s="4" t="s">
        <v>10</v>
      </c>
      <c r="G30" s="4" t="s">
        <v>9</v>
      </c>
      <c r="H30" s="4" t="s">
        <v>9</v>
      </c>
      <c r="I30" s="4" t="s">
        <v>10</v>
      </c>
      <c r="J30" s="4" t="s">
        <v>10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6</v>
      </c>
    </row>
    <row r="31" spans="1:204">
      <c r="A31" t="n">
        <v>1580</v>
      </c>
      <c r="B31" s="11" t="n">
        <v>50</v>
      </c>
      <c r="C31" s="7" t="n">
        <v>0</v>
      </c>
      <c r="D31" s="7" t="n">
        <v>8020</v>
      </c>
      <c r="E31" s="7" t="n">
        <v>0.699999988079071</v>
      </c>
      <c r="F31" s="7" t="n">
        <v>1000</v>
      </c>
      <c r="G31" s="7" t="n">
        <v>0</v>
      </c>
      <c r="H31" s="7" t="n">
        <v>0</v>
      </c>
      <c r="I31" s="7" t="n">
        <v>1</v>
      </c>
      <c r="J31" s="7" t="n">
        <v>65533</v>
      </c>
      <c r="K31" s="7" t="n">
        <v>0</v>
      </c>
      <c r="L31" s="7" t="n">
        <v>0</v>
      </c>
      <c r="M31" s="7" t="n">
        <v>0</v>
      </c>
      <c r="N31" s="7" t="n">
        <v>0</v>
      </c>
      <c r="O31" s="7" t="s">
        <v>28</v>
      </c>
    </row>
    <row r="32" spans="1:204">
      <c r="A32" t="s">
        <v>4</v>
      </c>
      <c r="B32" s="4" t="s">
        <v>5</v>
      </c>
      <c r="C32" s="4" t="s">
        <v>14</v>
      </c>
      <c r="D32" s="4" t="s">
        <v>10</v>
      </c>
      <c r="E32" s="4" t="s">
        <v>23</v>
      </c>
      <c r="F32" s="4" t="s">
        <v>10</v>
      </c>
      <c r="G32" s="4" t="s">
        <v>9</v>
      </c>
      <c r="H32" s="4" t="s">
        <v>9</v>
      </c>
      <c r="I32" s="4" t="s">
        <v>10</v>
      </c>
      <c r="J32" s="4" t="s">
        <v>10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6</v>
      </c>
    </row>
    <row r="33" spans="1:15">
      <c r="A33" t="n">
        <v>1626</v>
      </c>
      <c r="B33" s="11" t="n">
        <v>50</v>
      </c>
      <c r="C33" s="7" t="n">
        <v>0</v>
      </c>
      <c r="D33" s="7" t="n">
        <v>8040</v>
      </c>
      <c r="E33" s="7" t="n">
        <v>1</v>
      </c>
      <c r="F33" s="7" t="n">
        <v>1000</v>
      </c>
      <c r="G33" s="7" t="n">
        <v>0</v>
      </c>
      <c r="H33" s="7" t="n">
        <v>0</v>
      </c>
      <c r="I33" s="7" t="n">
        <v>1</v>
      </c>
      <c r="J33" s="7" t="n">
        <v>65533</v>
      </c>
      <c r="K33" s="7" t="n">
        <v>0</v>
      </c>
      <c r="L33" s="7" t="n">
        <v>0</v>
      </c>
      <c r="M33" s="7" t="n">
        <v>0</v>
      </c>
      <c r="N33" s="7" t="n">
        <v>0</v>
      </c>
      <c r="O33" s="7" t="s">
        <v>29</v>
      </c>
    </row>
    <row r="34" spans="1:15">
      <c r="A34" t="s">
        <v>4</v>
      </c>
      <c r="B34" s="4" t="s">
        <v>5</v>
      </c>
      <c r="C34" s="4" t="s">
        <v>14</v>
      </c>
      <c r="D34" s="4" t="s">
        <v>6</v>
      </c>
      <c r="E34" s="4" t="s">
        <v>6</v>
      </c>
      <c r="F34" s="4" t="s">
        <v>10</v>
      </c>
      <c r="G34" s="4" t="s">
        <v>10</v>
      </c>
    </row>
    <row r="35" spans="1:15">
      <c r="A35" t="n">
        <v>1672</v>
      </c>
      <c r="B35" s="12" t="n">
        <v>74</v>
      </c>
      <c r="C35" s="7" t="n">
        <v>13</v>
      </c>
      <c r="D35" s="7" t="s">
        <v>30</v>
      </c>
      <c r="E35" s="7" t="s">
        <v>31</v>
      </c>
      <c r="F35" s="7" t="n">
        <v>5680</v>
      </c>
      <c r="G35" s="7" t="n">
        <v>3364</v>
      </c>
    </row>
    <row r="36" spans="1:15">
      <c r="A36" t="s">
        <v>4</v>
      </c>
      <c r="B36" s="4" t="s">
        <v>5</v>
      </c>
      <c r="C36" s="4" t="s">
        <v>10</v>
      </c>
      <c r="D36" s="4" t="s">
        <v>14</v>
      </c>
      <c r="E36" s="4" t="s">
        <v>6</v>
      </c>
      <c r="F36" s="4" t="s">
        <v>9</v>
      </c>
      <c r="G36" s="4" t="s">
        <v>10</v>
      </c>
      <c r="H36" s="4" t="s">
        <v>10</v>
      </c>
      <c r="I36" s="4" t="s">
        <v>6</v>
      </c>
      <c r="J36" s="4" t="s">
        <v>23</v>
      </c>
    </row>
    <row r="37" spans="1:15">
      <c r="A37" t="n">
        <v>1686</v>
      </c>
      <c r="B37" s="13" t="n">
        <v>106</v>
      </c>
      <c r="C37" s="7" t="n">
        <v>0</v>
      </c>
      <c r="D37" s="7" t="n">
        <v>3</v>
      </c>
      <c r="E37" s="7" t="s">
        <v>30</v>
      </c>
      <c r="F37" s="7" t="n">
        <v>1098907648</v>
      </c>
      <c r="G37" s="7" t="n">
        <v>7424</v>
      </c>
      <c r="H37" s="7" t="n">
        <v>5680</v>
      </c>
      <c r="I37" s="7" t="s">
        <v>32</v>
      </c>
      <c r="J37" s="7" t="n">
        <v>2</v>
      </c>
    </row>
    <row r="38" spans="1:15">
      <c r="A38" t="s">
        <v>4</v>
      </c>
      <c r="B38" s="4" t="s">
        <v>5</v>
      </c>
      <c r="C38" s="4" t="s">
        <v>14</v>
      </c>
      <c r="D38" s="4" t="s">
        <v>6</v>
      </c>
      <c r="E38" s="4" t="s">
        <v>6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5">
      <c r="A39" t="n">
        <v>1730</v>
      </c>
      <c r="B39" s="12" t="n">
        <v>74</v>
      </c>
      <c r="C39" s="7" t="n">
        <v>20</v>
      </c>
      <c r="D39" s="7" t="s">
        <v>33</v>
      </c>
      <c r="E39" s="7" t="s">
        <v>34</v>
      </c>
      <c r="F39" s="7" t="n">
        <v>0</v>
      </c>
      <c r="G39" s="7" t="n">
        <v>40</v>
      </c>
      <c r="H39" s="7" t="n">
        <v>129</v>
      </c>
      <c r="I39" s="7" t="n">
        <v>0</v>
      </c>
      <c r="J39" s="7" t="n">
        <v>0</v>
      </c>
    </row>
    <row r="40" spans="1:15">
      <c r="A40" t="s">
        <v>4</v>
      </c>
      <c r="B40" s="4" t="s">
        <v>5</v>
      </c>
      <c r="C40" s="4" t="s">
        <v>14</v>
      </c>
      <c r="D40" s="4" t="s">
        <v>6</v>
      </c>
      <c r="E40" s="4" t="s">
        <v>6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5">
      <c r="A41" t="n">
        <v>1765</v>
      </c>
      <c r="B41" s="12" t="n">
        <v>74</v>
      </c>
      <c r="C41" s="7" t="n">
        <v>20</v>
      </c>
      <c r="D41" s="7" t="s">
        <v>35</v>
      </c>
      <c r="E41" s="7" t="s">
        <v>34</v>
      </c>
      <c r="F41" s="7" t="n">
        <v>0</v>
      </c>
      <c r="G41" s="7" t="n">
        <v>40</v>
      </c>
      <c r="H41" s="7" t="n">
        <v>129</v>
      </c>
      <c r="I41" s="7" t="n">
        <v>0</v>
      </c>
      <c r="J41" s="7" t="n">
        <v>0</v>
      </c>
    </row>
    <row r="42" spans="1:15">
      <c r="A42" t="s">
        <v>4</v>
      </c>
      <c r="B42" s="4" t="s">
        <v>5</v>
      </c>
      <c r="C42" s="4" t="s">
        <v>14</v>
      </c>
      <c r="D42" s="4" t="s">
        <v>6</v>
      </c>
      <c r="E42" s="4" t="s">
        <v>6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5">
      <c r="A43" t="n">
        <v>1800</v>
      </c>
      <c r="B43" s="12" t="n">
        <v>74</v>
      </c>
      <c r="C43" s="7" t="n">
        <v>20</v>
      </c>
      <c r="D43" s="7" t="s">
        <v>36</v>
      </c>
      <c r="E43" s="7" t="s">
        <v>34</v>
      </c>
      <c r="F43" s="7" t="n">
        <v>0</v>
      </c>
      <c r="G43" s="7" t="n">
        <v>40</v>
      </c>
      <c r="H43" s="7" t="n">
        <v>129</v>
      </c>
      <c r="I43" s="7" t="n">
        <v>0</v>
      </c>
      <c r="J43" s="7" t="n">
        <v>0</v>
      </c>
    </row>
    <row r="44" spans="1:15">
      <c r="A44" t="s">
        <v>4</v>
      </c>
      <c r="B44" s="4" t="s">
        <v>5</v>
      </c>
      <c r="C44" s="4" t="s">
        <v>14</v>
      </c>
      <c r="D44" s="4" t="s">
        <v>6</v>
      </c>
      <c r="E44" s="4" t="s">
        <v>6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5">
      <c r="A45" t="n">
        <v>1835</v>
      </c>
      <c r="B45" s="12" t="n">
        <v>74</v>
      </c>
      <c r="C45" s="7" t="n">
        <v>20</v>
      </c>
      <c r="D45" s="7" t="s">
        <v>37</v>
      </c>
      <c r="E45" s="7" t="s">
        <v>34</v>
      </c>
      <c r="F45" s="7" t="n">
        <v>0</v>
      </c>
      <c r="G45" s="7" t="n">
        <v>40</v>
      </c>
      <c r="H45" s="7" t="n">
        <v>129</v>
      </c>
      <c r="I45" s="7" t="n">
        <v>0</v>
      </c>
      <c r="J45" s="7" t="n">
        <v>0</v>
      </c>
    </row>
    <row r="46" spans="1:15">
      <c r="A46" t="s">
        <v>4</v>
      </c>
      <c r="B46" s="4" t="s">
        <v>5</v>
      </c>
      <c r="C46" s="4" t="s">
        <v>14</v>
      </c>
      <c r="D46" s="4" t="s">
        <v>6</v>
      </c>
      <c r="E46" s="4" t="s">
        <v>6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5">
      <c r="A47" t="n">
        <v>1870</v>
      </c>
      <c r="B47" s="12" t="n">
        <v>74</v>
      </c>
      <c r="C47" s="7" t="n">
        <v>20</v>
      </c>
      <c r="D47" s="7" t="s">
        <v>38</v>
      </c>
      <c r="E47" s="7" t="s">
        <v>34</v>
      </c>
      <c r="F47" s="7" t="n">
        <v>0</v>
      </c>
      <c r="G47" s="7" t="n">
        <v>40</v>
      </c>
      <c r="H47" s="7" t="n">
        <v>129</v>
      </c>
      <c r="I47" s="7" t="n">
        <v>0</v>
      </c>
      <c r="J47" s="7" t="n">
        <v>0</v>
      </c>
    </row>
    <row r="48" spans="1:15">
      <c r="A48" t="s">
        <v>4</v>
      </c>
      <c r="B48" s="4" t="s">
        <v>5</v>
      </c>
      <c r="C48" s="4" t="s">
        <v>14</v>
      </c>
      <c r="D48" s="4" t="s">
        <v>6</v>
      </c>
      <c r="E48" s="4" t="s">
        <v>6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5">
      <c r="A49" t="n">
        <v>1905</v>
      </c>
      <c r="B49" s="12" t="n">
        <v>74</v>
      </c>
      <c r="C49" s="7" t="n">
        <v>20</v>
      </c>
      <c r="D49" s="7" t="s">
        <v>39</v>
      </c>
      <c r="E49" s="7" t="s">
        <v>34</v>
      </c>
      <c r="F49" s="7" t="n">
        <v>0</v>
      </c>
      <c r="G49" s="7" t="n">
        <v>40</v>
      </c>
      <c r="H49" s="7" t="n">
        <v>129</v>
      </c>
      <c r="I49" s="7" t="n">
        <v>0</v>
      </c>
      <c r="J49" s="7" t="n">
        <v>0</v>
      </c>
    </row>
    <row r="50" spans="1:15">
      <c r="A50" t="s">
        <v>4</v>
      </c>
      <c r="B50" s="4" t="s">
        <v>5</v>
      </c>
      <c r="C50" s="4" t="s">
        <v>14</v>
      </c>
      <c r="D50" s="4" t="s">
        <v>6</v>
      </c>
      <c r="E50" s="4" t="s">
        <v>6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5">
      <c r="A51" t="n">
        <v>1940</v>
      </c>
      <c r="B51" s="12" t="n">
        <v>74</v>
      </c>
      <c r="C51" s="7" t="n">
        <v>20</v>
      </c>
      <c r="D51" s="7" t="s">
        <v>40</v>
      </c>
      <c r="E51" s="7" t="s">
        <v>34</v>
      </c>
      <c r="F51" s="7" t="n">
        <v>0</v>
      </c>
      <c r="G51" s="7" t="n">
        <v>40</v>
      </c>
      <c r="H51" s="7" t="n">
        <v>129</v>
      </c>
      <c r="I51" s="7" t="n">
        <v>0</v>
      </c>
      <c r="J51" s="7" t="n">
        <v>0</v>
      </c>
    </row>
    <row r="52" spans="1:15">
      <c r="A52" t="s">
        <v>4</v>
      </c>
      <c r="B52" s="4" t="s">
        <v>5</v>
      </c>
      <c r="C52" s="4" t="s">
        <v>14</v>
      </c>
      <c r="D52" s="4" t="s">
        <v>6</v>
      </c>
      <c r="E52" s="4" t="s">
        <v>6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5">
      <c r="A53" t="n">
        <v>1975</v>
      </c>
      <c r="B53" s="12" t="n">
        <v>74</v>
      </c>
      <c r="C53" s="7" t="n">
        <v>20</v>
      </c>
      <c r="D53" s="7" t="s">
        <v>41</v>
      </c>
      <c r="E53" s="7" t="s">
        <v>34</v>
      </c>
      <c r="F53" s="7" t="n">
        <v>0</v>
      </c>
      <c r="G53" s="7" t="n">
        <v>40</v>
      </c>
      <c r="H53" s="7" t="n">
        <v>129</v>
      </c>
      <c r="I53" s="7" t="n">
        <v>0</v>
      </c>
      <c r="J53" s="7" t="n">
        <v>0</v>
      </c>
    </row>
    <row r="54" spans="1:15">
      <c r="A54" t="s">
        <v>4</v>
      </c>
      <c r="B54" s="4" t="s">
        <v>5</v>
      </c>
      <c r="C54" s="4" t="s">
        <v>14</v>
      </c>
      <c r="D54" s="4" t="s">
        <v>6</v>
      </c>
      <c r="E54" s="4" t="s">
        <v>6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5">
      <c r="A55" t="n">
        <v>2010</v>
      </c>
      <c r="B55" s="12" t="n">
        <v>74</v>
      </c>
      <c r="C55" s="7" t="n">
        <v>20</v>
      </c>
      <c r="D55" s="7" t="s">
        <v>42</v>
      </c>
      <c r="E55" s="7" t="s">
        <v>34</v>
      </c>
      <c r="F55" s="7" t="n">
        <v>0</v>
      </c>
      <c r="G55" s="7" t="n">
        <v>40</v>
      </c>
      <c r="H55" s="7" t="n">
        <v>129</v>
      </c>
      <c r="I55" s="7" t="n">
        <v>0</v>
      </c>
      <c r="J55" s="7" t="n">
        <v>0</v>
      </c>
    </row>
    <row r="56" spans="1:15">
      <c r="A56" t="s">
        <v>4</v>
      </c>
      <c r="B56" s="4" t="s">
        <v>5</v>
      </c>
      <c r="C56" s="4" t="s">
        <v>10</v>
      </c>
      <c r="D56" s="4" t="s">
        <v>6</v>
      </c>
      <c r="E56" s="4" t="s">
        <v>6</v>
      </c>
      <c r="F56" s="4" t="s">
        <v>6</v>
      </c>
      <c r="G56" s="4" t="s">
        <v>14</v>
      </c>
      <c r="H56" s="4" t="s">
        <v>9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6</v>
      </c>
      <c r="Q56" s="4" t="s">
        <v>6</v>
      </c>
      <c r="R56" s="4" t="s">
        <v>9</v>
      </c>
      <c r="S56" s="4" t="s">
        <v>14</v>
      </c>
      <c r="T56" s="4" t="s">
        <v>9</v>
      </c>
      <c r="U56" s="4" t="s">
        <v>9</v>
      </c>
      <c r="V56" s="4" t="s">
        <v>10</v>
      </c>
    </row>
    <row r="57" spans="1:15">
      <c r="A57" t="n">
        <v>2045</v>
      </c>
      <c r="B57" s="14" t="n">
        <v>19</v>
      </c>
      <c r="C57" s="7" t="n">
        <v>2001</v>
      </c>
      <c r="D57" s="7" t="s">
        <v>31</v>
      </c>
      <c r="E57" s="7" t="s">
        <v>31</v>
      </c>
      <c r="F57" s="7" t="s">
        <v>11</v>
      </c>
      <c r="G57" s="7" t="n">
        <v>2</v>
      </c>
      <c r="H57" s="7" t="n">
        <v>0</v>
      </c>
      <c r="I57" s="7" t="n">
        <v>39.5900001525879</v>
      </c>
      <c r="J57" s="7" t="n">
        <v>-0.620000004768372</v>
      </c>
      <c r="K57" s="7" t="n">
        <v>-6.21999979019165</v>
      </c>
      <c r="L57" s="7" t="n">
        <v>27</v>
      </c>
      <c r="M57" s="7" t="n">
        <v>-1</v>
      </c>
      <c r="N57" s="7" t="n">
        <v>0</v>
      </c>
      <c r="O57" s="7" t="n">
        <v>0</v>
      </c>
      <c r="P57" s="7" t="s">
        <v>31</v>
      </c>
      <c r="Q57" s="7" t="s">
        <v>31</v>
      </c>
      <c r="R57" s="7" t="n">
        <v>1</v>
      </c>
      <c r="S57" s="7" t="n">
        <v>0</v>
      </c>
      <c r="T57" s="7" t="n">
        <v>1086324736</v>
      </c>
      <c r="U57" s="7" t="n">
        <v>1101004800</v>
      </c>
      <c r="V57" s="7" t="n">
        <v>0</v>
      </c>
    </row>
    <row r="58" spans="1:15">
      <c r="A58" t="s">
        <v>4</v>
      </c>
      <c r="B58" s="4" t="s">
        <v>5</v>
      </c>
      <c r="C58" s="4" t="s">
        <v>10</v>
      </c>
      <c r="D58" s="4" t="s">
        <v>6</v>
      </c>
      <c r="E58" s="4" t="s">
        <v>6</v>
      </c>
      <c r="F58" s="4" t="s">
        <v>6</v>
      </c>
      <c r="G58" s="4" t="s">
        <v>14</v>
      </c>
      <c r="H58" s="4" t="s">
        <v>9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23</v>
      </c>
      <c r="P58" s="4" t="s">
        <v>6</v>
      </c>
      <c r="Q58" s="4" t="s">
        <v>6</v>
      </c>
      <c r="R58" s="4" t="s">
        <v>9</v>
      </c>
      <c r="S58" s="4" t="s">
        <v>14</v>
      </c>
      <c r="T58" s="4" t="s">
        <v>9</v>
      </c>
      <c r="U58" s="4" t="s">
        <v>9</v>
      </c>
      <c r="V58" s="4" t="s">
        <v>10</v>
      </c>
    </row>
    <row r="59" spans="1:15">
      <c r="A59" t="n">
        <v>2107</v>
      </c>
      <c r="B59" s="14" t="n">
        <v>19</v>
      </c>
      <c r="C59" s="7" t="n">
        <v>2002</v>
      </c>
      <c r="D59" s="7" t="s">
        <v>31</v>
      </c>
      <c r="E59" s="7" t="s">
        <v>31</v>
      </c>
      <c r="F59" s="7" t="s">
        <v>17</v>
      </c>
      <c r="G59" s="7" t="n">
        <v>2</v>
      </c>
      <c r="H59" s="7" t="n">
        <v>0</v>
      </c>
      <c r="I59" s="7" t="n">
        <v>44.1300010681152</v>
      </c>
      <c r="J59" s="7" t="n">
        <v>-1.6599999666214</v>
      </c>
      <c r="K59" s="7" t="n">
        <v>24.1499996185303</v>
      </c>
      <c r="L59" s="7" t="n">
        <v>149.199996948242</v>
      </c>
      <c r="M59" s="7" t="n">
        <v>-1</v>
      </c>
      <c r="N59" s="7" t="n">
        <v>0</v>
      </c>
      <c r="O59" s="7" t="n">
        <v>0</v>
      </c>
      <c r="P59" s="7" t="s">
        <v>31</v>
      </c>
      <c r="Q59" s="7" t="s">
        <v>31</v>
      </c>
      <c r="R59" s="7" t="n">
        <v>1</v>
      </c>
      <c r="S59" s="7" t="n">
        <v>3</v>
      </c>
      <c r="T59" s="7" t="n">
        <v>1086324736</v>
      </c>
      <c r="U59" s="7" t="n">
        <v>1101004800</v>
      </c>
      <c r="V59" s="7" t="n">
        <v>0</v>
      </c>
    </row>
    <row r="60" spans="1:15">
      <c r="A60" t="s">
        <v>4</v>
      </c>
      <c r="B60" s="4" t="s">
        <v>5</v>
      </c>
      <c r="C60" s="4" t="s">
        <v>10</v>
      </c>
      <c r="D60" s="4" t="s">
        <v>6</v>
      </c>
      <c r="E60" s="4" t="s">
        <v>6</v>
      </c>
      <c r="F60" s="4" t="s">
        <v>6</v>
      </c>
      <c r="G60" s="4" t="s">
        <v>14</v>
      </c>
      <c r="H60" s="4" t="s">
        <v>9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6</v>
      </c>
      <c r="Q60" s="4" t="s">
        <v>6</v>
      </c>
      <c r="R60" s="4" t="s">
        <v>9</v>
      </c>
      <c r="S60" s="4" t="s">
        <v>14</v>
      </c>
      <c r="T60" s="4" t="s">
        <v>9</v>
      </c>
      <c r="U60" s="4" t="s">
        <v>9</v>
      </c>
      <c r="V60" s="4" t="s">
        <v>10</v>
      </c>
    </row>
    <row r="61" spans="1:15">
      <c r="A61" t="n">
        <v>2169</v>
      </c>
      <c r="B61" s="14" t="n">
        <v>19</v>
      </c>
      <c r="C61" s="7" t="n">
        <v>2003</v>
      </c>
      <c r="D61" s="7" t="s">
        <v>31</v>
      </c>
      <c r="E61" s="7" t="s">
        <v>31</v>
      </c>
      <c r="F61" s="7" t="s">
        <v>12</v>
      </c>
      <c r="G61" s="7" t="n">
        <v>2</v>
      </c>
      <c r="H61" s="7" t="n">
        <v>0</v>
      </c>
      <c r="I61" s="7" t="n">
        <v>-1.8400000333786</v>
      </c>
      <c r="J61" s="7" t="n">
        <v>0</v>
      </c>
      <c r="K61" s="7" t="n">
        <v>-34.5200004577637</v>
      </c>
      <c r="L61" s="7" t="n">
        <v>135.199996948242</v>
      </c>
      <c r="M61" s="7" t="n">
        <v>-1</v>
      </c>
      <c r="N61" s="7" t="n">
        <v>0</v>
      </c>
      <c r="O61" s="7" t="n">
        <v>0</v>
      </c>
      <c r="P61" s="7" t="s">
        <v>31</v>
      </c>
      <c r="Q61" s="7" t="s">
        <v>31</v>
      </c>
      <c r="R61" s="7" t="n">
        <v>1</v>
      </c>
      <c r="S61" s="7" t="n">
        <v>1</v>
      </c>
      <c r="T61" s="7" t="n">
        <v>1086324736</v>
      </c>
      <c r="U61" s="7" t="n">
        <v>1101004800</v>
      </c>
      <c r="V61" s="7" t="n">
        <v>0</v>
      </c>
    </row>
    <row r="62" spans="1:15">
      <c r="A62" t="s">
        <v>4</v>
      </c>
      <c r="B62" s="4" t="s">
        <v>5</v>
      </c>
      <c r="C62" s="4" t="s">
        <v>10</v>
      </c>
      <c r="D62" s="4" t="s">
        <v>6</v>
      </c>
      <c r="E62" s="4" t="s">
        <v>6</v>
      </c>
      <c r="F62" s="4" t="s">
        <v>6</v>
      </c>
      <c r="G62" s="4" t="s">
        <v>14</v>
      </c>
      <c r="H62" s="4" t="s">
        <v>9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6</v>
      </c>
      <c r="Q62" s="4" t="s">
        <v>6</v>
      </c>
      <c r="R62" s="4" t="s">
        <v>9</v>
      </c>
      <c r="S62" s="4" t="s">
        <v>14</v>
      </c>
      <c r="T62" s="4" t="s">
        <v>9</v>
      </c>
      <c r="U62" s="4" t="s">
        <v>9</v>
      </c>
      <c r="V62" s="4" t="s">
        <v>10</v>
      </c>
    </row>
    <row r="63" spans="1:15">
      <c r="A63" t="n">
        <v>2231</v>
      </c>
      <c r="B63" s="14" t="n">
        <v>19</v>
      </c>
      <c r="C63" s="7" t="n">
        <v>2004</v>
      </c>
      <c r="D63" s="7" t="s">
        <v>31</v>
      </c>
      <c r="E63" s="7" t="s">
        <v>31</v>
      </c>
      <c r="F63" s="7" t="s">
        <v>11</v>
      </c>
      <c r="G63" s="7" t="n">
        <v>2</v>
      </c>
      <c r="H63" s="7" t="n">
        <v>0</v>
      </c>
      <c r="I63" s="7" t="n">
        <v>14.6000003814697</v>
      </c>
      <c r="J63" s="7" t="n">
        <v>-2</v>
      </c>
      <c r="K63" s="7" t="n">
        <v>33.810001373291</v>
      </c>
      <c r="L63" s="7" t="n">
        <v>249.199996948242</v>
      </c>
      <c r="M63" s="7" t="n">
        <v>-1</v>
      </c>
      <c r="N63" s="7" t="n">
        <v>0</v>
      </c>
      <c r="O63" s="7" t="n">
        <v>0</v>
      </c>
      <c r="P63" s="7" t="s">
        <v>31</v>
      </c>
      <c r="Q63" s="7" t="s">
        <v>31</v>
      </c>
      <c r="R63" s="7" t="n">
        <v>1</v>
      </c>
      <c r="S63" s="7" t="n">
        <v>0</v>
      </c>
      <c r="T63" s="7" t="n">
        <v>1086324736</v>
      </c>
      <c r="U63" s="7" t="n">
        <v>1101004800</v>
      </c>
      <c r="V63" s="7" t="n">
        <v>0</v>
      </c>
    </row>
    <row r="64" spans="1:15">
      <c r="A64" t="s">
        <v>4</v>
      </c>
      <c r="B64" s="4" t="s">
        <v>5</v>
      </c>
      <c r="C64" s="4" t="s">
        <v>10</v>
      </c>
      <c r="D64" s="4" t="s">
        <v>6</v>
      </c>
      <c r="E64" s="4" t="s">
        <v>6</v>
      </c>
      <c r="F64" s="4" t="s">
        <v>6</v>
      </c>
      <c r="G64" s="4" t="s">
        <v>14</v>
      </c>
      <c r="H64" s="4" t="s">
        <v>9</v>
      </c>
      <c r="I64" s="4" t="s">
        <v>23</v>
      </c>
      <c r="J64" s="4" t="s">
        <v>23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6</v>
      </c>
      <c r="Q64" s="4" t="s">
        <v>6</v>
      </c>
      <c r="R64" s="4" t="s">
        <v>9</v>
      </c>
      <c r="S64" s="4" t="s">
        <v>14</v>
      </c>
      <c r="T64" s="4" t="s">
        <v>9</v>
      </c>
      <c r="U64" s="4" t="s">
        <v>9</v>
      </c>
      <c r="V64" s="4" t="s">
        <v>10</v>
      </c>
    </row>
    <row r="65" spans="1:22">
      <c r="A65" t="n">
        <v>2293</v>
      </c>
      <c r="B65" s="14" t="n">
        <v>19</v>
      </c>
      <c r="C65" s="7" t="n">
        <v>2005</v>
      </c>
      <c r="D65" s="7" t="s">
        <v>31</v>
      </c>
      <c r="E65" s="7" t="s">
        <v>31</v>
      </c>
      <c r="F65" s="7" t="s">
        <v>17</v>
      </c>
      <c r="G65" s="7" t="n">
        <v>2</v>
      </c>
      <c r="H65" s="7" t="n">
        <v>0</v>
      </c>
      <c r="I65" s="7" t="n">
        <v>23.8700008392334</v>
      </c>
      <c r="J65" s="7" t="n">
        <v>-2</v>
      </c>
      <c r="K65" s="7" t="n">
        <v>40.1500015258789</v>
      </c>
      <c r="L65" s="7" t="n">
        <v>330</v>
      </c>
      <c r="M65" s="7" t="n">
        <v>-1</v>
      </c>
      <c r="N65" s="7" t="n">
        <v>0</v>
      </c>
      <c r="O65" s="7" t="n">
        <v>0</v>
      </c>
      <c r="P65" s="7" t="s">
        <v>31</v>
      </c>
      <c r="Q65" s="7" t="s">
        <v>31</v>
      </c>
      <c r="R65" s="7" t="n">
        <v>1</v>
      </c>
      <c r="S65" s="7" t="n">
        <v>3</v>
      </c>
      <c r="T65" s="7" t="n">
        <v>1086324736</v>
      </c>
      <c r="U65" s="7" t="n">
        <v>1101004800</v>
      </c>
      <c r="V65" s="7" t="n">
        <v>0</v>
      </c>
    </row>
    <row r="66" spans="1:22">
      <c r="A66" t="s">
        <v>4</v>
      </c>
      <c r="B66" s="4" t="s">
        <v>5</v>
      </c>
      <c r="C66" s="4" t="s">
        <v>10</v>
      </c>
      <c r="D66" s="4" t="s">
        <v>6</v>
      </c>
      <c r="E66" s="4" t="s">
        <v>6</v>
      </c>
      <c r="F66" s="4" t="s">
        <v>6</v>
      </c>
      <c r="G66" s="4" t="s">
        <v>14</v>
      </c>
      <c r="H66" s="4" t="s">
        <v>9</v>
      </c>
      <c r="I66" s="4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6</v>
      </c>
      <c r="Q66" s="4" t="s">
        <v>6</v>
      </c>
      <c r="R66" s="4" t="s">
        <v>9</v>
      </c>
      <c r="S66" s="4" t="s">
        <v>14</v>
      </c>
      <c r="T66" s="4" t="s">
        <v>9</v>
      </c>
      <c r="U66" s="4" t="s">
        <v>9</v>
      </c>
      <c r="V66" s="4" t="s">
        <v>10</v>
      </c>
    </row>
    <row r="67" spans="1:22">
      <c r="A67" t="n">
        <v>2355</v>
      </c>
      <c r="B67" s="14" t="n">
        <v>19</v>
      </c>
      <c r="C67" s="7" t="n">
        <v>2006</v>
      </c>
      <c r="D67" s="7" t="s">
        <v>31</v>
      </c>
      <c r="E67" s="7" t="s">
        <v>31</v>
      </c>
      <c r="F67" s="7" t="s">
        <v>12</v>
      </c>
      <c r="G67" s="7" t="n">
        <v>2</v>
      </c>
      <c r="H67" s="7" t="n">
        <v>0</v>
      </c>
      <c r="I67" s="7" t="n">
        <v>-37.3899993896484</v>
      </c>
      <c r="J67" s="7" t="n">
        <v>-2</v>
      </c>
      <c r="K67" s="7" t="n">
        <v>22.1399993896484</v>
      </c>
      <c r="L67" s="7" t="n">
        <v>124.099998474121</v>
      </c>
      <c r="M67" s="7" t="n">
        <v>-1</v>
      </c>
      <c r="N67" s="7" t="n">
        <v>0</v>
      </c>
      <c r="O67" s="7" t="n">
        <v>0</v>
      </c>
      <c r="P67" s="7" t="s">
        <v>31</v>
      </c>
      <c r="Q67" s="7" t="s">
        <v>31</v>
      </c>
      <c r="R67" s="7" t="n">
        <v>1</v>
      </c>
      <c r="S67" s="7" t="n">
        <v>1</v>
      </c>
      <c r="T67" s="7" t="n">
        <v>1090519040</v>
      </c>
      <c r="U67" s="7" t="n">
        <v>1101004800</v>
      </c>
      <c r="V67" s="7" t="n">
        <v>0</v>
      </c>
    </row>
    <row r="68" spans="1:22">
      <c r="A68" t="s">
        <v>4</v>
      </c>
      <c r="B68" s="4" t="s">
        <v>5</v>
      </c>
      <c r="C68" s="4" t="s">
        <v>10</v>
      </c>
      <c r="D68" s="4" t="s">
        <v>6</v>
      </c>
      <c r="E68" s="4" t="s">
        <v>6</v>
      </c>
      <c r="F68" s="4" t="s">
        <v>6</v>
      </c>
      <c r="G68" s="4" t="s">
        <v>14</v>
      </c>
      <c r="H68" s="4" t="s">
        <v>9</v>
      </c>
      <c r="I68" s="4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6</v>
      </c>
      <c r="Q68" s="4" t="s">
        <v>6</v>
      </c>
      <c r="R68" s="4" t="s">
        <v>9</v>
      </c>
      <c r="S68" s="4" t="s">
        <v>14</v>
      </c>
      <c r="T68" s="4" t="s">
        <v>9</v>
      </c>
      <c r="U68" s="4" t="s">
        <v>9</v>
      </c>
      <c r="V68" s="4" t="s">
        <v>10</v>
      </c>
    </row>
    <row r="69" spans="1:22">
      <c r="A69" t="n">
        <v>2417</v>
      </c>
      <c r="B69" s="14" t="n">
        <v>19</v>
      </c>
      <c r="C69" s="7" t="n">
        <v>2007</v>
      </c>
      <c r="D69" s="7" t="s">
        <v>31</v>
      </c>
      <c r="E69" s="7" t="s">
        <v>31</v>
      </c>
      <c r="F69" s="7" t="s">
        <v>19</v>
      </c>
      <c r="G69" s="7" t="n">
        <v>2</v>
      </c>
      <c r="H69" s="7" t="n">
        <v>0</v>
      </c>
      <c r="I69" s="7" t="n">
        <v>-34.9599990844727</v>
      </c>
      <c r="J69" s="7" t="n">
        <v>0</v>
      </c>
      <c r="K69" s="7" t="n">
        <v>-20.7199993133545</v>
      </c>
      <c r="L69" s="7" t="n">
        <v>134.100006103516</v>
      </c>
      <c r="M69" s="7" t="n">
        <v>-1</v>
      </c>
      <c r="N69" s="7" t="n">
        <v>0</v>
      </c>
      <c r="O69" s="7" t="n">
        <v>0</v>
      </c>
      <c r="P69" s="7" t="s">
        <v>31</v>
      </c>
      <c r="Q69" s="7" t="s">
        <v>31</v>
      </c>
      <c r="R69" s="7" t="n">
        <v>1</v>
      </c>
      <c r="S69" s="7" t="n">
        <v>4</v>
      </c>
      <c r="T69" s="7" t="n">
        <v>1090519040</v>
      </c>
      <c r="U69" s="7" t="n">
        <v>1101004800</v>
      </c>
      <c r="V69" s="7" t="n">
        <v>0</v>
      </c>
    </row>
    <row r="70" spans="1:22">
      <c r="A70" t="s">
        <v>4</v>
      </c>
      <c r="B70" s="4" t="s">
        <v>5</v>
      </c>
      <c r="C70" s="4" t="s">
        <v>10</v>
      </c>
    </row>
    <row r="71" spans="1:22">
      <c r="A71" t="n">
        <v>2479</v>
      </c>
      <c r="B71" s="15" t="n">
        <v>12</v>
      </c>
      <c r="C71" s="7" t="n">
        <v>6272</v>
      </c>
    </row>
    <row r="72" spans="1:22">
      <c r="A72" t="s">
        <v>4</v>
      </c>
      <c r="B72" s="4" t="s">
        <v>5</v>
      </c>
      <c r="C72" s="4" t="s">
        <v>14</v>
      </c>
      <c r="D72" s="4" t="s">
        <v>10</v>
      </c>
      <c r="E72" s="4" t="s">
        <v>10</v>
      </c>
    </row>
    <row r="73" spans="1:22">
      <c r="A73" t="n">
        <v>2482</v>
      </c>
      <c r="B73" s="16" t="n">
        <v>179</v>
      </c>
      <c r="C73" s="7" t="n">
        <v>10</v>
      </c>
      <c r="D73" s="7" t="n">
        <v>6282</v>
      </c>
      <c r="E73" s="7" t="n">
        <v>6283</v>
      </c>
    </row>
    <row r="74" spans="1:22">
      <c r="A74" t="s">
        <v>4</v>
      </c>
      <c r="B74" s="4" t="s">
        <v>5</v>
      </c>
      <c r="C74" s="4" t="s">
        <v>10</v>
      </c>
      <c r="D74" s="4" t="s">
        <v>6</v>
      </c>
      <c r="E74" s="4" t="s">
        <v>6</v>
      </c>
      <c r="F74" s="4" t="s">
        <v>6</v>
      </c>
      <c r="G74" s="4" t="s">
        <v>14</v>
      </c>
      <c r="H74" s="4" t="s">
        <v>9</v>
      </c>
      <c r="I74" s="4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6</v>
      </c>
      <c r="Q74" s="4" t="s">
        <v>6</v>
      </c>
      <c r="R74" s="4" t="s">
        <v>9</v>
      </c>
      <c r="S74" s="4" t="s">
        <v>14</v>
      </c>
      <c r="T74" s="4" t="s">
        <v>9</v>
      </c>
      <c r="U74" s="4" t="s">
        <v>9</v>
      </c>
      <c r="V74" s="4" t="s">
        <v>10</v>
      </c>
    </row>
    <row r="75" spans="1:22">
      <c r="A75" t="n">
        <v>2488</v>
      </c>
      <c r="B75" s="14" t="n">
        <v>19</v>
      </c>
      <c r="C75" s="7" t="n">
        <v>2099</v>
      </c>
      <c r="D75" s="7" t="s">
        <v>31</v>
      </c>
      <c r="E75" s="7" t="s">
        <v>31</v>
      </c>
      <c r="F75" s="7" t="s">
        <v>43</v>
      </c>
      <c r="G75" s="7" t="n">
        <v>2</v>
      </c>
      <c r="H75" s="7" t="n">
        <v>805306368</v>
      </c>
      <c r="I75" s="7" t="n">
        <v>-31.0699996948242</v>
      </c>
      <c r="J75" s="7" t="n">
        <v>0</v>
      </c>
      <c r="K75" s="7" t="n">
        <v>-28.2099990844727</v>
      </c>
      <c r="L75" s="7" t="n">
        <v>5.90000009536743</v>
      </c>
      <c r="M75" s="7" t="n">
        <v>1</v>
      </c>
      <c r="N75" s="7" t="n">
        <v>0</v>
      </c>
      <c r="O75" s="7" t="n">
        <v>0</v>
      </c>
      <c r="P75" s="7" t="s">
        <v>31</v>
      </c>
      <c r="Q75" s="7" t="s">
        <v>31</v>
      </c>
      <c r="R75" s="7" t="n">
        <v>9999</v>
      </c>
      <c r="S75" s="7" t="n">
        <v>255</v>
      </c>
      <c r="T75" s="7" t="n">
        <v>0</v>
      </c>
      <c r="U75" s="7" t="n">
        <v>0</v>
      </c>
      <c r="V75" s="7" t="n">
        <v>7429</v>
      </c>
    </row>
    <row r="76" spans="1:22">
      <c r="A76" t="s">
        <v>4</v>
      </c>
      <c r="B76" s="4" t="s">
        <v>5</v>
      </c>
      <c r="C76" s="4" t="s">
        <v>14</v>
      </c>
      <c r="D76" s="4" t="s">
        <v>6</v>
      </c>
    </row>
    <row r="77" spans="1:22">
      <c r="A77" t="n">
        <v>2550</v>
      </c>
      <c r="B77" s="9" t="n">
        <v>2</v>
      </c>
      <c r="C77" s="7" t="n">
        <v>10</v>
      </c>
      <c r="D77" s="7" t="s">
        <v>44</v>
      </c>
    </row>
    <row r="78" spans="1:22">
      <c r="A78" t="s">
        <v>4</v>
      </c>
      <c r="B78" s="4" t="s">
        <v>5</v>
      </c>
      <c r="C78" s="4" t="s">
        <v>14</v>
      </c>
      <c r="D78" s="4" t="s">
        <v>6</v>
      </c>
    </row>
    <row r="79" spans="1:22">
      <c r="A79" t="n">
        <v>2568</v>
      </c>
      <c r="B79" s="9" t="n">
        <v>2</v>
      </c>
      <c r="C79" s="7" t="n">
        <v>11</v>
      </c>
      <c r="D79" s="7" t="s">
        <v>45</v>
      </c>
    </row>
    <row r="80" spans="1:22">
      <c r="A80" t="s">
        <v>4</v>
      </c>
      <c r="B80" s="4" t="s">
        <v>5</v>
      </c>
      <c r="C80" s="4" t="s">
        <v>14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9</v>
      </c>
      <c r="K80" s="4" t="s">
        <v>9</v>
      </c>
      <c r="L80" s="4" t="s">
        <v>9</v>
      </c>
      <c r="M80" s="4" t="s">
        <v>6</v>
      </c>
    </row>
    <row r="81" spans="1:22">
      <c r="A81" t="n">
        <v>2582</v>
      </c>
      <c r="B81" s="17" t="n">
        <v>124</v>
      </c>
      <c r="C81" s="7" t="n">
        <v>255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65535</v>
      </c>
      <c r="J81" s="7" t="n">
        <v>0</v>
      </c>
      <c r="K81" s="7" t="n">
        <v>0</v>
      </c>
      <c r="L81" s="7" t="n">
        <v>0</v>
      </c>
      <c r="M81" s="7" t="s">
        <v>31</v>
      </c>
    </row>
    <row r="82" spans="1:22">
      <c r="A82" t="s">
        <v>4</v>
      </c>
      <c r="B82" s="4" t="s">
        <v>5</v>
      </c>
    </row>
    <row r="83" spans="1:22">
      <c r="A83" t="n">
        <v>2609</v>
      </c>
      <c r="B83" s="5" t="n">
        <v>1</v>
      </c>
    </row>
    <row r="84" spans="1:22" s="3" customFormat="1" customHeight="0">
      <c r="A84" s="3" t="s">
        <v>2</v>
      </c>
      <c r="B84" s="3" t="s">
        <v>46</v>
      </c>
    </row>
    <row r="85" spans="1:22">
      <c r="A85" t="s">
        <v>4</v>
      </c>
      <c r="B85" s="4" t="s">
        <v>5</v>
      </c>
      <c r="C85" s="4" t="s">
        <v>14</v>
      </c>
      <c r="D85" s="4" t="s">
        <v>10</v>
      </c>
      <c r="E85" s="4" t="s">
        <v>6</v>
      </c>
      <c r="F85" s="4" t="s">
        <v>6</v>
      </c>
      <c r="G85" s="4" t="s">
        <v>14</v>
      </c>
    </row>
    <row r="86" spans="1:22">
      <c r="A86" t="n">
        <v>2612</v>
      </c>
      <c r="B86" s="18" t="n">
        <v>32</v>
      </c>
      <c r="C86" s="7" t="n">
        <v>0</v>
      </c>
      <c r="D86" s="7" t="n">
        <v>65533</v>
      </c>
      <c r="E86" s="7" t="s">
        <v>47</v>
      </c>
      <c r="F86" s="7" t="s">
        <v>48</v>
      </c>
      <c r="G86" s="7" t="n">
        <v>1</v>
      </c>
    </row>
    <row r="87" spans="1:22">
      <c r="A87" t="s">
        <v>4</v>
      </c>
      <c r="B87" s="4" t="s">
        <v>5</v>
      </c>
      <c r="C87" s="4" t="s">
        <v>14</v>
      </c>
      <c r="D87" s="4" t="s">
        <v>10</v>
      </c>
      <c r="E87" s="4" t="s">
        <v>6</v>
      </c>
      <c r="F87" s="4" t="s">
        <v>6</v>
      </c>
      <c r="G87" s="4" t="s">
        <v>14</v>
      </c>
    </row>
    <row r="88" spans="1:22">
      <c r="A88" t="n">
        <v>2627</v>
      </c>
      <c r="B88" s="18" t="n">
        <v>32</v>
      </c>
      <c r="C88" s="7" t="n">
        <v>0</v>
      </c>
      <c r="D88" s="7" t="n">
        <v>65533</v>
      </c>
      <c r="E88" s="7" t="s">
        <v>47</v>
      </c>
      <c r="F88" s="7" t="s">
        <v>49</v>
      </c>
      <c r="G88" s="7" t="n">
        <v>0</v>
      </c>
    </row>
    <row r="89" spans="1:22">
      <c r="A89" t="s">
        <v>4</v>
      </c>
      <c r="B89" s="4" t="s">
        <v>5</v>
      </c>
      <c r="C89" s="4" t="s">
        <v>14</v>
      </c>
      <c r="D89" s="4" t="s">
        <v>10</v>
      </c>
      <c r="E89" s="4" t="s">
        <v>14</v>
      </c>
      <c r="F89" s="4" t="s">
        <v>50</v>
      </c>
    </row>
    <row r="90" spans="1:22">
      <c r="A90" t="n">
        <v>2642</v>
      </c>
      <c r="B90" s="19" t="n">
        <v>5</v>
      </c>
      <c r="C90" s="7" t="n">
        <v>30</v>
      </c>
      <c r="D90" s="7" t="n">
        <v>9722</v>
      </c>
      <c r="E90" s="7" t="n">
        <v>1</v>
      </c>
      <c r="F90" s="20" t="n">
        <f t="normal" ca="1">A100</f>
        <v>0</v>
      </c>
    </row>
    <row r="91" spans="1:22">
      <c r="A91" t="s">
        <v>4</v>
      </c>
      <c r="B91" s="4" t="s">
        <v>5</v>
      </c>
      <c r="C91" s="4" t="s">
        <v>14</v>
      </c>
      <c r="D91" s="4" t="s">
        <v>6</v>
      </c>
      <c r="E91" s="4" t="s">
        <v>10</v>
      </c>
    </row>
    <row r="92" spans="1:22">
      <c r="A92" t="n">
        <v>2651</v>
      </c>
      <c r="B92" s="21" t="n">
        <v>62</v>
      </c>
      <c r="C92" s="7" t="n">
        <v>1</v>
      </c>
      <c r="D92" s="7" t="s">
        <v>51</v>
      </c>
      <c r="E92" s="7" t="n">
        <v>1</v>
      </c>
    </row>
    <row r="93" spans="1:22">
      <c r="A93" t="s">
        <v>4</v>
      </c>
      <c r="B93" s="4" t="s">
        <v>5</v>
      </c>
      <c r="C93" s="4" t="s">
        <v>14</v>
      </c>
      <c r="D93" s="4" t="s">
        <v>6</v>
      </c>
      <c r="E93" s="4" t="s">
        <v>10</v>
      </c>
    </row>
    <row r="94" spans="1:22">
      <c r="A94" t="n">
        <v>2664</v>
      </c>
      <c r="B94" s="21" t="n">
        <v>62</v>
      </c>
      <c r="C94" s="7" t="n">
        <v>0</v>
      </c>
      <c r="D94" s="7" t="s">
        <v>51</v>
      </c>
      <c r="E94" s="7" t="n">
        <v>256</v>
      </c>
    </row>
    <row r="95" spans="1:22">
      <c r="A95" t="s">
        <v>4</v>
      </c>
      <c r="B95" s="4" t="s">
        <v>5</v>
      </c>
      <c r="C95" s="4" t="s">
        <v>14</v>
      </c>
      <c r="D95" s="4" t="s">
        <v>6</v>
      </c>
      <c r="E95" s="4" t="s">
        <v>10</v>
      </c>
    </row>
    <row r="96" spans="1:22">
      <c r="A96" t="n">
        <v>2677</v>
      </c>
      <c r="B96" s="21" t="n">
        <v>62</v>
      </c>
      <c r="C96" s="7" t="n">
        <v>0</v>
      </c>
      <c r="D96" s="7" t="s">
        <v>52</v>
      </c>
      <c r="E96" s="7" t="n">
        <v>1</v>
      </c>
    </row>
    <row r="97" spans="1:13">
      <c r="A97" t="s">
        <v>4</v>
      </c>
      <c r="B97" s="4" t="s">
        <v>5</v>
      </c>
      <c r="C97" s="4" t="s">
        <v>14</v>
      </c>
      <c r="D97" s="4" t="s">
        <v>6</v>
      </c>
      <c r="E97" s="4" t="s">
        <v>10</v>
      </c>
    </row>
    <row r="98" spans="1:13">
      <c r="A98" t="n">
        <v>2690</v>
      </c>
      <c r="B98" s="21" t="n">
        <v>62</v>
      </c>
      <c r="C98" s="7" t="n">
        <v>1</v>
      </c>
      <c r="D98" s="7" t="s">
        <v>52</v>
      </c>
      <c r="E98" s="7" t="n">
        <v>256</v>
      </c>
    </row>
    <row r="99" spans="1:13">
      <c r="A99" t="s">
        <v>4</v>
      </c>
      <c r="B99" s="4" t="s">
        <v>5</v>
      </c>
      <c r="C99" s="4" t="s">
        <v>14</v>
      </c>
      <c r="D99" s="4" t="s">
        <v>6</v>
      </c>
      <c r="E99" s="4" t="s">
        <v>10</v>
      </c>
    </row>
    <row r="100" spans="1:13">
      <c r="A100" t="n">
        <v>2703</v>
      </c>
      <c r="B100" s="21" t="n">
        <v>62</v>
      </c>
      <c r="C100" s="7" t="n">
        <v>1</v>
      </c>
      <c r="D100" s="7" t="s">
        <v>53</v>
      </c>
      <c r="E100" s="7" t="n">
        <v>1</v>
      </c>
    </row>
    <row r="101" spans="1:13">
      <c r="A101" t="s">
        <v>4</v>
      </c>
      <c r="B101" s="4" t="s">
        <v>5</v>
      </c>
      <c r="C101" s="4" t="s">
        <v>14</v>
      </c>
      <c r="D101" s="4" t="s">
        <v>10</v>
      </c>
      <c r="E101" s="4" t="s">
        <v>14</v>
      </c>
      <c r="F101" s="4" t="s">
        <v>10</v>
      </c>
      <c r="G101" s="4" t="s">
        <v>14</v>
      </c>
      <c r="H101" s="4" t="s">
        <v>14</v>
      </c>
      <c r="I101" s="4" t="s">
        <v>14</v>
      </c>
      <c r="J101" s="4" t="s">
        <v>50</v>
      </c>
    </row>
    <row r="102" spans="1:13">
      <c r="A102" t="n">
        <v>2719</v>
      </c>
      <c r="B102" s="19" t="n">
        <v>5</v>
      </c>
      <c r="C102" s="7" t="n">
        <v>30</v>
      </c>
      <c r="D102" s="7" t="n">
        <v>8453</v>
      </c>
      <c r="E102" s="7" t="n">
        <v>30</v>
      </c>
      <c r="F102" s="7" t="n">
        <v>8454</v>
      </c>
      <c r="G102" s="7" t="n">
        <v>8</v>
      </c>
      <c r="H102" s="7" t="n">
        <v>9</v>
      </c>
      <c r="I102" s="7" t="n">
        <v>1</v>
      </c>
      <c r="J102" s="20" t="n">
        <f t="normal" ca="1">A106</f>
        <v>0</v>
      </c>
    </row>
    <row r="103" spans="1:13">
      <c r="A103" t="s">
        <v>4</v>
      </c>
      <c r="B103" s="4" t="s">
        <v>5</v>
      </c>
      <c r="C103" s="4" t="s">
        <v>14</v>
      </c>
      <c r="D103" s="4" t="s">
        <v>6</v>
      </c>
      <c r="E103" s="4" t="s">
        <v>10</v>
      </c>
    </row>
    <row r="104" spans="1:13">
      <c r="A104" t="n">
        <v>2733</v>
      </c>
      <c r="B104" s="21" t="n">
        <v>62</v>
      </c>
      <c r="C104" s="7" t="n">
        <v>0</v>
      </c>
      <c r="D104" s="7" t="s">
        <v>53</v>
      </c>
      <c r="E104" s="7" t="n">
        <v>1</v>
      </c>
    </row>
    <row r="105" spans="1:13">
      <c r="A105" t="s">
        <v>4</v>
      </c>
      <c r="B105" s="4" t="s">
        <v>5</v>
      </c>
      <c r="C105" s="4" t="s">
        <v>10</v>
      </c>
    </row>
    <row r="106" spans="1:13">
      <c r="A106" t="n">
        <v>2749</v>
      </c>
      <c r="B106" s="22" t="n">
        <v>13</v>
      </c>
      <c r="C106" s="7" t="n">
        <v>10716</v>
      </c>
    </row>
    <row r="107" spans="1:13">
      <c r="A107" t="s">
        <v>4</v>
      </c>
      <c r="B107" s="4" t="s">
        <v>5</v>
      </c>
      <c r="C107" s="4" t="s">
        <v>14</v>
      </c>
      <c r="D107" s="23" t="s">
        <v>54</v>
      </c>
      <c r="E107" s="4" t="s">
        <v>5</v>
      </c>
      <c r="F107" s="4" t="s">
        <v>14</v>
      </c>
      <c r="G107" s="4" t="s">
        <v>10</v>
      </c>
      <c r="H107" s="23" t="s">
        <v>55</v>
      </c>
      <c r="I107" s="4" t="s">
        <v>14</v>
      </c>
      <c r="J107" s="4" t="s">
        <v>10</v>
      </c>
      <c r="K107" s="4" t="s">
        <v>14</v>
      </c>
      <c r="L107" s="4" t="s">
        <v>14</v>
      </c>
      <c r="M107" s="4" t="s">
        <v>50</v>
      </c>
    </row>
    <row r="108" spans="1:13">
      <c r="A108" t="n">
        <v>2752</v>
      </c>
      <c r="B108" s="19" t="n">
        <v>5</v>
      </c>
      <c r="C108" s="7" t="n">
        <v>28</v>
      </c>
      <c r="D108" s="23" t="s">
        <v>3</v>
      </c>
      <c r="E108" s="24" t="n">
        <v>64</v>
      </c>
      <c r="F108" s="7" t="n">
        <v>5</v>
      </c>
      <c r="G108" s="7" t="n">
        <v>6</v>
      </c>
      <c r="H108" s="23" t="s">
        <v>3</v>
      </c>
      <c r="I108" s="7" t="n">
        <v>30</v>
      </c>
      <c r="J108" s="7" t="n">
        <v>9722</v>
      </c>
      <c r="K108" s="7" t="n">
        <v>11</v>
      </c>
      <c r="L108" s="7" t="n">
        <v>1</v>
      </c>
      <c r="M108" s="20" t="n">
        <f t="normal" ca="1">A112</f>
        <v>0</v>
      </c>
    </row>
    <row r="109" spans="1:13">
      <c r="A109" t="s">
        <v>4</v>
      </c>
      <c r="B109" s="4" t="s">
        <v>5</v>
      </c>
      <c r="C109" s="4" t="s">
        <v>10</v>
      </c>
    </row>
    <row r="110" spans="1:13">
      <c r="A110" t="n">
        <v>2767</v>
      </c>
      <c r="B110" s="15" t="n">
        <v>12</v>
      </c>
      <c r="C110" s="7" t="n">
        <v>10716</v>
      </c>
    </row>
    <row r="111" spans="1:13">
      <c r="A111" t="s">
        <v>4</v>
      </c>
      <c r="B111" s="4" t="s">
        <v>5</v>
      </c>
      <c r="C111" s="4" t="s">
        <v>14</v>
      </c>
      <c r="D111" s="4" t="s">
        <v>14</v>
      </c>
      <c r="E111" s="4" t="s">
        <v>14</v>
      </c>
      <c r="F111" s="4" t="s">
        <v>9</v>
      </c>
      <c r="G111" s="4" t="s">
        <v>14</v>
      </c>
      <c r="H111" s="4" t="s">
        <v>14</v>
      </c>
      <c r="I111" s="4" t="s">
        <v>50</v>
      </c>
    </row>
    <row r="112" spans="1:13">
      <c r="A112" t="n">
        <v>2770</v>
      </c>
      <c r="B112" s="19" t="n">
        <v>5</v>
      </c>
      <c r="C112" s="7" t="n">
        <v>35</v>
      </c>
      <c r="D112" s="7" t="n">
        <v>3</v>
      </c>
      <c r="E112" s="7" t="n">
        <v>0</v>
      </c>
      <c r="F112" s="7" t="n">
        <v>0</v>
      </c>
      <c r="G112" s="7" t="n">
        <v>2</v>
      </c>
      <c r="H112" s="7" t="n">
        <v>1</v>
      </c>
      <c r="I112" s="20" t="n">
        <f t="normal" ca="1">A116</f>
        <v>0</v>
      </c>
    </row>
    <row r="113" spans="1:13">
      <c r="A113" t="s">
        <v>4</v>
      </c>
      <c r="B113" s="4" t="s">
        <v>5</v>
      </c>
      <c r="C113" s="4" t="s">
        <v>50</v>
      </c>
    </row>
    <row r="114" spans="1:13">
      <c r="A114" t="n">
        <v>2784</v>
      </c>
      <c r="B114" s="25" t="n">
        <v>3</v>
      </c>
      <c r="C114" s="20" t="n">
        <f t="normal" ca="1">A138</f>
        <v>0</v>
      </c>
    </row>
    <row r="115" spans="1:13">
      <c r="A115" t="s">
        <v>4</v>
      </c>
      <c r="B115" s="4" t="s">
        <v>5</v>
      </c>
      <c r="C115" s="4" t="s">
        <v>14</v>
      </c>
      <c r="D115" s="4" t="s">
        <v>14</v>
      </c>
      <c r="E115" s="4" t="s">
        <v>14</v>
      </c>
      <c r="F115" s="4" t="s">
        <v>9</v>
      </c>
      <c r="G115" s="4" t="s">
        <v>14</v>
      </c>
      <c r="H115" s="4" t="s">
        <v>14</v>
      </c>
      <c r="I115" s="4" t="s">
        <v>50</v>
      </c>
    </row>
    <row r="116" spans="1:13">
      <c r="A116" t="n">
        <v>2789</v>
      </c>
      <c r="B116" s="19" t="n">
        <v>5</v>
      </c>
      <c r="C116" s="7" t="n">
        <v>35</v>
      </c>
      <c r="D116" s="7" t="n">
        <v>3</v>
      </c>
      <c r="E116" s="7" t="n">
        <v>0</v>
      </c>
      <c r="F116" s="7" t="n">
        <v>1</v>
      </c>
      <c r="G116" s="7" t="n">
        <v>2</v>
      </c>
      <c r="H116" s="7" t="n">
        <v>1</v>
      </c>
      <c r="I116" s="20" t="n">
        <f t="normal" ca="1">A120</f>
        <v>0</v>
      </c>
    </row>
    <row r="117" spans="1:13">
      <c r="A117" t="s">
        <v>4</v>
      </c>
      <c r="B117" s="4" t="s">
        <v>5</v>
      </c>
      <c r="C117" s="4" t="s">
        <v>50</v>
      </c>
    </row>
    <row r="118" spans="1:13">
      <c r="A118" t="n">
        <v>2803</v>
      </c>
      <c r="B118" s="25" t="n">
        <v>3</v>
      </c>
      <c r="C118" s="20" t="n">
        <f t="normal" ca="1">A138</f>
        <v>0</v>
      </c>
    </row>
    <row r="119" spans="1:13">
      <c r="A119" t="s">
        <v>4</v>
      </c>
      <c r="B119" s="4" t="s">
        <v>5</v>
      </c>
      <c r="C119" s="4" t="s">
        <v>14</v>
      </c>
      <c r="D119" s="4" t="s">
        <v>14</v>
      </c>
      <c r="E119" s="4" t="s">
        <v>14</v>
      </c>
      <c r="F119" s="4" t="s">
        <v>9</v>
      </c>
      <c r="G119" s="4" t="s">
        <v>14</v>
      </c>
      <c r="H119" s="4" t="s">
        <v>14</v>
      </c>
      <c r="I119" s="4" t="s">
        <v>50</v>
      </c>
    </row>
    <row r="120" spans="1:13">
      <c r="A120" t="n">
        <v>2808</v>
      </c>
      <c r="B120" s="19" t="n">
        <v>5</v>
      </c>
      <c r="C120" s="7" t="n">
        <v>35</v>
      </c>
      <c r="D120" s="7" t="n">
        <v>3</v>
      </c>
      <c r="E120" s="7" t="n">
        <v>0</v>
      </c>
      <c r="F120" s="7" t="n">
        <v>2</v>
      </c>
      <c r="G120" s="7" t="n">
        <v>2</v>
      </c>
      <c r="H120" s="7" t="n">
        <v>1</v>
      </c>
      <c r="I120" s="20" t="n">
        <f t="normal" ca="1">A124</f>
        <v>0</v>
      </c>
    </row>
    <row r="121" spans="1:13">
      <c r="A121" t="s">
        <v>4</v>
      </c>
      <c r="B121" s="4" t="s">
        <v>5</v>
      </c>
      <c r="C121" s="4" t="s">
        <v>50</v>
      </c>
    </row>
    <row r="122" spans="1:13">
      <c r="A122" t="n">
        <v>2822</v>
      </c>
      <c r="B122" s="25" t="n">
        <v>3</v>
      </c>
      <c r="C122" s="20" t="n">
        <f t="normal" ca="1">A138</f>
        <v>0</v>
      </c>
    </row>
    <row r="123" spans="1:13">
      <c r="A123" t="s">
        <v>4</v>
      </c>
      <c r="B123" s="4" t="s">
        <v>5</v>
      </c>
      <c r="C123" s="4" t="s">
        <v>14</v>
      </c>
      <c r="D123" s="4" t="s">
        <v>14</v>
      </c>
      <c r="E123" s="4" t="s">
        <v>14</v>
      </c>
      <c r="F123" s="4" t="s">
        <v>9</v>
      </c>
      <c r="G123" s="4" t="s">
        <v>14</v>
      </c>
      <c r="H123" s="4" t="s">
        <v>14</v>
      </c>
      <c r="I123" s="4" t="s">
        <v>50</v>
      </c>
    </row>
    <row r="124" spans="1:13">
      <c r="A124" t="n">
        <v>2827</v>
      </c>
      <c r="B124" s="19" t="n">
        <v>5</v>
      </c>
      <c r="C124" s="7" t="n">
        <v>35</v>
      </c>
      <c r="D124" s="7" t="n">
        <v>3</v>
      </c>
      <c r="E124" s="7" t="n">
        <v>0</v>
      </c>
      <c r="F124" s="7" t="n">
        <v>3</v>
      </c>
      <c r="G124" s="7" t="n">
        <v>2</v>
      </c>
      <c r="H124" s="7" t="n">
        <v>1</v>
      </c>
      <c r="I124" s="20" t="n">
        <f t="normal" ca="1">A128</f>
        <v>0</v>
      </c>
    </row>
    <row r="125" spans="1:13">
      <c r="A125" t="s">
        <v>4</v>
      </c>
      <c r="B125" s="4" t="s">
        <v>5</v>
      </c>
      <c r="C125" s="4" t="s">
        <v>50</v>
      </c>
    </row>
    <row r="126" spans="1:13">
      <c r="A126" t="n">
        <v>2841</v>
      </c>
      <c r="B126" s="25" t="n">
        <v>3</v>
      </c>
      <c r="C126" s="20" t="n">
        <f t="normal" ca="1">A138</f>
        <v>0</v>
      </c>
    </row>
    <row r="127" spans="1:13">
      <c r="A127" t="s">
        <v>4</v>
      </c>
      <c r="B127" s="4" t="s">
        <v>5</v>
      </c>
      <c r="C127" s="4" t="s">
        <v>14</v>
      </c>
      <c r="D127" s="4" t="s">
        <v>14</v>
      </c>
      <c r="E127" s="4" t="s">
        <v>14</v>
      </c>
      <c r="F127" s="4" t="s">
        <v>9</v>
      </c>
      <c r="G127" s="4" t="s">
        <v>14</v>
      </c>
      <c r="H127" s="4" t="s">
        <v>14</v>
      </c>
      <c r="I127" s="4" t="s">
        <v>50</v>
      </c>
    </row>
    <row r="128" spans="1:13">
      <c r="A128" t="n">
        <v>2846</v>
      </c>
      <c r="B128" s="19" t="n">
        <v>5</v>
      </c>
      <c r="C128" s="7" t="n">
        <v>35</v>
      </c>
      <c r="D128" s="7" t="n">
        <v>3</v>
      </c>
      <c r="E128" s="7" t="n">
        <v>0</v>
      </c>
      <c r="F128" s="7" t="n">
        <v>4</v>
      </c>
      <c r="G128" s="7" t="n">
        <v>2</v>
      </c>
      <c r="H128" s="7" t="n">
        <v>1</v>
      </c>
      <c r="I128" s="20" t="n">
        <f t="normal" ca="1">A132</f>
        <v>0</v>
      </c>
    </row>
    <row r="129" spans="1:9">
      <c r="A129" t="s">
        <v>4</v>
      </c>
      <c r="B129" s="4" t="s">
        <v>5</v>
      </c>
      <c r="C129" s="4" t="s">
        <v>50</v>
      </c>
    </row>
    <row r="130" spans="1:9">
      <c r="A130" t="n">
        <v>2860</v>
      </c>
      <c r="B130" s="25" t="n">
        <v>3</v>
      </c>
      <c r="C130" s="20" t="n">
        <f t="normal" ca="1">A138</f>
        <v>0</v>
      </c>
    </row>
    <row r="131" spans="1:9">
      <c r="A131" t="s">
        <v>4</v>
      </c>
      <c r="B131" s="4" t="s">
        <v>5</v>
      </c>
      <c r="C131" s="4" t="s">
        <v>14</v>
      </c>
      <c r="D131" s="4" t="s">
        <v>14</v>
      </c>
      <c r="E131" s="4" t="s">
        <v>14</v>
      </c>
      <c r="F131" s="4" t="s">
        <v>9</v>
      </c>
      <c r="G131" s="4" t="s">
        <v>14</v>
      </c>
      <c r="H131" s="4" t="s">
        <v>14</v>
      </c>
      <c r="I131" s="4" t="s">
        <v>50</v>
      </c>
    </row>
    <row r="132" spans="1:9">
      <c r="A132" t="n">
        <v>2865</v>
      </c>
      <c r="B132" s="19" t="n">
        <v>5</v>
      </c>
      <c r="C132" s="7" t="n">
        <v>35</v>
      </c>
      <c r="D132" s="7" t="n">
        <v>3</v>
      </c>
      <c r="E132" s="7" t="n">
        <v>0</v>
      </c>
      <c r="F132" s="7" t="n">
        <v>5</v>
      </c>
      <c r="G132" s="7" t="n">
        <v>2</v>
      </c>
      <c r="H132" s="7" t="n">
        <v>1</v>
      </c>
      <c r="I132" s="20" t="n">
        <f t="normal" ca="1">A136</f>
        <v>0</v>
      </c>
    </row>
    <row r="133" spans="1:9">
      <c r="A133" t="s">
        <v>4</v>
      </c>
      <c r="B133" s="4" t="s">
        <v>5</v>
      </c>
      <c r="C133" s="4" t="s">
        <v>50</v>
      </c>
    </row>
    <row r="134" spans="1:9">
      <c r="A134" t="n">
        <v>2879</v>
      </c>
      <c r="B134" s="25" t="n">
        <v>3</v>
      </c>
      <c r="C134" s="20" t="n">
        <f t="normal" ca="1">A138</f>
        <v>0</v>
      </c>
    </row>
    <row r="135" spans="1:9">
      <c r="A135" t="s">
        <v>4</v>
      </c>
      <c r="B135" s="4" t="s">
        <v>5</v>
      </c>
      <c r="C135" s="4" t="s">
        <v>14</v>
      </c>
      <c r="D135" s="4" t="s">
        <v>14</v>
      </c>
      <c r="E135" s="4" t="s">
        <v>14</v>
      </c>
      <c r="F135" s="4" t="s">
        <v>9</v>
      </c>
      <c r="G135" s="4" t="s">
        <v>14</v>
      </c>
      <c r="H135" s="4" t="s">
        <v>14</v>
      </c>
      <c r="I135" s="4" t="s">
        <v>50</v>
      </c>
    </row>
    <row r="136" spans="1:9">
      <c r="A136" t="n">
        <v>2884</v>
      </c>
      <c r="B136" s="19" t="n">
        <v>5</v>
      </c>
      <c r="C136" s="7" t="n">
        <v>35</v>
      </c>
      <c r="D136" s="7" t="n">
        <v>3</v>
      </c>
      <c r="E136" s="7" t="n">
        <v>0</v>
      </c>
      <c r="F136" s="7" t="n">
        <v>6</v>
      </c>
      <c r="G136" s="7" t="n">
        <v>2</v>
      </c>
      <c r="H136" s="7" t="n">
        <v>1</v>
      </c>
      <c r="I136" s="20" t="n">
        <f t="normal" ca="1">A138</f>
        <v>0</v>
      </c>
    </row>
    <row r="137" spans="1:9">
      <c r="A137" t="s">
        <v>4</v>
      </c>
      <c r="B137" s="4" t="s">
        <v>5</v>
      </c>
    </row>
    <row r="138" spans="1:9">
      <c r="A138" t="n">
        <v>2898</v>
      </c>
      <c r="B138" s="5" t="n">
        <v>1</v>
      </c>
    </row>
    <row r="139" spans="1:9" s="3" customFormat="1" customHeight="0">
      <c r="A139" s="3" t="s">
        <v>2</v>
      </c>
      <c r="B139" s="3" t="s">
        <v>56</v>
      </c>
    </row>
    <row r="140" spans="1:9">
      <c r="A140" t="s">
        <v>4</v>
      </c>
      <c r="B140" s="4" t="s">
        <v>5</v>
      </c>
      <c r="C140" s="4" t="s">
        <v>14</v>
      </c>
      <c r="D140" s="4" t="s">
        <v>6</v>
      </c>
    </row>
    <row r="141" spans="1:9">
      <c r="A141" t="n">
        <v>2900</v>
      </c>
      <c r="B141" s="9" t="n">
        <v>2</v>
      </c>
      <c r="C141" s="7" t="n">
        <v>11</v>
      </c>
      <c r="D141" s="7" t="s">
        <v>57</v>
      </c>
    </row>
    <row r="142" spans="1:9">
      <c r="A142" t="s">
        <v>4</v>
      </c>
      <c r="B142" s="4" t="s">
        <v>5</v>
      </c>
      <c r="C142" s="4" t="s">
        <v>14</v>
      </c>
      <c r="D142" s="4" t="s">
        <v>14</v>
      </c>
    </row>
    <row r="143" spans="1:9">
      <c r="A143" t="n">
        <v>2912</v>
      </c>
      <c r="B143" s="10" t="n">
        <v>162</v>
      </c>
      <c r="C143" s="7" t="n">
        <v>0</v>
      </c>
      <c r="D143" s="7" t="n">
        <v>1</v>
      </c>
    </row>
    <row r="144" spans="1:9">
      <c r="A144" t="s">
        <v>4</v>
      </c>
      <c r="B144" s="4" t="s">
        <v>5</v>
      </c>
    </row>
    <row r="145" spans="1:9">
      <c r="A145" t="n">
        <v>2915</v>
      </c>
      <c r="B145" s="5" t="n">
        <v>1</v>
      </c>
    </row>
    <row r="146" spans="1:9" s="3" customFormat="1" customHeight="0">
      <c r="A146" s="3" t="s">
        <v>2</v>
      </c>
      <c r="B146" s="3" t="s">
        <v>58</v>
      </c>
    </row>
    <row r="147" spans="1:9">
      <c r="A147" t="s">
        <v>4</v>
      </c>
      <c r="B147" s="4" t="s">
        <v>5</v>
      </c>
      <c r="C147" s="4" t="s">
        <v>14</v>
      </c>
      <c r="D147" s="4" t="s">
        <v>10</v>
      </c>
    </row>
    <row r="148" spans="1:9">
      <c r="A148" t="n">
        <v>2916</v>
      </c>
      <c r="B148" s="26" t="n">
        <v>22</v>
      </c>
      <c r="C148" s="7" t="n">
        <v>20</v>
      </c>
      <c r="D148" s="7" t="n">
        <v>0</v>
      </c>
    </row>
    <row r="149" spans="1:9">
      <c r="A149" t="s">
        <v>4</v>
      </c>
      <c r="B149" s="4" t="s">
        <v>5</v>
      </c>
      <c r="C149" s="4" t="s">
        <v>14</v>
      </c>
      <c r="D149" s="4" t="s">
        <v>10</v>
      </c>
      <c r="E149" s="4" t="s">
        <v>9</v>
      </c>
    </row>
    <row r="150" spans="1:9">
      <c r="A150" t="n">
        <v>2920</v>
      </c>
      <c r="B150" s="27" t="n">
        <v>101</v>
      </c>
      <c r="C150" s="7" t="n">
        <v>7</v>
      </c>
      <c r="D150" s="7" t="n">
        <v>241</v>
      </c>
      <c r="E150" s="7" t="n">
        <v>100</v>
      </c>
    </row>
    <row r="151" spans="1:9">
      <c r="A151" t="s">
        <v>4</v>
      </c>
      <c r="B151" s="4" t="s">
        <v>5</v>
      </c>
      <c r="C151" s="4" t="s">
        <v>14</v>
      </c>
      <c r="D151" s="4" t="s">
        <v>10</v>
      </c>
      <c r="E151" s="4" t="s">
        <v>9</v>
      </c>
    </row>
    <row r="152" spans="1:9">
      <c r="A152" t="n">
        <v>2928</v>
      </c>
      <c r="B152" s="27" t="n">
        <v>101</v>
      </c>
      <c r="C152" s="7" t="n">
        <v>7</v>
      </c>
      <c r="D152" s="7" t="n">
        <v>242</v>
      </c>
      <c r="E152" s="7" t="n">
        <v>100</v>
      </c>
    </row>
    <row r="153" spans="1:9">
      <c r="A153" t="s">
        <v>4</v>
      </c>
      <c r="B153" s="4" t="s">
        <v>5</v>
      </c>
      <c r="C153" s="4" t="s">
        <v>14</v>
      </c>
      <c r="D153" s="4" t="s">
        <v>10</v>
      </c>
      <c r="E153" s="4" t="s">
        <v>9</v>
      </c>
    </row>
    <row r="154" spans="1:9">
      <c r="A154" t="n">
        <v>2936</v>
      </c>
      <c r="B154" s="27" t="n">
        <v>101</v>
      </c>
      <c r="C154" s="7" t="n">
        <v>7</v>
      </c>
      <c r="D154" s="7" t="n">
        <v>243</v>
      </c>
      <c r="E154" s="7" t="n">
        <v>100</v>
      </c>
    </row>
    <row r="155" spans="1:9">
      <c r="A155" t="s">
        <v>4</v>
      </c>
      <c r="B155" s="4" t="s">
        <v>5</v>
      </c>
      <c r="C155" s="4" t="s">
        <v>14</v>
      </c>
      <c r="D155" s="4" t="s">
        <v>10</v>
      </c>
      <c r="E155" s="4" t="s">
        <v>9</v>
      </c>
    </row>
    <row r="156" spans="1:9">
      <c r="A156" t="n">
        <v>2944</v>
      </c>
      <c r="B156" s="27" t="n">
        <v>101</v>
      </c>
      <c r="C156" s="7" t="n">
        <v>7</v>
      </c>
      <c r="D156" s="7" t="n">
        <v>244</v>
      </c>
      <c r="E156" s="7" t="n">
        <v>100</v>
      </c>
    </row>
    <row r="157" spans="1:9">
      <c r="A157" t="s">
        <v>4</v>
      </c>
      <c r="B157" s="4" t="s">
        <v>5</v>
      </c>
      <c r="C157" s="4" t="s">
        <v>14</v>
      </c>
      <c r="D157" s="4" t="s">
        <v>10</v>
      </c>
      <c r="E157" s="4" t="s">
        <v>9</v>
      </c>
    </row>
    <row r="158" spans="1:9">
      <c r="A158" t="n">
        <v>2952</v>
      </c>
      <c r="B158" s="27" t="n">
        <v>101</v>
      </c>
      <c r="C158" s="7" t="n">
        <v>7</v>
      </c>
      <c r="D158" s="7" t="n">
        <v>245</v>
      </c>
      <c r="E158" s="7" t="n">
        <v>100</v>
      </c>
    </row>
    <row r="159" spans="1:9">
      <c r="A159" t="s">
        <v>4</v>
      </c>
      <c r="B159" s="4" t="s">
        <v>5</v>
      </c>
      <c r="C159" s="4" t="s">
        <v>14</v>
      </c>
      <c r="D159" s="4" t="s">
        <v>10</v>
      </c>
      <c r="E159" s="4" t="s">
        <v>9</v>
      </c>
    </row>
    <row r="160" spans="1:9">
      <c r="A160" t="n">
        <v>2960</v>
      </c>
      <c r="B160" s="27" t="n">
        <v>101</v>
      </c>
      <c r="C160" s="7" t="n">
        <v>7</v>
      </c>
      <c r="D160" s="7" t="n">
        <v>246</v>
      </c>
      <c r="E160" s="7" t="n">
        <v>100</v>
      </c>
    </row>
    <row r="161" spans="1:5">
      <c r="A161" t="s">
        <v>4</v>
      </c>
      <c r="B161" s="4" t="s">
        <v>5</v>
      </c>
      <c r="C161" s="4" t="s">
        <v>14</v>
      </c>
      <c r="D161" s="4" t="s">
        <v>10</v>
      </c>
      <c r="E161" s="4" t="s">
        <v>9</v>
      </c>
    </row>
    <row r="162" spans="1:5">
      <c r="A162" t="n">
        <v>2968</v>
      </c>
      <c r="B162" s="27" t="n">
        <v>101</v>
      </c>
      <c r="C162" s="7" t="n">
        <v>7</v>
      </c>
      <c r="D162" s="7" t="n">
        <v>247</v>
      </c>
      <c r="E162" s="7" t="n">
        <v>100</v>
      </c>
    </row>
    <row r="163" spans="1:5">
      <c r="A163" t="s">
        <v>4</v>
      </c>
      <c r="B163" s="4" t="s">
        <v>5</v>
      </c>
      <c r="C163" s="4" t="s">
        <v>14</v>
      </c>
      <c r="D163" s="4" t="s">
        <v>14</v>
      </c>
    </row>
    <row r="164" spans="1:5">
      <c r="A164" t="n">
        <v>2976</v>
      </c>
      <c r="B164" s="12" t="n">
        <v>74</v>
      </c>
      <c r="C164" s="7" t="n">
        <v>14</v>
      </c>
      <c r="D164" s="7" t="n">
        <v>0</v>
      </c>
    </row>
    <row r="165" spans="1:5">
      <c r="A165" t="s">
        <v>4</v>
      </c>
      <c r="B165" s="4" t="s">
        <v>5</v>
      </c>
      <c r="C165" s="4" t="s">
        <v>10</v>
      </c>
    </row>
    <row r="166" spans="1:5">
      <c r="A166" t="n">
        <v>2979</v>
      </c>
      <c r="B166" s="28" t="n">
        <v>16</v>
      </c>
      <c r="C166" s="7" t="n">
        <v>1000</v>
      </c>
    </row>
    <row r="167" spans="1:5">
      <c r="A167" t="s">
        <v>4</v>
      </c>
      <c r="B167" s="4" t="s">
        <v>5</v>
      </c>
      <c r="C167" s="4" t="s">
        <v>14</v>
      </c>
      <c r="D167" s="4" t="s">
        <v>10</v>
      </c>
      <c r="E167" s="4" t="s">
        <v>23</v>
      </c>
      <c r="F167" s="4" t="s">
        <v>10</v>
      </c>
      <c r="G167" s="4" t="s">
        <v>9</v>
      </c>
      <c r="H167" s="4" t="s">
        <v>9</v>
      </c>
      <c r="I167" s="4" t="s">
        <v>10</v>
      </c>
      <c r="J167" s="4" t="s">
        <v>10</v>
      </c>
      <c r="K167" s="4" t="s">
        <v>9</v>
      </c>
      <c r="L167" s="4" t="s">
        <v>9</v>
      </c>
      <c r="M167" s="4" t="s">
        <v>9</v>
      </c>
      <c r="N167" s="4" t="s">
        <v>9</v>
      </c>
      <c r="O167" s="4" t="s">
        <v>6</v>
      </c>
    </row>
    <row r="168" spans="1:5">
      <c r="A168" t="n">
        <v>2982</v>
      </c>
      <c r="B168" s="11" t="n">
        <v>50</v>
      </c>
      <c r="C168" s="7" t="n">
        <v>0</v>
      </c>
      <c r="D168" s="7" t="n">
        <v>12010</v>
      </c>
      <c r="E168" s="7" t="n">
        <v>1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65533</v>
      </c>
      <c r="K168" s="7" t="n">
        <v>0</v>
      </c>
      <c r="L168" s="7" t="n">
        <v>0</v>
      </c>
      <c r="M168" s="7" t="n">
        <v>0</v>
      </c>
      <c r="N168" s="7" t="n">
        <v>0</v>
      </c>
      <c r="O168" s="7" t="s">
        <v>31</v>
      </c>
    </row>
    <row r="169" spans="1:5">
      <c r="A169" t="s">
        <v>4</v>
      </c>
      <c r="B169" s="4" t="s">
        <v>5</v>
      </c>
      <c r="C169" s="4" t="s">
        <v>14</v>
      </c>
      <c r="D169" s="4" t="s">
        <v>10</v>
      </c>
      <c r="E169" s="4" t="s">
        <v>10</v>
      </c>
      <c r="F169" s="4" t="s">
        <v>10</v>
      </c>
      <c r="G169" s="4" t="s">
        <v>10</v>
      </c>
      <c r="H169" s="4" t="s">
        <v>14</v>
      </c>
    </row>
    <row r="170" spans="1:5">
      <c r="A170" t="n">
        <v>3021</v>
      </c>
      <c r="B170" s="29" t="n">
        <v>25</v>
      </c>
      <c r="C170" s="7" t="n">
        <v>5</v>
      </c>
      <c r="D170" s="7" t="n">
        <v>65535</v>
      </c>
      <c r="E170" s="7" t="n">
        <v>65535</v>
      </c>
      <c r="F170" s="7" t="n">
        <v>65535</v>
      </c>
      <c r="G170" s="7" t="n">
        <v>65535</v>
      </c>
      <c r="H170" s="7" t="n">
        <v>0</v>
      </c>
    </row>
    <row r="171" spans="1:5">
      <c r="A171" t="s">
        <v>4</v>
      </c>
      <c r="B171" s="4" t="s">
        <v>5</v>
      </c>
      <c r="C171" s="4" t="s">
        <v>10</v>
      </c>
      <c r="D171" s="4" t="s">
        <v>14</v>
      </c>
      <c r="E171" s="4" t="s">
        <v>14</v>
      </c>
      <c r="F171" s="4" t="s">
        <v>59</v>
      </c>
      <c r="G171" s="4" t="s">
        <v>14</v>
      </c>
      <c r="H171" s="4" t="s">
        <v>14</v>
      </c>
    </row>
    <row r="172" spans="1:5">
      <c r="A172" t="n">
        <v>3032</v>
      </c>
      <c r="B172" s="30" t="n">
        <v>24</v>
      </c>
      <c r="C172" s="7" t="n">
        <v>65534</v>
      </c>
      <c r="D172" s="7" t="n">
        <v>6</v>
      </c>
      <c r="E172" s="7" t="n">
        <v>12</v>
      </c>
      <c r="F172" s="7" t="s">
        <v>60</v>
      </c>
      <c r="G172" s="7" t="n">
        <v>2</v>
      </c>
      <c r="H172" s="7" t="n">
        <v>0</v>
      </c>
    </row>
    <row r="173" spans="1:5">
      <c r="A173" t="s">
        <v>4</v>
      </c>
      <c r="B173" s="4" t="s">
        <v>5</v>
      </c>
    </row>
    <row r="174" spans="1:5">
      <c r="A174" t="n">
        <v>3243</v>
      </c>
      <c r="B174" s="31" t="n">
        <v>28</v>
      </c>
    </row>
    <row r="175" spans="1:5">
      <c r="A175" t="s">
        <v>4</v>
      </c>
      <c r="B175" s="4" t="s">
        <v>5</v>
      </c>
      <c r="C175" s="4" t="s">
        <v>14</v>
      </c>
    </row>
    <row r="176" spans="1:5">
      <c r="A176" t="n">
        <v>3244</v>
      </c>
      <c r="B176" s="32" t="n">
        <v>27</v>
      </c>
      <c r="C176" s="7" t="n">
        <v>0</v>
      </c>
    </row>
    <row r="177" spans="1:15">
      <c r="A177" t="s">
        <v>4</v>
      </c>
      <c r="B177" s="4" t="s">
        <v>5</v>
      </c>
      <c r="C177" s="4" t="s">
        <v>14</v>
      </c>
      <c r="D177" s="4" t="s">
        <v>6</v>
      </c>
    </row>
    <row r="178" spans="1:15">
      <c r="A178" t="n">
        <v>3246</v>
      </c>
      <c r="B178" s="9" t="n">
        <v>2</v>
      </c>
      <c r="C178" s="7" t="n">
        <v>10</v>
      </c>
      <c r="D178" s="7" t="s">
        <v>61</v>
      </c>
    </row>
    <row r="179" spans="1:15">
      <c r="A179" t="s">
        <v>4</v>
      </c>
      <c r="B179" s="4" t="s">
        <v>5</v>
      </c>
      <c r="C179" s="4" t="s">
        <v>10</v>
      </c>
    </row>
    <row r="180" spans="1:15">
      <c r="A180" t="n">
        <v>3269</v>
      </c>
      <c r="B180" s="28" t="n">
        <v>16</v>
      </c>
      <c r="C180" s="7" t="n">
        <v>0</v>
      </c>
    </row>
    <row r="181" spans="1:15">
      <c r="A181" t="s">
        <v>4</v>
      </c>
      <c r="B181" s="4" t="s">
        <v>5</v>
      </c>
      <c r="C181" s="4" t="s">
        <v>14</v>
      </c>
      <c r="D181" s="4" t="s">
        <v>6</v>
      </c>
    </row>
    <row r="182" spans="1:15">
      <c r="A182" t="n">
        <v>3272</v>
      </c>
      <c r="B182" s="9" t="n">
        <v>2</v>
      </c>
      <c r="C182" s="7" t="n">
        <v>10</v>
      </c>
      <c r="D182" s="7" t="s">
        <v>62</v>
      </c>
    </row>
    <row r="183" spans="1:15">
      <c r="A183" t="s">
        <v>4</v>
      </c>
      <c r="B183" s="4" t="s">
        <v>5</v>
      </c>
      <c r="C183" s="4" t="s">
        <v>10</v>
      </c>
    </row>
    <row r="184" spans="1:15">
      <c r="A184" t="n">
        <v>3290</v>
      </c>
      <c r="B184" s="28" t="n">
        <v>16</v>
      </c>
      <c r="C184" s="7" t="n">
        <v>0</v>
      </c>
    </row>
    <row r="185" spans="1:15">
      <c r="A185" t="s">
        <v>4</v>
      </c>
      <c r="B185" s="4" t="s">
        <v>5</v>
      </c>
      <c r="C185" s="4" t="s">
        <v>14</v>
      </c>
      <c r="D185" s="4" t="s">
        <v>6</v>
      </c>
    </row>
    <row r="186" spans="1:15">
      <c r="A186" t="n">
        <v>3293</v>
      </c>
      <c r="B186" s="9" t="n">
        <v>2</v>
      </c>
      <c r="C186" s="7" t="n">
        <v>10</v>
      </c>
      <c r="D186" s="7" t="s">
        <v>63</v>
      </c>
    </row>
    <row r="187" spans="1:15">
      <c r="A187" t="s">
        <v>4</v>
      </c>
      <c r="B187" s="4" t="s">
        <v>5</v>
      </c>
      <c r="C187" s="4" t="s">
        <v>10</v>
      </c>
    </row>
    <row r="188" spans="1:15">
      <c r="A188" t="n">
        <v>3312</v>
      </c>
      <c r="B188" s="28" t="n">
        <v>16</v>
      </c>
      <c r="C188" s="7" t="n">
        <v>0</v>
      </c>
    </row>
    <row r="189" spans="1:15">
      <c r="A189" t="s">
        <v>4</v>
      </c>
      <c r="B189" s="4" t="s">
        <v>5</v>
      </c>
      <c r="C189" s="4" t="s">
        <v>14</v>
      </c>
    </row>
    <row r="190" spans="1:15">
      <c r="A190" t="n">
        <v>3315</v>
      </c>
      <c r="B190" s="33" t="n">
        <v>23</v>
      </c>
      <c r="C190" s="7" t="n">
        <v>20</v>
      </c>
    </row>
    <row r="191" spans="1:15">
      <c r="A191" t="s">
        <v>4</v>
      </c>
      <c r="B191" s="4" t="s">
        <v>5</v>
      </c>
    </row>
    <row r="192" spans="1:15">
      <c r="A192" t="n">
        <v>3317</v>
      </c>
      <c r="B192" s="5" t="n">
        <v>1</v>
      </c>
    </row>
    <row r="193" spans="1:4" s="3" customFormat="1" customHeight="0">
      <c r="A193" s="3" t="s">
        <v>2</v>
      </c>
      <c r="B193" s="3" t="s">
        <v>64</v>
      </c>
    </row>
    <row r="194" spans="1:4">
      <c r="A194" t="s">
        <v>4</v>
      </c>
      <c r="B194" s="4" t="s">
        <v>5</v>
      </c>
      <c r="C194" s="4" t="s">
        <v>14</v>
      </c>
      <c r="D194" s="4" t="s">
        <v>10</v>
      </c>
    </row>
    <row r="195" spans="1:4">
      <c r="A195" t="n">
        <v>3320</v>
      </c>
      <c r="B195" s="26" t="n">
        <v>22</v>
      </c>
      <c r="C195" s="7" t="n">
        <v>20</v>
      </c>
      <c r="D195" s="7" t="n">
        <v>0</v>
      </c>
    </row>
    <row r="196" spans="1:4">
      <c r="A196" t="s">
        <v>4</v>
      </c>
      <c r="B196" s="4" t="s">
        <v>5</v>
      </c>
      <c r="C196" s="4" t="s">
        <v>14</v>
      </c>
      <c r="D196" s="4" t="s">
        <v>10</v>
      </c>
      <c r="E196" s="4" t="s">
        <v>10</v>
      </c>
      <c r="F196" s="4" t="s">
        <v>10</v>
      </c>
      <c r="G196" s="4" t="s">
        <v>10</v>
      </c>
      <c r="H196" s="4" t="s">
        <v>14</v>
      </c>
    </row>
    <row r="197" spans="1:4">
      <c r="A197" t="n">
        <v>3324</v>
      </c>
      <c r="B197" s="29" t="n">
        <v>25</v>
      </c>
      <c r="C197" s="7" t="n">
        <v>5</v>
      </c>
      <c r="D197" s="7" t="n">
        <v>65535</v>
      </c>
      <c r="E197" s="7" t="n">
        <v>65535</v>
      </c>
      <c r="F197" s="7" t="n">
        <v>65535</v>
      </c>
      <c r="G197" s="7" t="n">
        <v>65535</v>
      </c>
      <c r="H197" s="7" t="n">
        <v>0</v>
      </c>
    </row>
    <row r="198" spans="1:4">
      <c r="A198" t="s">
        <v>4</v>
      </c>
      <c r="B198" s="4" t="s">
        <v>5</v>
      </c>
      <c r="C198" s="4" t="s">
        <v>10</v>
      </c>
      <c r="D198" s="4" t="s">
        <v>14</v>
      </c>
      <c r="E198" s="4" t="s">
        <v>59</v>
      </c>
      <c r="F198" s="4" t="s">
        <v>14</v>
      </c>
      <c r="G198" s="4" t="s">
        <v>14</v>
      </c>
      <c r="H198" s="4" t="s">
        <v>14</v>
      </c>
    </row>
    <row r="199" spans="1:4">
      <c r="A199" t="n">
        <v>3335</v>
      </c>
      <c r="B199" s="30" t="n">
        <v>24</v>
      </c>
      <c r="C199" s="7" t="n">
        <v>65533</v>
      </c>
      <c r="D199" s="7" t="n">
        <v>11</v>
      </c>
      <c r="E199" s="7" t="s">
        <v>65</v>
      </c>
      <c r="F199" s="7" t="n">
        <v>6</v>
      </c>
      <c r="G199" s="7" t="n">
        <v>2</v>
      </c>
      <c r="H199" s="7" t="n">
        <v>0</v>
      </c>
    </row>
    <row r="200" spans="1:4">
      <c r="A200" t="s">
        <v>4</v>
      </c>
      <c r="B200" s="4" t="s">
        <v>5</v>
      </c>
    </row>
    <row r="201" spans="1:4">
      <c r="A201" t="n">
        <v>3397</v>
      </c>
      <c r="B201" s="31" t="n">
        <v>28</v>
      </c>
    </row>
    <row r="202" spans="1:4">
      <c r="A202" t="s">
        <v>4</v>
      </c>
      <c r="B202" s="4" t="s">
        <v>5</v>
      </c>
      <c r="C202" s="4" t="s">
        <v>14</v>
      </c>
    </row>
    <row r="203" spans="1:4">
      <c r="A203" t="n">
        <v>3398</v>
      </c>
      <c r="B203" s="32" t="n">
        <v>27</v>
      </c>
      <c r="C203" s="7" t="n">
        <v>0</v>
      </c>
    </row>
    <row r="204" spans="1:4">
      <c r="A204" t="s">
        <v>4</v>
      </c>
      <c r="B204" s="4" t="s">
        <v>5</v>
      </c>
      <c r="C204" s="4" t="s">
        <v>14</v>
      </c>
      <c r="D204" s="4" t="s">
        <v>10</v>
      </c>
      <c r="E204" s="4" t="s">
        <v>10</v>
      </c>
      <c r="F204" s="4" t="s">
        <v>10</v>
      </c>
      <c r="G204" s="4" t="s">
        <v>10</v>
      </c>
      <c r="H204" s="4" t="s">
        <v>14</v>
      </c>
    </row>
    <row r="205" spans="1:4">
      <c r="A205" t="n">
        <v>3400</v>
      </c>
      <c r="B205" s="29" t="n">
        <v>25</v>
      </c>
      <c r="C205" s="7" t="n">
        <v>5</v>
      </c>
      <c r="D205" s="7" t="n">
        <v>65535</v>
      </c>
      <c r="E205" s="7" t="n">
        <v>65535</v>
      </c>
      <c r="F205" s="7" t="n">
        <v>65535</v>
      </c>
      <c r="G205" s="7" t="n">
        <v>65535</v>
      </c>
      <c r="H205" s="7" t="n">
        <v>0</v>
      </c>
    </row>
    <row r="206" spans="1:4">
      <c r="A206" t="s">
        <v>4</v>
      </c>
      <c r="B206" s="4" t="s">
        <v>5</v>
      </c>
      <c r="C206" s="4" t="s">
        <v>14</v>
      </c>
      <c r="D206" s="4" t="s">
        <v>6</v>
      </c>
    </row>
    <row r="207" spans="1:4">
      <c r="A207" t="n">
        <v>3411</v>
      </c>
      <c r="B207" s="9" t="n">
        <v>2</v>
      </c>
      <c r="C207" s="7" t="n">
        <v>10</v>
      </c>
      <c r="D207" s="7" t="s">
        <v>61</v>
      </c>
    </row>
    <row r="208" spans="1:4">
      <c r="A208" t="s">
        <v>4</v>
      </c>
      <c r="B208" s="4" t="s">
        <v>5</v>
      </c>
      <c r="C208" s="4" t="s">
        <v>10</v>
      </c>
    </row>
    <row r="209" spans="1:8">
      <c r="A209" t="n">
        <v>3434</v>
      </c>
      <c r="B209" s="28" t="n">
        <v>16</v>
      </c>
      <c r="C209" s="7" t="n">
        <v>0</v>
      </c>
    </row>
    <row r="210" spans="1:8">
      <c r="A210" t="s">
        <v>4</v>
      </c>
      <c r="B210" s="4" t="s">
        <v>5</v>
      </c>
      <c r="C210" s="4" t="s">
        <v>14</v>
      </c>
      <c r="D210" s="4" t="s">
        <v>6</v>
      </c>
    </row>
    <row r="211" spans="1:8">
      <c r="A211" t="n">
        <v>3437</v>
      </c>
      <c r="B211" s="9" t="n">
        <v>2</v>
      </c>
      <c r="C211" s="7" t="n">
        <v>10</v>
      </c>
      <c r="D211" s="7" t="s">
        <v>62</v>
      </c>
    </row>
    <row r="212" spans="1:8">
      <c r="A212" t="s">
        <v>4</v>
      </c>
      <c r="B212" s="4" t="s">
        <v>5</v>
      </c>
      <c r="C212" s="4" t="s">
        <v>10</v>
      </c>
    </row>
    <row r="213" spans="1:8">
      <c r="A213" t="n">
        <v>3455</v>
      </c>
      <c r="B213" s="28" t="n">
        <v>16</v>
      </c>
      <c r="C213" s="7" t="n">
        <v>0</v>
      </c>
    </row>
    <row r="214" spans="1:8">
      <c r="A214" t="s">
        <v>4</v>
      </c>
      <c r="B214" s="4" t="s">
        <v>5</v>
      </c>
      <c r="C214" s="4" t="s">
        <v>14</v>
      </c>
      <c r="D214" s="4" t="s">
        <v>6</v>
      </c>
    </row>
    <row r="215" spans="1:8">
      <c r="A215" t="n">
        <v>3458</v>
      </c>
      <c r="B215" s="9" t="n">
        <v>2</v>
      </c>
      <c r="C215" s="7" t="n">
        <v>10</v>
      </c>
      <c r="D215" s="7" t="s">
        <v>63</v>
      </c>
    </row>
    <row r="216" spans="1:8">
      <c r="A216" t="s">
        <v>4</v>
      </c>
      <c r="B216" s="4" t="s">
        <v>5</v>
      </c>
      <c r="C216" s="4" t="s">
        <v>10</v>
      </c>
    </row>
    <row r="217" spans="1:8">
      <c r="A217" t="n">
        <v>3477</v>
      </c>
      <c r="B217" s="28" t="n">
        <v>16</v>
      </c>
      <c r="C217" s="7" t="n">
        <v>0</v>
      </c>
    </row>
    <row r="218" spans="1:8">
      <c r="A218" t="s">
        <v>4</v>
      </c>
      <c r="B218" s="4" t="s">
        <v>5</v>
      </c>
      <c r="C218" s="4" t="s">
        <v>14</v>
      </c>
    </row>
    <row r="219" spans="1:8">
      <c r="A219" t="n">
        <v>3480</v>
      </c>
      <c r="B219" s="33" t="n">
        <v>23</v>
      </c>
      <c r="C219" s="7" t="n">
        <v>20</v>
      </c>
    </row>
    <row r="220" spans="1:8">
      <c r="A220" t="s">
        <v>4</v>
      </c>
      <c r="B220" s="4" t="s">
        <v>5</v>
      </c>
    </row>
    <row r="221" spans="1:8">
      <c r="A221" t="n">
        <v>3482</v>
      </c>
      <c r="B221" s="5" t="n">
        <v>1</v>
      </c>
    </row>
    <row r="222" spans="1:8" s="3" customFormat="1" customHeight="0">
      <c r="A222" s="3" t="s">
        <v>2</v>
      </c>
      <c r="B222" s="3" t="s">
        <v>66</v>
      </c>
    </row>
    <row r="223" spans="1:8">
      <c r="A223" t="s">
        <v>4</v>
      </c>
      <c r="B223" s="4" t="s">
        <v>5</v>
      </c>
      <c r="C223" s="4" t="s">
        <v>14</v>
      </c>
      <c r="D223" s="4" t="s">
        <v>14</v>
      </c>
      <c r="E223" s="4" t="s">
        <v>10</v>
      </c>
      <c r="F223" s="4" t="s">
        <v>10</v>
      </c>
      <c r="G223" s="4" t="s">
        <v>10</v>
      </c>
      <c r="H223" s="4" t="s">
        <v>10</v>
      </c>
      <c r="I223" s="4" t="s">
        <v>10</v>
      </c>
      <c r="J223" s="4" t="s">
        <v>10</v>
      </c>
      <c r="K223" s="4" t="s">
        <v>10</v>
      </c>
      <c r="L223" s="4" t="s">
        <v>10</v>
      </c>
      <c r="M223" s="4" t="s">
        <v>10</v>
      </c>
      <c r="N223" s="4" t="s">
        <v>10</v>
      </c>
      <c r="O223" s="4" t="s">
        <v>10</v>
      </c>
      <c r="P223" s="4" t="s">
        <v>10</v>
      </c>
      <c r="Q223" s="4" t="s">
        <v>10</v>
      </c>
      <c r="R223" s="4" t="s">
        <v>10</v>
      </c>
      <c r="S223" s="4" t="s">
        <v>10</v>
      </c>
    </row>
    <row r="224" spans="1:8">
      <c r="A224" t="n">
        <v>3484</v>
      </c>
      <c r="B224" s="34" t="n">
        <v>161</v>
      </c>
      <c r="C224" s="7" t="n">
        <v>2</v>
      </c>
      <c r="D224" s="7" t="n">
        <v>2</v>
      </c>
      <c r="E224" s="7" t="n">
        <v>9715</v>
      </c>
      <c r="F224" s="7" t="n">
        <v>9722</v>
      </c>
      <c r="G224" s="7" t="n">
        <v>0</v>
      </c>
      <c r="H224" s="7" t="n">
        <v>0</v>
      </c>
      <c r="I224" s="7" t="n">
        <v>0</v>
      </c>
      <c r="J224" s="7" t="n">
        <v>0</v>
      </c>
      <c r="K224" s="7" t="n">
        <v>0</v>
      </c>
      <c r="L224" s="7" t="n">
        <v>0</v>
      </c>
      <c r="M224" s="7" t="n">
        <v>0</v>
      </c>
      <c r="N224" s="7" t="n">
        <v>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</row>
    <row r="225" spans="1:19">
      <c r="A225" t="s">
        <v>4</v>
      </c>
      <c r="B225" s="4" t="s">
        <v>5</v>
      </c>
      <c r="C225" s="4" t="s">
        <v>14</v>
      </c>
      <c r="D225" s="4" t="s">
        <v>23</v>
      </c>
      <c r="E225" s="4" t="s">
        <v>23</v>
      </c>
      <c r="F225" s="4" t="s">
        <v>23</v>
      </c>
    </row>
    <row r="226" spans="1:19">
      <c r="A226" t="n">
        <v>3517</v>
      </c>
      <c r="B226" s="34" t="n">
        <v>161</v>
      </c>
      <c r="C226" s="7" t="n">
        <v>3</v>
      </c>
      <c r="D226" s="7" t="n">
        <v>1</v>
      </c>
      <c r="E226" s="7" t="n">
        <v>1.60000002384186</v>
      </c>
      <c r="F226" s="7" t="n">
        <v>0.400000005960464</v>
      </c>
    </row>
    <row r="227" spans="1:19">
      <c r="A227" t="s">
        <v>4</v>
      </c>
      <c r="B227" s="4" t="s">
        <v>5</v>
      </c>
      <c r="C227" s="4" t="s">
        <v>14</v>
      </c>
      <c r="D227" s="4" t="s">
        <v>10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  <c r="O227" s="4" t="s">
        <v>14</v>
      </c>
      <c r="P227" s="4" t="s">
        <v>14</v>
      </c>
      <c r="Q227" s="4" t="s">
        <v>14</v>
      </c>
      <c r="R227" s="4" t="s">
        <v>14</v>
      </c>
      <c r="S227" s="4" t="s">
        <v>14</v>
      </c>
      <c r="T227" s="4" t="s">
        <v>14</v>
      </c>
    </row>
    <row r="228" spans="1:19">
      <c r="A228" t="n">
        <v>3531</v>
      </c>
      <c r="B228" s="34" t="n">
        <v>161</v>
      </c>
      <c r="C228" s="7" t="n">
        <v>0</v>
      </c>
      <c r="D228" s="7" t="n">
        <v>6512</v>
      </c>
      <c r="E228" s="7" t="n">
        <v>0</v>
      </c>
      <c r="F228" s="7" t="n">
        <v>108</v>
      </c>
      <c r="G228" s="7" t="n">
        <v>0</v>
      </c>
      <c r="H228" s="7" t="n">
        <v>0</v>
      </c>
      <c r="I228" s="7" t="n">
        <v>0</v>
      </c>
      <c r="J228" s="7" t="n">
        <v>0</v>
      </c>
      <c r="K228" s="7" t="n">
        <v>0</v>
      </c>
      <c r="L228" s="7" t="n">
        <v>0</v>
      </c>
      <c r="M228" s="7" t="n">
        <v>0</v>
      </c>
      <c r="N228" s="7" t="n">
        <v>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</row>
    <row r="229" spans="1:19">
      <c r="A229" t="s">
        <v>4</v>
      </c>
      <c r="B229" s="4" t="s">
        <v>5</v>
      </c>
      <c r="C229" s="4" t="s">
        <v>14</v>
      </c>
    </row>
    <row r="230" spans="1:19">
      <c r="A230" t="n">
        <v>3551</v>
      </c>
      <c r="B230" s="34" t="n">
        <v>161</v>
      </c>
      <c r="C230" s="7" t="n">
        <v>1</v>
      </c>
    </row>
    <row r="231" spans="1:19">
      <c r="A231" t="s">
        <v>4</v>
      </c>
      <c r="B231" s="4" t="s">
        <v>5</v>
      </c>
    </row>
    <row r="232" spans="1:19">
      <c r="A232" t="n">
        <v>3553</v>
      </c>
      <c r="B232" s="5" t="n">
        <v>1</v>
      </c>
    </row>
    <row r="233" spans="1:19" s="3" customFormat="1" customHeight="0">
      <c r="A233" s="3" t="s">
        <v>2</v>
      </c>
      <c r="B233" s="3" t="s">
        <v>67</v>
      </c>
    </row>
    <row r="234" spans="1:19">
      <c r="A234" t="s">
        <v>4</v>
      </c>
      <c r="B234" s="4" t="s">
        <v>5</v>
      </c>
      <c r="C234" s="4" t="s">
        <v>14</v>
      </c>
      <c r="D234" s="4" t="s">
        <v>10</v>
      </c>
      <c r="E234" s="4" t="s">
        <v>14</v>
      </c>
      <c r="F234" s="4" t="s">
        <v>14</v>
      </c>
      <c r="G234" s="4" t="s">
        <v>14</v>
      </c>
      <c r="H234" s="4" t="s">
        <v>10</v>
      </c>
      <c r="I234" s="4" t="s">
        <v>50</v>
      </c>
      <c r="J234" s="4" t="s">
        <v>50</v>
      </c>
    </row>
    <row r="235" spans="1:19">
      <c r="A235" t="n">
        <v>3556</v>
      </c>
      <c r="B235" s="35" t="n">
        <v>6</v>
      </c>
      <c r="C235" s="7" t="n">
        <v>33</v>
      </c>
      <c r="D235" s="7" t="n">
        <v>65534</v>
      </c>
      <c r="E235" s="7" t="n">
        <v>9</v>
      </c>
      <c r="F235" s="7" t="n">
        <v>1</v>
      </c>
      <c r="G235" s="7" t="n">
        <v>1</v>
      </c>
      <c r="H235" s="7" t="n">
        <v>108</v>
      </c>
      <c r="I235" s="20" t="n">
        <f t="normal" ca="1">A237</f>
        <v>0</v>
      </c>
      <c r="J235" s="20" t="n">
        <f t="normal" ca="1">A247</f>
        <v>0</v>
      </c>
    </row>
    <row r="236" spans="1:19">
      <c r="A236" t="s">
        <v>4</v>
      </c>
      <c r="B236" s="4" t="s">
        <v>5</v>
      </c>
      <c r="C236" s="4" t="s">
        <v>14</v>
      </c>
      <c r="D236" s="23" t="s">
        <v>54</v>
      </c>
      <c r="E236" s="4" t="s">
        <v>5</v>
      </c>
      <c r="F236" s="4" t="s">
        <v>14</v>
      </c>
      <c r="G236" s="4" t="s">
        <v>10</v>
      </c>
      <c r="H236" s="23" t="s">
        <v>55</v>
      </c>
      <c r="I236" s="4" t="s">
        <v>14</v>
      </c>
      <c r="J236" s="4" t="s">
        <v>10</v>
      </c>
      <c r="K236" s="4" t="s">
        <v>14</v>
      </c>
      <c r="L236" s="4" t="s">
        <v>14</v>
      </c>
      <c r="M236" s="4" t="s">
        <v>10</v>
      </c>
      <c r="N236" s="4" t="s">
        <v>14</v>
      </c>
      <c r="O236" s="4" t="s">
        <v>14</v>
      </c>
      <c r="P236" s="4" t="s">
        <v>14</v>
      </c>
      <c r="Q236" s="4" t="s">
        <v>50</v>
      </c>
    </row>
    <row r="237" spans="1:19">
      <c r="A237" t="n">
        <v>3573</v>
      </c>
      <c r="B237" s="19" t="n">
        <v>5</v>
      </c>
      <c r="C237" s="7" t="n">
        <v>28</v>
      </c>
      <c r="D237" s="23" t="s">
        <v>3</v>
      </c>
      <c r="E237" s="24" t="n">
        <v>64</v>
      </c>
      <c r="F237" s="7" t="n">
        <v>5</v>
      </c>
      <c r="G237" s="7" t="n">
        <v>6</v>
      </c>
      <c r="H237" s="23" t="s">
        <v>3</v>
      </c>
      <c r="I237" s="7" t="n">
        <v>30</v>
      </c>
      <c r="J237" s="7" t="n">
        <v>10656</v>
      </c>
      <c r="K237" s="7" t="n">
        <v>9</v>
      </c>
      <c r="L237" s="7" t="n">
        <v>30</v>
      </c>
      <c r="M237" s="7" t="n">
        <v>10658</v>
      </c>
      <c r="N237" s="7" t="n">
        <v>8</v>
      </c>
      <c r="O237" s="7" t="n">
        <v>9</v>
      </c>
      <c r="P237" s="7" t="n">
        <v>1</v>
      </c>
      <c r="Q237" s="20" t="n">
        <f t="normal" ca="1">A243</f>
        <v>0</v>
      </c>
    </row>
    <row r="238" spans="1:19">
      <c r="A238" t="s">
        <v>4</v>
      </c>
      <c r="B238" s="4" t="s">
        <v>5</v>
      </c>
      <c r="C238" s="4" t="s">
        <v>10</v>
      </c>
      <c r="D238" s="4" t="s">
        <v>23</v>
      </c>
      <c r="E238" s="4" t="s">
        <v>23</v>
      </c>
      <c r="F238" s="4" t="s">
        <v>23</v>
      </c>
      <c r="G238" s="4" t="s">
        <v>23</v>
      </c>
    </row>
    <row r="239" spans="1:19">
      <c r="A239" t="n">
        <v>3593</v>
      </c>
      <c r="B239" s="36" t="n">
        <v>46</v>
      </c>
      <c r="C239" s="7" t="n">
        <v>65534</v>
      </c>
      <c r="D239" s="7" t="n">
        <v>24.5300006866455</v>
      </c>
      <c r="E239" s="7" t="n">
        <v>0</v>
      </c>
      <c r="F239" s="7" t="n">
        <v>-55.6300010681152</v>
      </c>
      <c r="G239" s="7" t="n">
        <v>221.100006103516</v>
      </c>
    </row>
    <row r="240" spans="1:19">
      <c r="A240" t="s">
        <v>4</v>
      </c>
      <c r="B240" s="4" t="s">
        <v>5</v>
      </c>
      <c r="C240" s="4" t="s">
        <v>50</v>
      </c>
    </row>
    <row r="241" spans="1:20">
      <c r="A241" t="n">
        <v>3612</v>
      </c>
      <c r="B241" s="25" t="n">
        <v>3</v>
      </c>
      <c r="C241" s="20" t="n">
        <f t="normal" ca="1">A245</f>
        <v>0</v>
      </c>
    </row>
    <row r="242" spans="1:20">
      <c r="A242" t="s">
        <v>4</v>
      </c>
      <c r="B242" s="4" t="s">
        <v>5</v>
      </c>
      <c r="C242" s="4" t="s">
        <v>10</v>
      </c>
      <c r="D242" s="4" t="s">
        <v>9</v>
      </c>
    </row>
    <row r="243" spans="1:20">
      <c r="A243" t="n">
        <v>3617</v>
      </c>
      <c r="B243" s="37" t="n">
        <v>43</v>
      </c>
      <c r="C243" s="7" t="n">
        <v>65534</v>
      </c>
      <c r="D243" s="7" t="n">
        <v>1</v>
      </c>
    </row>
    <row r="244" spans="1:20">
      <c r="A244" t="s">
        <v>4</v>
      </c>
      <c r="B244" s="4" t="s">
        <v>5</v>
      </c>
      <c r="C244" s="4" t="s">
        <v>50</v>
      </c>
    </row>
    <row r="245" spans="1:20">
      <c r="A245" t="n">
        <v>3624</v>
      </c>
      <c r="B245" s="25" t="n">
        <v>3</v>
      </c>
      <c r="C245" s="20" t="n">
        <f t="normal" ca="1">A247</f>
        <v>0</v>
      </c>
    </row>
    <row r="246" spans="1:20">
      <c r="A246" t="s">
        <v>4</v>
      </c>
      <c r="B246" s="4" t="s">
        <v>5</v>
      </c>
    </row>
    <row r="247" spans="1:20">
      <c r="A247" t="n">
        <v>3629</v>
      </c>
      <c r="B247" s="5" t="n">
        <v>1</v>
      </c>
    </row>
    <row r="248" spans="1:20" s="3" customFormat="1" customHeight="0">
      <c r="A248" s="3" t="s">
        <v>2</v>
      </c>
      <c r="B248" s="3" t="s">
        <v>68</v>
      </c>
    </row>
    <row r="249" spans="1:20">
      <c r="A249" t="s">
        <v>4</v>
      </c>
      <c r="B249" s="4" t="s">
        <v>5</v>
      </c>
      <c r="C249" s="4" t="s">
        <v>14</v>
      </c>
      <c r="D249" s="4" t="s">
        <v>14</v>
      </c>
      <c r="E249" s="4" t="s">
        <v>14</v>
      </c>
      <c r="F249" s="4" t="s">
        <v>14</v>
      </c>
    </row>
    <row r="250" spans="1:20">
      <c r="A250" t="n">
        <v>3632</v>
      </c>
      <c r="B250" s="8" t="n">
        <v>14</v>
      </c>
      <c r="C250" s="7" t="n">
        <v>2</v>
      </c>
      <c r="D250" s="7" t="n">
        <v>0</v>
      </c>
      <c r="E250" s="7" t="n">
        <v>0</v>
      </c>
      <c r="F250" s="7" t="n">
        <v>0</v>
      </c>
    </row>
    <row r="251" spans="1:20">
      <c r="A251" t="s">
        <v>4</v>
      </c>
      <c r="B251" s="4" t="s">
        <v>5</v>
      </c>
      <c r="C251" s="4" t="s">
        <v>14</v>
      </c>
      <c r="D251" s="23" t="s">
        <v>54</v>
      </c>
      <c r="E251" s="4" t="s">
        <v>5</v>
      </c>
      <c r="F251" s="4" t="s">
        <v>14</v>
      </c>
      <c r="G251" s="4" t="s">
        <v>10</v>
      </c>
      <c r="H251" s="23" t="s">
        <v>55</v>
      </c>
      <c r="I251" s="4" t="s">
        <v>14</v>
      </c>
      <c r="J251" s="4" t="s">
        <v>9</v>
      </c>
      <c r="K251" s="4" t="s">
        <v>14</v>
      </c>
      <c r="L251" s="4" t="s">
        <v>14</v>
      </c>
      <c r="M251" s="23" t="s">
        <v>54</v>
      </c>
      <c r="N251" s="4" t="s">
        <v>5</v>
      </c>
      <c r="O251" s="4" t="s">
        <v>14</v>
      </c>
      <c r="P251" s="4" t="s">
        <v>10</v>
      </c>
      <c r="Q251" s="23" t="s">
        <v>55</v>
      </c>
      <c r="R251" s="4" t="s">
        <v>14</v>
      </c>
      <c r="S251" s="4" t="s">
        <v>9</v>
      </c>
      <c r="T251" s="4" t="s">
        <v>14</v>
      </c>
      <c r="U251" s="4" t="s">
        <v>14</v>
      </c>
      <c r="V251" s="4" t="s">
        <v>14</v>
      </c>
      <c r="W251" s="4" t="s">
        <v>50</v>
      </c>
    </row>
    <row r="252" spans="1:20">
      <c r="A252" t="n">
        <v>3637</v>
      </c>
      <c r="B252" s="19" t="n">
        <v>5</v>
      </c>
      <c r="C252" s="7" t="n">
        <v>28</v>
      </c>
      <c r="D252" s="23" t="s">
        <v>3</v>
      </c>
      <c r="E252" s="10" t="n">
        <v>162</v>
      </c>
      <c r="F252" s="7" t="n">
        <v>3</v>
      </c>
      <c r="G252" s="7" t="n">
        <v>4108</v>
      </c>
      <c r="H252" s="23" t="s">
        <v>3</v>
      </c>
      <c r="I252" s="7" t="n">
        <v>0</v>
      </c>
      <c r="J252" s="7" t="n">
        <v>1</v>
      </c>
      <c r="K252" s="7" t="n">
        <v>2</v>
      </c>
      <c r="L252" s="7" t="n">
        <v>28</v>
      </c>
      <c r="M252" s="23" t="s">
        <v>3</v>
      </c>
      <c r="N252" s="10" t="n">
        <v>162</v>
      </c>
      <c r="O252" s="7" t="n">
        <v>3</v>
      </c>
      <c r="P252" s="7" t="n">
        <v>4108</v>
      </c>
      <c r="Q252" s="23" t="s">
        <v>3</v>
      </c>
      <c r="R252" s="7" t="n">
        <v>0</v>
      </c>
      <c r="S252" s="7" t="n">
        <v>2</v>
      </c>
      <c r="T252" s="7" t="n">
        <v>2</v>
      </c>
      <c r="U252" s="7" t="n">
        <v>11</v>
      </c>
      <c r="V252" s="7" t="n">
        <v>1</v>
      </c>
      <c r="W252" s="20" t="n">
        <f t="normal" ca="1">A256</f>
        <v>0</v>
      </c>
    </row>
    <row r="253" spans="1:20">
      <c r="A253" t="s">
        <v>4</v>
      </c>
      <c r="B253" s="4" t="s">
        <v>5</v>
      </c>
      <c r="C253" s="4" t="s">
        <v>14</v>
      </c>
      <c r="D253" s="4" t="s">
        <v>10</v>
      </c>
      <c r="E253" s="4" t="s">
        <v>23</v>
      </c>
    </row>
    <row r="254" spans="1:20">
      <c r="A254" t="n">
        <v>3666</v>
      </c>
      <c r="B254" s="38" t="n">
        <v>58</v>
      </c>
      <c r="C254" s="7" t="n">
        <v>0</v>
      </c>
      <c r="D254" s="7" t="n">
        <v>0</v>
      </c>
      <c r="E254" s="7" t="n">
        <v>1</v>
      </c>
    </row>
    <row r="255" spans="1:20">
      <c r="A255" t="s">
        <v>4</v>
      </c>
      <c r="B255" s="4" t="s">
        <v>5</v>
      </c>
      <c r="C255" s="4" t="s">
        <v>14</v>
      </c>
      <c r="D255" s="23" t="s">
        <v>54</v>
      </c>
      <c r="E255" s="4" t="s">
        <v>5</v>
      </c>
      <c r="F255" s="4" t="s">
        <v>14</v>
      </c>
      <c r="G255" s="4" t="s">
        <v>10</v>
      </c>
      <c r="H255" s="23" t="s">
        <v>55</v>
      </c>
      <c r="I255" s="4" t="s">
        <v>14</v>
      </c>
      <c r="J255" s="4" t="s">
        <v>9</v>
      </c>
      <c r="K255" s="4" t="s">
        <v>14</v>
      </c>
      <c r="L255" s="4" t="s">
        <v>14</v>
      </c>
      <c r="M255" s="23" t="s">
        <v>54</v>
      </c>
      <c r="N255" s="4" t="s">
        <v>5</v>
      </c>
      <c r="O255" s="4" t="s">
        <v>14</v>
      </c>
      <c r="P255" s="4" t="s">
        <v>10</v>
      </c>
      <c r="Q255" s="23" t="s">
        <v>55</v>
      </c>
      <c r="R255" s="4" t="s">
        <v>14</v>
      </c>
      <c r="S255" s="4" t="s">
        <v>9</v>
      </c>
      <c r="T255" s="4" t="s">
        <v>14</v>
      </c>
      <c r="U255" s="4" t="s">
        <v>14</v>
      </c>
      <c r="V255" s="4" t="s">
        <v>14</v>
      </c>
      <c r="W255" s="4" t="s">
        <v>50</v>
      </c>
    </row>
    <row r="256" spans="1:20">
      <c r="A256" t="n">
        <v>3674</v>
      </c>
      <c r="B256" s="19" t="n">
        <v>5</v>
      </c>
      <c r="C256" s="7" t="n">
        <v>28</v>
      </c>
      <c r="D256" s="23" t="s">
        <v>3</v>
      </c>
      <c r="E256" s="10" t="n">
        <v>162</v>
      </c>
      <c r="F256" s="7" t="n">
        <v>3</v>
      </c>
      <c r="G256" s="7" t="n">
        <v>4108</v>
      </c>
      <c r="H256" s="23" t="s">
        <v>3</v>
      </c>
      <c r="I256" s="7" t="n">
        <v>0</v>
      </c>
      <c r="J256" s="7" t="n">
        <v>1</v>
      </c>
      <c r="K256" s="7" t="n">
        <v>3</v>
      </c>
      <c r="L256" s="7" t="n">
        <v>28</v>
      </c>
      <c r="M256" s="23" t="s">
        <v>3</v>
      </c>
      <c r="N256" s="10" t="n">
        <v>162</v>
      </c>
      <c r="O256" s="7" t="n">
        <v>3</v>
      </c>
      <c r="P256" s="7" t="n">
        <v>4108</v>
      </c>
      <c r="Q256" s="23" t="s">
        <v>3</v>
      </c>
      <c r="R256" s="7" t="n">
        <v>0</v>
      </c>
      <c r="S256" s="7" t="n">
        <v>2</v>
      </c>
      <c r="T256" s="7" t="n">
        <v>3</v>
      </c>
      <c r="U256" s="7" t="n">
        <v>9</v>
      </c>
      <c r="V256" s="7" t="n">
        <v>1</v>
      </c>
      <c r="W256" s="20" t="n">
        <f t="normal" ca="1">A266</f>
        <v>0</v>
      </c>
    </row>
    <row r="257" spans="1:23">
      <c r="A257" t="s">
        <v>4</v>
      </c>
      <c r="B257" s="4" t="s">
        <v>5</v>
      </c>
      <c r="C257" s="4" t="s">
        <v>14</v>
      </c>
      <c r="D257" s="23" t="s">
        <v>54</v>
      </c>
      <c r="E257" s="4" t="s">
        <v>5</v>
      </c>
      <c r="F257" s="4" t="s">
        <v>10</v>
      </c>
      <c r="G257" s="4" t="s">
        <v>14</v>
      </c>
      <c r="H257" s="4" t="s">
        <v>14</v>
      </c>
      <c r="I257" s="4" t="s">
        <v>6</v>
      </c>
      <c r="J257" s="23" t="s">
        <v>55</v>
      </c>
      <c r="K257" s="4" t="s">
        <v>14</v>
      </c>
      <c r="L257" s="4" t="s">
        <v>14</v>
      </c>
      <c r="M257" s="23" t="s">
        <v>54</v>
      </c>
      <c r="N257" s="4" t="s">
        <v>5</v>
      </c>
      <c r="O257" s="4" t="s">
        <v>14</v>
      </c>
      <c r="P257" s="23" t="s">
        <v>55</v>
      </c>
      <c r="Q257" s="4" t="s">
        <v>14</v>
      </c>
      <c r="R257" s="4" t="s">
        <v>9</v>
      </c>
      <c r="S257" s="4" t="s">
        <v>14</v>
      </c>
      <c r="T257" s="4" t="s">
        <v>14</v>
      </c>
      <c r="U257" s="4" t="s">
        <v>14</v>
      </c>
      <c r="V257" s="23" t="s">
        <v>54</v>
      </c>
      <c r="W257" s="4" t="s">
        <v>5</v>
      </c>
      <c r="X257" s="4" t="s">
        <v>14</v>
      </c>
      <c r="Y257" s="23" t="s">
        <v>55</v>
      </c>
      <c r="Z257" s="4" t="s">
        <v>14</v>
      </c>
      <c r="AA257" s="4" t="s">
        <v>9</v>
      </c>
      <c r="AB257" s="4" t="s">
        <v>14</v>
      </c>
      <c r="AC257" s="4" t="s">
        <v>14</v>
      </c>
      <c r="AD257" s="4" t="s">
        <v>14</v>
      </c>
      <c r="AE257" s="4" t="s">
        <v>50</v>
      </c>
    </row>
    <row r="258" spans="1:23">
      <c r="A258" t="n">
        <v>3703</v>
      </c>
      <c r="B258" s="19" t="n">
        <v>5</v>
      </c>
      <c r="C258" s="7" t="n">
        <v>28</v>
      </c>
      <c r="D258" s="23" t="s">
        <v>3</v>
      </c>
      <c r="E258" s="39" t="n">
        <v>47</v>
      </c>
      <c r="F258" s="7" t="n">
        <v>61456</v>
      </c>
      <c r="G258" s="7" t="n">
        <v>2</v>
      </c>
      <c r="H258" s="7" t="n">
        <v>0</v>
      </c>
      <c r="I258" s="7" t="s">
        <v>69</v>
      </c>
      <c r="J258" s="23" t="s">
        <v>3</v>
      </c>
      <c r="K258" s="7" t="n">
        <v>8</v>
      </c>
      <c r="L258" s="7" t="n">
        <v>28</v>
      </c>
      <c r="M258" s="23" t="s">
        <v>3</v>
      </c>
      <c r="N258" s="12" t="n">
        <v>74</v>
      </c>
      <c r="O258" s="7" t="n">
        <v>65</v>
      </c>
      <c r="P258" s="23" t="s">
        <v>3</v>
      </c>
      <c r="Q258" s="7" t="n">
        <v>0</v>
      </c>
      <c r="R258" s="7" t="n">
        <v>1</v>
      </c>
      <c r="S258" s="7" t="n">
        <v>3</v>
      </c>
      <c r="T258" s="7" t="n">
        <v>9</v>
      </c>
      <c r="U258" s="7" t="n">
        <v>28</v>
      </c>
      <c r="V258" s="23" t="s">
        <v>3</v>
      </c>
      <c r="W258" s="12" t="n">
        <v>74</v>
      </c>
      <c r="X258" s="7" t="n">
        <v>65</v>
      </c>
      <c r="Y258" s="23" t="s">
        <v>3</v>
      </c>
      <c r="Z258" s="7" t="n">
        <v>0</v>
      </c>
      <c r="AA258" s="7" t="n">
        <v>2</v>
      </c>
      <c r="AB258" s="7" t="n">
        <v>3</v>
      </c>
      <c r="AC258" s="7" t="n">
        <v>9</v>
      </c>
      <c r="AD258" s="7" t="n">
        <v>1</v>
      </c>
      <c r="AE258" s="20" t="n">
        <f t="normal" ca="1">A262</f>
        <v>0</v>
      </c>
    </row>
    <row r="259" spans="1:23">
      <c r="A259" t="s">
        <v>4</v>
      </c>
      <c r="B259" s="4" t="s">
        <v>5</v>
      </c>
      <c r="C259" s="4" t="s">
        <v>10</v>
      </c>
      <c r="D259" s="4" t="s">
        <v>14</v>
      </c>
      <c r="E259" s="4" t="s">
        <v>14</v>
      </c>
      <c r="F259" s="4" t="s">
        <v>6</v>
      </c>
    </row>
    <row r="260" spans="1:23">
      <c r="A260" t="n">
        <v>3751</v>
      </c>
      <c r="B260" s="39" t="n">
        <v>47</v>
      </c>
      <c r="C260" s="7" t="n">
        <v>61456</v>
      </c>
      <c r="D260" s="7" t="n">
        <v>0</v>
      </c>
      <c r="E260" s="7" t="n">
        <v>0</v>
      </c>
      <c r="F260" s="7" t="s">
        <v>70</v>
      </c>
    </row>
    <row r="261" spans="1:23">
      <c r="A261" t="s">
        <v>4</v>
      </c>
      <c r="B261" s="4" t="s">
        <v>5</v>
      </c>
      <c r="C261" s="4" t="s">
        <v>14</v>
      </c>
      <c r="D261" s="4" t="s">
        <v>10</v>
      </c>
      <c r="E261" s="4" t="s">
        <v>23</v>
      </c>
    </row>
    <row r="262" spans="1:23">
      <c r="A262" t="n">
        <v>3764</v>
      </c>
      <c r="B262" s="38" t="n">
        <v>58</v>
      </c>
      <c r="C262" s="7" t="n">
        <v>0</v>
      </c>
      <c r="D262" s="7" t="n">
        <v>300</v>
      </c>
      <c r="E262" s="7" t="n">
        <v>1</v>
      </c>
    </row>
    <row r="263" spans="1:23">
      <c r="A263" t="s">
        <v>4</v>
      </c>
      <c r="B263" s="4" t="s">
        <v>5</v>
      </c>
      <c r="C263" s="4" t="s">
        <v>14</v>
      </c>
      <c r="D263" s="4" t="s">
        <v>10</v>
      </c>
    </row>
    <row r="264" spans="1:23">
      <c r="A264" t="n">
        <v>3772</v>
      </c>
      <c r="B264" s="38" t="n">
        <v>58</v>
      </c>
      <c r="C264" s="7" t="n">
        <v>255</v>
      </c>
      <c r="D264" s="7" t="n">
        <v>0</v>
      </c>
    </row>
    <row r="265" spans="1:23">
      <c r="A265" t="s">
        <v>4</v>
      </c>
      <c r="B265" s="4" t="s">
        <v>5</v>
      </c>
      <c r="C265" s="4" t="s">
        <v>14</v>
      </c>
      <c r="D265" s="4" t="s">
        <v>14</v>
      </c>
      <c r="E265" s="4" t="s">
        <v>14</v>
      </c>
      <c r="F265" s="4" t="s">
        <v>14</v>
      </c>
    </row>
    <row r="266" spans="1:23">
      <c r="A266" t="n">
        <v>3776</v>
      </c>
      <c r="B266" s="8" t="n">
        <v>14</v>
      </c>
      <c r="C266" s="7" t="n">
        <v>0</v>
      </c>
      <c r="D266" s="7" t="n">
        <v>0</v>
      </c>
      <c r="E266" s="7" t="n">
        <v>0</v>
      </c>
      <c r="F266" s="7" t="n">
        <v>64</v>
      </c>
    </row>
    <row r="267" spans="1:23">
      <c r="A267" t="s">
        <v>4</v>
      </c>
      <c r="B267" s="4" t="s">
        <v>5</v>
      </c>
      <c r="C267" s="4" t="s">
        <v>14</v>
      </c>
      <c r="D267" s="4" t="s">
        <v>10</v>
      </c>
    </row>
    <row r="268" spans="1:23">
      <c r="A268" t="n">
        <v>3781</v>
      </c>
      <c r="B268" s="26" t="n">
        <v>22</v>
      </c>
      <c r="C268" s="7" t="n">
        <v>0</v>
      </c>
      <c r="D268" s="7" t="n">
        <v>4108</v>
      </c>
    </row>
    <row r="269" spans="1:23">
      <c r="A269" t="s">
        <v>4</v>
      </c>
      <c r="B269" s="4" t="s">
        <v>5</v>
      </c>
      <c r="C269" s="4" t="s">
        <v>14</v>
      </c>
      <c r="D269" s="4" t="s">
        <v>10</v>
      </c>
    </row>
    <row r="270" spans="1:23">
      <c r="A270" t="n">
        <v>3785</v>
      </c>
      <c r="B270" s="38" t="n">
        <v>58</v>
      </c>
      <c r="C270" s="7" t="n">
        <v>5</v>
      </c>
      <c r="D270" s="7" t="n">
        <v>300</v>
      </c>
    </row>
    <row r="271" spans="1:23">
      <c r="A271" t="s">
        <v>4</v>
      </c>
      <c r="B271" s="4" t="s">
        <v>5</v>
      </c>
      <c r="C271" s="4" t="s">
        <v>23</v>
      </c>
      <c r="D271" s="4" t="s">
        <v>10</v>
      </c>
    </row>
    <row r="272" spans="1:23">
      <c r="A272" t="n">
        <v>3789</v>
      </c>
      <c r="B272" s="40" t="n">
        <v>103</v>
      </c>
      <c r="C272" s="7" t="n">
        <v>0</v>
      </c>
      <c r="D272" s="7" t="n">
        <v>300</v>
      </c>
    </row>
    <row r="273" spans="1:31">
      <c r="A273" t="s">
        <v>4</v>
      </c>
      <c r="B273" s="4" t="s">
        <v>5</v>
      </c>
      <c r="C273" s="4" t="s">
        <v>14</v>
      </c>
    </row>
    <row r="274" spans="1:31">
      <c r="A274" t="n">
        <v>3796</v>
      </c>
      <c r="B274" s="24" t="n">
        <v>64</v>
      </c>
      <c r="C274" s="7" t="n">
        <v>7</v>
      </c>
    </row>
    <row r="275" spans="1:31">
      <c r="A275" t="s">
        <v>4</v>
      </c>
      <c r="B275" s="4" t="s">
        <v>5</v>
      </c>
      <c r="C275" s="4" t="s">
        <v>14</v>
      </c>
      <c r="D275" s="4" t="s">
        <v>10</v>
      </c>
    </row>
    <row r="276" spans="1:31">
      <c r="A276" t="n">
        <v>3798</v>
      </c>
      <c r="B276" s="41" t="n">
        <v>72</v>
      </c>
      <c r="C276" s="7" t="n">
        <v>5</v>
      </c>
      <c r="D276" s="7" t="n">
        <v>0</v>
      </c>
    </row>
    <row r="277" spans="1:31">
      <c r="A277" t="s">
        <v>4</v>
      </c>
      <c r="B277" s="4" t="s">
        <v>5</v>
      </c>
      <c r="C277" s="4" t="s">
        <v>14</v>
      </c>
      <c r="D277" s="23" t="s">
        <v>54</v>
      </c>
      <c r="E277" s="4" t="s">
        <v>5</v>
      </c>
      <c r="F277" s="4" t="s">
        <v>14</v>
      </c>
      <c r="G277" s="4" t="s">
        <v>10</v>
      </c>
      <c r="H277" s="23" t="s">
        <v>55</v>
      </c>
      <c r="I277" s="4" t="s">
        <v>14</v>
      </c>
      <c r="J277" s="4" t="s">
        <v>9</v>
      </c>
      <c r="K277" s="4" t="s">
        <v>14</v>
      </c>
      <c r="L277" s="4" t="s">
        <v>14</v>
      </c>
      <c r="M277" s="4" t="s">
        <v>50</v>
      </c>
    </row>
    <row r="278" spans="1:31">
      <c r="A278" t="n">
        <v>3802</v>
      </c>
      <c r="B278" s="19" t="n">
        <v>5</v>
      </c>
      <c r="C278" s="7" t="n">
        <v>28</v>
      </c>
      <c r="D278" s="23" t="s">
        <v>3</v>
      </c>
      <c r="E278" s="10" t="n">
        <v>162</v>
      </c>
      <c r="F278" s="7" t="n">
        <v>4</v>
      </c>
      <c r="G278" s="7" t="n">
        <v>4108</v>
      </c>
      <c r="H278" s="23" t="s">
        <v>3</v>
      </c>
      <c r="I278" s="7" t="n">
        <v>0</v>
      </c>
      <c r="J278" s="7" t="n">
        <v>1</v>
      </c>
      <c r="K278" s="7" t="n">
        <v>2</v>
      </c>
      <c r="L278" s="7" t="n">
        <v>1</v>
      </c>
      <c r="M278" s="20" t="n">
        <f t="normal" ca="1">A284</f>
        <v>0</v>
      </c>
    </row>
    <row r="279" spans="1:31">
      <c r="A279" t="s">
        <v>4</v>
      </c>
      <c r="B279" s="4" t="s">
        <v>5</v>
      </c>
      <c r="C279" s="4" t="s">
        <v>14</v>
      </c>
      <c r="D279" s="4" t="s">
        <v>6</v>
      </c>
    </row>
    <row r="280" spans="1:31">
      <c r="A280" t="n">
        <v>3819</v>
      </c>
      <c r="B280" s="9" t="n">
        <v>2</v>
      </c>
      <c r="C280" s="7" t="n">
        <v>10</v>
      </c>
      <c r="D280" s="7" t="s">
        <v>71</v>
      </c>
    </row>
    <row r="281" spans="1:31">
      <c r="A281" t="s">
        <v>4</v>
      </c>
      <c r="B281" s="4" t="s">
        <v>5</v>
      </c>
      <c r="C281" s="4" t="s">
        <v>10</v>
      </c>
    </row>
    <row r="282" spans="1:31">
      <c r="A282" t="n">
        <v>3836</v>
      </c>
      <c r="B282" s="28" t="n">
        <v>16</v>
      </c>
      <c r="C282" s="7" t="n">
        <v>0</v>
      </c>
    </row>
    <row r="283" spans="1:31">
      <c r="A283" t="s">
        <v>4</v>
      </c>
      <c r="B283" s="4" t="s">
        <v>5</v>
      </c>
      <c r="C283" s="4" t="s">
        <v>10</v>
      </c>
      <c r="D283" s="4" t="s">
        <v>6</v>
      </c>
      <c r="E283" s="4" t="s">
        <v>6</v>
      </c>
      <c r="F283" s="4" t="s">
        <v>6</v>
      </c>
      <c r="G283" s="4" t="s">
        <v>14</v>
      </c>
      <c r="H283" s="4" t="s">
        <v>9</v>
      </c>
      <c r="I283" s="4" t="s">
        <v>23</v>
      </c>
      <c r="J283" s="4" t="s">
        <v>23</v>
      </c>
      <c r="K283" s="4" t="s">
        <v>23</v>
      </c>
      <c r="L283" s="4" t="s">
        <v>23</v>
      </c>
      <c r="M283" s="4" t="s">
        <v>23</v>
      </c>
      <c r="N283" s="4" t="s">
        <v>23</v>
      </c>
      <c r="O283" s="4" t="s">
        <v>23</v>
      </c>
      <c r="P283" s="4" t="s">
        <v>6</v>
      </c>
      <c r="Q283" s="4" t="s">
        <v>6</v>
      </c>
      <c r="R283" s="4" t="s">
        <v>9</v>
      </c>
      <c r="S283" s="4" t="s">
        <v>14</v>
      </c>
      <c r="T283" s="4" t="s">
        <v>9</v>
      </c>
      <c r="U283" s="4" t="s">
        <v>9</v>
      </c>
      <c r="V283" s="4" t="s">
        <v>10</v>
      </c>
    </row>
    <row r="284" spans="1:31">
      <c r="A284" t="n">
        <v>3839</v>
      </c>
      <c r="B284" s="14" t="n">
        <v>19</v>
      </c>
      <c r="C284" s="7" t="n">
        <v>7032</v>
      </c>
      <c r="D284" s="7" t="s">
        <v>72</v>
      </c>
      <c r="E284" s="7" t="s">
        <v>73</v>
      </c>
      <c r="F284" s="7" t="s">
        <v>31</v>
      </c>
      <c r="G284" s="7" t="n">
        <v>0</v>
      </c>
      <c r="H284" s="7" t="n">
        <v>1</v>
      </c>
      <c r="I284" s="7" t="n">
        <v>0</v>
      </c>
      <c r="J284" s="7" t="n">
        <v>0</v>
      </c>
      <c r="K284" s="7" t="n">
        <v>0</v>
      </c>
      <c r="L284" s="7" t="n">
        <v>0</v>
      </c>
      <c r="M284" s="7" t="n">
        <v>1</v>
      </c>
      <c r="N284" s="7" t="n">
        <v>1.60000002384186</v>
      </c>
      <c r="O284" s="7" t="n">
        <v>0.0900000035762787</v>
      </c>
      <c r="P284" s="7" t="s">
        <v>31</v>
      </c>
      <c r="Q284" s="7" t="s">
        <v>31</v>
      </c>
      <c r="R284" s="7" t="n">
        <v>-1</v>
      </c>
      <c r="S284" s="7" t="n">
        <v>0</v>
      </c>
      <c r="T284" s="7" t="n">
        <v>0</v>
      </c>
      <c r="U284" s="7" t="n">
        <v>0</v>
      </c>
      <c r="V284" s="7" t="n">
        <v>0</v>
      </c>
    </row>
    <row r="285" spans="1:31">
      <c r="A285" t="s">
        <v>4</v>
      </c>
      <c r="B285" s="4" t="s">
        <v>5</v>
      </c>
      <c r="C285" s="4" t="s">
        <v>10</v>
      </c>
      <c r="D285" s="4" t="s">
        <v>14</v>
      </c>
      <c r="E285" s="4" t="s">
        <v>14</v>
      </c>
      <c r="F285" s="4" t="s">
        <v>6</v>
      </c>
    </row>
    <row r="286" spans="1:31">
      <c r="A286" t="n">
        <v>3909</v>
      </c>
      <c r="B286" s="42" t="n">
        <v>20</v>
      </c>
      <c r="C286" s="7" t="n">
        <v>0</v>
      </c>
      <c r="D286" s="7" t="n">
        <v>3</v>
      </c>
      <c r="E286" s="7" t="n">
        <v>10</v>
      </c>
      <c r="F286" s="7" t="s">
        <v>74</v>
      </c>
    </row>
    <row r="287" spans="1:31">
      <c r="A287" t="s">
        <v>4</v>
      </c>
      <c r="B287" s="4" t="s">
        <v>5</v>
      </c>
      <c r="C287" s="4" t="s">
        <v>10</v>
      </c>
    </row>
    <row r="288" spans="1:31">
      <c r="A288" t="n">
        <v>3927</v>
      </c>
      <c r="B288" s="28" t="n">
        <v>16</v>
      </c>
      <c r="C288" s="7" t="n">
        <v>0</v>
      </c>
    </row>
    <row r="289" spans="1:22">
      <c r="A289" t="s">
        <v>4</v>
      </c>
      <c r="B289" s="4" t="s">
        <v>5</v>
      </c>
      <c r="C289" s="4" t="s">
        <v>10</v>
      </c>
      <c r="D289" s="4" t="s">
        <v>14</v>
      </c>
      <c r="E289" s="4" t="s">
        <v>14</v>
      </c>
      <c r="F289" s="4" t="s">
        <v>6</v>
      </c>
    </row>
    <row r="290" spans="1:22">
      <c r="A290" t="n">
        <v>3930</v>
      </c>
      <c r="B290" s="42" t="n">
        <v>20</v>
      </c>
      <c r="C290" s="7" t="n">
        <v>7032</v>
      </c>
      <c r="D290" s="7" t="n">
        <v>3</v>
      </c>
      <c r="E290" s="7" t="n">
        <v>10</v>
      </c>
      <c r="F290" s="7" t="s">
        <v>74</v>
      </c>
    </row>
    <row r="291" spans="1:22">
      <c r="A291" t="s">
        <v>4</v>
      </c>
      <c r="B291" s="4" t="s">
        <v>5</v>
      </c>
      <c r="C291" s="4" t="s">
        <v>10</v>
      </c>
    </row>
    <row r="292" spans="1:22">
      <c r="A292" t="n">
        <v>3948</v>
      </c>
      <c r="B292" s="28" t="n">
        <v>16</v>
      </c>
      <c r="C292" s="7" t="n">
        <v>0</v>
      </c>
    </row>
    <row r="293" spans="1:22">
      <c r="A293" t="s">
        <v>4</v>
      </c>
      <c r="B293" s="4" t="s">
        <v>5</v>
      </c>
      <c r="C293" s="4" t="s">
        <v>10</v>
      </c>
      <c r="D293" s="4" t="s">
        <v>14</v>
      </c>
      <c r="E293" s="4" t="s">
        <v>14</v>
      </c>
      <c r="F293" s="4" t="s">
        <v>6</v>
      </c>
    </row>
    <row r="294" spans="1:22">
      <c r="A294" t="n">
        <v>3951</v>
      </c>
      <c r="B294" s="42" t="n">
        <v>20</v>
      </c>
      <c r="C294" s="7" t="n">
        <v>16</v>
      </c>
      <c r="D294" s="7" t="n">
        <v>3</v>
      </c>
      <c r="E294" s="7" t="n">
        <v>10</v>
      </c>
      <c r="F294" s="7" t="s">
        <v>74</v>
      </c>
    </row>
    <row r="295" spans="1:22">
      <c r="A295" t="s">
        <v>4</v>
      </c>
      <c r="B295" s="4" t="s">
        <v>5</v>
      </c>
      <c r="C295" s="4" t="s">
        <v>10</v>
      </c>
    </row>
    <row r="296" spans="1:22">
      <c r="A296" t="n">
        <v>3969</v>
      </c>
      <c r="B296" s="28" t="n">
        <v>16</v>
      </c>
      <c r="C296" s="7" t="n">
        <v>0</v>
      </c>
    </row>
    <row r="297" spans="1:22">
      <c r="A297" t="s">
        <v>4</v>
      </c>
      <c r="B297" s="4" t="s">
        <v>5</v>
      </c>
      <c r="C297" s="4" t="s">
        <v>10</v>
      </c>
      <c r="D297" s="4" t="s">
        <v>6</v>
      </c>
      <c r="E297" s="4" t="s">
        <v>6</v>
      </c>
      <c r="F297" s="4" t="s">
        <v>6</v>
      </c>
      <c r="G297" s="4" t="s">
        <v>14</v>
      </c>
      <c r="H297" s="4" t="s">
        <v>9</v>
      </c>
      <c r="I297" s="4" t="s">
        <v>23</v>
      </c>
      <c r="J297" s="4" t="s">
        <v>23</v>
      </c>
      <c r="K297" s="4" t="s">
        <v>23</v>
      </c>
      <c r="L297" s="4" t="s">
        <v>23</v>
      </c>
      <c r="M297" s="4" t="s">
        <v>23</v>
      </c>
      <c r="N297" s="4" t="s">
        <v>23</v>
      </c>
      <c r="O297" s="4" t="s">
        <v>23</v>
      </c>
      <c r="P297" s="4" t="s">
        <v>6</v>
      </c>
      <c r="Q297" s="4" t="s">
        <v>6</v>
      </c>
      <c r="R297" s="4" t="s">
        <v>9</v>
      </c>
      <c r="S297" s="4" t="s">
        <v>14</v>
      </c>
      <c r="T297" s="4" t="s">
        <v>9</v>
      </c>
      <c r="U297" s="4" t="s">
        <v>9</v>
      </c>
      <c r="V297" s="4" t="s">
        <v>10</v>
      </c>
    </row>
    <row r="298" spans="1:22">
      <c r="A298" t="n">
        <v>3972</v>
      </c>
      <c r="B298" s="14" t="n">
        <v>19</v>
      </c>
      <c r="C298" s="7" t="n">
        <v>1590</v>
      </c>
      <c r="D298" s="7" t="s">
        <v>75</v>
      </c>
      <c r="E298" s="7" t="s">
        <v>76</v>
      </c>
      <c r="F298" s="7" t="s">
        <v>31</v>
      </c>
      <c r="G298" s="7" t="n">
        <v>0</v>
      </c>
      <c r="H298" s="7" t="n">
        <v>129</v>
      </c>
      <c r="I298" s="7" t="n">
        <v>0</v>
      </c>
      <c r="J298" s="7" t="n">
        <v>0</v>
      </c>
      <c r="K298" s="7" t="n">
        <v>0</v>
      </c>
      <c r="L298" s="7" t="n">
        <v>0</v>
      </c>
      <c r="M298" s="7" t="n">
        <v>0</v>
      </c>
      <c r="N298" s="7" t="n">
        <v>0</v>
      </c>
      <c r="O298" s="7" t="n">
        <v>0</v>
      </c>
      <c r="P298" s="7" t="s">
        <v>31</v>
      </c>
      <c r="Q298" s="7" t="s">
        <v>31</v>
      </c>
      <c r="R298" s="7" t="n">
        <v>-1</v>
      </c>
      <c r="S298" s="7" t="n">
        <v>0</v>
      </c>
      <c r="T298" s="7" t="n">
        <v>0</v>
      </c>
      <c r="U298" s="7" t="n">
        <v>0</v>
      </c>
      <c r="V298" s="7" t="n">
        <v>0</v>
      </c>
    </row>
    <row r="299" spans="1:22">
      <c r="A299" t="s">
        <v>4</v>
      </c>
      <c r="B299" s="4" t="s">
        <v>5</v>
      </c>
      <c r="C299" s="4" t="s">
        <v>10</v>
      </c>
      <c r="D299" s="4" t="s">
        <v>14</v>
      </c>
      <c r="E299" s="4" t="s">
        <v>14</v>
      </c>
      <c r="F299" s="4" t="s">
        <v>6</v>
      </c>
    </row>
    <row r="300" spans="1:22">
      <c r="A300" t="n">
        <v>4047</v>
      </c>
      <c r="B300" s="42" t="n">
        <v>20</v>
      </c>
      <c r="C300" s="7" t="n">
        <v>1590</v>
      </c>
      <c r="D300" s="7" t="n">
        <v>3</v>
      </c>
      <c r="E300" s="7" t="n">
        <v>10</v>
      </c>
      <c r="F300" s="7" t="s">
        <v>74</v>
      </c>
    </row>
    <row r="301" spans="1:22">
      <c r="A301" t="s">
        <v>4</v>
      </c>
      <c r="B301" s="4" t="s">
        <v>5</v>
      </c>
      <c r="C301" s="4" t="s">
        <v>10</v>
      </c>
    </row>
    <row r="302" spans="1:22">
      <c r="A302" t="n">
        <v>4065</v>
      </c>
      <c r="B302" s="28" t="n">
        <v>16</v>
      </c>
      <c r="C302" s="7" t="n">
        <v>0</v>
      </c>
    </row>
    <row r="303" spans="1:22">
      <c r="A303" t="s">
        <v>4</v>
      </c>
      <c r="B303" s="4" t="s">
        <v>5</v>
      </c>
      <c r="C303" s="4" t="s">
        <v>10</v>
      </c>
      <c r="D303" s="4" t="s">
        <v>23</v>
      </c>
      <c r="E303" s="4" t="s">
        <v>23</v>
      </c>
      <c r="F303" s="4" t="s">
        <v>23</v>
      </c>
      <c r="G303" s="4" t="s">
        <v>23</v>
      </c>
    </row>
    <row r="304" spans="1:22">
      <c r="A304" t="n">
        <v>4068</v>
      </c>
      <c r="B304" s="36" t="n">
        <v>46</v>
      </c>
      <c r="C304" s="7" t="n">
        <v>0</v>
      </c>
      <c r="D304" s="7" t="n">
        <v>18.9699993133545</v>
      </c>
      <c r="E304" s="7" t="n">
        <v>0</v>
      </c>
      <c r="F304" s="7" t="n">
        <v>-46.2999992370605</v>
      </c>
      <c r="G304" s="7" t="n">
        <v>11.5</v>
      </c>
    </row>
    <row r="305" spans="1:22">
      <c r="A305" t="s">
        <v>4</v>
      </c>
      <c r="B305" s="4" t="s">
        <v>5</v>
      </c>
      <c r="C305" s="4" t="s">
        <v>10</v>
      </c>
      <c r="D305" s="4" t="s">
        <v>23</v>
      </c>
      <c r="E305" s="4" t="s">
        <v>23</v>
      </c>
      <c r="F305" s="4" t="s">
        <v>23</v>
      </c>
      <c r="G305" s="4" t="s">
        <v>23</v>
      </c>
    </row>
    <row r="306" spans="1:22">
      <c r="A306" t="n">
        <v>4087</v>
      </c>
      <c r="B306" s="36" t="n">
        <v>46</v>
      </c>
      <c r="C306" s="7" t="n">
        <v>16</v>
      </c>
      <c r="D306" s="7" t="n">
        <v>18.9500007629395</v>
      </c>
      <c r="E306" s="7" t="n">
        <v>0</v>
      </c>
      <c r="F306" s="7" t="n">
        <v>-49.3400001525879</v>
      </c>
      <c r="G306" s="7" t="n">
        <v>5.69999980926514</v>
      </c>
    </row>
    <row r="307" spans="1:22">
      <c r="A307" t="s">
        <v>4</v>
      </c>
      <c r="B307" s="4" t="s">
        <v>5</v>
      </c>
      <c r="C307" s="4" t="s">
        <v>10</v>
      </c>
      <c r="D307" s="4" t="s">
        <v>23</v>
      </c>
      <c r="E307" s="4" t="s">
        <v>23</v>
      </c>
      <c r="F307" s="4" t="s">
        <v>23</v>
      </c>
      <c r="G307" s="4" t="s">
        <v>23</v>
      </c>
    </row>
    <row r="308" spans="1:22">
      <c r="A308" t="n">
        <v>4106</v>
      </c>
      <c r="B308" s="36" t="n">
        <v>46</v>
      </c>
      <c r="C308" s="7" t="n">
        <v>7032</v>
      </c>
      <c r="D308" s="7" t="n">
        <v>19.1499996185303</v>
      </c>
      <c r="E308" s="7" t="n">
        <v>0</v>
      </c>
      <c r="F308" s="7" t="n">
        <v>-47.689998626709</v>
      </c>
      <c r="G308" s="7" t="n">
        <v>22.8999996185303</v>
      </c>
    </row>
    <row r="309" spans="1:22">
      <c r="A309" t="s">
        <v>4</v>
      </c>
      <c r="B309" s="4" t="s">
        <v>5</v>
      </c>
      <c r="C309" s="4" t="s">
        <v>10</v>
      </c>
      <c r="D309" s="4" t="s">
        <v>23</v>
      </c>
      <c r="E309" s="4" t="s">
        <v>23</v>
      </c>
      <c r="F309" s="4" t="s">
        <v>23</v>
      </c>
      <c r="G309" s="4" t="s">
        <v>23</v>
      </c>
    </row>
    <row r="310" spans="1:22">
      <c r="A310" t="n">
        <v>4125</v>
      </c>
      <c r="B310" s="36" t="n">
        <v>46</v>
      </c>
      <c r="C310" s="7" t="n">
        <v>1590</v>
      </c>
      <c r="D310" s="7" t="n">
        <v>-76.870002746582</v>
      </c>
      <c r="E310" s="7" t="n">
        <v>-1.57000005245209</v>
      </c>
      <c r="F310" s="7" t="n">
        <v>39.7099990844727</v>
      </c>
      <c r="G310" s="7" t="n">
        <v>0</v>
      </c>
    </row>
    <row r="311" spans="1:22">
      <c r="A311" t="s">
        <v>4</v>
      </c>
      <c r="B311" s="4" t="s">
        <v>5</v>
      </c>
      <c r="C311" s="4" t="s">
        <v>14</v>
      </c>
      <c r="D311" s="4" t="s">
        <v>14</v>
      </c>
      <c r="E311" s="4" t="s">
        <v>23</v>
      </c>
      <c r="F311" s="4" t="s">
        <v>23</v>
      </c>
      <c r="G311" s="4" t="s">
        <v>23</v>
      </c>
      <c r="H311" s="4" t="s">
        <v>10</v>
      </c>
    </row>
    <row r="312" spans="1:22">
      <c r="A312" t="n">
        <v>4144</v>
      </c>
      <c r="B312" s="43" t="n">
        <v>45</v>
      </c>
      <c r="C312" s="7" t="n">
        <v>2</v>
      </c>
      <c r="D312" s="7" t="n">
        <v>3</v>
      </c>
      <c r="E312" s="7" t="n">
        <v>22.2900009155273</v>
      </c>
      <c r="F312" s="7" t="n">
        <v>1.5</v>
      </c>
      <c r="G312" s="7" t="n">
        <v>-41.6500015258789</v>
      </c>
      <c r="H312" s="7" t="n">
        <v>0</v>
      </c>
    </row>
    <row r="313" spans="1:22">
      <c r="A313" t="s">
        <v>4</v>
      </c>
      <c r="B313" s="4" t="s">
        <v>5</v>
      </c>
      <c r="C313" s="4" t="s">
        <v>14</v>
      </c>
      <c r="D313" s="4" t="s">
        <v>14</v>
      </c>
      <c r="E313" s="4" t="s">
        <v>23</v>
      </c>
      <c r="F313" s="4" t="s">
        <v>23</v>
      </c>
      <c r="G313" s="4" t="s">
        <v>23</v>
      </c>
      <c r="H313" s="4" t="s">
        <v>10</v>
      </c>
      <c r="I313" s="4" t="s">
        <v>14</v>
      </c>
    </row>
    <row r="314" spans="1:22">
      <c r="A314" t="n">
        <v>4161</v>
      </c>
      <c r="B314" s="43" t="n">
        <v>45</v>
      </c>
      <c r="C314" s="7" t="n">
        <v>4</v>
      </c>
      <c r="D314" s="7" t="n">
        <v>3</v>
      </c>
      <c r="E314" s="7" t="n">
        <v>13.1700000762939</v>
      </c>
      <c r="F314" s="7" t="n">
        <v>34.5900001525879</v>
      </c>
      <c r="G314" s="7" t="n">
        <v>0</v>
      </c>
      <c r="H314" s="7" t="n">
        <v>0</v>
      </c>
      <c r="I314" s="7" t="n">
        <v>0</v>
      </c>
    </row>
    <row r="315" spans="1:22">
      <c r="A315" t="s">
        <v>4</v>
      </c>
      <c r="B315" s="4" t="s">
        <v>5</v>
      </c>
      <c r="C315" s="4" t="s">
        <v>14</v>
      </c>
      <c r="D315" s="4" t="s">
        <v>14</v>
      </c>
      <c r="E315" s="4" t="s">
        <v>23</v>
      </c>
      <c r="F315" s="4" t="s">
        <v>10</v>
      </c>
    </row>
    <row r="316" spans="1:22">
      <c r="A316" t="n">
        <v>4179</v>
      </c>
      <c r="B316" s="43" t="n">
        <v>45</v>
      </c>
      <c r="C316" s="7" t="n">
        <v>5</v>
      </c>
      <c r="D316" s="7" t="n">
        <v>3</v>
      </c>
      <c r="E316" s="7" t="n">
        <v>4.69999980926514</v>
      </c>
      <c r="F316" s="7" t="n">
        <v>0</v>
      </c>
    </row>
    <row r="317" spans="1:22">
      <c r="A317" t="s">
        <v>4</v>
      </c>
      <c r="B317" s="4" t="s">
        <v>5</v>
      </c>
      <c r="C317" s="4" t="s">
        <v>14</v>
      </c>
      <c r="D317" s="4" t="s">
        <v>14</v>
      </c>
      <c r="E317" s="4" t="s">
        <v>23</v>
      </c>
      <c r="F317" s="4" t="s">
        <v>10</v>
      </c>
    </row>
    <row r="318" spans="1:22">
      <c r="A318" t="n">
        <v>4188</v>
      </c>
      <c r="B318" s="43" t="n">
        <v>45</v>
      </c>
      <c r="C318" s="7" t="n">
        <v>11</v>
      </c>
      <c r="D318" s="7" t="n">
        <v>3</v>
      </c>
      <c r="E318" s="7" t="n">
        <v>41.7000007629395</v>
      </c>
      <c r="F318" s="7" t="n">
        <v>0</v>
      </c>
    </row>
    <row r="319" spans="1:22">
      <c r="A319" t="s">
        <v>4</v>
      </c>
      <c r="B319" s="4" t="s">
        <v>5</v>
      </c>
      <c r="C319" s="4" t="s">
        <v>14</v>
      </c>
    </row>
    <row r="320" spans="1:22">
      <c r="A320" t="n">
        <v>4197</v>
      </c>
      <c r="B320" s="44" t="n">
        <v>116</v>
      </c>
      <c r="C320" s="7" t="n">
        <v>0</v>
      </c>
    </row>
    <row r="321" spans="1:9">
      <c r="A321" t="s">
        <v>4</v>
      </c>
      <c r="B321" s="4" t="s">
        <v>5</v>
      </c>
      <c r="C321" s="4" t="s">
        <v>14</v>
      </c>
      <c r="D321" s="4" t="s">
        <v>10</v>
      </c>
    </row>
    <row r="322" spans="1:9">
      <c r="A322" t="n">
        <v>4199</v>
      </c>
      <c r="B322" s="44" t="n">
        <v>116</v>
      </c>
      <c r="C322" s="7" t="n">
        <v>2</v>
      </c>
      <c r="D322" s="7" t="n">
        <v>1</v>
      </c>
    </row>
    <row r="323" spans="1:9">
      <c r="A323" t="s">
        <v>4</v>
      </c>
      <c r="B323" s="4" t="s">
        <v>5</v>
      </c>
      <c r="C323" s="4" t="s">
        <v>14</v>
      </c>
      <c r="D323" s="4" t="s">
        <v>9</v>
      </c>
    </row>
    <row r="324" spans="1:9">
      <c r="A324" t="n">
        <v>4203</v>
      </c>
      <c r="B324" s="44" t="n">
        <v>116</v>
      </c>
      <c r="C324" s="7" t="n">
        <v>5</v>
      </c>
      <c r="D324" s="7" t="n">
        <v>1125515264</v>
      </c>
    </row>
    <row r="325" spans="1:9">
      <c r="A325" t="s">
        <v>4</v>
      </c>
      <c r="B325" s="4" t="s">
        <v>5</v>
      </c>
      <c r="C325" s="4" t="s">
        <v>14</v>
      </c>
      <c r="D325" s="4" t="s">
        <v>10</v>
      </c>
    </row>
    <row r="326" spans="1:9">
      <c r="A326" t="n">
        <v>4209</v>
      </c>
      <c r="B326" s="44" t="n">
        <v>116</v>
      </c>
      <c r="C326" s="7" t="n">
        <v>6</v>
      </c>
      <c r="D326" s="7" t="n">
        <v>1</v>
      </c>
    </row>
    <row r="327" spans="1:9">
      <c r="A327" t="s">
        <v>4</v>
      </c>
      <c r="B327" s="4" t="s">
        <v>5</v>
      </c>
      <c r="C327" s="4" t="s">
        <v>14</v>
      </c>
      <c r="D327" s="4" t="s">
        <v>10</v>
      </c>
      <c r="E327" s="4" t="s">
        <v>23</v>
      </c>
    </row>
    <row r="328" spans="1:9">
      <c r="A328" t="n">
        <v>4213</v>
      </c>
      <c r="B328" s="38" t="n">
        <v>58</v>
      </c>
      <c r="C328" s="7" t="n">
        <v>100</v>
      </c>
      <c r="D328" s="7" t="n">
        <v>1000</v>
      </c>
      <c r="E328" s="7" t="n">
        <v>1</v>
      </c>
    </row>
    <row r="329" spans="1:9">
      <c r="A329" t="s">
        <v>4</v>
      </c>
      <c r="B329" s="4" t="s">
        <v>5</v>
      </c>
      <c r="C329" s="4" t="s">
        <v>10</v>
      </c>
      <c r="D329" s="4" t="s">
        <v>14</v>
      </c>
      <c r="E329" s="4" t="s">
        <v>14</v>
      </c>
      <c r="F329" s="4" t="s">
        <v>6</v>
      </c>
    </row>
    <row r="330" spans="1:9">
      <c r="A330" t="n">
        <v>4221</v>
      </c>
      <c r="B330" s="42" t="n">
        <v>20</v>
      </c>
      <c r="C330" s="7" t="n">
        <v>0</v>
      </c>
      <c r="D330" s="7" t="n">
        <v>2</v>
      </c>
      <c r="E330" s="7" t="n">
        <v>11</v>
      </c>
      <c r="F330" s="7" t="s">
        <v>77</v>
      </c>
    </row>
    <row r="331" spans="1:9">
      <c r="A331" t="s">
        <v>4</v>
      </c>
      <c r="B331" s="4" t="s">
        <v>5</v>
      </c>
      <c r="C331" s="4" t="s">
        <v>10</v>
      </c>
      <c r="D331" s="4" t="s">
        <v>14</v>
      </c>
      <c r="E331" s="4" t="s">
        <v>14</v>
      </c>
      <c r="F331" s="4" t="s">
        <v>6</v>
      </c>
    </row>
    <row r="332" spans="1:9">
      <c r="A332" t="n">
        <v>4245</v>
      </c>
      <c r="B332" s="42" t="n">
        <v>20</v>
      </c>
      <c r="C332" s="7" t="n">
        <v>16</v>
      </c>
      <c r="D332" s="7" t="n">
        <v>2</v>
      </c>
      <c r="E332" s="7" t="n">
        <v>11</v>
      </c>
      <c r="F332" s="7" t="s">
        <v>78</v>
      </c>
    </row>
    <row r="333" spans="1:9">
      <c r="A333" t="s">
        <v>4</v>
      </c>
      <c r="B333" s="4" t="s">
        <v>5</v>
      </c>
      <c r="C333" s="4" t="s">
        <v>10</v>
      </c>
      <c r="D333" s="4" t="s">
        <v>14</v>
      </c>
      <c r="E333" s="4" t="s">
        <v>14</v>
      </c>
      <c r="F333" s="4" t="s">
        <v>6</v>
      </c>
    </row>
    <row r="334" spans="1:9">
      <c r="A334" t="n">
        <v>4270</v>
      </c>
      <c r="B334" s="42" t="n">
        <v>20</v>
      </c>
      <c r="C334" s="7" t="n">
        <v>7032</v>
      </c>
      <c r="D334" s="7" t="n">
        <v>2</v>
      </c>
      <c r="E334" s="7" t="n">
        <v>11</v>
      </c>
      <c r="F334" s="7" t="s">
        <v>79</v>
      </c>
    </row>
    <row r="335" spans="1:9">
      <c r="A335" t="s">
        <v>4</v>
      </c>
      <c r="B335" s="4" t="s">
        <v>5</v>
      </c>
      <c r="C335" s="4" t="s">
        <v>14</v>
      </c>
      <c r="D335" s="4" t="s">
        <v>14</v>
      </c>
      <c r="E335" s="4" t="s">
        <v>23</v>
      </c>
      <c r="F335" s="4" t="s">
        <v>23</v>
      </c>
      <c r="G335" s="4" t="s">
        <v>23</v>
      </c>
      <c r="H335" s="4" t="s">
        <v>10</v>
      </c>
    </row>
    <row r="336" spans="1:9">
      <c r="A336" t="n">
        <v>4297</v>
      </c>
      <c r="B336" s="43" t="n">
        <v>45</v>
      </c>
      <c r="C336" s="7" t="n">
        <v>2</v>
      </c>
      <c r="D336" s="7" t="n">
        <v>3</v>
      </c>
      <c r="E336" s="7" t="n">
        <v>22.9200000762939</v>
      </c>
      <c r="F336" s="7" t="n">
        <v>1.64999997615814</v>
      </c>
      <c r="G336" s="7" t="n">
        <v>-36.4900016784668</v>
      </c>
      <c r="H336" s="7" t="n">
        <v>13000</v>
      </c>
    </row>
    <row r="337" spans="1:8">
      <c r="A337" t="s">
        <v>4</v>
      </c>
      <c r="B337" s="4" t="s">
        <v>5</v>
      </c>
      <c r="C337" s="4" t="s">
        <v>14</v>
      </c>
      <c r="D337" s="4" t="s">
        <v>14</v>
      </c>
      <c r="E337" s="4" t="s">
        <v>23</v>
      </c>
      <c r="F337" s="4" t="s">
        <v>23</v>
      </c>
      <c r="G337" s="4" t="s">
        <v>23</v>
      </c>
      <c r="H337" s="4" t="s">
        <v>10</v>
      </c>
      <c r="I337" s="4" t="s">
        <v>14</v>
      </c>
    </row>
    <row r="338" spans="1:8">
      <c r="A338" t="n">
        <v>4314</v>
      </c>
      <c r="B338" s="43" t="n">
        <v>45</v>
      </c>
      <c r="C338" s="7" t="n">
        <v>4</v>
      </c>
      <c r="D338" s="7" t="n">
        <v>3</v>
      </c>
      <c r="E338" s="7" t="n">
        <v>357.519989013672</v>
      </c>
      <c r="F338" s="7" t="n">
        <v>182.490005493164</v>
      </c>
      <c r="G338" s="7" t="n">
        <v>0</v>
      </c>
      <c r="H338" s="7" t="n">
        <v>13000</v>
      </c>
      <c r="I338" s="7" t="n">
        <v>1</v>
      </c>
    </row>
    <row r="339" spans="1:8">
      <c r="A339" t="s">
        <v>4</v>
      </c>
      <c r="B339" s="4" t="s">
        <v>5</v>
      </c>
      <c r="C339" s="4" t="s">
        <v>14</v>
      </c>
      <c r="D339" s="4" t="s">
        <v>14</v>
      </c>
      <c r="E339" s="4" t="s">
        <v>23</v>
      </c>
      <c r="F339" s="4" t="s">
        <v>10</v>
      </c>
    </row>
    <row r="340" spans="1:8">
      <c r="A340" t="n">
        <v>4332</v>
      </c>
      <c r="B340" s="43" t="n">
        <v>45</v>
      </c>
      <c r="C340" s="7" t="n">
        <v>5</v>
      </c>
      <c r="D340" s="7" t="n">
        <v>3</v>
      </c>
      <c r="E340" s="7" t="n">
        <v>4.90000009536743</v>
      </c>
      <c r="F340" s="7" t="n">
        <v>13000</v>
      </c>
    </row>
    <row r="341" spans="1:8">
      <c r="A341" t="s">
        <v>4</v>
      </c>
      <c r="B341" s="4" t="s">
        <v>5</v>
      </c>
      <c r="C341" s="4" t="s">
        <v>14</v>
      </c>
      <c r="D341" s="4" t="s">
        <v>14</v>
      </c>
      <c r="E341" s="4" t="s">
        <v>23</v>
      </c>
      <c r="F341" s="4" t="s">
        <v>10</v>
      </c>
    </row>
    <row r="342" spans="1:8">
      <c r="A342" t="n">
        <v>4341</v>
      </c>
      <c r="B342" s="43" t="n">
        <v>45</v>
      </c>
      <c r="C342" s="7" t="n">
        <v>11</v>
      </c>
      <c r="D342" s="7" t="n">
        <v>3</v>
      </c>
      <c r="E342" s="7" t="n">
        <v>41.7000007629395</v>
      </c>
      <c r="F342" s="7" t="n">
        <v>13000</v>
      </c>
    </row>
    <row r="343" spans="1:8">
      <c r="A343" t="s">
        <v>4</v>
      </c>
      <c r="B343" s="4" t="s">
        <v>5</v>
      </c>
      <c r="C343" s="4" t="s">
        <v>14</v>
      </c>
      <c r="D343" s="4" t="s">
        <v>10</v>
      </c>
    </row>
    <row r="344" spans="1:8">
      <c r="A344" t="n">
        <v>4350</v>
      </c>
      <c r="B344" s="38" t="n">
        <v>58</v>
      </c>
      <c r="C344" s="7" t="n">
        <v>255</v>
      </c>
      <c r="D344" s="7" t="n">
        <v>0</v>
      </c>
    </row>
    <row r="345" spans="1:8">
      <c r="A345" t="s">
        <v>4</v>
      </c>
      <c r="B345" s="4" t="s">
        <v>5</v>
      </c>
      <c r="C345" s="4" t="s">
        <v>10</v>
      </c>
      <c r="D345" s="4" t="s">
        <v>14</v>
      </c>
    </row>
    <row r="346" spans="1:8">
      <c r="A346" t="n">
        <v>4354</v>
      </c>
      <c r="B346" s="45" t="n">
        <v>67</v>
      </c>
      <c r="C346" s="7" t="n">
        <v>0</v>
      </c>
      <c r="D346" s="7" t="n">
        <v>2</v>
      </c>
    </row>
    <row r="347" spans="1:8">
      <c r="A347" t="s">
        <v>4</v>
      </c>
      <c r="B347" s="4" t="s">
        <v>5</v>
      </c>
      <c r="C347" s="4" t="s">
        <v>14</v>
      </c>
      <c r="D347" s="4" t="s">
        <v>10</v>
      </c>
      <c r="E347" s="4" t="s">
        <v>6</v>
      </c>
    </row>
    <row r="348" spans="1:8">
      <c r="A348" t="n">
        <v>4358</v>
      </c>
      <c r="B348" s="46" t="n">
        <v>51</v>
      </c>
      <c r="C348" s="7" t="n">
        <v>4</v>
      </c>
      <c r="D348" s="7" t="n">
        <v>0</v>
      </c>
      <c r="E348" s="7" t="s">
        <v>80</v>
      </c>
    </row>
    <row r="349" spans="1:8">
      <c r="A349" t="s">
        <v>4</v>
      </c>
      <c r="B349" s="4" t="s">
        <v>5</v>
      </c>
      <c r="C349" s="4" t="s">
        <v>10</v>
      </c>
    </row>
    <row r="350" spans="1:8">
      <c r="A350" t="n">
        <v>4371</v>
      </c>
      <c r="B350" s="28" t="n">
        <v>16</v>
      </c>
      <c r="C350" s="7" t="n">
        <v>0</v>
      </c>
    </row>
    <row r="351" spans="1:8">
      <c r="A351" t="s">
        <v>4</v>
      </c>
      <c r="B351" s="4" t="s">
        <v>5</v>
      </c>
      <c r="C351" s="4" t="s">
        <v>10</v>
      </c>
      <c r="D351" s="4" t="s">
        <v>59</v>
      </c>
      <c r="E351" s="4" t="s">
        <v>14</v>
      </c>
      <c r="F351" s="4" t="s">
        <v>14</v>
      </c>
    </row>
    <row r="352" spans="1:8">
      <c r="A352" t="n">
        <v>4374</v>
      </c>
      <c r="B352" s="47" t="n">
        <v>26</v>
      </c>
      <c r="C352" s="7" t="n">
        <v>0</v>
      </c>
      <c r="D352" s="7" t="s">
        <v>81</v>
      </c>
      <c r="E352" s="7" t="n">
        <v>2</v>
      </c>
      <c r="F352" s="7" t="n">
        <v>0</v>
      </c>
    </row>
    <row r="353" spans="1:9">
      <c r="A353" t="s">
        <v>4</v>
      </c>
      <c r="B353" s="4" t="s">
        <v>5</v>
      </c>
    </row>
    <row r="354" spans="1:9">
      <c r="A354" t="n">
        <v>4382</v>
      </c>
      <c r="B354" s="31" t="n">
        <v>28</v>
      </c>
    </row>
    <row r="355" spans="1:9">
      <c r="A355" t="s">
        <v>4</v>
      </c>
      <c r="B355" s="4" t="s">
        <v>5</v>
      </c>
      <c r="C355" s="4" t="s">
        <v>10</v>
      </c>
      <c r="D355" s="4" t="s">
        <v>14</v>
      </c>
    </row>
    <row r="356" spans="1:9">
      <c r="A356" t="n">
        <v>4383</v>
      </c>
      <c r="B356" s="48" t="n">
        <v>89</v>
      </c>
      <c r="C356" s="7" t="n">
        <v>65533</v>
      </c>
      <c r="D356" s="7" t="n">
        <v>1</v>
      </c>
    </row>
    <row r="357" spans="1:9">
      <c r="A357" t="s">
        <v>4</v>
      </c>
      <c r="B357" s="4" t="s">
        <v>5</v>
      </c>
      <c r="C357" s="4" t="s">
        <v>10</v>
      </c>
      <c r="D357" s="4" t="s">
        <v>14</v>
      </c>
    </row>
    <row r="358" spans="1:9">
      <c r="A358" t="n">
        <v>4387</v>
      </c>
      <c r="B358" s="45" t="n">
        <v>67</v>
      </c>
      <c r="C358" s="7" t="n">
        <v>16</v>
      </c>
      <c r="D358" s="7" t="n">
        <v>2</v>
      </c>
    </row>
    <row r="359" spans="1:9">
      <c r="A359" t="s">
        <v>4</v>
      </c>
      <c r="B359" s="4" t="s">
        <v>5</v>
      </c>
      <c r="C359" s="4" t="s">
        <v>10</v>
      </c>
      <c r="D359" s="4" t="s">
        <v>14</v>
      </c>
    </row>
    <row r="360" spans="1:9">
      <c r="A360" t="n">
        <v>4391</v>
      </c>
      <c r="B360" s="45" t="n">
        <v>67</v>
      </c>
      <c r="C360" s="7" t="n">
        <v>7032</v>
      </c>
      <c r="D360" s="7" t="n">
        <v>2</v>
      </c>
    </row>
    <row r="361" spans="1:9">
      <c r="A361" t="s">
        <v>4</v>
      </c>
      <c r="B361" s="4" t="s">
        <v>5</v>
      </c>
      <c r="C361" s="4" t="s">
        <v>14</v>
      </c>
      <c r="D361" s="4" t="s">
        <v>10</v>
      </c>
      <c r="E361" s="4" t="s">
        <v>23</v>
      </c>
    </row>
    <row r="362" spans="1:9">
      <c r="A362" t="n">
        <v>4395</v>
      </c>
      <c r="B362" s="38" t="n">
        <v>58</v>
      </c>
      <c r="C362" s="7" t="n">
        <v>101</v>
      </c>
      <c r="D362" s="7" t="n">
        <v>300</v>
      </c>
      <c r="E362" s="7" t="n">
        <v>1</v>
      </c>
    </row>
    <row r="363" spans="1:9">
      <c r="A363" t="s">
        <v>4</v>
      </c>
      <c r="B363" s="4" t="s">
        <v>5</v>
      </c>
      <c r="C363" s="4" t="s">
        <v>14</v>
      </c>
      <c r="D363" s="4" t="s">
        <v>10</v>
      </c>
    </row>
    <row r="364" spans="1:9">
      <c r="A364" t="n">
        <v>4403</v>
      </c>
      <c r="B364" s="38" t="n">
        <v>58</v>
      </c>
      <c r="C364" s="7" t="n">
        <v>254</v>
      </c>
      <c r="D364" s="7" t="n">
        <v>0</v>
      </c>
    </row>
    <row r="365" spans="1:9">
      <c r="A365" t="s">
        <v>4</v>
      </c>
      <c r="B365" s="4" t="s">
        <v>5</v>
      </c>
      <c r="C365" s="4" t="s">
        <v>14</v>
      </c>
      <c r="D365" s="4" t="s">
        <v>14</v>
      </c>
      <c r="E365" s="4" t="s">
        <v>23</v>
      </c>
      <c r="F365" s="4" t="s">
        <v>23</v>
      </c>
      <c r="G365" s="4" t="s">
        <v>23</v>
      </c>
      <c r="H365" s="4" t="s">
        <v>10</v>
      </c>
    </row>
    <row r="366" spans="1:9">
      <c r="A366" t="n">
        <v>4407</v>
      </c>
      <c r="B366" s="43" t="n">
        <v>45</v>
      </c>
      <c r="C366" s="7" t="n">
        <v>2</v>
      </c>
      <c r="D366" s="7" t="n">
        <v>3</v>
      </c>
      <c r="E366" s="7" t="n">
        <v>19.7299995422363</v>
      </c>
      <c r="F366" s="7" t="n">
        <v>1.00999999046326</v>
      </c>
      <c r="G366" s="7" t="n">
        <v>-33.4300003051758</v>
      </c>
      <c r="H366" s="7" t="n">
        <v>0</v>
      </c>
    </row>
    <row r="367" spans="1:9">
      <c r="A367" t="s">
        <v>4</v>
      </c>
      <c r="B367" s="4" t="s">
        <v>5</v>
      </c>
      <c r="C367" s="4" t="s">
        <v>14</v>
      </c>
      <c r="D367" s="4" t="s">
        <v>14</v>
      </c>
      <c r="E367" s="4" t="s">
        <v>23</v>
      </c>
      <c r="F367" s="4" t="s">
        <v>23</v>
      </c>
      <c r="G367" s="4" t="s">
        <v>23</v>
      </c>
      <c r="H367" s="4" t="s">
        <v>10</v>
      </c>
      <c r="I367" s="4" t="s">
        <v>14</v>
      </c>
    </row>
    <row r="368" spans="1:9">
      <c r="A368" t="n">
        <v>4424</v>
      </c>
      <c r="B368" s="43" t="n">
        <v>45</v>
      </c>
      <c r="C368" s="7" t="n">
        <v>4</v>
      </c>
      <c r="D368" s="7" t="n">
        <v>3</v>
      </c>
      <c r="E368" s="7" t="n">
        <v>8.1899995803833</v>
      </c>
      <c r="F368" s="7" t="n">
        <v>112.160003662109</v>
      </c>
      <c r="G368" s="7" t="n">
        <v>0</v>
      </c>
      <c r="H368" s="7" t="n">
        <v>0</v>
      </c>
      <c r="I368" s="7" t="n">
        <v>0</v>
      </c>
    </row>
    <row r="369" spans="1:9">
      <c r="A369" t="s">
        <v>4</v>
      </c>
      <c r="B369" s="4" t="s">
        <v>5</v>
      </c>
      <c r="C369" s="4" t="s">
        <v>14</v>
      </c>
      <c r="D369" s="4" t="s">
        <v>14</v>
      </c>
      <c r="E369" s="4" t="s">
        <v>23</v>
      </c>
      <c r="F369" s="4" t="s">
        <v>10</v>
      </c>
    </row>
    <row r="370" spans="1:9">
      <c r="A370" t="n">
        <v>4442</v>
      </c>
      <c r="B370" s="43" t="n">
        <v>45</v>
      </c>
      <c r="C370" s="7" t="n">
        <v>5</v>
      </c>
      <c r="D370" s="7" t="n">
        <v>3</v>
      </c>
      <c r="E370" s="7" t="n">
        <v>4.69999980926514</v>
      </c>
      <c r="F370" s="7" t="n">
        <v>0</v>
      </c>
    </row>
    <row r="371" spans="1:9">
      <c r="A371" t="s">
        <v>4</v>
      </c>
      <c r="B371" s="4" t="s">
        <v>5</v>
      </c>
      <c r="C371" s="4" t="s">
        <v>14</v>
      </c>
      <c r="D371" s="4" t="s">
        <v>14</v>
      </c>
      <c r="E371" s="4" t="s">
        <v>23</v>
      </c>
      <c r="F371" s="4" t="s">
        <v>10</v>
      </c>
    </row>
    <row r="372" spans="1:9">
      <c r="A372" t="n">
        <v>4451</v>
      </c>
      <c r="B372" s="43" t="n">
        <v>45</v>
      </c>
      <c r="C372" s="7" t="n">
        <v>11</v>
      </c>
      <c r="D372" s="7" t="n">
        <v>3</v>
      </c>
      <c r="E372" s="7" t="n">
        <v>41.7000007629395</v>
      </c>
      <c r="F372" s="7" t="n">
        <v>0</v>
      </c>
    </row>
    <row r="373" spans="1:9">
      <c r="A373" t="s">
        <v>4</v>
      </c>
      <c r="B373" s="4" t="s">
        <v>5</v>
      </c>
      <c r="C373" s="4" t="s">
        <v>14</v>
      </c>
      <c r="D373" s="4" t="s">
        <v>10</v>
      </c>
    </row>
    <row r="374" spans="1:9">
      <c r="A374" t="n">
        <v>4460</v>
      </c>
      <c r="B374" s="38" t="n">
        <v>58</v>
      </c>
      <c r="C374" s="7" t="n">
        <v>255</v>
      </c>
      <c r="D374" s="7" t="n">
        <v>0</v>
      </c>
    </row>
    <row r="375" spans="1:9">
      <c r="A375" t="s">
        <v>4</v>
      </c>
      <c r="B375" s="4" t="s">
        <v>5</v>
      </c>
      <c r="C375" s="4" t="s">
        <v>14</v>
      </c>
      <c r="D375" s="4" t="s">
        <v>10</v>
      </c>
      <c r="E375" s="4" t="s">
        <v>6</v>
      </c>
    </row>
    <row r="376" spans="1:9">
      <c r="A376" t="n">
        <v>4464</v>
      </c>
      <c r="B376" s="46" t="n">
        <v>51</v>
      </c>
      <c r="C376" s="7" t="n">
        <v>4</v>
      </c>
      <c r="D376" s="7" t="n">
        <v>0</v>
      </c>
      <c r="E376" s="7" t="s">
        <v>82</v>
      </c>
    </row>
    <row r="377" spans="1:9">
      <c r="A377" t="s">
        <v>4</v>
      </c>
      <c r="B377" s="4" t="s">
        <v>5</v>
      </c>
      <c r="C377" s="4" t="s">
        <v>10</v>
      </c>
    </row>
    <row r="378" spans="1:9">
      <c r="A378" t="n">
        <v>4478</v>
      </c>
      <c r="B378" s="28" t="n">
        <v>16</v>
      </c>
      <c r="C378" s="7" t="n">
        <v>0</v>
      </c>
    </row>
    <row r="379" spans="1:9">
      <c r="A379" t="s">
        <v>4</v>
      </c>
      <c r="B379" s="4" t="s">
        <v>5</v>
      </c>
      <c r="C379" s="4" t="s">
        <v>10</v>
      </c>
      <c r="D379" s="4" t="s">
        <v>59</v>
      </c>
      <c r="E379" s="4" t="s">
        <v>14</v>
      </c>
      <c r="F379" s="4" t="s">
        <v>14</v>
      </c>
    </row>
    <row r="380" spans="1:9">
      <c r="A380" t="n">
        <v>4481</v>
      </c>
      <c r="B380" s="47" t="n">
        <v>26</v>
      </c>
      <c r="C380" s="7" t="n">
        <v>0</v>
      </c>
      <c r="D380" s="7" t="s">
        <v>83</v>
      </c>
      <c r="E380" s="7" t="n">
        <v>2</v>
      </c>
      <c r="F380" s="7" t="n">
        <v>0</v>
      </c>
    </row>
    <row r="381" spans="1:9">
      <c r="A381" t="s">
        <v>4</v>
      </c>
      <c r="B381" s="4" t="s">
        <v>5</v>
      </c>
    </row>
    <row r="382" spans="1:9">
      <c r="A382" t="n">
        <v>4538</v>
      </c>
      <c r="B382" s="31" t="n">
        <v>28</v>
      </c>
    </row>
    <row r="383" spans="1:9">
      <c r="A383" t="s">
        <v>4</v>
      </c>
      <c r="B383" s="4" t="s">
        <v>5</v>
      </c>
      <c r="C383" s="4" t="s">
        <v>14</v>
      </c>
      <c r="D383" s="4" t="s">
        <v>10</v>
      </c>
      <c r="E383" s="4" t="s">
        <v>6</v>
      </c>
    </row>
    <row r="384" spans="1:9">
      <c r="A384" t="n">
        <v>4539</v>
      </c>
      <c r="B384" s="46" t="n">
        <v>51</v>
      </c>
      <c r="C384" s="7" t="n">
        <v>4</v>
      </c>
      <c r="D384" s="7" t="n">
        <v>16</v>
      </c>
      <c r="E384" s="7" t="s">
        <v>84</v>
      </c>
    </row>
    <row r="385" spans="1:6">
      <c r="A385" t="s">
        <v>4</v>
      </c>
      <c r="B385" s="4" t="s">
        <v>5</v>
      </c>
      <c r="C385" s="4" t="s">
        <v>10</v>
      </c>
    </row>
    <row r="386" spans="1:6">
      <c r="A386" t="n">
        <v>4552</v>
      </c>
      <c r="B386" s="28" t="n">
        <v>16</v>
      </c>
      <c r="C386" s="7" t="n">
        <v>0</v>
      </c>
    </row>
    <row r="387" spans="1:6">
      <c r="A387" t="s">
        <v>4</v>
      </c>
      <c r="B387" s="4" t="s">
        <v>5</v>
      </c>
      <c r="C387" s="4" t="s">
        <v>10</v>
      </c>
      <c r="D387" s="4" t="s">
        <v>59</v>
      </c>
      <c r="E387" s="4" t="s">
        <v>14</v>
      </c>
      <c r="F387" s="4" t="s">
        <v>14</v>
      </c>
    </row>
    <row r="388" spans="1:6">
      <c r="A388" t="n">
        <v>4555</v>
      </c>
      <c r="B388" s="47" t="n">
        <v>26</v>
      </c>
      <c r="C388" s="7" t="n">
        <v>16</v>
      </c>
      <c r="D388" s="7" t="s">
        <v>85</v>
      </c>
      <c r="E388" s="7" t="n">
        <v>2</v>
      </c>
      <c r="F388" s="7" t="n">
        <v>0</v>
      </c>
    </row>
    <row r="389" spans="1:6">
      <c r="A389" t="s">
        <v>4</v>
      </c>
      <c r="B389" s="4" t="s">
        <v>5</v>
      </c>
    </row>
    <row r="390" spans="1:6">
      <c r="A390" t="n">
        <v>4604</v>
      </c>
      <c r="B390" s="31" t="n">
        <v>28</v>
      </c>
    </row>
    <row r="391" spans="1:6">
      <c r="A391" t="s">
        <v>4</v>
      </c>
      <c r="B391" s="4" t="s">
        <v>5</v>
      </c>
      <c r="C391" s="4" t="s">
        <v>10</v>
      </c>
      <c r="D391" s="4" t="s">
        <v>14</v>
      </c>
    </row>
    <row r="392" spans="1:6">
      <c r="A392" t="n">
        <v>4605</v>
      </c>
      <c r="B392" s="48" t="n">
        <v>89</v>
      </c>
      <c r="C392" s="7" t="n">
        <v>65533</v>
      </c>
      <c r="D392" s="7" t="n">
        <v>1</v>
      </c>
    </row>
    <row r="393" spans="1:6">
      <c r="A393" t="s">
        <v>4</v>
      </c>
      <c r="B393" s="4" t="s">
        <v>5</v>
      </c>
      <c r="C393" s="4" t="s">
        <v>10</v>
      </c>
      <c r="D393" s="4" t="s">
        <v>14</v>
      </c>
      <c r="E393" s="4" t="s">
        <v>23</v>
      </c>
      <c r="F393" s="4" t="s">
        <v>10</v>
      </c>
    </row>
    <row r="394" spans="1:6">
      <c r="A394" t="n">
        <v>4609</v>
      </c>
      <c r="B394" s="49" t="n">
        <v>59</v>
      </c>
      <c r="C394" s="7" t="n">
        <v>0</v>
      </c>
      <c r="D394" s="7" t="n">
        <v>13</v>
      </c>
      <c r="E394" s="7" t="n">
        <v>0.150000005960464</v>
      </c>
      <c r="F394" s="7" t="n">
        <v>0</v>
      </c>
    </row>
    <row r="395" spans="1:6">
      <c r="A395" t="s">
        <v>4</v>
      </c>
      <c r="B395" s="4" t="s">
        <v>5</v>
      </c>
      <c r="C395" s="4" t="s">
        <v>10</v>
      </c>
    </row>
    <row r="396" spans="1:6">
      <c r="A396" t="n">
        <v>4619</v>
      </c>
      <c r="B396" s="28" t="n">
        <v>16</v>
      </c>
      <c r="C396" s="7" t="n">
        <v>1300</v>
      </c>
    </row>
    <row r="397" spans="1:6">
      <c r="A397" t="s">
        <v>4</v>
      </c>
      <c r="B397" s="4" t="s">
        <v>5</v>
      </c>
      <c r="C397" s="4" t="s">
        <v>14</v>
      </c>
      <c r="D397" s="4" t="s">
        <v>10</v>
      </c>
      <c r="E397" s="4" t="s">
        <v>23</v>
      </c>
    </row>
    <row r="398" spans="1:6">
      <c r="A398" t="n">
        <v>4622</v>
      </c>
      <c r="B398" s="38" t="n">
        <v>58</v>
      </c>
      <c r="C398" s="7" t="n">
        <v>101</v>
      </c>
      <c r="D398" s="7" t="n">
        <v>300</v>
      </c>
      <c r="E398" s="7" t="n">
        <v>1</v>
      </c>
    </row>
    <row r="399" spans="1:6">
      <c r="A399" t="s">
        <v>4</v>
      </c>
      <c r="B399" s="4" t="s">
        <v>5</v>
      </c>
      <c r="C399" s="4" t="s">
        <v>14</v>
      </c>
      <c r="D399" s="4" t="s">
        <v>10</v>
      </c>
    </row>
    <row r="400" spans="1:6">
      <c r="A400" t="n">
        <v>4630</v>
      </c>
      <c r="B400" s="38" t="n">
        <v>58</v>
      </c>
      <c r="C400" s="7" t="n">
        <v>254</v>
      </c>
      <c r="D400" s="7" t="n">
        <v>0</v>
      </c>
    </row>
    <row r="401" spans="1:6">
      <c r="A401" t="s">
        <v>4</v>
      </c>
      <c r="B401" s="4" t="s">
        <v>5</v>
      </c>
      <c r="C401" s="4" t="s">
        <v>14</v>
      </c>
      <c r="D401" s="4" t="s">
        <v>14</v>
      </c>
      <c r="E401" s="4" t="s">
        <v>23</v>
      </c>
      <c r="F401" s="4" t="s">
        <v>23</v>
      </c>
      <c r="G401" s="4" t="s">
        <v>23</v>
      </c>
      <c r="H401" s="4" t="s">
        <v>10</v>
      </c>
    </row>
    <row r="402" spans="1:6">
      <c r="A402" t="n">
        <v>4634</v>
      </c>
      <c r="B402" s="43" t="n">
        <v>45</v>
      </c>
      <c r="C402" s="7" t="n">
        <v>2</v>
      </c>
      <c r="D402" s="7" t="n">
        <v>3</v>
      </c>
      <c r="E402" s="7" t="n">
        <v>23.9099998474121</v>
      </c>
      <c r="F402" s="7" t="n">
        <v>1.48000001907349</v>
      </c>
      <c r="G402" s="7" t="n">
        <v>-35.3400001525879</v>
      </c>
      <c r="H402" s="7" t="n">
        <v>0</v>
      </c>
    </row>
    <row r="403" spans="1:6">
      <c r="A403" t="s">
        <v>4</v>
      </c>
      <c r="B403" s="4" t="s">
        <v>5</v>
      </c>
      <c r="C403" s="4" t="s">
        <v>14</v>
      </c>
      <c r="D403" s="4" t="s">
        <v>14</v>
      </c>
      <c r="E403" s="4" t="s">
        <v>23</v>
      </c>
      <c r="F403" s="4" t="s">
        <v>23</v>
      </c>
      <c r="G403" s="4" t="s">
        <v>23</v>
      </c>
      <c r="H403" s="4" t="s">
        <v>10</v>
      </c>
      <c r="I403" s="4" t="s">
        <v>14</v>
      </c>
    </row>
    <row r="404" spans="1:6">
      <c r="A404" t="n">
        <v>4651</v>
      </c>
      <c r="B404" s="43" t="n">
        <v>45</v>
      </c>
      <c r="C404" s="7" t="n">
        <v>4</v>
      </c>
      <c r="D404" s="7" t="n">
        <v>3</v>
      </c>
      <c r="E404" s="7" t="n">
        <v>357.730010986328</v>
      </c>
      <c r="F404" s="7" t="n">
        <v>149.210006713867</v>
      </c>
      <c r="G404" s="7" t="n">
        <v>0</v>
      </c>
      <c r="H404" s="7" t="n">
        <v>0</v>
      </c>
      <c r="I404" s="7" t="n">
        <v>0</v>
      </c>
    </row>
    <row r="405" spans="1:6">
      <c r="A405" t="s">
        <v>4</v>
      </c>
      <c r="B405" s="4" t="s">
        <v>5</v>
      </c>
      <c r="C405" s="4" t="s">
        <v>14</v>
      </c>
      <c r="D405" s="4" t="s">
        <v>14</v>
      </c>
      <c r="E405" s="4" t="s">
        <v>23</v>
      </c>
      <c r="F405" s="4" t="s">
        <v>10</v>
      </c>
    </row>
    <row r="406" spans="1:6">
      <c r="A406" t="n">
        <v>4669</v>
      </c>
      <c r="B406" s="43" t="n">
        <v>45</v>
      </c>
      <c r="C406" s="7" t="n">
        <v>5</v>
      </c>
      <c r="D406" s="7" t="n">
        <v>3</v>
      </c>
      <c r="E406" s="7" t="n">
        <v>4.30000019073486</v>
      </c>
      <c r="F406" s="7" t="n">
        <v>0</v>
      </c>
    </row>
    <row r="407" spans="1:6">
      <c r="A407" t="s">
        <v>4</v>
      </c>
      <c r="B407" s="4" t="s">
        <v>5</v>
      </c>
      <c r="C407" s="4" t="s">
        <v>14</v>
      </c>
      <c r="D407" s="4" t="s">
        <v>14</v>
      </c>
      <c r="E407" s="4" t="s">
        <v>23</v>
      </c>
      <c r="F407" s="4" t="s">
        <v>10</v>
      </c>
    </row>
    <row r="408" spans="1:6">
      <c r="A408" t="n">
        <v>4678</v>
      </c>
      <c r="B408" s="43" t="n">
        <v>45</v>
      </c>
      <c r="C408" s="7" t="n">
        <v>11</v>
      </c>
      <c r="D408" s="7" t="n">
        <v>3</v>
      </c>
      <c r="E408" s="7" t="n">
        <v>41.7000007629395</v>
      </c>
      <c r="F408" s="7" t="n">
        <v>0</v>
      </c>
    </row>
    <row r="409" spans="1:6">
      <c r="A409" t="s">
        <v>4</v>
      </c>
      <c r="B409" s="4" t="s">
        <v>5</v>
      </c>
      <c r="C409" s="4" t="s">
        <v>14</v>
      </c>
    </row>
    <row r="410" spans="1:6">
      <c r="A410" t="n">
        <v>4687</v>
      </c>
      <c r="B410" s="44" t="n">
        <v>116</v>
      </c>
      <c r="C410" s="7" t="n">
        <v>0</v>
      </c>
    </row>
    <row r="411" spans="1:6">
      <c r="A411" t="s">
        <v>4</v>
      </c>
      <c r="B411" s="4" t="s">
        <v>5</v>
      </c>
      <c r="C411" s="4" t="s">
        <v>14</v>
      </c>
      <c r="D411" s="4" t="s">
        <v>10</v>
      </c>
    </row>
    <row r="412" spans="1:6">
      <c r="A412" t="n">
        <v>4689</v>
      </c>
      <c r="B412" s="44" t="n">
        <v>116</v>
      </c>
      <c r="C412" s="7" t="n">
        <v>2</v>
      </c>
      <c r="D412" s="7" t="n">
        <v>1</v>
      </c>
    </row>
    <row r="413" spans="1:6">
      <c r="A413" t="s">
        <v>4</v>
      </c>
      <c r="B413" s="4" t="s">
        <v>5</v>
      </c>
      <c r="C413" s="4" t="s">
        <v>14</v>
      </c>
      <c r="D413" s="4" t="s">
        <v>9</v>
      </c>
    </row>
    <row r="414" spans="1:6">
      <c r="A414" t="n">
        <v>4693</v>
      </c>
      <c r="B414" s="44" t="n">
        <v>116</v>
      </c>
      <c r="C414" s="7" t="n">
        <v>5</v>
      </c>
      <c r="D414" s="7" t="n">
        <v>1101004800</v>
      </c>
    </row>
    <row r="415" spans="1:6">
      <c r="A415" t="s">
        <v>4</v>
      </c>
      <c r="B415" s="4" t="s">
        <v>5</v>
      </c>
      <c r="C415" s="4" t="s">
        <v>14</v>
      </c>
      <c r="D415" s="4" t="s">
        <v>10</v>
      </c>
    </row>
    <row r="416" spans="1:6">
      <c r="A416" t="n">
        <v>4699</v>
      </c>
      <c r="B416" s="44" t="n">
        <v>116</v>
      </c>
      <c r="C416" s="7" t="n">
        <v>6</v>
      </c>
      <c r="D416" s="7" t="n">
        <v>1</v>
      </c>
    </row>
    <row r="417" spans="1:9">
      <c r="A417" t="s">
        <v>4</v>
      </c>
      <c r="B417" s="4" t="s">
        <v>5</v>
      </c>
      <c r="C417" s="4" t="s">
        <v>10</v>
      </c>
      <c r="D417" s="4" t="s">
        <v>23</v>
      </c>
      <c r="E417" s="4" t="s">
        <v>23</v>
      </c>
      <c r="F417" s="4" t="s">
        <v>23</v>
      </c>
      <c r="G417" s="4" t="s">
        <v>23</v>
      </c>
    </row>
    <row r="418" spans="1:9">
      <c r="A418" t="n">
        <v>4703</v>
      </c>
      <c r="B418" s="36" t="n">
        <v>46</v>
      </c>
      <c r="C418" s="7" t="n">
        <v>0</v>
      </c>
      <c r="D418" s="7" t="n">
        <v>23.1900005340576</v>
      </c>
      <c r="E418" s="7" t="n">
        <v>0</v>
      </c>
      <c r="F418" s="7" t="n">
        <v>-34.9000015258789</v>
      </c>
      <c r="G418" s="7" t="n">
        <v>22.7999992370605</v>
      </c>
    </row>
    <row r="419" spans="1:9">
      <c r="A419" t="s">
        <v>4</v>
      </c>
      <c r="B419" s="4" t="s">
        <v>5</v>
      </c>
      <c r="C419" s="4" t="s">
        <v>10</v>
      </c>
      <c r="D419" s="4" t="s">
        <v>23</v>
      </c>
      <c r="E419" s="4" t="s">
        <v>23</v>
      </c>
      <c r="F419" s="4" t="s">
        <v>14</v>
      </c>
    </row>
    <row r="420" spans="1:9">
      <c r="A420" t="n">
        <v>4722</v>
      </c>
      <c r="B420" s="50" t="n">
        <v>52</v>
      </c>
      <c r="C420" s="7" t="n">
        <v>0</v>
      </c>
      <c r="D420" s="7" t="n">
        <v>265.299987792969</v>
      </c>
      <c r="E420" s="7" t="n">
        <v>10</v>
      </c>
      <c r="F420" s="7" t="n">
        <v>0</v>
      </c>
    </row>
    <row r="421" spans="1:9">
      <c r="A421" t="s">
        <v>4</v>
      </c>
      <c r="B421" s="4" t="s">
        <v>5</v>
      </c>
      <c r="C421" s="4" t="s">
        <v>10</v>
      </c>
      <c r="D421" s="4" t="s">
        <v>23</v>
      </c>
      <c r="E421" s="4" t="s">
        <v>23</v>
      </c>
      <c r="F421" s="4" t="s">
        <v>23</v>
      </c>
      <c r="G421" s="4" t="s">
        <v>10</v>
      </c>
      <c r="H421" s="4" t="s">
        <v>10</v>
      </c>
    </row>
    <row r="422" spans="1:9">
      <c r="A422" t="n">
        <v>4734</v>
      </c>
      <c r="B422" s="51" t="n">
        <v>60</v>
      </c>
      <c r="C422" s="7" t="n">
        <v>0</v>
      </c>
      <c r="D422" s="7" t="n">
        <v>0</v>
      </c>
      <c r="E422" s="7" t="n">
        <v>0</v>
      </c>
      <c r="F422" s="7" t="n">
        <v>0</v>
      </c>
      <c r="G422" s="7" t="n">
        <v>0</v>
      </c>
      <c r="H422" s="7" t="n">
        <v>1</v>
      </c>
    </row>
    <row r="423" spans="1:9">
      <c r="A423" t="s">
        <v>4</v>
      </c>
      <c r="B423" s="4" t="s">
        <v>5</v>
      </c>
      <c r="C423" s="4" t="s">
        <v>10</v>
      </c>
      <c r="D423" s="4" t="s">
        <v>23</v>
      </c>
      <c r="E423" s="4" t="s">
        <v>23</v>
      </c>
      <c r="F423" s="4" t="s">
        <v>23</v>
      </c>
      <c r="G423" s="4" t="s">
        <v>10</v>
      </c>
      <c r="H423" s="4" t="s">
        <v>10</v>
      </c>
    </row>
    <row r="424" spans="1:9">
      <c r="A424" t="n">
        <v>4753</v>
      </c>
      <c r="B424" s="51" t="n">
        <v>60</v>
      </c>
      <c r="C424" s="7" t="n">
        <v>0</v>
      </c>
      <c r="D424" s="7" t="n">
        <v>0</v>
      </c>
      <c r="E424" s="7" t="n">
        <v>0</v>
      </c>
      <c r="F424" s="7" t="n">
        <v>0</v>
      </c>
      <c r="G424" s="7" t="n">
        <v>0</v>
      </c>
      <c r="H424" s="7" t="n">
        <v>0</v>
      </c>
    </row>
    <row r="425" spans="1:9">
      <c r="A425" t="s">
        <v>4</v>
      </c>
      <c r="B425" s="4" t="s">
        <v>5</v>
      </c>
      <c r="C425" s="4" t="s">
        <v>10</v>
      </c>
      <c r="D425" s="4" t="s">
        <v>10</v>
      </c>
      <c r="E425" s="4" t="s">
        <v>10</v>
      </c>
    </row>
    <row r="426" spans="1:9">
      <c r="A426" t="n">
        <v>4772</v>
      </c>
      <c r="B426" s="52" t="n">
        <v>61</v>
      </c>
      <c r="C426" s="7" t="n">
        <v>0</v>
      </c>
      <c r="D426" s="7" t="n">
        <v>65533</v>
      </c>
      <c r="E426" s="7" t="n">
        <v>0</v>
      </c>
    </row>
    <row r="427" spans="1:9">
      <c r="A427" t="s">
        <v>4</v>
      </c>
      <c r="B427" s="4" t="s">
        <v>5</v>
      </c>
      <c r="C427" s="4" t="s">
        <v>10</v>
      </c>
      <c r="D427" s="4" t="s">
        <v>10</v>
      </c>
      <c r="E427" s="4" t="s">
        <v>10</v>
      </c>
    </row>
    <row r="428" spans="1:9">
      <c r="A428" t="n">
        <v>4779</v>
      </c>
      <c r="B428" s="52" t="n">
        <v>61</v>
      </c>
      <c r="C428" s="7" t="n">
        <v>0</v>
      </c>
      <c r="D428" s="7" t="n">
        <v>16</v>
      </c>
      <c r="E428" s="7" t="n">
        <v>1000</v>
      </c>
    </row>
    <row r="429" spans="1:9">
      <c r="A429" t="s">
        <v>4</v>
      </c>
      <c r="B429" s="4" t="s">
        <v>5</v>
      </c>
      <c r="C429" s="4" t="s">
        <v>14</v>
      </c>
      <c r="D429" s="4" t="s">
        <v>10</v>
      </c>
    </row>
    <row r="430" spans="1:9">
      <c r="A430" t="n">
        <v>4786</v>
      </c>
      <c r="B430" s="38" t="n">
        <v>58</v>
      </c>
      <c r="C430" s="7" t="n">
        <v>255</v>
      </c>
      <c r="D430" s="7" t="n">
        <v>0</v>
      </c>
    </row>
    <row r="431" spans="1:9">
      <c r="A431" t="s">
        <v>4</v>
      </c>
      <c r="B431" s="4" t="s">
        <v>5</v>
      </c>
      <c r="C431" s="4" t="s">
        <v>14</v>
      </c>
      <c r="D431" s="4" t="s">
        <v>10</v>
      </c>
      <c r="E431" s="4" t="s">
        <v>6</v>
      </c>
    </row>
    <row r="432" spans="1:9">
      <c r="A432" t="n">
        <v>4790</v>
      </c>
      <c r="B432" s="46" t="n">
        <v>51</v>
      </c>
      <c r="C432" s="7" t="n">
        <v>4</v>
      </c>
      <c r="D432" s="7" t="n">
        <v>16</v>
      </c>
      <c r="E432" s="7" t="s">
        <v>80</v>
      </c>
    </row>
    <row r="433" spans="1:8">
      <c r="A433" t="s">
        <v>4</v>
      </c>
      <c r="B433" s="4" t="s">
        <v>5</v>
      </c>
      <c r="C433" s="4" t="s">
        <v>10</v>
      </c>
    </row>
    <row r="434" spans="1:8">
      <c r="A434" t="n">
        <v>4803</v>
      </c>
      <c r="B434" s="28" t="n">
        <v>16</v>
      </c>
      <c r="C434" s="7" t="n">
        <v>0</v>
      </c>
    </row>
    <row r="435" spans="1:8">
      <c r="A435" t="s">
        <v>4</v>
      </c>
      <c r="B435" s="4" t="s">
        <v>5</v>
      </c>
      <c r="C435" s="4" t="s">
        <v>10</v>
      </c>
      <c r="D435" s="4" t="s">
        <v>59</v>
      </c>
      <c r="E435" s="4" t="s">
        <v>14</v>
      </c>
      <c r="F435" s="4" t="s">
        <v>14</v>
      </c>
    </row>
    <row r="436" spans="1:8">
      <c r="A436" t="n">
        <v>4806</v>
      </c>
      <c r="B436" s="47" t="n">
        <v>26</v>
      </c>
      <c r="C436" s="7" t="n">
        <v>16</v>
      </c>
      <c r="D436" s="7" t="s">
        <v>86</v>
      </c>
      <c r="E436" s="7" t="n">
        <v>2</v>
      </c>
      <c r="F436" s="7" t="n">
        <v>0</v>
      </c>
    </row>
    <row r="437" spans="1:8">
      <c r="A437" t="s">
        <v>4</v>
      </c>
      <c r="B437" s="4" t="s">
        <v>5</v>
      </c>
    </row>
    <row r="438" spans="1:8">
      <c r="A438" t="n">
        <v>4875</v>
      </c>
      <c r="B438" s="31" t="n">
        <v>28</v>
      </c>
    </row>
    <row r="439" spans="1:8">
      <c r="A439" t="s">
        <v>4</v>
      </c>
      <c r="B439" s="4" t="s">
        <v>5</v>
      </c>
      <c r="C439" s="4" t="s">
        <v>14</v>
      </c>
      <c r="D439" s="4" t="s">
        <v>10</v>
      </c>
      <c r="E439" s="4" t="s">
        <v>6</v>
      </c>
    </row>
    <row r="440" spans="1:8">
      <c r="A440" t="n">
        <v>4876</v>
      </c>
      <c r="B440" s="46" t="n">
        <v>51</v>
      </c>
      <c r="C440" s="7" t="n">
        <v>4</v>
      </c>
      <c r="D440" s="7" t="n">
        <v>0</v>
      </c>
      <c r="E440" s="7" t="s">
        <v>87</v>
      </c>
    </row>
    <row r="441" spans="1:8">
      <c r="A441" t="s">
        <v>4</v>
      </c>
      <c r="B441" s="4" t="s">
        <v>5</v>
      </c>
      <c r="C441" s="4" t="s">
        <v>10</v>
      </c>
    </row>
    <row r="442" spans="1:8">
      <c r="A442" t="n">
        <v>4890</v>
      </c>
      <c r="B442" s="28" t="n">
        <v>16</v>
      </c>
      <c r="C442" s="7" t="n">
        <v>0</v>
      </c>
    </row>
    <row r="443" spans="1:8">
      <c r="A443" t="s">
        <v>4</v>
      </c>
      <c r="B443" s="4" t="s">
        <v>5</v>
      </c>
      <c r="C443" s="4" t="s">
        <v>10</v>
      </c>
      <c r="D443" s="4" t="s">
        <v>59</v>
      </c>
      <c r="E443" s="4" t="s">
        <v>14</v>
      </c>
      <c r="F443" s="4" t="s">
        <v>14</v>
      </c>
    </row>
    <row r="444" spans="1:8">
      <c r="A444" t="n">
        <v>4893</v>
      </c>
      <c r="B444" s="47" t="n">
        <v>26</v>
      </c>
      <c r="C444" s="7" t="n">
        <v>0</v>
      </c>
      <c r="D444" s="7" t="s">
        <v>88</v>
      </c>
      <c r="E444" s="7" t="n">
        <v>2</v>
      </c>
      <c r="F444" s="7" t="n">
        <v>0</v>
      </c>
    </row>
    <row r="445" spans="1:8">
      <c r="A445" t="s">
        <v>4</v>
      </c>
      <c r="B445" s="4" t="s">
        <v>5</v>
      </c>
    </row>
    <row r="446" spans="1:8">
      <c r="A446" t="n">
        <v>4921</v>
      </c>
      <c r="B446" s="31" t="n">
        <v>28</v>
      </c>
    </row>
    <row r="447" spans="1:8">
      <c r="A447" t="s">
        <v>4</v>
      </c>
      <c r="B447" s="4" t="s">
        <v>5</v>
      </c>
      <c r="C447" s="4" t="s">
        <v>14</v>
      </c>
      <c r="D447" s="4" t="s">
        <v>10</v>
      </c>
      <c r="E447" s="4" t="s">
        <v>6</v>
      </c>
    </row>
    <row r="448" spans="1:8">
      <c r="A448" t="n">
        <v>4922</v>
      </c>
      <c r="B448" s="46" t="n">
        <v>51</v>
      </c>
      <c r="C448" s="7" t="n">
        <v>4</v>
      </c>
      <c r="D448" s="7" t="n">
        <v>7032</v>
      </c>
      <c r="E448" s="7" t="s">
        <v>89</v>
      </c>
    </row>
    <row r="449" spans="1:6">
      <c r="A449" t="s">
        <v>4</v>
      </c>
      <c r="B449" s="4" t="s">
        <v>5</v>
      </c>
      <c r="C449" s="4" t="s">
        <v>10</v>
      </c>
    </row>
    <row r="450" spans="1:6">
      <c r="A450" t="n">
        <v>4936</v>
      </c>
      <c r="B450" s="28" t="n">
        <v>16</v>
      </c>
      <c r="C450" s="7" t="n">
        <v>0</v>
      </c>
    </row>
    <row r="451" spans="1:6">
      <c r="A451" t="s">
        <v>4</v>
      </c>
      <c r="B451" s="4" t="s">
        <v>5</v>
      </c>
      <c r="C451" s="4" t="s">
        <v>10</v>
      </c>
      <c r="D451" s="4" t="s">
        <v>59</v>
      </c>
      <c r="E451" s="4" t="s">
        <v>14</v>
      </c>
      <c r="F451" s="4" t="s">
        <v>14</v>
      </c>
    </row>
    <row r="452" spans="1:6">
      <c r="A452" t="n">
        <v>4939</v>
      </c>
      <c r="B452" s="47" t="n">
        <v>26</v>
      </c>
      <c r="C452" s="7" t="n">
        <v>7032</v>
      </c>
      <c r="D452" s="7" t="s">
        <v>90</v>
      </c>
      <c r="E452" s="7" t="n">
        <v>2</v>
      </c>
      <c r="F452" s="7" t="n">
        <v>0</v>
      </c>
    </row>
    <row r="453" spans="1:6">
      <c r="A453" t="s">
        <v>4</v>
      </c>
      <c r="B453" s="4" t="s">
        <v>5</v>
      </c>
    </row>
    <row r="454" spans="1:6">
      <c r="A454" t="n">
        <v>4990</v>
      </c>
      <c r="B454" s="31" t="n">
        <v>28</v>
      </c>
    </row>
    <row r="455" spans="1:6">
      <c r="A455" t="s">
        <v>4</v>
      </c>
      <c r="B455" s="4" t="s">
        <v>5</v>
      </c>
      <c r="C455" s="4" t="s">
        <v>14</v>
      </c>
      <c r="D455" s="4" t="s">
        <v>10</v>
      </c>
      <c r="E455" s="4" t="s">
        <v>6</v>
      </c>
    </row>
    <row r="456" spans="1:6">
      <c r="A456" t="n">
        <v>4991</v>
      </c>
      <c r="B456" s="46" t="n">
        <v>51</v>
      </c>
      <c r="C456" s="7" t="n">
        <v>4</v>
      </c>
      <c r="D456" s="7" t="n">
        <v>16</v>
      </c>
      <c r="E456" s="7" t="s">
        <v>91</v>
      </c>
    </row>
    <row r="457" spans="1:6">
      <c r="A457" t="s">
        <v>4</v>
      </c>
      <c r="B457" s="4" t="s">
        <v>5</v>
      </c>
      <c r="C457" s="4" t="s">
        <v>10</v>
      </c>
    </row>
    <row r="458" spans="1:6">
      <c r="A458" t="n">
        <v>5005</v>
      </c>
      <c r="B458" s="28" t="n">
        <v>16</v>
      </c>
      <c r="C458" s="7" t="n">
        <v>0</v>
      </c>
    </row>
    <row r="459" spans="1:6">
      <c r="A459" t="s">
        <v>4</v>
      </c>
      <c r="B459" s="4" t="s">
        <v>5</v>
      </c>
      <c r="C459" s="4" t="s">
        <v>10</v>
      </c>
      <c r="D459" s="4" t="s">
        <v>59</v>
      </c>
      <c r="E459" s="4" t="s">
        <v>14</v>
      </c>
      <c r="F459" s="4" t="s">
        <v>14</v>
      </c>
      <c r="G459" s="4" t="s">
        <v>59</v>
      </c>
      <c r="H459" s="4" t="s">
        <v>14</v>
      </c>
      <c r="I459" s="4" t="s">
        <v>14</v>
      </c>
      <c r="J459" s="4" t="s">
        <v>59</v>
      </c>
      <c r="K459" s="4" t="s">
        <v>14</v>
      </c>
      <c r="L459" s="4" t="s">
        <v>14</v>
      </c>
    </row>
    <row r="460" spans="1:6">
      <c r="A460" t="n">
        <v>5008</v>
      </c>
      <c r="B460" s="47" t="n">
        <v>26</v>
      </c>
      <c r="C460" s="7" t="n">
        <v>16</v>
      </c>
      <c r="D460" s="7" t="s">
        <v>92</v>
      </c>
      <c r="E460" s="7" t="n">
        <v>2</v>
      </c>
      <c r="F460" s="7" t="n">
        <v>3</v>
      </c>
      <c r="G460" s="7" t="s">
        <v>93</v>
      </c>
      <c r="H460" s="7" t="n">
        <v>2</v>
      </c>
      <c r="I460" s="7" t="n">
        <v>3</v>
      </c>
      <c r="J460" s="7" t="s">
        <v>94</v>
      </c>
      <c r="K460" s="7" t="n">
        <v>2</v>
      </c>
      <c r="L460" s="7" t="n">
        <v>0</v>
      </c>
    </row>
    <row r="461" spans="1:6">
      <c r="A461" t="s">
        <v>4</v>
      </c>
      <c r="B461" s="4" t="s">
        <v>5</v>
      </c>
    </row>
    <row r="462" spans="1:6">
      <c r="A462" t="n">
        <v>5201</v>
      </c>
      <c r="B462" s="31" t="n">
        <v>28</v>
      </c>
    </row>
    <row r="463" spans="1:6">
      <c r="A463" t="s">
        <v>4</v>
      </c>
      <c r="B463" s="4" t="s">
        <v>5</v>
      </c>
      <c r="C463" s="4" t="s">
        <v>14</v>
      </c>
      <c r="D463" s="4" t="s">
        <v>10</v>
      </c>
      <c r="E463" s="4" t="s">
        <v>6</v>
      </c>
    </row>
    <row r="464" spans="1:6">
      <c r="A464" t="n">
        <v>5202</v>
      </c>
      <c r="B464" s="46" t="n">
        <v>51</v>
      </c>
      <c r="C464" s="7" t="n">
        <v>4</v>
      </c>
      <c r="D464" s="7" t="n">
        <v>0</v>
      </c>
      <c r="E464" s="7" t="s">
        <v>95</v>
      </c>
    </row>
    <row r="465" spans="1:12">
      <c r="A465" t="s">
        <v>4</v>
      </c>
      <c r="B465" s="4" t="s">
        <v>5</v>
      </c>
      <c r="C465" s="4" t="s">
        <v>10</v>
      </c>
    </row>
    <row r="466" spans="1:12">
      <c r="A466" t="n">
        <v>5217</v>
      </c>
      <c r="B466" s="28" t="n">
        <v>16</v>
      </c>
      <c r="C466" s="7" t="n">
        <v>0</v>
      </c>
    </row>
    <row r="467" spans="1:12">
      <c r="A467" t="s">
        <v>4</v>
      </c>
      <c r="B467" s="4" t="s">
        <v>5</v>
      </c>
      <c r="C467" s="4" t="s">
        <v>10</v>
      </c>
      <c r="D467" s="4" t="s">
        <v>59</v>
      </c>
      <c r="E467" s="4" t="s">
        <v>14</v>
      </c>
      <c r="F467" s="4" t="s">
        <v>14</v>
      </c>
    </row>
    <row r="468" spans="1:12">
      <c r="A468" t="n">
        <v>5220</v>
      </c>
      <c r="B468" s="47" t="n">
        <v>26</v>
      </c>
      <c r="C468" s="7" t="n">
        <v>0</v>
      </c>
      <c r="D468" s="7" t="s">
        <v>96</v>
      </c>
      <c r="E468" s="7" t="n">
        <v>2</v>
      </c>
      <c r="F468" s="7" t="n">
        <v>0</v>
      </c>
    </row>
    <row r="469" spans="1:12">
      <c r="A469" t="s">
        <v>4</v>
      </c>
      <c r="B469" s="4" t="s">
        <v>5</v>
      </c>
    </row>
    <row r="470" spans="1:12">
      <c r="A470" t="n">
        <v>5255</v>
      </c>
      <c r="B470" s="31" t="n">
        <v>28</v>
      </c>
    </row>
    <row r="471" spans="1:12">
      <c r="A471" t="s">
        <v>4</v>
      </c>
      <c r="B471" s="4" t="s">
        <v>5</v>
      </c>
      <c r="C471" s="4" t="s">
        <v>10</v>
      </c>
      <c r="D471" s="4" t="s">
        <v>14</v>
      </c>
    </row>
    <row r="472" spans="1:12">
      <c r="A472" t="n">
        <v>5256</v>
      </c>
      <c r="B472" s="48" t="n">
        <v>89</v>
      </c>
      <c r="C472" s="7" t="n">
        <v>65533</v>
      </c>
      <c r="D472" s="7" t="n">
        <v>1</v>
      </c>
    </row>
    <row r="473" spans="1:12">
      <c r="A473" t="s">
        <v>4</v>
      </c>
      <c r="B473" s="4" t="s">
        <v>5</v>
      </c>
      <c r="C473" s="4" t="s">
        <v>14</v>
      </c>
      <c r="D473" s="4" t="s">
        <v>10</v>
      </c>
      <c r="E473" s="4" t="s">
        <v>23</v>
      </c>
    </row>
    <row r="474" spans="1:12">
      <c r="A474" t="n">
        <v>5260</v>
      </c>
      <c r="B474" s="38" t="n">
        <v>58</v>
      </c>
      <c r="C474" s="7" t="n">
        <v>101</v>
      </c>
      <c r="D474" s="7" t="n">
        <v>300</v>
      </c>
      <c r="E474" s="7" t="n">
        <v>1</v>
      </c>
    </row>
    <row r="475" spans="1:12">
      <c r="A475" t="s">
        <v>4</v>
      </c>
      <c r="B475" s="4" t="s">
        <v>5</v>
      </c>
      <c r="C475" s="4" t="s">
        <v>14</v>
      </c>
      <c r="D475" s="4" t="s">
        <v>10</v>
      </c>
    </row>
    <row r="476" spans="1:12">
      <c r="A476" t="n">
        <v>5268</v>
      </c>
      <c r="B476" s="38" t="n">
        <v>58</v>
      </c>
      <c r="C476" s="7" t="n">
        <v>254</v>
      </c>
      <c r="D476" s="7" t="n">
        <v>0</v>
      </c>
    </row>
    <row r="477" spans="1:12">
      <c r="A477" t="s">
        <v>4</v>
      </c>
      <c r="B477" s="4" t="s">
        <v>5</v>
      </c>
      <c r="C477" s="4" t="s">
        <v>14</v>
      </c>
      <c r="D477" s="4" t="s">
        <v>10</v>
      </c>
      <c r="E477" s="4" t="s">
        <v>6</v>
      </c>
      <c r="F477" s="4" t="s">
        <v>6</v>
      </c>
      <c r="G477" s="4" t="s">
        <v>6</v>
      </c>
      <c r="H477" s="4" t="s">
        <v>6</v>
      </c>
    </row>
    <row r="478" spans="1:12">
      <c r="A478" t="n">
        <v>5272</v>
      </c>
      <c r="B478" s="46" t="n">
        <v>51</v>
      </c>
      <c r="C478" s="7" t="n">
        <v>3</v>
      </c>
      <c r="D478" s="7" t="n">
        <v>16</v>
      </c>
      <c r="E478" s="7" t="s">
        <v>97</v>
      </c>
      <c r="F478" s="7" t="s">
        <v>98</v>
      </c>
      <c r="G478" s="7" t="s">
        <v>99</v>
      </c>
      <c r="H478" s="7" t="s">
        <v>100</v>
      </c>
    </row>
    <row r="479" spans="1:12">
      <c r="A479" t="s">
        <v>4</v>
      </c>
      <c r="B479" s="4" t="s">
        <v>5</v>
      </c>
      <c r="C479" s="4" t="s">
        <v>14</v>
      </c>
      <c r="D479" s="4" t="s">
        <v>14</v>
      </c>
      <c r="E479" s="4" t="s">
        <v>23</v>
      </c>
      <c r="F479" s="4" t="s">
        <v>23</v>
      </c>
      <c r="G479" s="4" t="s">
        <v>23</v>
      </c>
      <c r="H479" s="4" t="s">
        <v>10</v>
      </c>
    </row>
    <row r="480" spans="1:12">
      <c r="A480" t="n">
        <v>5301</v>
      </c>
      <c r="B480" s="43" t="n">
        <v>45</v>
      </c>
      <c r="C480" s="7" t="n">
        <v>2</v>
      </c>
      <c r="D480" s="7" t="n">
        <v>3</v>
      </c>
      <c r="E480" s="7" t="n">
        <v>22.2700004577637</v>
      </c>
      <c r="F480" s="7" t="n">
        <v>1.25</v>
      </c>
      <c r="G480" s="7" t="n">
        <v>-34.7599983215332</v>
      </c>
      <c r="H480" s="7" t="n">
        <v>0</v>
      </c>
    </row>
    <row r="481" spans="1:8">
      <c r="A481" t="s">
        <v>4</v>
      </c>
      <c r="B481" s="4" t="s">
        <v>5</v>
      </c>
      <c r="C481" s="4" t="s">
        <v>14</v>
      </c>
      <c r="D481" s="4" t="s">
        <v>14</v>
      </c>
      <c r="E481" s="4" t="s">
        <v>23</v>
      </c>
      <c r="F481" s="4" t="s">
        <v>23</v>
      </c>
      <c r="G481" s="4" t="s">
        <v>23</v>
      </c>
      <c r="H481" s="4" t="s">
        <v>10</v>
      </c>
      <c r="I481" s="4" t="s">
        <v>14</v>
      </c>
    </row>
    <row r="482" spans="1:8">
      <c r="A482" t="n">
        <v>5318</v>
      </c>
      <c r="B482" s="43" t="n">
        <v>45</v>
      </c>
      <c r="C482" s="7" t="n">
        <v>4</v>
      </c>
      <c r="D482" s="7" t="n">
        <v>3</v>
      </c>
      <c r="E482" s="7" t="n">
        <v>9.97999954223633</v>
      </c>
      <c r="F482" s="7" t="n">
        <v>228.520004272461</v>
      </c>
      <c r="G482" s="7" t="n">
        <v>0</v>
      </c>
      <c r="H482" s="7" t="n">
        <v>0</v>
      </c>
      <c r="I482" s="7" t="n">
        <v>0</v>
      </c>
    </row>
    <row r="483" spans="1:8">
      <c r="A483" t="s">
        <v>4</v>
      </c>
      <c r="B483" s="4" t="s">
        <v>5</v>
      </c>
      <c r="C483" s="4" t="s">
        <v>14</v>
      </c>
      <c r="D483" s="4" t="s">
        <v>14</v>
      </c>
      <c r="E483" s="4" t="s">
        <v>23</v>
      </c>
      <c r="F483" s="4" t="s">
        <v>10</v>
      </c>
    </row>
    <row r="484" spans="1:8">
      <c r="A484" t="n">
        <v>5336</v>
      </c>
      <c r="B484" s="43" t="n">
        <v>45</v>
      </c>
      <c r="C484" s="7" t="n">
        <v>5</v>
      </c>
      <c r="D484" s="7" t="n">
        <v>3</v>
      </c>
      <c r="E484" s="7" t="n">
        <v>2.20000004768372</v>
      </c>
      <c r="F484" s="7" t="n">
        <v>0</v>
      </c>
    </row>
    <row r="485" spans="1:8">
      <c r="A485" t="s">
        <v>4</v>
      </c>
      <c r="B485" s="4" t="s">
        <v>5</v>
      </c>
      <c r="C485" s="4" t="s">
        <v>14</v>
      </c>
      <c r="D485" s="4" t="s">
        <v>14</v>
      </c>
      <c r="E485" s="4" t="s">
        <v>23</v>
      </c>
      <c r="F485" s="4" t="s">
        <v>10</v>
      </c>
    </row>
    <row r="486" spans="1:8">
      <c r="A486" t="n">
        <v>5345</v>
      </c>
      <c r="B486" s="43" t="n">
        <v>45</v>
      </c>
      <c r="C486" s="7" t="n">
        <v>11</v>
      </c>
      <c r="D486" s="7" t="n">
        <v>3</v>
      </c>
      <c r="E486" s="7" t="n">
        <v>41.7000007629395</v>
      </c>
      <c r="F486" s="7" t="n">
        <v>0</v>
      </c>
    </row>
    <row r="487" spans="1:8">
      <c r="A487" t="s">
        <v>4</v>
      </c>
      <c r="B487" s="4" t="s">
        <v>5</v>
      </c>
      <c r="C487" s="4" t="s">
        <v>14</v>
      </c>
    </row>
    <row r="488" spans="1:8">
      <c r="A488" t="n">
        <v>5354</v>
      </c>
      <c r="B488" s="44" t="n">
        <v>116</v>
      </c>
      <c r="C488" s="7" t="n">
        <v>0</v>
      </c>
    </row>
    <row r="489" spans="1:8">
      <c r="A489" t="s">
        <v>4</v>
      </c>
      <c r="B489" s="4" t="s">
        <v>5</v>
      </c>
      <c r="C489" s="4" t="s">
        <v>14</v>
      </c>
      <c r="D489" s="4" t="s">
        <v>10</v>
      </c>
    </row>
    <row r="490" spans="1:8">
      <c r="A490" t="n">
        <v>5356</v>
      </c>
      <c r="B490" s="44" t="n">
        <v>116</v>
      </c>
      <c r="C490" s="7" t="n">
        <v>2</v>
      </c>
      <c r="D490" s="7" t="n">
        <v>1</v>
      </c>
    </row>
    <row r="491" spans="1:8">
      <c r="A491" t="s">
        <v>4</v>
      </c>
      <c r="B491" s="4" t="s">
        <v>5</v>
      </c>
      <c r="C491" s="4" t="s">
        <v>14</v>
      </c>
      <c r="D491" s="4" t="s">
        <v>9</v>
      </c>
    </row>
    <row r="492" spans="1:8">
      <c r="A492" t="n">
        <v>5360</v>
      </c>
      <c r="B492" s="44" t="n">
        <v>116</v>
      </c>
      <c r="C492" s="7" t="n">
        <v>5</v>
      </c>
      <c r="D492" s="7" t="n">
        <v>1097859072</v>
      </c>
    </row>
    <row r="493" spans="1:8">
      <c r="A493" t="s">
        <v>4</v>
      </c>
      <c r="B493" s="4" t="s">
        <v>5</v>
      </c>
      <c r="C493" s="4" t="s">
        <v>14</v>
      </c>
      <c r="D493" s="4" t="s">
        <v>10</v>
      </c>
    </row>
    <row r="494" spans="1:8">
      <c r="A494" t="n">
        <v>5366</v>
      </c>
      <c r="B494" s="44" t="n">
        <v>116</v>
      </c>
      <c r="C494" s="7" t="n">
        <v>6</v>
      </c>
      <c r="D494" s="7" t="n">
        <v>1</v>
      </c>
    </row>
    <row r="495" spans="1:8">
      <c r="A495" t="s">
        <v>4</v>
      </c>
      <c r="B495" s="4" t="s">
        <v>5</v>
      </c>
      <c r="C495" s="4" t="s">
        <v>14</v>
      </c>
      <c r="D495" s="4" t="s">
        <v>10</v>
      </c>
    </row>
    <row r="496" spans="1:8">
      <c r="A496" t="n">
        <v>5370</v>
      </c>
      <c r="B496" s="38" t="n">
        <v>58</v>
      </c>
      <c r="C496" s="7" t="n">
        <v>255</v>
      </c>
      <c r="D496" s="7" t="n">
        <v>0</v>
      </c>
    </row>
    <row r="497" spans="1:9">
      <c r="A497" t="s">
        <v>4</v>
      </c>
      <c r="B497" s="4" t="s">
        <v>5</v>
      </c>
      <c r="C497" s="4" t="s">
        <v>10</v>
      </c>
      <c r="D497" s="4" t="s">
        <v>14</v>
      </c>
      <c r="E497" s="4" t="s">
        <v>23</v>
      </c>
      <c r="F497" s="4" t="s">
        <v>10</v>
      </c>
    </row>
    <row r="498" spans="1:9">
      <c r="A498" t="n">
        <v>5374</v>
      </c>
      <c r="B498" s="49" t="n">
        <v>59</v>
      </c>
      <c r="C498" s="7" t="n">
        <v>0</v>
      </c>
      <c r="D498" s="7" t="n">
        <v>8</v>
      </c>
      <c r="E498" s="7" t="n">
        <v>0.150000005960464</v>
      </c>
      <c r="F498" s="7" t="n">
        <v>0</v>
      </c>
    </row>
    <row r="499" spans="1:9">
      <c r="A499" t="s">
        <v>4</v>
      </c>
      <c r="B499" s="4" t="s">
        <v>5</v>
      </c>
      <c r="C499" s="4" t="s">
        <v>10</v>
      </c>
    </row>
    <row r="500" spans="1:9">
      <c r="A500" t="n">
        <v>5384</v>
      </c>
      <c r="B500" s="28" t="n">
        <v>16</v>
      </c>
      <c r="C500" s="7" t="n">
        <v>1300</v>
      </c>
    </row>
    <row r="501" spans="1:9">
      <c r="A501" t="s">
        <v>4</v>
      </c>
      <c r="B501" s="4" t="s">
        <v>5</v>
      </c>
      <c r="C501" s="4" t="s">
        <v>10</v>
      </c>
      <c r="D501" s="4" t="s">
        <v>14</v>
      </c>
      <c r="E501" s="4" t="s">
        <v>23</v>
      </c>
      <c r="F501" s="4" t="s">
        <v>10</v>
      </c>
    </row>
    <row r="502" spans="1:9">
      <c r="A502" t="n">
        <v>5387</v>
      </c>
      <c r="B502" s="49" t="n">
        <v>59</v>
      </c>
      <c r="C502" s="7" t="n">
        <v>0</v>
      </c>
      <c r="D502" s="7" t="n">
        <v>255</v>
      </c>
      <c r="E502" s="7" t="n">
        <v>0</v>
      </c>
      <c r="F502" s="7" t="n">
        <v>0</v>
      </c>
    </row>
    <row r="503" spans="1:9">
      <c r="A503" t="s">
        <v>4</v>
      </c>
      <c r="B503" s="4" t="s">
        <v>5</v>
      </c>
      <c r="C503" s="4" t="s">
        <v>14</v>
      </c>
      <c r="D503" s="4" t="s">
        <v>10</v>
      </c>
      <c r="E503" s="4" t="s">
        <v>6</v>
      </c>
    </row>
    <row r="504" spans="1:9">
      <c r="A504" t="n">
        <v>5397</v>
      </c>
      <c r="B504" s="46" t="n">
        <v>51</v>
      </c>
      <c r="C504" s="7" t="n">
        <v>4</v>
      </c>
      <c r="D504" s="7" t="n">
        <v>0</v>
      </c>
      <c r="E504" s="7" t="s">
        <v>101</v>
      </c>
    </row>
    <row r="505" spans="1:9">
      <c r="A505" t="s">
        <v>4</v>
      </c>
      <c r="B505" s="4" t="s">
        <v>5</v>
      </c>
      <c r="C505" s="4" t="s">
        <v>10</v>
      </c>
    </row>
    <row r="506" spans="1:9">
      <c r="A506" t="n">
        <v>5411</v>
      </c>
      <c r="B506" s="28" t="n">
        <v>16</v>
      </c>
      <c r="C506" s="7" t="n">
        <v>0</v>
      </c>
    </row>
    <row r="507" spans="1:9">
      <c r="A507" t="s">
        <v>4</v>
      </c>
      <c r="B507" s="4" t="s">
        <v>5</v>
      </c>
      <c r="C507" s="4" t="s">
        <v>10</v>
      </c>
      <c r="D507" s="4" t="s">
        <v>59</v>
      </c>
      <c r="E507" s="4" t="s">
        <v>14</v>
      </c>
      <c r="F507" s="4" t="s">
        <v>14</v>
      </c>
      <c r="G507" s="4" t="s">
        <v>59</v>
      </c>
      <c r="H507" s="4" t="s">
        <v>14</v>
      </c>
      <c r="I507" s="4" t="s">
        <v>14</v>
      </c>
    </row>
    <row r="508" spans="1:9">
      <c r="A508" t="n">
        <v>5414</v>
      </c>
      <c r="B508" s="47" t="n">
        <v>26</v>
      </c>
      <c r="C508" s="7" t="n">
        <v>0</v>
      </c>
      <c r="D508" s="7" t="s">
        <v>102</v>
      </c>
      <c r="E508" s="7" t="n">
        <v>2</v>
      </c>
      <c r="F508" s="7" t="n">
        <v>3</v>
      </c>
      <c r="G508" s="7" t="s">
        <v>103</v>
      </c>
      <c r="H508" s="7" t="n">
        <v>2</v>
      </c>
      <c r="I508" s="7" t="n">
        <v>0</v>
      </c>
    </row>
    <row r="509" spans="1:9">
      <c r="A509" t="s">
        <v>4</v>
      </c>
      <c r="B509" s="4" t="s">
        <v>5</v>
      </c>
    </row>
    <row r="510" spans="1:9">
      <c r="A510" t="n">
        <v>5540</v>
      </c>
      <c r="B510" s="31" t="n">
        <v>28</v>
      </c>
    </row>
    <row r="511" spans="1:9">
      <c r="A511" t="s">
        <v>4</v>
      </c>
      <c r="B511" s="4" t="s">
        <v>5</v>
      </c>
      <c r="C511" s="4" t="s">
        <v>14</v>
      </c>
      <c r="D511" s="4" t="s">
        <v>10</v>
      </c>
      <c r="E511" s="4" t="s">
        <v>6</v>
      </c>
    </row>
    <row r="512" spans="1:9">
      <c r="A512" t="n">
        <v>5541</v>
      </c>
      <c r="B512" s="46" t="n">
        <v>51</v>
      </c>
      <c r="C512" s="7" t="n">
        <v>4</v>
      </c>
      <c r="D512" s="7" t="n">
        <v>16</v>
      </c>
      <c r="E512" s="7" t="s">
        <v>104</v>
      </c>
    </row>
    <row r="513" spans="1:9">
      <c r="A513" t="s">
        <v>4</v>
      </c>
      <c r="B513" s="4" t="s">
        <v>5</v>
      </c>
      <c r="C513" s="4" t="s">
        <v>10</v>
      </c>
    </row>
    <row r="514" spans="1:9">
      <c r="A514" t="n">
        <v>5555</v>
      </c>
      <c r="B514" s="28" t="n">
        <v>16</v>
      </c>
      <c r="C514" s="7" t="n">
        <v>0</v>
      </c>
    </row>
    <row r="515" spans="1:9">
      <c r="A515" t="s">
        <v>4</v>
      </c>
      <c r="B515" s="4" t="s">
        <v>5</v>
      </c>
      <c r="C515" s="4" t="s">
        <v>10</v>
      </c>
      <c r="D515" s="4" t="s">
        <v>59</v>
      </c>
      <c r="E515" s="4" t="s">
        <v>14</v>
      </c>
      <c r="F515" s="4" t="s">
        <v>14</v>
      </c>
    </row>
    <row r="516" spans="1:9">
      <c r="A516" t="n">
        <v>5558</v>
      </c>
      <c r="B516" s="47" t="n">
        <v>26</v>
      </c>
      <c r="C516" s="7" t="n">
        <v>16</v>
      </c>
      <c r="D516" s="7" t="s">
        <v>105</v>
      </c>
      <c r="E516" s="7" t="n">
        <v>2</v>
      </c>
      <c r="F516" s="7" t="n">
        <v>0</v>
      </c>
    </row>
    <row r="517" spans="1:9">
      <c r="A517" t="s">
        <v>4</v>
      </c>
      <c r="B517" s="4" t="s">
        <v>5</v>
      </c>
    </row>
    <row r="518" spans="1:9">
      <c r="A518" t="n">
        <v>5580</v>
      </c>
      <c r="B518" s="31" t="n">
        <v>28</v>
      </c>
    </row>
    <row r="519" spans="1:9">
      <c r="A519" t="s">
        <v>4</v>
      </c>
      <c r="B519" s="4" t="s">
        <v>5</v>
      </c>
      <c r="C519" s="4" t="s">
        <v>14</v>
      </c>
      <c r="D519" s="4" t="s">
        <v>10</v>
      </c>
      <c r="E519" s="4" t="s">
        <v>6</v>
      </c>
    </row>
    <row r="520" spans="1:9">
      <c r="A520" t="n">
        <v>5581</v>
      </c>
      <c r="B520" s="46" t="n">
        <v>51</v>
      </c>
      <c r="C520" s="7" t="n">
        <v>4</v>
      </c>
      <c r="D520" s="7" t="n">
        <v>7032</v>
      </c>
      <c r="E520" s="7" t="s">
        <v>106</v>
      </c>
    </row>
    <row r="521" spans="1:9">
      <c r="A521" t="s">
        <v>4</v>
      </c>
      <c r="B521" s="4" t="s">
        <v>5</v>
      </c>
      <c r="C521" s="4" t="s">
        <v>10</v>
      </c>
    </row>
    <row r="522" spans="1:9">
      <c r="A522" t="n">
        <v>5595</v>
      </c>
      <c r="B522" s="28" t="n">
        <v>16</v>
      </c>
      <c r="C522" s="7" t="n">
        <v>0</v>
      </c>
    </row>
    <row r="523" spans="1:9">
      <c r="A523" t="s">
        <v>4</v>
      </c>
      <c r="B523" s="4" t="s">
        <v>5</v>
      </c>
      <c r="C523" s="4" t="s">
        <v>10</v>
      </c>
      <c r="D523" s="4" t="s">
        <v>59</v>
      </c>
      <c r="E523" s="4" t="s">
        <v>14</v>
      </c>
      <c r="F523" s="4" t="s">
        <v>14</v>
      </c>
    </row>
    <row r="524" spans="1:9">
      <c r="A524" t="n">
        <v>5598</v>
      </c>
      <c r="B524" s="47" t="n">
        <v>26</v>
      </c>
      <c r="C524" s="7" t="n">
        <v>7032</v>
      </c>
      <c r="D524" s="7" t="s">
        <v>107</v>
      </c>
      <c r="E524" s="7" t="n">
        <v>2</v>
      </c>
      <c r="F524" s="7" t="n">
        <v>0</v>
      </c>
    </row>
    <row r="525" spans="1:9">
      <c r="A525" t="s">
        <v>4</v>
      </c>
      <c r="B525" s="4" t="s">
        <v>5</v>
      </c>
    </row>
    <row r="526" spans="1:9">
      <c r="A526" t="n">
        <v>5642</v>
      </c>
      <c r="B526" s="31" t="n">
        <v>28</v>
      </c>
    </row>
    <row r="527" spans="1:9">
      <c r="A527" t="s">
        <v>4</v>
      </c>
      <c r="B527" s="4" t="s">
        <v>5</v>
      </c>
      <c r="C527" s="4" t="s">
        <v>10</v>
      </c>
      <c r="D527" s="4" t="s">
        <v>14</v>
      </c>
    </row>
    <row r="528" spans="1:9">
      <c r="A528" t="n">
        <v>5643</v>
      </c>
      <c r="B528" s="48" t="n">
        <v>89</v>
      </c>
      <c r="C528" s="7" t="n">
        <v>65533</v>
      </c>
      <c r="D528" s="7" t="n">
        <v>1</v>
      </c>
    </row>
    <row r="529" spans="1:6">
      <c r="A529" t="s">
        <v>4</v>
      </c>
      <c r="B529" s="4" t="s">
        <v>5</v>
      </c>
      <c r="C529" s="4" t="s">
        <v>14</v>
      </c>
      <c r="D529" s="4" t="s">
        <v>10</v>
      </c>
      <c r="E529" s="4" t="s">
        <v>23</v>
      </c>
    </row>
    <row r="530" spans="1:6">
      <c r="A530" t="n">
        <v>5647</v>
      </c>
      <c r="B530" s="38" t="n">
        <v>58</v>
      </c>
      <c r="C530" s="7" t="n">
        <v>0</v>
      </c>
      <c r="D530" s="7" t="n">
        <v>1000</v>
      </c>
      <c r="E530" s="7" t="n">
        <v>1</v>
      </c>
    </row>
    <row r="531" spans="1:6">
      <c r="A531" t="s">
        <v>4</v>
      </c>
      <c r="B531" s="4" t="s">
        <v>5</v>
      </c>
      <c r="C531" s="4" t="s">
        <v>14</v>
      </c>
      <c r="D531" s="4" t="s">
        <v>10</v>
      </c>
    </row>
    <row r="532" spans="1:6">
      <c r="A532" t="n">
        <v>5655</v>
      </c>
      <c r="B532" s="38" t="n">
        <v>58</v>
      </c>
      <c r="C532" s="7" t="n">
        <v>255</v>
      </c>
      <c r="D532" s="7" t="n">
        <v>0</v>
      </c>
    </row>
    <row r="533" spans="1:6">
      <c r="A533" t="s">
        <v>4</v>
      </c>
      <c r="B533" s="4" t="s">
        <v>5</v>
      </c>
      <c r="C533" s="4" t="s">
        <v>10</v>
      </c>
    </row>
    <row r="534" spans="1:6">
      <c r="A534" t="n">
        <v>5659</v>
      </c>
      <c r="B534" s="15" t="n">
        <v>12</v>
      </c>
      <c r="C534" s="7" t="n">
        <v>8453</v>
      </c>
    </row>
    <row r="535" spans="1:6">
      <c r="A535" t="s">
        <v>4</v>
      </c>
      <c r="B535" s="4" t="s">
        <v>5</v>
      </c>
      <c r="C535" s="4" t="s">
        <v>10</v>
      </c>
      <c r="D535" s="4" t="s">
        <v>14</v>
      </c>
      <c r="E535" s="4" t="s">
        <v>10</v>
      </c>
    </row>
    <row r="536" spans="1:6">
      <c r="A536" t="n">
        <v>5662</v>
      </c>
      <c r="B536" s="53" t="n">
        <v>104</v>
      </c>
      <c r="C536" s="7" t="n">
        <v>104</v>
      </c>
      <c r="D536" s="7" t="n">
        <v>1</v>
      </c>
      <c r="E536" s="7" t="n">
        <v>4</v>
      </c>
    </row>
    <row r="537" spans="1:6">
      <c r="A537" t="s">
        <v>4</v>
      </c>
      <c r="B537" s="4" t="s">
        <v>5</v>
      </c>
    </row>
    <row r="538" spans="1:6">
      <c r="A538" t="n">
        <v>5668</v>
      </c>
      <c r="B538" s="5" t="n">
        <v>1</v>
      </c>
    </row>
    <row r="539" spans="1:6">
      <c r="A539" t="s">
        <v>4</v>
      </c>
      <c r="B539" s="4" t="s">
        <v>5</v>
      </c>
      <c r="C539" s="4" t="s">
        <v>10</v>
      </c>
      <c r="D539" s="4" t="s">
        <v>23</v>
      </c>
      <c r="E539" s="4" t="s">
        <v>23</v>
      </c>
      <c r="F539" s="4" t="s">
        <v>23</v>
      </c>
      <c r="G539" s="4" t="s">
        <v>23</v>
      </c>
    </row>
    <row r="540" spans="1:6">
      <c r="A540" t="n">
        <v>5669</v>
      </c>
      <c r="B540" s="36" t="n">
        <v>46</v>
      </c>
      <c r="C540" s="7" t="n">
        <v>61456</v>
      </c>
      <c r="D540" s="7" t="n">
        <v>23.1900005340576</v>
      </c>
      <c r="E540" s="7" t="n">
        <v>0</v>
      </c>
      <c r="F540" s="7" t="n">
        <v>-34.9000015258789</v>
      </c>
      <c r="G540" s="7" t="n">
        <v>293.899993896484</v>
      </c>
    </row>
    <row r="541" spans="1:6">
      <c r="A541" t="s">
        <v>4</v>
      </c>
      <c r="B541" s="4" t="s">
        <v>5</v>
      </c>
      <c r="C541" s="4" t="s">
        <v>14</v>
      </c>
      <c r="D541" s="4" t="s">
        <v>14</v>
      </c>
      <c r="E541" s="4" t="s">
        <v>23</v>
      </c>
      <c r="F541" s="4" t="s">
        <v>23</v>
      </c>
      <c r="G541" s="4" t="s">
        <v>23</v>
      </c>
      <c r="H541" s="4" t="s">
        <v>10</v>
      </c>
      <c r="I541" s="4" t="s">
        <v>14</v>
      </c>
    </row>
    <row r="542" spans="1:6">
      <c r="A542" t="n">
        <v>5688</v>
      </c>
      <c r="B542" s="43" t="n">
        <v>45</v>
      </c>
      <c r="C542" s="7" t="n">
        <v>4</v>
      </c>
      <c r="D542" s="7" t="n">
        <v>3</v>
      </c>
      <c r="E542" s="7" t="n">
        <v>7.40000009536743</v>
      </c>
      <c r="F542" s="7" t="n">
        <v>112.48999786377</v>
      </c>
      <c r="G542" s="7" t="n">
        <v>0</v>
      </c>
      <c r="H542" s="7" t="n">
        <v>0</v>
      </c>
      <c r="I542" s="7" t="n">
        <v>0</v>
      </c>
    </row>
    <row r="543" spans="1:6">
      <c r="A543" t="s">
        <v>4</v>
      </c>
      <c r="B543" s="4" t="s">
        <v>5</v>
      </c>
      <c r="C543" s="4" t="s">
        <v>14</v>
      </c>
      <c r="D543" s="4" t="s">
        <v>6</v>
      </c>
    </row>
    <row r="544" spans="1:6">
      <c r="A544" t="n">
        <v>5706</v>
      </c>
      <c r="B544" s="9" t="n">
        <v>2</v>
      </c>
      <c r="C544" s="7" t="n">
        <v>10</v>
      </c>
      <c r="D544" s="7" t="s">
        <v>108</v>
      </c>
    </row>
    <row r="545" spans="1:9">
      <c r="A545" t="s">
        <v>4</v>
      </c>
      <c r="B545" s="4" t="s">
        <v>5</v>
      </c>
      <c r="C545" s="4" t="s">
        <v>10</v>
      </c>
    </row>
    <row r="546" spans="1:9">
      <c r="A546" t="n">
        <v>5721</v>
      </c>
      <c r="B546" s="28" t="n">
        <v>16</v>
      </c>
      <c r="C546" s="7" t="n">
        <v>0</v>
      </c>
    </row>
    <row r="547" spans="1:9">
      <c r="A547" t="s">
        <v>4</v>
      </c>
      <c r="B547" s="4" t="s">
        <v>5</v>
      </c>
      <c r="C547" s="4" t="s">
        <v>14</v>
      </c>
      <c r="D547" s="4" t="s">
        <v>10</v>
      </c>
    </row>
    <row r="548" spans="1:9">
      <c r="A548" t="n">
        <v>5724</v>
      </c>
      <c r="B548" s="38" t="n">
        <v>58</v>
      </c>
      <c r="C548" s="7" t="n">
        <v>105</v>
      </c>
      <c r="D548" s="7" t="n">
        <v>300</v>
      </c>
    </row>
    <row r="549" spans="1:9">
      <c r="A549" t="s">
        <v>4</v>
      </c>
      <c r="B549" s="4" t="s">
        <v>5</v>
      </c>
      <c r="C549" s="4" t="s">
        <v>23</v>
      </c>
      <c r="D549" s="4" t="s">
        <v>10</v>
      </c>
    </row>
    <row r="550" spans="1:9">
      <c r="A550" t="n">
        <v>5728</v>
      </c>
      <c r="B550" s="40" t="n">
        <v>103</v>
      </c>
      <c r="C550" s="7" t="n">
        <v>1</v>
      </c>
      <c r="D550" s="7" t="n">
        <v>300</v>
      </c>
    </row>
    <row r="551" spans="1:9">
      <c r="A551" t="s">
        <v>4</v>
      </c>
      <c r="B551" s="4" t="s">
        <v>5</v>
      </c>
      <c r="C551" s="4" t="s">
        <v>14</v>
      </c>
      <c r="D551" s="4" t="s">
        <v>10</v>
      </c>
    </row>
    <row r="552" spans="1:9">
      <c r="A552" t="n">
        <v>5735</v>
      </c>
      <c r="B552" s="41" t="n">
        <v>72</v>
      </c>
      <c r="C552" s="7" t="n">
        <v>4</v>
      </c>
      <c r="D552" s="7" t="n">
        <v>0</v>
      </c>
    </row>
    <row r="553" spans="1:9">
      <c r="A553" t="s">
        <v>4</v>
      </c>
      <c r="B553" s="4" t="s">
        <v>5</v>
      </c>
      <c r="C553" s="4" t="s">
        <v>9</v>
      </c>
    </row>
    <row r="554" spans="1:9">
      <c r="A554" t="n">
        <v>5739</v>
      </c>
      <c r="B554" s="54" t="n">
        <v>15</v>
      </c>
      <c r="C554" s="7" t="n">
        <v>1073741824</v>
      </c>
    </row>
    <row r="555" spans="1:9">
      <c r="A555" t="s">
        <v>4</v>
      </c>
      <c r="B555" s="4" t="s">
        <v>5</v>
      </c>
      <c r="C555" s="4" t="s">
        <v>14</v>
      </c>
    </row>
    <row r="556" spans="1:9">
      <c r="A556" t="n">
        <v>5744</v>
      </c>
      <c r="B556" s="24" t="n">
        <v>64</v>
      </c>
      <c r="C556" s="7" t="n">
        <v>3</v>
      </c>
    </row>
    <row r="557" spans="1:9">
      <c r="A557" t="s">
        <v>4</v>
      </c>
      <c r="B557" s="4" t="s">
        <v>5</v>
      </c>
      <c r="C557" s="4" t="s">
        <v>14</v>
      </c>
    </row>
    <row r="558" spans="1:9">
      <c r="A558" t="n">
        <v>5746</v>
      </c>
      <c r="B558" s="12" t="n">
        <v>74</v>
      </c>
      <c r="C558" s="7" t="n">
        <v>67</v>
      </c>
    </row>
    <row r="559" spans="1:9">
      <c r="A559" t="s">
        <v>4</v>
      </c>
      <c r="B559" s="4" t="s">
        <v>5</v>
      </c>
      <c r="C559" s="4" t="s">
        <v>14</v>
      </c>
      <c r="D559" s="4" t="s">
        <v>14</v>
      </c>
      <c r="E559" s="4" t="s">
        <v>10</v>
      </c>
    </row>
    <row r="560" spans="1:9">
      <c r="A560" t="n">
        <v>5748</v>
      </c>
      <c r="B560" s="43" t="n">
        <v>45</v>
      </c>
      <c r="C560" s="7" t="n">
        <v>8</v>
      </c>
      <c r="D560" s="7" t="n">
        <v>1</v>
      </c>
      <c r="E560" s="7" t="n">
        <v>0</v>
      </c>
    </row>
    <row r="561" spans="1:5">
      <c r="A561" t="s">
        <v>4</v>
      </c>
      <c r="B561" s="4" t="s">
        <v>5</v>
      </c>
      <c r="C561" s="4" t="s">
        <v>10</v>
      </c>
    </row>
    <row r="562" spans="1:5">
      <c r="A562" t="n">
        <v>5753</v>
      </c>
      <c r="B562" s="22" t="n">
        <v>13</v>
      </c>
      <c r="C562" s="7" t="n">
        <v>6409</v>
      </c>
    </row>
    <row r="563" spans="1:5">
      <c r="A563" t="s">
        <v>4</v>
      </c>
      <c r="B563" s="4" t="s">
        <v>5</v>
      </c>
      <c r="C563" s="4" t="s">
        <v>10</v>
      </c>
    </row>
    <row r="564" spans="1:5">
      <c r="A564" t="n">
        <v>5756</v>
      </c>
      <c r="B564" s="22" t="n">
        <v>13</v>
      </c>
      <c r="C564" s="7" t="n">
        <v>6408</v>
      </c>
    </row>
    <row r="565" spans="1:5">
      <c r="A565" t="s">
        <v>4</v>
      </c>
      <c r="B565" s="4" t="s">
        <v>5</v>
      </c>
      <c r="C565" s="4" t="s">
        <v>10</v>
      </c>
    </row>
    <row r="566" spans="1:5">
      <c r="A566" t="n">
        <v>5759</v>
      </c>
      <c r="B566" s="15" t="n">
        <v>12</v>
      </c>
      <c r="C566" s="7" t="n">
        <v>6464</v>
      </c>
    </row>
    <row r="567" spans="1:5">
      <c r="A567" t="s">
        <v>4</v>
      </c>
      <c r="B567" s="4" t="s">
        <v>5</v>
      </c>
      <c r="C567" s="4" t="s">
        <v>10</v>
      </c>
    </row>
    <row r="568" spans="1:5">
      <c r="A568" t="n">
        <v>5762</v>
      </c>
      <c r="B568" s="22" t="n">
        <v>13</v>
      </c>
      <c r="C568" s="7" t="n">
        <v>6465</v>
      </c>
    </row>
    <row r="569" spans="1:5">
      <c r="A569" t="s">
        <v>4</v>
      </c>
      <c r="B569" s="4" t="s">
        <v>5</v>
      </c>
      <c r="C569" s="4" t="s">
        <v>10</v>
      </c>
    </row>
    <row r="570" spans="1:5">
      <c r="A570" t="n">
        <v>5765</v>
      </c>
      <c r="B570" s="22" t="n">
        <v>13</v>
      </c>
      <c r="C570" s="7" t="n">
        <v>6466</v>
      </c>
    </row>
    <row r="571" spans="1:5">
      <c r="A571" t="s">
        <v>4</v>
      </c>
      <c r="B571" s="4" t="s">
        <v>5</v>
      </c>
      <c r="C571" s="4" t="s">
        <v>10</v>
      </c>
    </row>
    <row r="572" spans="1:5">
      <c r="A572" t="n">
        <v>5768</v>
      </c>
      <c r="B572" s="22" t="n">
        <v>13</v>
      </c>
      <c r="C572" s="7" t="n">
        <v>6467</v>
      </c>
    </row>
    <row r="573" spans="1:5">
      <c r="A573" t="s">
        <v>4</v>
      </c>
      <c r="B573" s="4" t="s">
        <v>5</v>
      </c>
      <c r="C573" s="4" t="s">
        <v>10</v>
      </c>
    </row>
    <row r="574" spans="1:5">
      <c r="A574" t="n">
        <v>5771</v>
      </c>
      <c r="B574" s="22" t="n">
        <v>13</v>
      </c>
      <c r="C574" s="7" t="n">
        <v>6468</v>
      </c>
    </row>
    <row r="575" spans="1:5">
      <c r="A575" t="s">
        <v>4</v>
      </c>
      <c r="B575" s="4" t="s">
        <v>5</v>
      </c>
      <c r="C575" s="4" t="s">
        <v>10</v>
      </c>
    </row>
    <row r="576" spans="1:5">
      <c r="A576" t="n">
        <v>5774</v>
      </c>
      <c r="B576" s="22" t="n">
        <v>13</v>
      </c>
      <c r="C576" s="7" t="n">
        <v>6469</v>
      </c>
    </row>
    <row r="577" spans="1:3">
      <c r="A577" t="s">
        <v>4</v>
      </c>
      <c r="B577" s="4" t="s">
        <v>5</v>
      </c>
      <c r="C577" s="4" t="s">
        <v>10</v>
      </c>
    </row>
    <row r="578" spans="1:3">
      <c r="A578" t="n">
        <v>5777</v>
      </c>
      <c r="B578" s="22" t="n">
        <v>13</v>
      </c>
      <c r="C578" s="7" t="n">
        <v>6470</v>
      </c>
    </row>
    <row r="579" spans="1:3">
      <c r="A579" t="s">
        <v>4</v>
      </c>
      <c r="B579" s="4" t="s">
        <v>5</v>
      </c>
      <c r="C579" s="4" t="s">
        <v>10</v>
      </c>
    </row>
    <row r="580" spans="1:3">
      <c r="A580" t="n">
        <v>5780</v>
      </c>
      <c r="B580" s="22" t="n">
        <v>13</v>
      </c>
      <c r="C580" s="7" t="n">
        <v>6471</v>
      </c>
    </row>
    <row r="581" spans="1:3">
      <c r="A581" t="s">
        <v>4</v>
      </c>
      <c r="B581" s="4" t="s">
        <v>5</v>
      </c>
      <c r="C581" s="4" t="s">
        <v>14</v>
      </c>
    </row>
    <row r="582" spans="1:3">
      <c r="A582" t="n">
        <v>5783</v>
      </c>
      <c r="B582" s="12" t="n">
        <v>74</v>
      </c>
      <c r="C582" s="7" t="n">
        <v>18</v>
      </c>
    </row>
    <row r="583" spans="1:3">
      <c r="A583" t="s">
        <v>4</v>
      </c>
      <c r="B583" s="4" t="s">
        <v>5</v>
      </c>
      <c r="C583" s="4" t="s">
        <v>14</v>
      </c>
    </row>
    <row r="584" spans="1:3">
      <c r="A584" t="n">
        <v>5785</v>
      </c>
      <c r="B584" s="12" t="n">
        <v>74</v>
      </c>
      <c r="C584" s="7" t="n">
        <v>45</v>
      </c>
    </row>
    <row r="585" spans="1:3">
      <c r="A585" t="s">
        <v>4</v>
      </c>
      <c r="B585" s="4" t="s">
        <v>5</v>
      </c>
      <c r="C585" s="4" t="s">
        <v>10</v>
      </c>
    </row>
    <row r="586" spans="1:3">
      <c r="A586" t="n">
        <v>5787</v>
      </c>
      <c r="B586" s="28" t="n">
        <v>16</v>
      </c>
      <c r="C586" s="7" t="n">
        <v>0</v>
      </c>
    </row>
    <row r="587" spans="1:3">
      <c r="A587" t="s">
        <v>4</v>
      </c>
      <c r="B587" s="4" t="s">
        <v>5</v>
      </c>
      <c r="C587" s="4" t="s">
        <v>14</v>
      </c>
      <c r="D587" s="4" t="s">
        <v>14</v>
      </c>
      <c r="E587" s="4" t="s">
        <v>14</v>
      </c>
      <c r="F587" s="4" t="s">
        <v>14</v>
      </c>
    </row>
    <row r="588" spans="1:3">
      <c r="A588" t="n">
        <v>5790</v>
      </c>
      <c r="B588" s="8" t="n">
        <v>14</v>
      </c>
      <c r="C588" s="7" t="n">
        <v>0</v>
      </c>
      <c r="D588" s="7" t="n">
        <v>8</v>
      </c>
      <c r="E588" s="7" t="n">
        <v>0</v>
      </c>
      <c r="F588" s="7" t="n">
        <v>0</v>
      </c>
    </row>
    <row r="589" spans="1:3">
      <c r="A589" t="s">
        <v>4</v>
      </c>
      <c r="B589" s="4" t="s">
        <v>5</v>
      </c>
      <c r="C589" s="4" t="s">
        <v>14</v>
      </c>
      <c r="D589" s="4" t="s">
        <v>6</v>
      </c>
    </row>
    <row r="590" spans="1:3">
      <c r="A590" t="n">
        <v>5795</v>
      </c>
      <c r="B590" s="9" t="n">
        <v>2</v>
      </c>
      <c r="C590" s="7" t="n">
        <v>11</v>
      </c>
      <c r="D590" s="7" t="s">
        <v>45</v>
      </c>
    </row>
    <row r="591" spans="1:3">
      <c r="A591" t="s">
        <v>4</v>
      </c>
      <c r="B591" s="4" t="s">
        <v>5</v>
      </c>
      <c r="C591" s="4" t="s">
        <v>10</v>
      </c>
    </row>
    <row r="592" spans="1:3">
      <c r="A592" t="n">
        <v>5809</v>
      </c>
      <c r="B592" s="28" t="n">
        <v>16</v>
      </c>
      <c r="C592" s="7" t="n">
        <v>0</v>
      </c>
    </row>
    <row r="593" spans="1:6">
      <c r="A593" t="s">
        <v>4</v>
      </c>
      <c r="B593" s="4" t="s">
        <v>5</v>
      </c>
      <c r="C593" s="4" t="s">
        <v>14</v>
      </c>
      <c r="D593" s="4" t="s">
        <v>6</v>
      </c>
    </row>
    <row r="594" spans="1:6">
      <c r="A594" t="n">
        <v>5812</v>
      </c>
      <c r="B594" s="9" t="n">
        <v>2</v>
      </c>
      <c r="C594" s="7" t="n">
        <v>11</v>
      </c>
      <c r="D594" s="7" t="s">
        <v>109</v>
      </c>
    </row>
    <row r="595" spans="1:6">
      <c r="A595" t="s">
        <v>4</v>
      </c>
      <c r="B595" s="4" t="s">
        <v>5</v>
      </c>
      <c r="C595" s="4" t="s">
        <v>10</v>
      </c>
    </row>
    <row r="596" spans="1:6">
      <c r="A596" t="n">
        <v>5821</v>
      </c>
      <c r="B596" s="28" t="n">
        <v>16</v>
      </c>
      <c r="C596" s="7" t="n">
        <v>0</v>
      </c>
    </row>
    <row r="597" spans="1:6">
      <c r="A597" t="s">
        <v>4</v>
      </c>
      <c r="B597" s="4" t="s">
        <v>5</v>
      </c>
      <c r="C597" s="4" t="s">
        <v>9</v>
      </c>
    </row>
    <row r="598" spans="1:6">
      <c r="A598" t="n">
        <v>5824</v>
      </c>
      <c r="B598" s="54" t="n">
        <v>15</v>
      </c>
      <c r="C598" s="7" t="n">
        <v>2048</v>
      </c>
    </row>
    <row r="599" spans="1:6">
      <c r="A599" t="s">
        <v>4</v>
      </c>
      <c r="B599" s="4" t="s">
        <v>5</v>
      </c>
      <c r="C599" s="4" t="s">
        <v>14</v>
      </c>
      <c r="D599" s="4" t="s">
        <v>6</v>
      </c>
    </row>
    <row r="600" spans="1:6">
      <c r="A600" t="n">
        <v>5829</v>
      </c>
      <c r="B600" s="9" t="n">
        <v>2</v>
      </c>
      <c r="C600" s="7" t="n">
        <v>10</v>
      </c>
      <c r="D600" s="7" t="s">
        <v>62</v>
      </c>
    </row>
    <row r="601" spans="1:6">
      <c r="A601" t="s">
        <v>4</v>
      </c>
      <c r="B601" s="4" t="s">
        <v>5</v>
      </c>
      <c r="C601" s="4" t="s">
        <v>10</v>
      </c>
    </row>
    <row r="602" spans="1:6">
      <c r="A602" t="n">
        <v>5847</v>
      </c>
      <c r="B602" s="28" t="n">
        <v>16</v>
      </c>
      <c r="C602" s="7" t="n">
        <v>0</v>
      </c>
    </row>
    <row r="603" spans="1:6">
      <c r="A603" t="s">
        <v>4</v>
      </c>
      <c r="B603" s="4" t="s">
        <v>5</v>
      </c>
      <c r="C603" s="4" t="s">
        <v>14</v>
      </c>
      <c r="D603" s="4" t="s">
        <v>6</v>
      </c>
    </row>
    <row r="604" spans="1:6">
      <c r="A604" t="n">
        <v>5850</v>
      </c>
      <c r="B604" s="9" t="n">
        <v>2</v>
      </c>
      <c r="C604" s="7" t="n">
        <v>10</v>
      </c>
      <c r="D604" s="7" t="s">
        <v>63</v>
      </c>
    </row>
    <row r="605" spans="1:6">
      <c r="A605" t="s">
        <v>4</v>
      </c>
      <c r="B605" s="4" t="s">
        <v>5</v>
      </c>
      <c r="C605" s="4" t="s">
        <v>10</v>
      </c>
    </row>
    <row r="606" spans="1:6">
      <c r="A606" t="n">
        <v>5869</v>
      </c>
      <c r="B606" s="28" t="n">
        <v>16</v>
      </c>
      <c r="C606" s="7" t="n">
        <v>0</v>
      </c>
    </row>
    <row r="607" spans="1:6">
      <c r="A607" t="s">
        <v>4</v>
      </c>
      <c r="B607" s="4" t="s">
        <v>5</v>
      </c>
      <c r="C607" s="4" t="s">
        <v>14</v>
      </c>
      <c r="D607" s="4" t="s">
        <v>10</v>
      </c>
      <c r="E607" s="4" t="s">
        <v>23</v>
      </c>
    </row>
    <row r="608" spans="1:6">
      <c r="A608" t="n">
        <v>5872</v>
      </c>
      <c r="B608" s="38" t="n">
        <v>58</v>
      </c>
      <c r="C608" s="7" t="n">
        <v>100</v>
      </c>
      <c r="D608" s="7" t="n">
        <v>300</v>
      </c>
      <c r="E608" s="7" t="n">
        <v>1</v>
      </c>
    </row>
    <row r="609" spans="1:5">
      <c r="A609" t="s">
        <v>4</v>
      </c>
      <c r="B609" s="4" t="s">
        <v>5</v>
      </c>
      <c r="C609" s="4" t="s">
        <v>14</v>
      </c>
      <c r="D609" s="4" t="s">
        <v>10</v>
      </c>
    </row>
    <row r="610" spans="1:5">
      <c r="A610" t="n">
        <v>5880</v>
      </c>
      <c r="B610" s="38" t="n">
        <v>58</v>
      </c>
      <c r="C610" s="7" t="n">
        <v>255</v>
      </c>
      <c r="D610" s="7" t="n">
        <v>0</v>
      </c>
    </row>
    <row r="611" spans="1:5">
      <c r="A611" t="s">
        <v>4</v>
      </c>
      <c r="B611" s="4" t="s">
        <v>5</v>
      </c>
      <c r="C611" s="4" t="s">
        <v>14</v>
      </c>
    </row>
    <row r="612" spans="1:5">
      <c r="A612" t="n">
        <v>5884</v>
      </c>
      <c r="B612" s="33" t="n">
        <v>23</v>
      </c>
      <c r="C612" s="7" t="n">
        <v>0</v>
      </c>
    </row>
    <row r="613" spans="1:5">
      <c r="A613" t="s">
        <v>4</v>
      </c>
      <c r="B613" s="4" t="s">
        <v>5</v>
      </c>
    </row>
    <row r="614" spans="1:5">
      <c r="A614" t="n">
        <v>5886</v>
      </c>
      <c r="B614" s="5" t="n">
        <v>1</v>
      </c>
    </row>
    <row r="615" spans="1:5" s="3" customFormat="1" customHeight="0">
      <c r="A615" s="3" t="s">
        <v>2</v>
      </c>
      <c r="B615" s="3" t="s">
        <v>110</v>
      </c>
    </row>
    <row r="616" spans="1:5">
      <c r="A616" t="s">
        <v>4</v>
      </c>
      <c r="B616" s="4" t="s">
        <v>5</v>
      </c>
      <c r="C616" s="4" t="s">
        <v>10</v>
      </c>
      <c r="D616" s="4" t="s">
        <v>14</v>
      </c>
    </row>
    <row r="617" spans="1:5">
      <c r="A617" t="n">
        <v>5888</v>
      </c>
      <c r="B617" s="55" t="n">
        <v>96</v>
      </c>
      <c r="C617" s="7" t="n">
        <v>65534</v>
      </c>
      <c r="D617" s="7" t="n">
        <v>1</v>
      </c>
    </row>
    <row r="618" spans="1:5">
      <c r="A618" t="s">
        <v>4</v>
      </c>
      <c r="B618" s="4" t="s">
        <v>5</v>
      </c>
      <c r="C618" s="4" t="s">
        <v>10</v>
      </c>
      <c r="D618" s="4" t="s">
        <v>14</v>
      </c>
      <c r="E618" s="4" t="s">
        <v>23</v>
      </c>
      <c r="F618" s="4" t="s">
        <v>23</v>
      </c>
      <c r="G618" s="4" t="s">
        <v>23</v>
      </c>
    </row>
    <row r="619" spans="1:5">
      <c r="A619" t="n">
        <v>5892</v>
      </c>
      <c r="B619" s="55" t="n">
        <v>96</v>
      </c>
      <c r="C619" s="7" t="n">
        <v>65534</v>
      </c>
      <c r="D619" s="7" t="n">
        <v>2</v>
      </c>
      <c r="E619" s="7" t="n">
        <v>19.7199993133545</v>
      </c>
      <c r="F619" s="7" t="n">
        <v>0</v>
      </c>
      <c r="G619" s="7" t="n">
        <v>-42.6100006103516</v>
      </c>
    </row>
    <row r="620" spans="1:5">
      <c r="A620" t="s">
        <v>4</v>
      </c>
      <c r="B620" s="4" t="s">
        <v>5</v>
      </c>
      <c r="C620" s="4" t="s">
        <v>10</v>
      </c>
      <c r="D620" s="4" t="s">
        <v>14</v>
      </c>
      <c r="E620" s="4" t="s">
        <v>23</v>
      </c>
      <c r="F620" s="4" t="s">
        <v>23</v>
      </c>
      <c r="G620" s="4" t="s">
        <v>23</v>
      </c>
    </row>
    <row r="621" spans="1:5">
      <c r="A621" t="n">
        <v>5908</v>
      </c>
      <c r="B621" s="55" t="n">
        <v>96</v>
      </c>
      <c r="C621" s="7" t="n">
        <v>65534</v>
      </c>
      <c r="D621" s="7" t="n">
        <v>2</v>
      </c>
      <c r="E621" s="7" t="n">
        <v>22.9400005340576</v>
      </c>
      <c r="F621" s="7" t="n">
        <v>0</v>
      </c>
      <c r="G621" s="7" t="n">
        <v>-34.9199981689453</v>
      </c>
    </row>
    <row r="622" spans="1:5">
      <c r="A622" t="s">
        <v>4</v>
      </c>
      <c r="B622" s="4" t="s">
        <v>5</v>
      </c>
      <c r="C622" s="4" t="s">
        <v>10</v>
      </c>
      <c r="D622" s="4" t="s">
        <v>14</v>
      </c>
      <c r="E622" s="4" t="s">
        <v>9</v>
      </c>
      <c r="F622" s="4" t="s">
        <v>14</v>
      </c>
      <c r="G622" s="4" t="s">
        <v>10</v>
      </c>
    </row>
    <row r="623" spans="1:5">
      <c r="A623" t="n">
        <v>5924</v>
      </c>
      <c r="B623" s="55" t="n">
        <v>96</v>
      </c>
      <c r="C623" s="7" t="n">
        <v>65534</v>
      </c>
      <c r="D623" s="7" t="n">
        <v>0</v>
      </c>
      <c r="E623" s="7" t="n">
        <v>1067030938</v>
      </c>
      <c r="F623" s="7" t="n">
        <v>1</v>
      </c>
      <c r="G623" s="7" t="n">
        <v>0</v>
      </c>
    </row>
    <row r="624" spans="1:5">
      <c r="A624" t="s">
        <v>4</v>
      </c>
      <c r="B624" s="4" t="s">
        <v>5</v>
      </c>
      <c r="C624" s="4" t="s">
        <v>10</v>
      </c>
      <c r="D624" s="4" t="s">
        <v>14</v>
      </c>
    </row>
    <row r="625" spans="1:7">
      <c r="A625" t="n">
        <v>5935</v>
      </c>
      <c r="B625" s="56" t="n">
        <v>56</v>
      </c>
      <c r="C625" s="7" t="n">
        <v>65534</v>
      </c>
      <c r="D625" s="7" t="n">
        <v>0</v>
      </c>
    </row>
    <row r="626" spans="1:7">
      <c r="A626" t="s">
        <v>4</v>
      </c>
      <c r="B626" s="4" t="s">
        <v>5</v>
      </c>
      <c r="C626" s="4" t="s">
        <v>10</v>
      </c>
      <c r="D626" s="4" t="s">
        <v>14</v>
      </c>
      <c r="E626" s="4" t="s">
        <v>23</v>
      </c>
      <c r="F626" s="4" t="s">
        <v>10</v>
      </c>
    </row>
    <row r="627" spans="1:7">
      <c r="A627" t="n">
        <v>5939</v>
      </c>
      <c r="B627" s="49" t="n">
        <v>59</v>
      </c>
      <c r="C627" s="7" t="n">
        <v>0</v>
      </c>
      <c r="D627" s="7" t="n">
        <v>1</v>
      </c>
      <c r="E627" s="7" t="n">
        <v>0.150000005960464</v>
      </c>
      <c r="F627" s="7" t="n">
        <v>0</v>
      </c>
    </row>
    <row r="628" spans="1:7">
      <c r="A628" t="s">
        <v>4</v>
      </c>
      <c r="B628" s="4" t="s">
        <v>5</v>
      </c>
      <c r="C628" s="4" t="s">
        <v>10</v>
      </c>
    </row>
    <row r="629" spans="1:7">
      <c r="A629" t="n">
        <v>5949</v>
      </c>
      <c r="B629" s="28" t="n">
        <v>16</v>
      </c>
      <c r="C629" s="7" t="n">
        <v>1300</v>
      </c>
    </row>
    <row r="630" spans="1:7">
      <c r="A630" t="s">
        <v>4</v>
      </c>
      <c r="B630" s="4" t="s">
        <v>5</v>
      </c>
      <c r="C630" s="4" t="s">
        <v>10</v>
      </c>
      <c r="D630" s="4" t="s">
        <v>10</v>
      </c>
      <c r="E630" s="4" t="s">
        <v>10</v>
      </c>
    </row>
    <row r="631" spans="1:7">
      <c r="A631" t="n">
        <v>5952</v>
      </c>
      <c r="B631" s="52" t="n">
        <v>61</v>
      </c>
      <c r="C631" s="7" t="n">
        <v>0</v>
      </c>
      <c r="D631" s="7" t="n">
        <v>1590</v>
      </c>
      <c r="E631" s="7" t="n">
        <v>1000</v>
      </c>
    </row>
    <row r="632" spans="1:7">
      <c r="A632" t="s">
        <v>4</v>
      </c>
      <c r="B632" s="4" t="s">
        <v>5</v>
      </c>
    </row>
    <row r="633" spans="1:7">
      <c r="A633" t="n">
        <v>5959</v>
      </c>
      <c r="B633" s="5" t="n">
        <v>1</v>
      </c>
    </row>
    <row r="634" spans="1:7" s="3" customFormat="1" customHeight="0">
      <c r="A634" s="3" t="s">
        <v>2</v>
      </c>
      <c r="B634" s="3" t="s">
        <v>111</v>
      </c>
    </row>
    <row r="635" spans="1:7">
      <c r="A635" t="s">
        <v>4</v>
      </c>
      <c r="B635" s="4" t="s">
        <v>5</v>
      </c>
      <c r="C635" s="4" t="s">
        <v>10</v>
      </c>
      <c r="D635" s="4" t="s">
        <v>14</v>
      </c>
    </row>
    <row r="636" spans="1:7">
      <c r="A636" t="n">
        <v>5960</v>
      </c>
      <c r="B636" s="55" t="n">
        <v>96</v>
      </c>
      <c r="C636" s="7" t="n">
        <v>65534</v>
      </c>
      <c r="D636" s="7" t="n">
        <v>1</v>
      </c>
    </row>
    <row r="637" spans="1:7">
      <c r="A637" t="s">
        <v>4</v>
      </c>
      <c r="B637" s="4" t="s">
        <v>5</v>
      </c>
      <c r="C637" s="4" t="s">
        <v>10</v>
      </c>
      <c r="D637" s="4" t="s">
        <v>14</v>
      </c>
      <c r="E637" s="4" t="s">
        <v>23</v>
      </c>
      <c r="F637" s="4" t="s">
        <v>23</v>
      </c>
      <c r="G637" s="4" t="s">
        <v>23</v>
      </c>
    </row>
    <row r="638" spans="1:7">
      <c r="A638" t="n">
        <v>5964</v>
      </c>
      <c r="B638" s="55" t="n">
        <v>96</v>
      </c>
      <c r="C638" s="7" t="n">
        <v>65534</v>
      </c>
      <c r="D638" s="7" t="n">
        <v>2</v>
      </c>
      <c r="E638" s="7" t="n">
        <v>19.3500003814697</v>
      </c>
      <c r="F638" s="7" t="n">
        <v>0</v>
      </c>
      <c r="G638" s="7" t="n">
        <v>-45.3400001525879</v>
      </c>
    </row>
    <row r="639" spans="1:7">
      <c r="A639" t="s">
        <v>4</v>
      </c>
      <c r="B639" s="4" t="s">
        <v>5</v>
      </c>
      <c r="C639" s="4" t="s">
        <v>10</v>
      </c>
      <c r="D639" s="4" t="s">
        <v>14</v>
      </c>
      <c r="E639" s="4" t="s">
        <v>23</v>
      </c>
      <c r="F639" s="4" t="s">
        <v>23</v>
      </c>
      <c r="G639" s="4" t="s">
        <v>23</v>
      </c>
    </row>
    <row r="640" spans="1:7">
      <c r="A640" t="n">
        <v>5980</v>
      </c>
      <c r="B640" s="55" t="n">
        <v>96</v>
      </c>
      <c r="C640" s="7" t="n">
        <v>65534</v>
      </c>
      <c r="D640" s="7" t="n">
        <v>2</v>
      </c>
      <c r="E640" s="7" t="n">
        <v>21.1700000762939</v>
      </c>
      <c r="F640" s="7" t="n">
        <v>0</v>
      </c>
      <c r="G640" s="7" t="n">
        <v>-35.3800010681152</v>
      </c>
    </row>
    <row r="641" spans="1:7">
      <c r="A641" t="s">
        <v>4</v>
      </c>
      <c r="B641" s="4" t="s">
        <v>5</v>
      </c>
      <c r="C641" s="4" t="s">
        <v>10</v>
      </c>
      <c r="D641" s="4" t="s">
        <v>14</v>
      </c>
      <c r="E641" s="4" t="s">
        <v>9</v>
      </c>
      <c r="F641" s="4" t="s">
        <v>14</v>
      </c>
      <c r="G641" s="4" t="s">
        <v>10</v>
      </c>
    </row>
    <row r="642" spans="1:7">
      <c r="A642" t="n">
        <v>5996</v>
      </c>
      <c r="B642" s="55" t="n">
        <v>96</v>
      </c>
      <c r="C642" s="7" t="n">
        <v>65534</v>
      </c>
      <c r="D642" s="7" t="n">
        <v>0</v>
      </c>
      <c r="E642" s="7" t="n">
        <v>1067030938</v>
      </c>
      <c r="F642" s="7" t="n">
        <v>1</v>
      </c>
      <c r="G642" s="7" t="n">
        <v>0</v>
      </c>
    </row>
    <row r="643" spans="1:7">
      <c r="A643" t="s">
        <v>4</v>
      </c>
      <c r="B643" s="4" t="s">
        <v>5</v>
      </c>
      <c r="C643" s="4" t="s">
        <v>10</v>
      </c>
      <c r="D643" s="4" t="s">
        <v>14</v>
      </c>
    </row>
    <row r="644" spans="1:7">
      <c r="A644" t="n">
        <v>6007</v>
      </c>
      <c r="B644" s="56" t="n">
        <v>56</v>
      </c>
      <c r="C644" s="7" t="n">
        <v>65534</v>
      </c>
      <c r="D644" s="7" t="n">
        <v>0</v>
      </c>
    </row>
    <row r="645" spans="1:7">
      <c r="A645" t="s">
        <v>4</v>
      </c>
      <c r="B645" s="4" t="s">
        <v>5</v>
      </c>
      <c r="C645" s="4" t="s">
        <v>10</v>
      </c>
    </row>
    <row r="646" spans="1:7">
      <c r="A646" t="n">
        <v>6011</v>
      </c>
      <c r="B646" s="28" t="n">
        <v>16</v>
      </c>
      <c r="C646" s="7" t="n">
        <v>800</v>
      </c>
    </row>
    <row r="647" spans="1:7">
      <c r="A647" t="s">
        <v>4</v>
      </c>
      <c r="B647" s="4" t="s">
        <v>5</v>
      </c>
      <c r="C647" s="4" t="s">
        <v>10</v>
      </c>
      <c r="D647" s="4" t="s">
        <v>10</v>
      </c>
      <c r="E647" s="4" t="s">
        <v>10</v>
      </c>
    </row>
    <row r="648" spans="1:7">
      <c r="A648" t="n">
        <v>6014</v>
      </c>
      <c r="B648" s="52" t="n">
        <v>61</v>
      </c>
      <c r="C648" s="7" t="n">
        <v>65534</v>
      </c>
      <c r="D648" s="7" t="n">
        <v>0</v>
      </c>
      <c r="E648" s="7" t="n">
        <v>1000</v>
      </c>
    </row>
    <row r="649" spans="1:7">
      <c r="A649" t="s">
        <v>4</v>
      </c>
      <c r="B649" s="4" t="s">
        <v>5</v>
      </c>
    </row>
    <row r="650" spans="1:7">
      <c r="A650" t="n">
        <v>6021</v>
      </c>
      <c r="B650" s="5" t="n">
        <v>1</v>
      </c>
    </row>
    <row r="651" spans="1:7" s="3" customFormat="1" customHeight="0">
      <c r="A651" s="3" t="s">
        <v>2</v>
      </c>
      <c r="B651" s="3" t="s">
        <v>112</v>
      </c>
    </row>
    <row r="652" spans="1:7">
      <c r="A652" t="s">
        <v>4</v>
      </c>
      <c r="B652" s="4" t="s">
        <v>5</v>
      </c>
      <c r="C652" s="4" t="s">
        <v>10</v>
      </c>
      <c r="D652" s="4" t="s">
        <v>14</v>
      </c>
    </row>
    <row r="653" spans="1:7">
      <c r="A653" t="n">
        <v>6024</v>
      </c>
      <c r="B653" s="55" t="n">
        <v>96</v>
      </c>
      <c r="C653" s="7" t="n">
        <v>65534</v>
      </c>
      <c r="D653" s="7" t="n">
        <v>1</v>
      </c>
    </row>
    <row r="654" spans="1:7">
      <c r="A654" t="s">
        <v>4</v>
      </c>
      <c r="B654" s="4" t="s">
        <v>5</v>
      </c>
      <c r="C654" s="4" t="s">
        <v>10</v>
      </c>
      <c r="D654" s="4" t="s">
        <v>14</v>
      </c>
      <c r="E654" s="4" t="s">
        <v>23</v>
      </c>
      <c r="F654" s="4" t="s">
        <v>23</v>
      </c>
      <c r="G654" s="4" t="s">
        <v>23</v>
      </c>
    </row>
    <row r="655" spans="1:7">
      <c r="A655" t="n">
        <v>6028</v>
      </c>
      <c r="B655" s="55" t="n">
        <v>96</v>
      </c>
      <c r="C655" s="7" t="n">
        <v>65534</v>
      </c>
      <c r="D655" s="7" t="n">
        <v>2</v>
      </c>
      <c r="E655" s="7" t="n">
        <v>20.1299991607666</v>
      </c>
      <c r="F655" s="7" t="n">
        <v>0</v>
      </c>
      <c r="G655" s="7" t="n">
        <v>-43.5999984741211</v>
      </c>
    </row>
    <row r="656" spans="1:7">
      <c r="A656" t="s">
        <v>4</v>
      </c>
      <c r="B656" s="4" t="s">
        <v>5</v>
      </c>
      <c r="C656" s="4" t="s">
        <v>10</v>
      </c>
      <c r="D656" s="4" t="s">
        <v>14</v>
      </c>
      <c r="E656" s="4" t="s">
        <v>23</v>
      </c>
      <c r="F656" s="4" t="s">
        <v>23</v>
      </c>
      <c r="G656" s="4" t="s">
        <v>23</v>
      </c>
    </row>
    <row r="657" spans="1:7">
      <c r="A657" t="n">
        <v>6044</v>
      </c>
      <c r="B657" s="55" t="n">
        <v>96</v>
      </c>
      <c r="C657" s="7" t="n">
        <v>65534</v>
      </c>
      <c r="D657" s="7" t="n">
        <v>2</v>
      </c>
      <c r="E657" s="7" t="n">
        <v>25.5</v>
      </c>
      <c r="F657" s="7" t="n">
        <v>0</v>
      </c>
      <c r="G657" s="7" t="n">
        <v>-32.9799995422363</v>
      </c>
    </row>
    <row r="658" spans="1:7">
      <c r="A658" t="s">
        <v>4</v>
      </c>
      <c r="B658" s="4" t="s">
        <v>5</v>
      </c>
      <c r="C658" s="4" t="s">
        <v>10</v>
      </c>
      <c r="D658" s="4" t="s">
        <v>14</v>
      </c>
      <c r="E658" s="4" t="s">
        <v>9</v>
      </c>
      <c r="F658" s="4" t="s">
        <v>14</v>
      </c>
      <c r="G658" s="4" t="s">
        <v>10</v>
      </c>
    </row>
    <row r="659" spans="1:7">
      <c r="A659" t="n">
        <v>6060</v>
      </c>
      <c r="B659" s="55" t="n">
        <v>96</v>
      </c>
      <c r="C659" s="7" t="n">
        <v>65534</v>
      </c>
      <c r="D659" s="7" t="n">
        <v>0</v>
      </c>
      <c r="E659" s="7" t="n">
        <v>1067030938</v>
      </c>
      <c r="F659" s="7" t="n">
        <v>1</v>
      </c>
      <c r="G659" s="7" t="n">
        <v>0</v>
      </c>
    </row>
    <row r="660" spans="1:7">
      <c r="A660" t="s">
        <v>4</v>
      </c>
      <c r="B660" s="4" t="s">
        <v>5</v>
      </c>
      <c r="C660" s="4" t="s">
        <v>10</v>
      </c>
      <c r="D660" s="4" t="s">
        <v>14</v>
      </c>
    </row>
    <row r="661" spans="1:7">
      <c r="A661" t="n">
        <v>6071</v>
      </c>
      <c r="B661" s="56" t="n">
        <v>56</v>
      </c>
      <c r="C661" s="7" t="n">
        <v>65534</v>
      </c>
      <c r="D661" s="7" t="n">
        <v>0</v>
      </c>
    </row>
    <row r="662" spans="1:7">
      <c r="A662" t="s">
        <v>4</v>
      </c>
      <c r="B662" s="4" t="s">
        <v>5</v>
      </c>
      <c r="C662" s="4" t="s">
        <v>10</v>
      </c>
    </row>
    <row r="663" spans="1:7">
      <c r="A663" t="n">
        <v>6075</v>
      </c>
      <c r="B663" s="28" t="n">
        <v>16</v>
      </c>
      <c r="C663" s="7" t="n">
        <v>300</v>
      </c>
    </row>
    <row r="664" spans="1:7">
      <c r="A664" t="s">
        <v>4</v>
      </c>
      <c r="B664" s="4" t="s">
        <v>5</v>
      </c>
      <c r="C664" s="4" t="s">
        <v>10</v>
      </c>
      <c r="D664" s="4" t="s">
        <v>23</v>
      </c>
      <c r="E664" s="4" t="s">
        <v>23</v>
      </c>
      <c r="F664" s="4" t="s">
        <v>14</v>
      </c>
    </row>
    <row r="665" spans="1:7">
      <c r="A665" t="n">
        <v>6078</v>
      </c>
      <c r="B665" s="50" t="n">
        <v>52</v>
      </c>
      <c r="C665" s="7" t="n">
        <v>65534</v>
      </c>
      <c r="D665" s="7" t="n">
        <v>236.800003051758</v>
      </c>
      <c r="E665" s="7" t="n">
        <v>10</v>
      </c>
      <c r="F665" s="7" t="n">
        <v>0</v>
      </c>
    </row>
    <row r="666" spans="1:7">
      <c r="A666" t="s">
        <v>4</v>
      </c>
      <c r="B666" s="4" t="s">
        <v>5</v>
      </c>
      <c r="C666" s="4" t="s">
        <v>10</v>
      </c>
    </row>
    <row r="667" spans="1:7">
      <c r="A667" t="n">
        <v>6090</v>
      </c>
      <c r="B667" s="57" t="n">
        <v>54</v>
      </c>
      <c r="C667" s="7" t="n">
        <v>65534</v>
      </c>
    </row>
    <row r="668" spans="1:7">
      <c r="A668" t="s">
        <v>4</v>
      </c>
      <c r="B668" s="4" t="s">
        <v>5</v>
      </c>
      <c r="C668" s="4" t="s">
        <v>10</v>
      </c>
      <c r="D668" s="4" t="s">
        <v>10</v>
      </c>
      <c r="E668" s="4" t="s">
        <v>10</v>
      </c>
    </row>
    <row r="669" spans="1:7">
      <c r="A669" t="n">
        <v>6093</v>
      </c>
      <c r="B669" s="52" t="n">
        <v>61</v>
      </c>
      <c r="C669" s="7" t="n">
        <v>65534</v>
      </c>
      <c r="D669" s="7" t="n">
        <v>0</v>
      </c>
      <c r="E669" s="7" t="n">
        <v>1000</v>
      </c>
    </row>
    <row r="670" spans="1:7">
      <c r="A670" t="s">
        <v>4</v>
      </c>
      <c r="B670" s="4" t="s">
        <v>5</v>
      </c>
    </row>
    <row r="671" spans="1:7">
      <c r="A671" t="n">
        <v>6100</v>
      </c>
      <c r="B671" s="5" t="n">
        <v>1</v>
      </c>
    </row>
    <row r="672" spans="1:7" s="3" customFormat="1" customHeight="0">
      <c r="A672" s="3" t="s">
        <v>2</v>
      </c>
      <c r="B672" s="3" t="s">
        <v>113</v>
      </c>
    </row>
    <row r="673" spans="1:7">
      <c r="A673" t="s">
        <v>4</v>
      </c>
      <c r="B673" s="4" t="s">
        <v>5</v>
      </c>
      <c r="C673" s="4" t="s">
        <v>14</v>
      </c>
      <c r="D673" s="4" t="s">
        <v>14</v>
      </c>
      <c r="E673" s="4" t="s">
        <v>14</v>
      </c>
      <c r="F673" s="4" t="s">
        <v>14</v>
      </c>
    </row>
    <row r="674" spans="1:7">
      <c r="A674" t="n">
        <v>6104</v>
      </c>
      <c r="B674" s="8" t="n">
        <v>14</v>
      </c>
      <c r="C674" s="7" t="n">
        <v>2</v>
      </c>
      <c r="D674" s="7" t="n">
        <v>0</v>
      </c>
      <c r="E674" s="7" t="n">
        <v>0</v>
      </c>
      <c r="F674" s="7" t="n">
        <v>0</v>
      </c>
    </row>
    <row r="675" spans="1:7">
      <c r="A675" t="s">
        <v>4</v>
      </c>
      <c r="B675" s="4" t="s">
        <v>5</v>
      </c>
      <c r="C675" s="4" t="s">
        <v>14</v>
      </c>
      <c r="D675" s="23" t="s">
        <v>54</v>
      </c>
      <c r="E675" s="4" t="s">
        <v>5</v>
      </c>
      <c r="F675" s="4" t="s">
        <v>14</v>
      </c>
      <c r="G675" s="4" t="s">
        <v>10</v>
      </c>
      <c r="H675" s="23" t="s">
        <v>55</v>
      </c>
      <c r="I675" s="4" t="s">
        <v>14</v>
      </c>
      <c r="J675" s="4" t="s">
        <v>9</v>
      </c>
      <c r="K675" s="4" t="s">
        <v>14</v>
      </c>
      <c r="L675" s="4" t="s">
        <v>14</v>
      </c>
      <c r="M675" s="23" t="s">
        <v>54</v>
      </c>
      <c r="N675" s="4" t="s">
        <v>5</v>
      </c>
      <c r="O675" s="4" t="s">
        <v>14</v>
      </c>
      <c r="P675" s="4" t="s">
        <v>10</v>
      </c>
      <c r="Q675" s="23" t="s">
        <v>55</v>
      </c>
      <c r="R675" s="4" t="s">
        <v>14</v>
      </c>
      <c r="S675" s="4" t="s">
        <v>9</v>
      </c>
      <c r="T675" s="4" t="s">
        <v>14</v>
      </c>
      <c r="U675" s="4" t="s">
        <v>14</v>
      </c>
      <c r="V675" s="4" t="s">
        <v>14</v>
      </c>
      <c r="W675" s="4" t="s">
        <v>50</v>
      </c>
    </row>
    <row r="676" spans="1:7">
      <c r="A676" t="n">
        <v>6109</v>
      </c>
      <c r="B676" s="19" t="n">
        <v>5</v>
      </c>
      <c r="C676" s="7" t="n">
        <v>28</v>
      </c>
      <c r="D676" s="23" t="s">
        <v>3</v>
      </c>
      <c r="E676" s="10" t="n">
        <v>162</v>
      </c>
      <c r="F676" s="7" t="n">
        <v>3</v>
      </c>
      <c r="G676" s="7" t="n">
        <v>32994</v>
      </c>
      <c r="H676" s="23" t="s">
        <v>3</v>
      </c>
      <c r="I676" s="7" t="n">
        <v>0</v>
      </c>
      <c r="J676" s="7" t="n">
        <v>1</v>
      </c>
      <c r="K676" s="7" t="n">
        <v>2</v>
      </c>
      <c r="L676" s="7" t="n">
        <v>28</v>
      </c>
      <c r="M676" s="23" t="s">
        <v>3</v>
      </c>
      <c r="N676" s="10" t="n">
        <v>162</v>
      </c>
      <c r="O676" s="7" t="n">
        <v>3</v>
      </c>
      <c r="P676" s="7" t="n">
        <v>32994</v>
      </c>
      <c r="Q676" s="23" t="s">
        <v>3</v>
      </c>
      <c r="R676" s="7" t="n">
        <v>0</v>
      </c>
      <c r="S676" s="7" t="n">
        <v>2</v>
      </c>
      <c r="T676" s="7" t="n">
        <v>2</v>
      </c>
      <c r="U676" s="7" t="n">
        <v>11</v>
      </c>
      <c r="V676" s="7" t="n">
        <v>1</v>
      </c>
      <c r="W676" s="20" t="n">
        <f t="normal" ca="1">A680</f>
        <v>0</v>
      </c>
    </row>
    <row r="677" spans="1:7">
      <c r="A677" t="s">
        <v>4</v>
      </c>
      <c r="B677" s="4" t="s">
        <v>5</v>
      </c>
      <c r="C677" s="4" t="s">
        <v>14</v>
      </c>
      <c r="D677" s="4" t="s">
        <v>10</v>
      </c>
      <c r="E677" s="4" t="s">
        <v>23</v>
      </c>
    </row>
    <row r="678" spans="1:7">
      <c r="A678" t="n">
        <v>6138</v>
      </c>
      <c r="B678" s="38" t="n">
        <v>58</v>
      </c>
      <c r="C678" s="7" t="n">
        <v>0</v>
      </c>
      <c r="D678" s="7" t="n">
        <v>0</v>
      </c>
      <c r="E678" s="7" t="n">
        <v>1</v>
      </c>
    </row>
    <row r="679" spans="1:7">
      <c r="A679" t="s">
        <v>4</v>
      </c>
      <c r="B679" s="4" t="s">
        <v>5</v>
      </c>
      <c r="C679" s="4" t="s">
        <v>14</v>
      </c>
      <c r="D679" s="23" t="s">
        <v>54</v>
      </c>
      <c r="E679" s="4" t="s">
        <v>5</v>
      </c>
      <c r="F679" s="4" t="s">
        <v>14</v>
      </c>
      <c r="G679" s="4" t="s">
        <v>10</v>
      </c>
      <c r="H679" s="23" t="s">
        <v>55</v>
      </c>
      <c r="I679" s="4" t="s">
        <v>14</v>
      </c>
      <c r="J679" s="4" t="s">
        <v>9</v>
      </c>
      <c r="K679" s="4" t="s">
        <v>14</v>
      </c>
      <c r="L679" s="4" t="s">
        <v>14</v>
      </c>
      <c r="M679" s="23" t="s">
        <v>54</v>
      </c>
      <c r="N679" s="4" t="s">
        <v>5</v>
      </c>
      <c r="O679" s="4" t="s">
        <v>14</v>
      </c>
      <c r="P679" s="4" t="s">
        <v>10</v>
      </c>
      <c r="Q679" s="23" t="s">
        <v>55</v>
      </c>
      <c r="R679" s="4" t="s">
        <v>14</v>
      </c>
      <c r="S679" s="4" t="s">
        <v>9</v>
      </c>
      <c r="T679" s="4" t="s">
        <v>14</v>
      </c>
      <c r="U679" s="4" t="s">
        <v>14</v>
      </c>
      <c r="V679" s="4" t="s">
        <v>14</v>
      </c>
      <c r="W679" s="4" t="s">
        <v>50</v>
      </c>
    </row>
    <row r="680" spans="1:7">
      <c r="A680" t="n">
        <v>6146</v>
      </c>
      <c r="B680" s="19" t="n">
        <v>5</v>
      </c>
      <c r="C680" s="7" t="n">
        <v>28</v>
      </c>
      <c r="D680" s="23" t="s">
        <v>3</v>
      </c>
      <c r="E680" s="10" t="n">
        <v>162</v>
      </c>
      <c r="F680" s="7" t="n">
        <v>3</v>
      </c>
      <c r="G680" s="7" t="n">
        <v>32994</v>
      </c>
      <c r="H680" s="23" t="s">
        <v>3</v>
      </c>
      <c r="I680" s="7" t="n">
        <v>0</v>
      </c>
      <c r="J680" s="7" t="n">
        <v>1</v>
      </c>
      <c r="K680" s="7" t="n">
        <v>3</v>
      </c>
      <c r="L680" s="7" t="n">
        <v>28</v>
      </c>
      <c r="M680" s="23" t="s">
        <v>3</v>
      </c>
      <c r="N680" s="10" t="n">
        <v>162</v>
      </c>
      <c r="O680" s="7" t="n">
        <v>3</v>
      </c>
      <c r="P680" s="7" t="n">
        <v>32994</v>
      </c>
      <c r="Q680" s="23" t="s">
        <v>3</v>
      </c>
      <c r="R680" s="7" t="n">
        <v>0</v>
      </c>
      <c r="S680" s="7" t="n">
        <v>2</v>
      </c>
      <c r="T680" s="7" t="n">
        <v>3</v>
      </c>
      <c r="U680" s="7" t="n">
        <v>9</v>
      </c>
      <c r="V680" s="7" t="n">
        <v>1</v>
      </c>
      <c r="W680" s="20" t="n">
        <f t="normal" ca="1">A690</f>
        <v>0</v>
      </c>
    </row>
    <row r="681" spans="1:7">
      <c r="A681" t="s">
        <v>4</v>
      </c>
      <c r="B681" s="4" t="s">
        <v>5</v>
      </c>
      <c r="C681" s="4" t="s">
        <v>14</v>
      </c>
      <c r="D681" s="23" t="s">
        <v>54</v>
      </c>
      <c r="E681" s="4" t="s">
        <v>5</v>
      </c>
      <c r="F681" s="4" t="s">
        <v>10</v>
      </c>
      <c r="G681" s="4" t="s">
        <v>14</v>
      </c>
      <c r="H681" s="4" t="s">
        <v>14</v>
      </c>
      <c r="I681" s="4" t="s">
        <v>6</v>
      </c>
      <c r="J681" s="23" t="s">
        <v>55</v>
      </c>
      <c r="K681" s="4" t="s">
        <v>14</v>
      </c>
      <c r="L681" s="4" t="s">
        <v>14</v>
      </c>
      <c r="M681" s="23" t="s">
        <v>54</v>
      </c>
      <c r="N681" s="4" t="s">
        <v>5</v>
      </c>
      <c r="O681" s="4" t="s">
        <v>14</v>
      </c>
      <c r="P681" s="23" t="s">
        <v>55</v>
      </c>
      <c r="Q681" s="4" t="s">
        <v>14</v>
      </c>
      <c r="R681" s="4" t="s">
        <v>9</v>
      </c>
      <c r="S681" s="4" t="s">
        <v>14</v>
      </c>
      <c r="T681" s="4" t="s">
        <v>14</v>
      </c>
      <c r="U681" s="4" t="s">
        <v>14</v>
      </c>
      <c r="V681" s="23" t="s">
        <v>54</v>
      </c>
      <c r="W681" s="4" t="s">
        <v>5</v>
      </c>
      <c r="X681" s="4" t="s">
        <v>14</v>
      </c>
      <c r="Y681" s="23" t="s">
        <v>55</v>
      </c>
      <c r="Z681" s="4" t="s">
        <v>14</v>
      </c>
      <c r="AA681" s="4" t="s">
        <v>9</v>
      </c>
      <c r="AB681" s="4" t="s">
        <v>14</v>
      </c>
      <c r="AC681" s="4" t="s">
        <v>14</v>
      </c>
      <c r="AD681" s="4" t="s">
        <v>14</v>
      </c>
      <c r="AE681" s="4" t="s">
        <v>50</v>
      </c>
    </row>
    <row r="682" spans="1:7">
      <c r="A682" t="n">
        <v>6175</v>
      </c>
      <c r="B682" s="19" t="n">
        <v>5</v>
      </c>
      <c r="C682" s="7" t="n">
        <v>28</v>
      </c>
      <c r="D682" s="23" t="s">
        <v>3</v>
      </c>
      <c r="E682" s="39" t="n">
        <v>47</v>
      </c>
      <c r="F682" s="7" t="n">
        <v>61456</v>
      </c>
      <c r="G682" s="7" t="n">
        <v>2</v>
      </c>
      <c r="H682" s="7" t="n">
        <v>0</v>
      </c>
      <c r="I682" s="7" t="s">
        <v>69</v>
      </c>
      <c r="J682" s="23" t="s">
        <v>3</v>
      </c>
      <c r="K682" s="7" t="n">
        <v>8</v>
      </c>
      <c r="L682" s="7" t="n">
        <v>28</v>
      </c>
      <c r="M682" s="23" t="s">
        <v>3</v>
      </c>
      <c r="N682" s="12" t="n">
        <v>74</v>
      </c>
      <c r="O682" s="7" t="n">
        <v>65</v>
      </c>
      <c r="P682" s="23" t="s">
        <v>3</v>
      </c>
      <c r="Q682" s="7" t="n">
        <v>0</v>
      </c>
      <c r="R682" s="7" t="n">
        <v>1</v>
      </c>
      <c r="S682" s="7" t="n">
        <v>3</v>
      </c>
      <c r="T682" s="7" t="n">
        <v>9</v>
      </c>
      <c r="U682" s="7" t="n">
        <v>28</v>
      </c>
      <c r="V682" s="23" t="s">
        <v>3</v>
      </c>
      <c r="W682" s="12" t="n">
        <v>74</v>
      </c>
      <c r="X682" s="7" t="n">
        <v>65</v>
      </c>
      <c r="Y682" s="23" t="s">
        <v>3</v>
      </c>
      <c r="Z682" s="7" t="n">
        <v>0</v>
      </c>
      <c r="AA682" s="7" t="n">
        <v>2</v>
      </c>
      <c r="AB682" s="7" t="n">
        <v>3</v>
      </c>
      <c r="AC682" s="7" t="n">
        <v>9</v>
      </c>
      <c r="AD682" s="7" t="n">
        <v>1</v>
      </c>
      <c r="AE682" s="20" t="n">
        <f t="normal" ca="1">A686</f>
        <v>0</v>
      </c>
    </row>
    <row r="683" spans="1:7">
      <c r="A683" t="s">
        <v>4</v>
      </c>
      <c r="B683" s="4" t="s">
        <v>5</v>
      </c>
      <c r="C683" s="4" t="s">
        <v>10</v>
      </c>
      <c r="D683" s="4" t="s">
        <v>14</v>
      </c>
      <c r="E683" s="4" t="s">
        <v>14</v>
      </c>
      <c r="F683" s="4" t="s">
        <v>6</v>
      </c>
    </row>
    <row r="684" spans="1:7">
      <c r="A684" t="n">
        <v>6223</v>
      </c>
      <c r="B684" s="39" t="n">
        <v>47</v>
      </c>
      <c r="C684" s="7" t="n">
        <v>61456</v>
      </c>
      <c r="D684" s="7" t="n">
        <v>0</v>
      </c>
      <c r="E684" s="7" t="n">
        <v>0</v>
      </c>
      <c r="F684" s="7" t="s">
        <v>70</v>
      </c>
    </row>
    <row r="685" spans="1:7">
      <c r="A685" t="s">
        <v>4</v>
      </c>
      <c r="B685" s="4" t="s">
        <v>5</v>
      </c>
      <c r="C685" s="4" t="s">
        <v>14</v>
      </c>
      <c r="D685" s="4" t="s">
        <v>10</v>
      </c>
      <c r="E685" s="4" t="s">
        <v>23</v>
      </c>
    </row>
    <row r="686" spans="1:7">
      <c r="A686" t="n">
        <v>6236</v>
      </c>
      <c r="B686" s="38" t="n">
        <v>58</v>
      </c>
      <c r="C686" s="7" t="n">
        <v>0</v>
      </c>
      <c r="D686" s="7" t="n">
        <v>300</v>
      </c>
      <c r="E686" s="7" t="n">
        <v>1</v>
      </c>
    </row>
    <row r="687" spans="1:7">
      <c r="A687" t="s">
        <v>4</v>
      </c>
      <c r="B687" s="4" t="s">
        <v>5</v>
      </c>
      <c r="C687" s="4" t="s">
        <v>14</v>
      </c>
      <c r="D687" s="4" t="s">
        <v>10</v>
      </c>
    </row>
    <row r="688" spans="1:7">
      <c r="A688" t="n">
        <v>6244</v>
      </c>
      <c r="B688" s="38" t="n">
        <v>58</v>
      </c>
      <c r="C688" s="7" t="n">
        <v>255</v>
      </c>
      <c r="D688" s="7" t="n">
        <v>0</v>
      </c>
    </row>
    <row r="689" spans="1:31">
      <c r="A689" t="s">
        <v>4</v>
      </c>
      <c r="B689" s="4" t="s">
        <v>5</v>
      </c>
      <c r="C689" s="4" t="s">
        <v>14</v>
      </c>
      <c r="D689" s="4" t="s">
        <v>14</v>
      </c>
      <c r="E689" s="4" t="s">
        <v>14</v>
      </c>
      <c r="F689" s="4" t="s">
        <v>14</v>
      </c>
    </row>
    <row r="690" spans="1:31">
      <c r="A690" t="n">
        <v>6248</v>
      </c>
      <c r="B690" s="8" t="n">
        <v>14</v>
      </c>
      <c r="C690" s="7" t="n">
        <v>0</v>
      </c>
      <c r="D690" s="7" t="n">
        <v>0</v>
      </c>
      <c r="E690" s="7" t="n">
        <v>0</v>
      </c>
      <c r="F690" s="7" t="n">
        <v>64</v>
      </c>
    </row>
    <row r="691" spans="1:31">
      <c r="A691" t="s">
        <v>4</v>
      </c>
      <c r="B691" s="4" t="s">
        <v>5</v>
      </c>
      <c r="C691" s="4" t="s">
        <v>14</v>
      </c>
      <c r="D691" s="4" t="s">
        <v>10</v>
      </c>
    </row>
    <row r="692" spans="1:31">
      <c r="A692" t="n">
        <v>6253</v>
      </c>
      <c r="B692" s="26" t="n">
        <v>22</v>
      </c>
      <c r="C692" s="7" t="n">
        <v>0</v>
      </c>
      <c r="D692" s="7" t="n">
        <v>32994</v>
      </c>
    </row>
    <row r="693" spans="1:31">
      <c r="A693" t="s">
        <v>4</v>
      </c>
      <c r="B693" s="4" t="s">
        <v>5</v>
      </c>
      <c r="C693" s="4" t="s">
        <v>14</v>
      </c>
      <c r="D693" s="4" t="s">
        <v>10</v>
      </c>
    </row>
    <row r="694" spans="1:31">
      <c r="A694" t="n">
        <v>6257</v>
      </c>
      <c r="B694" s="38" t="n">
        <v>58</v>
      </c>
      <c r="C694" s="7" t="n">
        <v>5</v>
      </c>
      <c r="D694" s="7" t="n">
        <v>300</v>
      </c>
    </row>
    <row r="695" spans="1:31">
      <c r="A695" t="s">
        <v>4</v>
      </c>
      <c r="B695" s="4" t="s">
        <v>5</v>
      </c>
      <c r="C695" s="4" t="s">
        <v>23</v>
      </c>
      <c r="D695" s="4" t="s">
        <v>10</v>
      </c>
    </row>
    <row r="696" spans="1:31">
      <c r="A696" t="n">
        <v>6261</v>
      </c>
      <c r="B696" s="40" t="n">
        <v>103</v>
      </c>
      <c r="C696" s="7" t="n">
        <v>0</v>
      </c>
      <c r="D696" s="7" t="n">
        <v>300</v>
      </c>
    </row>
    <row r="697" spans="1:31">
      <c r="A697" t="s">
        <v>4</v>
      </c>
      <c r="B697" s="4" t="s">
        <v>5</v>
      </c>
      <c r="C697" s="4" t="s">
        <v>14</v>
      </c>
    </row>
    <row r="698" spans="1:31">
      <c r="A698" t="n">
        <v>6268</v>
      </c>
      <c r="B698" s="24" t="n">
        <v>64</v>
      </c>
      <c r="C698" s="7" t="n">
        <v>7</v>
      </c>
    </row>
    <row r="699" spans="1:31">
      <c r="A699" t="s">
        <v>4</v>
      </c>
      <c r="B699" s="4" t="s">
        <v>5</v>
      </c>
      <c r="C699" s="4" t="s">
        <v>14</v>
      </c>
      <c r="D699" s="4" t="s">
        <v>10</v>
      </c>
    </row>
    <row r="700" spans="1:31">
      <c r="A700" t="n">
        <v>6270</v>
      </c>
      <c r="B700" s="41" t="n">
        <v>72</v>
      </c>
      <c r="C700" s="7" t="n">
        <v>5</v>
      </c>
      <c r="D700" s="7" t="n">
        <v>0</v>
      </c>
    </row>
    <row r="701" spans="1:31">
      <c r="A701" t="s">
        <v>4</v>
      </c>
      <c r="B701" s="4" t="s">
        <v>5</v>
      </c>
      <c r="C701" s="4" t="s">
        <v>14</v>
      </c>
      <c r="D701" s="23" t="s">
        <v>54</v>
      </c>
      <c r="E701" s="4" t="s">
        <v>5</v>
      </c>
      <c r="F701" s="4" t="s">
        <v>14</v>
      </c>
      <c r="G701" s="4" t="s">
        <v>10</v>
      </c>
      <c r="H701" s="23" t="s">
        <v>55</v>
      </c>
      <c r="I701" s="4" t="s">
        <v>14</v>
      </c>
      <c r="J701" s="4" t="s">
        <v>9</v>
      </c>
      <c r="K701" s="4" t="s">
        <v>14</v>
      </c>
      <c r="L701" s="4" t="s">
        <v>14</v>
      </c>
      <c r="M701" s="4" t="s">
        <v>50</v>
      </c>
    </row>
    <row r="702" spans="1:31">
      <c r="A702" t="n">
        <v>6274</v>
      </c>
      <c r="B702" s="19" t="n">
        <v>5</v>
      </c>
      <c r="C702" s="7" t="n">
        <v>28</v>
      </c>
      <c r="D702" s="23" t="s">
        <v>3</v>
      </c>
      <c r="E702" s="10" t="n">
        <v>162</v>
      </c>
      <c r="F702" s="7" t="n">
        <v>4</v>
      </c>
      <c r="G702" s="7" t="n">
        <v>32994</v>
      </c>
      <c r="H702" s="23" t="s">
        <v>3</v>
      </c>
      <c r="I702" s="7" t="n">
        <v>0</v>
      </c>
      <c r="J702" s="7" t="n">
        <v>1</v>
      </c>
      <c r="K702" s="7" t="n">
        <v>2</v>
      </c>
      <c r="L702" s="7" t="n">
        <v>1</v>
      </c>
      <c r="M702" s="20" t="n">
        <f t="normal" ca="1">A708</f>
        <v>0</v>
      </c>
    </row>
    <row r="703" spans="1:31">
      <c r="A703" t="s">
        <v>4</v>
      </c>
      <c r="B703" s="4" t="s">
        <v>5</v>
      </c>
      <c r="C703" s="4" t="s">
        <v>14</v>
      </c>
      <c r="D703" s="4" t="s">
        <v>6</v>
      </c>
    </row>
    <row r="704" spans="1:31">
      <c r="A704" t="n">
        <v>6291</v>
      </c>
      <c r="B704" s="9" t="n">
        <v>2</v>
      </c>
      <c r="C704" s="7" t="n">
        <v>10</v>
      </c>
      <c r="D704" s="7" t="s">
        <v>71</v>
      </c>
    </row>
    <row r="705" spans="1:13">
      <c r="A705" t="s">
        <v>4</v>
      </c>
      <c r="B705" s="4" t="s">
        <v>5</v>
      </c>
      <c r="C705" s="4" t="s">
        <v>10</v>
      </c>
    </row>
    <row r="706" spans="1:13">
      <c r="A706" t="n">
        <v>6308</v>
      </c>
      <c r="B706" s="28" t="n">
        <v>16</v>
      </c>
      <c r="C706" s="7" t="n">
        <v>0</v>
      </c>
    </row>
    <row r="707" spans="1:13">
      <c r="A707" t="s">
        <v>4</v>
      </c>
      <c r="B707" s="4" t="s">
        <v>5</v>
      </c>
      <c r="C707" s="4" t="s">
        <v>14</v>
      </c>
      <c r="D707" s="4" t="s">
        <v>10</v>
      </c>
      <c r="E707" s="4" t="s">
        <v>14</v>
      </c>
      <c r="F707" s="4" t="s">
        <v>6</v>
      </c>
    </row>
    <row r="708" spans="1:13">
      <c r="A708" t="n">
        <v>6311</v>
      </c>
      <c r="B708" s="58" t="n">
        <v>39</v>
      </c>
      <c r="C708" s="7" t="n">
        <v>10</v>
      </c>
      <c r="D708" s="7" t="n">
        <v>65533</v>
      </c>
      <c r="E708" s="7" t="n">
        <v>203</v>
      </c>
      <c r="F708" s="7" t="s">
        <v>114</v>
      </c>
    </row>
    <row r="709" spans="1:13">
      <c r="A709" t="s">
        <v>4</v>
      </c>
      <c r="B709" s="4" t="s">
        <v>5</v>
      </c>
      <c r="C709" s="4" t="s">
        <v>10</v>
      </c>
      <c r="D709" s="4" t="s">
        <v>6</v>
      </c>
      <c r="E709" s="4" t="s">
        <v>6</v>
      </c>
      <c r="F709" s="4" t="s">
        <v>6</v>
      </c>
      <c r="G709" s="4" t="s">
        <v>14</v>
      </c>
      <c r="H709" s="4" t="s">
        <v>9</v>
      </c>
      <c r="I709" s="4" t="s">
        <v>23</v>
      </c>
      <c r="J709" s="4" t="s">
        <v>23</v>
      </c>
      <c r="K709" s="4" t="s">
        <v>23</v>
      </c>
      <c r="L709" s="4" t="s">
        <v>23</v>
      </c>
      <c r="M709" s="4" t="s">
        <v>23</v>
      </c>
      <c r="N709" s="4" t="s">
        <v>23</v>
      </c>
      <c r="O709" s="4" t="s">
        <v>23</v>
      </c>
      <c r="P709" s="4" t="s">
        <v>6</v>
      </c>
      <c r="Q709" s="4" t="s">
        <v>6</v>
      </c>
      <c r="R709" s="4" t="s">
        <v>9</v>
      </c>
      <c r="S709" s="4" t="s">
        <v>14</v>
      </c>
      <c r="T709" s="4" t="s">
        <v>9</v>
      </c>
      <c r="U709" s="4" t="s">
        <v>9</v>
      </c>
      <c r="V709" s="4" t="s">
        <v>10</v>
      </c>
    </row>
    <row r="710" spans="1:13">
      <c r="A710" t="n">
        <v>6335</v>
      </c>
      <c r="B710" s="14" t="n">
        <v>19</v>
      </c>
      <c r="C710" s="7" t="n">
        <v>1</v>
      </c>
      <c r="D710" s="7" t="s">
        <v>115</v>
      </c>
      <c r="E710" s="7" t="s">
        <v>116</v>
      </c>
      <c r="F710" s="7" t="s">
        <v>31</v>
      </c>
      <c r="G710" s="7" t="n">
        <v>0</v>
      </c>
      <c r="H710" s="7" t="n">
        <v>1</v>
      </c>
      <c r="I710" s="7" t="n">
        <v>0</v>
      </c>
      <c r="J710" s="7" t="n">
        <v>0</v>
      </c>
      <c r="K710" s="7" t="n">
        <v>0</v>
      </c>
      <c r="L710" s="7" t="n">
        <v>0</v>
      </c>
      <c r="M710" s="7" t="n">
        <v>1</v>
      </c>
      <c r="N710" s="7" t="n">
        <v>1.60000002384186</v>
      </c>
      <c r="O710" s="7" t="n">
        <v>0.0900000035762787</v>
      </c>
      <c r="P710" s="7" t="s">
        <v>31</v>
      </c>
      <c r="Q710" s="7" t="s">
        <v>31</v>
      </c>
      <c r="R710" s="7" t="n">
        <v>-1</v>
      </c>
      <c r="S710" s="7" t="n">
        <v>0</v>
      </c>
      <c r="T710" s="7" t="n">
        <v>0</v>
      </c>
      <c r="U710" s="7" t="n">
        <v>0</v>
      </c>
      <c r="V710" s="7" t="n">
        <v>0</v>
      </c>
    </row>
    <row r="711" spans="1:13">
      <c r="A711" t="s">
        <v>4</v>
      </c>
      <c r="B711" s="4" t="s">
        <v>5</v>
      </c>
      <c r="C711" s="4" t="s">
        <v>10</v>
      </c>
      <c r="D711" s="4" t="s">
        <v>14</v>
      </c>
      <c r="E711" s="4" t="s">
        <v>14</v>
      </c>
      <c r="F711" s="4" t="s">
        <v>6</v>
      </c>
    </row>
    <row r="712" spans="1:13">
      <c r="A712" t="n">
        <v>6408</v>
      </c>
      <c r="B712" s="42" t="n">
        <v>20</v>
      </c>
      <c r="C712" s="7" t="n">
        <v>0</v>
      </c>
      <c r="D712" s="7" t="n">
        <v>3</v>
      </c>
      <c r="E712" s="7" t="n">
        <v>10</v>
      </c>
      <c r="F712" s="7" t="s">
        <v>74</v>
      </c>
    </row>
    <row r="713" spans="1:13">
      <c r="A713" t="s">
        <v>4</v>
      </c>
      <c r="B713" s="4" t="s">
        <v>5</v>
      </c>
      <c r="C713" s="4" t="s">
        <v>10</v>
      </c>
    </row>
    <row r="714" spans="1:13">
      <c r="A714" t="n">
        <v>6426</v>
      </c>
      <c r="B714" s="28" t="n">
        <v>16</v>
      </c>
      <c r="C714" s="7" t="n">
        <v>0</v>
      </c>
    </row>
    <row r="715" spans="1:13">
      <c r="A715" t="s">
        <v>4</v>
      </c>
      <c r="B715" s="4" t="s">
        <v>5</v>
      </c>
      <c r="C715" s="4" t="s">
        <v>10</v>
      </c>
      <c r="D715" s="4" t="s">
        <v>14</v>
      </c>
      <c r="E715" s="4" t="s">
        <v>14</v>
      </c>
      <c r="F715" s="4" t="s">
        <v>6</v>
      </c>
    </row>
    <row r="716" spans="1:13">
      <c r="A716" t="n">
        <v>6429</v>
      </c>
      <c r="B716" s="42" t="n">
        <v>20</v>
      </c>
      <c r="C716" s="7" t="n">
        <v>1</v>
      </c>
      <c r="D716" s="7" t="n">
        <v>3</v>
      </c>
      <c r="E716" s="7" t="n">
        <v>10</v>
      </c>
      <c r="F716" s="7" t="s">
        <v>74</v>
      </c>
    </row>
    <row r="717" spans="1:13">
      <c r="A717" t="s">
        <v>4</v>
      </c>
      <c r="B717" s="4" t="s">
        <v>5</v>
      </c>
      <c r="C717" s="4" t="s">
        <v>10</v>
      </c>
    </row>
    <row r="718" spans="1:13">
      <c r="A718" t="n">
        <v>6447</v>
      </c>
      <c r="B718" s="28" t="n">
        <v>16</v>
      </c>
      <c r="C718" s="7" t="n">
        <v>0</v>
      </c>
    </row>
    <row r="719" spans="1:13">
      <c r="A719" t="s">
        <v>4</v>
      </c>
      <c r="B719" s="4" t="s">
        <v>5</v>
      </c>
      <c r="C719" s="4" t="s">
        <v>10</v>
      </c>
      <c r="D719" s="4" t="s">
        <v>14</v>
      </c>
      <c r="E719" s="4" t="s">
        <v>14</v>
      </c>
      <c r="F719" s="4" t="s">
        <v>6</v>
      </c>
    </row>
    <row r="720" spans="1:13">
      <c r="A720" t="n">
        <v>6450</v>
      </c>
      <c r="B720" s="42" t="n">
        <v>20</v>
      </c>
      <c r="C720" s="7" t="n">
        <v>68</v>
      </c>
      <c r="D720" s="7" t="n">
        <v>3</v>
      </c>
      <c r="E720" s="7" t="n">
        <v>10</v>
      </c>
      <c r="F720" s="7" t="s">
        <v>74</v>
      </c>
    </row>
    <row r="721" spans="1:22">
      <c r="A721" t="s">
        <v>4</v>
      </c>
      <c r="B721" s="4" t="s">
        <v>5</v>
      </c>
      <c r="C721" s="4" t="s">
        <v>10</v>
      </c>
    </row>
    <row r="722" spans="1:22">
      <c r="A722" t="n">
        <v>6468</v>
      </c>
      <c r="B722" s="28" t="n">
        <v>16</v>
      </c>
      <c r="C722" s="7" t="n">
        <v>0</v>
      </c>
    </row>
    <row r="723" spans="1:22">
      <c r="A723" t="s">
        <v>4</v>
      </c>
      <c r="B723" s="4" t="s">
        <v>5</v>
      </c>
      <c r="C723" s="4" t="s">
        <v>14</v>
      </c>
    </row>
    <row r="724" spans="1:22">
      <c r="A724" t="n">
        <v>6471</v>
      </c>
      <c r="B724" s="44" t="n">
        <v>116</v>
      </c>
      <c r="C724" s="7" t="n">
        <v>0</v>
      </c>
    </row>
    <row r="725" spans="1:22">
      <c r="A725" t="s">
        <v>4</v>
      </c>
      <c r="B725" s="4" t="s">
        <v>5</v>
      </c>
      <c r="C725" s="4" t="s">
        <v>14</v>
      </c>
      <c r="D725" s="4" t="s">
        <v>10</v>
      </c>
    </row>
    <row r="726" spans="1:22">
      <c r="A726" t="n">
        <v>6473</v>
      </c>
      <c r="B726" s="44" t="n">
        <v>116</v>
      </c>
      <c r="C726" s="7" t="n">
        <v>2</v>
      </c>
      <c r="D726" s="7" t="n">
        <v>1</v>
      </c>
    </row>
    <row r="727" spans="1:22">
      <c r="A727" t="s">
        <v>4</v>
      </c>
      <c r="B727" s="4" t="s">
        <v>5</v>
      </c>
      <c r="C727" s="4" t="s">
        <v>14</v>
      </c>
      <c r="D727" s="4" t="s">
        <v>9</v>
      </c>
    </row>
    <row r="728" spans="1:22">
      <c r="A728" t="n">
        <v>6477</v>
      </c>
      <c r="B728" s="44" t="n">
        <v>116</v>
      </c>
      <c r="C728" s="7" t="n">
        <v>5</v>
      </c>
      <c r="D728" s="7" t="n">
        <v>1120403456</v>
      </c>
    </row>
    <row r="729" spans="1:22">
      <c r="A729" t="s">
        <v>4</v>
      </c>
      <c r="B729" s="4" t="s">
        <v>5</v>
      </c>
      <c r="C729" s="4" t="s">
        <v>14</v>
      </c>
      <c r="D729" s="4" t="s">
        <v>10</v>
      </c>
    </row>
    <row r="730" spans="1:22">
      <c r="A730" t="n">
        <v>6483</v>
      </c>
      <c r="B730" s="44" t="n">
        <v>116</v>
      </c>
      <c r="C730" s="7" t="n">
        <v>6</v>
      </c>
      <c r="D730" s="7" t="n">
        <v>1</v>
      </c>
    </row>
    <row r="731" spans="1:22">
      <c r="A731" t="s">
        <v>4</v>
      </c>
      <c r="B731" s="4" t="s">
        <v>5</v>
      </c>
      <c r="C731" s="4" t="s">
        <v>10</v>
      </c>
      <c r="D731" s="4" t="s">
        <v>23</v>
      </c>
      <c r="E731" s="4" t="s">
        <v>23</v>
      </c>
      <c r="F731" s="4" t="s">
        <v>23</v>
      </c>
      <c r="G731" s="4" t="s">
        <v>23</v>
      </c>
    </row>
    <row r="732" spans="1:22">
      <c r="A732" t="n">
        <v>6487</v>
      </c>
      <c r="B732" s="36" t="n">
        <v>46</v>
      </c>
      <c r="C732" s="7" t="n">
        <v>68</v>
      </c>
      <c r="D732" s="7" t="n">
        <v>52.0099983215332</v>
      </c>
      <c r="E732" s="7" t="n">
        <v>-2</v>
      </c>
      <c r="F732" s="7" t="n">
        <v>42</v>
      </c>
      <c r="G732" s="7" t="n">
        <v>-97.6999969482422</v>
      </c>
    </row>
    <row r="733" spans="1:22">
      <c r="A733" t="s">
        <v>4</v>
      </c>
      <c r="B733" s="4" t="s">
        <v>5</v>
      </c>
      <c r="C733" s="4" t="s">
        <v>10</v>
      </c>
      <c r="D733" s="4" t="s">
        <v>23</v>
      </c>
      <c r="E733" s="4" t="s">
        <v>23</v>
      </c>
      <c r="F733" s="4" t="s">
        <v>23</v>
      </c>
      <c r="G733" s="4" t="s">
        <v>23</v>
      </c>
    </row>
    <row r="734" spans="1:22">
      <c r="A734" t="n">
        <v>6506</v>
      </c>
      <c r="B734" s="36" t="n">
        <v>46</v>
      </c>
      <c r="C734" s="7" t="n">
        <v>0</v>
      </c>
      <c r="D734" s="7" t="n">
        <v>70.1600036621094</v>
      </c>
      <c r="E734" s="7" t="n">
        <v>-2</v>
      </c>
      <c r="F734" s="7" t="n">
        <v>58.4500007629395</v>
      </c>
      <c r="G734" s="7" t="n">
        <v>231.199996948242</v>
      </c>
    </row>
    <row r="735" spans="1:22">
      <c r="A735" t="s">
        <v>4</v>
      </c>
      <c r="B735" s="4" t="s">
        <v>5</v>
      </c>
      <c r="C735" s="4" t="s">
        <v>10</v>
      </c>
      <c r="D735" s="4" t="s">
        <v>23</v>
      </c>
      <c r="E735" s="4" t="s">
        <v>23</v>
      </c>
      <c r="F735" s="4" t="s">
        <v>23</v>
      </c>
      <c r="G735" s="4" t="s">
        <v>23</v>
      </c>
    </row>
    <row r="736" spans="1:22">
      <c r="A736" t="n">
        <v>6525</v>
      </c>
      <c r="B736" s="36" t="n">
        <v>46</v>
      </c>
      <c r="C736" s="7" t="n">
        <v>1</v>
      </c>
      <c r="D736" s="7" t="n">
        <v>70.9499969482422</v>
      </c>
      <c r="E736" s="7" t="n">
        <v>-2</v>
      </c>
      <c r="F736" s="7" t="n">
        <v>59.0699996948242</v>
      </c>
      <c r="G736" s="7" t="n">
        <v>230.800003051758</v>
      </c>
    </row>
    <row r="737" spans="1:7">
      <c r="A737" t="s">
        <v>4</v>
      </c>
      <c r="B737" s="4" t="s">
        <v>5</v>
      </c>
      <c r="C737" s="4" t="s">
        <v>14</v>
      </c>
      <c r="D737" s="4" t="s">
        <v>10</v>
      </c>
      <c r="E737" s="4" t="s">
        <v>14</v>
      </c>
      <c r="F737" s="4" t="s">
        <v>6</v>
      </c>
      <c r="G737" s="4" t="s">
        <v>6</v>
      </c>
      <c r="H737" s="4" t="s">
        <v>6</v>
      </c>
      <c r="I737" s="4" t="s">
        <v>6</v>
      </c>
      <c r="J737" s="4" t="s">
        <v>6</v>
      </c>
      <c r="K737" s="4" t="s">
        <v>6</v>
      </c>
      <c r="L737" s="4" t="s">
        <v>6</v>
      </c>
      <c r="M737" s="4" t="s">
        <v>6</v>
      </c>
      <c r="N737" s="4" t="s">
        <v>6</v>
      </c>
      <c r="O737" s="4" t="s">
        <v>6</v>
      </c>
      <c r="P737" s="4" t="s">
        <v>6</v>
      </c>
      <c r="Q737" s="4" t="s">
        <v>6</v>
      </c>
      <c r="R737" s="4" t="s">
        <v>6</v>
      </c>
      <c r="S737" s="4" t="s">
        <v>6</v>
      </c>
      <c r="T737" s="4" t="s">
        <v>6</v>
      </c>
      <c r="U737" s="4" t="s">
        <v>6</v>
      </c>
    </row>
    <row r="738" spans="1:7">
      <c r="A738" t="n">
        <v>6544</v>
      </c>
      <c r="B738" s="59" t="n">
        <v>36</v>
      </c>
      <c r="C738" s="7" t="n">
        <v>8</v>
      </c>
      <c r="D738" s="7" t="n">
        <v>0</v>
      </c>
      <c r="E738" s="7" t="n">
        <v>0</v>
      </c>
      <c r="F738" s="7" t="s">
        <v>117</v>
      </c>
      <c r="G738" s="7" t="s">
        <v>31</v>
      </c>
      <c r="H738" s="7" t="s">
        <v>31</v>
      </c>
      <c r="I738" s="7" t="s">
        <v>31</v>
      </c>
      <c r="J738" s="7" t="s">
        <v>31</v>
      </c>
      <c r="K738" s="7" t="s">
        <v>31</v>
      </c>
      <c r="L738" s="7" t="s">
        <v>31</v>
      </c>
      <c r="M738" s="7" t="s">
        <v>31</v>
      </c>
      <c r="N738" s="7" t="s">
        <v>31</v>
      </c>
      <c r="O738" s="7" t="s">
        <v>31</v>
      </c>
      <c r="P738" s="7" t="s">
        <v>31</v>
      </c>
      <c r="Q738" s="7" t="s">
        <v>31</v>
      </c>
      <c r="R738" s="7" t="s">
        <v>31</v>
      </c>
      <c r="S738" s="7" t="s">
        <v>31</v>
      </c>
      <c r="T738" s="7" t="s">
        <v>31</v>
      </c>
      <c r="U738" s="7" t="s">
        <v>31</v>
      </c>
    </row>
    <row r="739" spans="1:7">
      <c r="A739" t="s">
        <v>4</v>
      </c>
      <c r="B739" s="4" t="s">
        <v>5</v>
      </c>
      <c r="C739" s="4" t="s">
        <v>10</v>
      </c>
      <c r="D739" s="4" t="s">
        <v>14</v>
      </c>
      <c r="E739" s="4" t="s">
        <v>6</v>
      </c>
      <c r="F739" s="4" t="s">
        <v>23</v>
      </c>
      <c r="G739" s="4" t="s">
        <v>23</v>
      </c>
      <c r="H739" s="4" t="s">
        <v>23</v>
      </c>
    </row>
    <row r="740" spans="1:7">
      <c r="A740" t="n">
        <v>6574</v>
      </c>
      <c r="B740" s="60" t="n">
        <v>48</v>
      </c>
      <c r="C740" s="7" t="n">
        <v>0</v>
      </c>
      <c r="D740" s="7" t="n">
        <v>0</v>
      </c>
      <c r="E740" s="7" t="s">
        <v>117</v>
      </c>
      <c r="F740" s="7" t="n">
        <v>-1</v>
      </c>
      <c r="G740" s="7" t="n">
        <v>1</v>
      </c>
      <c r="H740" s="7" t="n">
        <v>1.40129846432482e-45</v>
      </c>
    </row>
    <row r="741" spans="1:7">
      <c r="A741" t="s">
        <v>4</v>
      </c>
      <c r="B741" s="4" t="s">
        <v>5</v>
      </c>
      <c r="C741" s="4" t="s">
        <v>14</v>
      </c>
      <c r="D741" s="4" t="s">
        <v>10</v>
      </c>
      <c r="E741" s="4" t="s">
        <v>14</v>
      </c>
      <c r="F741" s="4" t="s">
        <v>6</v>
      </c>
      <c r="G741" s="4" t="s">
        <v>6</v>
      </c>
      <c r="H741" s="4" t="s">
        <v>6</v>
      </c>
      <c r="I741" s="4" t="s">
        <v>6</v>
      </c>
      <c r="J741" s="4" t="s">
        <v>6</v>
      </c>
      <c r="K741" s="4" t="s">
        <v>6</v>
      </c>
      <c r="L741" s="4" t="s">
        <v>6</v>
      </c>
      <c r="M741" s="4" t="s">
        <v>6</v>
      </c>
      <c r="N741" s="4" t="s">
        <v>6</v>
      </c>
      <c r="O741" s="4" t="s">
        <v>6</v>
      </c>
      <c r="P741" s="4" t="s">
        <v>6</v>
      </c>
      <c r="Q741" s="4" t="s">
        <v>6</v>
      </c>
      <c r="R741" s="4" t="s">
        <v>6</v>
      </c>
      <c r="S741" s="4" t="s">
        <v>6</v>
      </c>
      <c r="T741" s="4" t="s">
        <v>6</v>
      </c>
      <c r="U741" s="4" t="s">
        <v>6</v>
      </c>
    </row>
    <row r="742" spans="1:7">
      <c r="A742" t="n">
        <v>6600</v>
      </c>
      <c r="B742" s="59" t="n">
        <v>36</v>
      </c>
      <c r="C742" s="7" t="n">
        <v>8</v>
      </c>
      <c r="D742" s="7" t="n">
        <v>1</v>
      </c>
      <c r="E742" s="7" t="n">
        <v>0</v>
      </c>
      <c r="F742" s="7" t="s">
        <v>118</v>
      </c>
      <c r="G742" s="7" t="s">
        <v>31</v>
      </c>
      <c r="H742" s="7" t="s">
        <v>31</v>
      </c>
      <c r="I742" s="7" t="s">
        <v>31</v>
      </c>
      <c r="J742" s="7" t="s">
        <v>31</v>
      </c>
      <c r="K742" s="7" t="s">
        <v>31</v>
      </c>
      <c r="L742" s="7" t="s">
        <v>31</v>
      </c>
      <c r="M742" s="7" t="s">
        <v>31</v>
      </c>
      <c r="N742" s="7" t="s">
        <v>31</v>
      </c>
      <c r="O742" s="7" t="s">
        <v>31</v>
      </c>
      <c r="P742" s="7" t="s">
        <v>31</v>
      </c>
      <c r="Q742" s="7" t="s">
        <v>31</v>
      </c>
      <c r="R742" s="7" t="s">
        <v>31</v>
      </c>
      <c r="S742" s="7" t="s">
        <v>31</v>
      </c>
      <c r="T742" s="7" t="s">
        <v>31</v>
      </c>
      <c r="U742" s="7" t="s">
        <v>31</v>
      </c>
    </row>
    <row r="743" spans="1:7">
      <c r="A743" t="s">
        <v>4</v>
      </c>
      <c r="B743" s="4" t="s">
        <v>5</v>
      </c>
      <c r="C743" s="4" t="s">
        <v>10</v>
      </c>
      <c r="D743" s="4" t="s">
        <v>14</v>
      </c>
      <c r="E743" s="4" t="s">
        <v>6</v>
      </c>
      <c r="F743" s="4" t="s">
        <v>23</v>
      </c>
      <c r="G743" s="4" t="s">
        <v>23</v>
      </c>
      <c r="H743" s="4" t="s">
        <v>23</v>
      </c>
    </row>
    <row r="744" spans="1:7">
      <c r="A744" t="n">
        <v>6630</v>
      </c>
      <c r="B744" s="60" t="n">
        <v>48</v>
      </c>
      <c r="C744" s="7" t="n">
        <v>1</v>
      </c>
      <c r="D744" s="7" t="n">
        <v>0</v>
      </c>
      <c r="E744" s="7" t="s">
        <v>118</v>
      </c>
      <c r="F744" s="7" t="n">
        <v>-1</v>
      </c>
      <c r="G744" s="7" t="n">
        <v>1</v>
      </c>
      <c r="H744" s="7" t="n">
        <v>1.40129846432482e-45</v>
      </c>
    </row>
    <row r="745" spans="1:7">
      <c r="A745" t="s">
        <v>4</v>
      </c>
      <c r="B745" s="4" t="s">
        <v>5</v>
      </c>
      <c r="C745" s="4" t="s">
        <v>14</v>
      </c>
      <c r="D745" s="4" t="s">
        <v>10</v>
      </c>
      <c r="E745" s="4" t="s">
        <v>10</v>
      </c>
      <c r="F745" s="4" t="s">
        <v>6</v>
      </c>
      <c r="G745" s="4" t="s">
        <v>6</v>
      </c>
    </row>
    <row r="746" spans="1:7">
      <c r="A746" t="n">
        <v>6656</v>
      </c>
      <c r="B746" s="61" t="n">
        <v>128</v>
      </c>
      <c r="C746" s="7" t="n">
        <v>0</v>
      </c>
      <c r="D746" s="7" t="n">
        <v>0</v>
      </c>
      <c r="E746" s="7" t="n">
        <v>68</v>
      </c>
      <c r="F746" s="7" t="s">
        <v>31</v>
      </c>
      <c r="G746" s="7" t="s">
        <v>119</v>
      </c>
    </row>
    <row r="747" spans="1:7">
      <c r="A747" t="s">
        <v>4</v>
      </c>
      <c r="B747" s="4" t="s">
        <v>5</v>
      </c>
      <c r="C747" s="4" t="s">
        <v>14</v>
      </c>
      <c r="D747" s="4" t="s">
        <v>10</v>
      </c>
      <c r="E747" s="4" t="s">
        <v>10</v>
      </c>
      <c r="F747" s="4" t="s">
        <v>6</v>
      </c>
      <c r="G747" s="4" t="s">
        <v>6</v>
      </c>
    </row>
    <row r="748" spans="1:7">
      <c r="A748" t="n">
        <v>6675</v>
      </c>
      <c r="B748" s="61" t="n">
        <v>128</v>
      </c>
      <c r="C748" s="7" t="n">
        <v>0</v>
      </c>
      <c r="D748" s="7" t="n">
        <v>1</v>
      </c>
      <c r="E748" s="7" t="n">
        <v>68</v>
      </c>
      <c r="F748" s="7" t="s">
        <v>31</v>
      </c>
      <c r="G748" s="7" t="s">
        <v>119</v>
      </c>
    </row>
    <row r="749" spans="1:7">
      <c r="A749" t="s">
        <v>4</v>
      </c>
      <c r="B749" s="4" t="s">
        <v>5</v>
      </c>
      <c r="C749" s="4" t="s">
        <v>10</v>
      </c>
      <c r="D749" s="4" t="s">
        <v>6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23</v>
      </c>
      <c r="K749" s="4" t="s">
        <v>23</v>
      </c>
      <c r="L749" s="4" t="s">
        <v>23</v>
      </c>
      <c r="M749" s="4" t="s">
        <v>23</v>
      </c>
      <c r="N749" s="4" t="s">
        <v>14</v>
      </c>
    </row>
    <row r="750" spans="1:7">
      <c r="A750" t="n">
        <v>6694</v>
      </c>
      <c r="B750" s="62" t="n">
        <v>34</v>
      </c>
      <c r="C750" s="7" t="n">
        <v>68</v>
      </c>
      <c r="D750" s="7" t="s">
        <v>120</v>
      </c>
      <c r="E750" s="7" t="n">
        <v>1</v>
      </c>
      <c r="F750" s="7" t="n">
        <v>0</v>
      </c>
      <c r="G750" s="7" t="n">
        <v>0</v>
      </c>
      <c r="H750" s="7" t="n">
        <v>0</v>
      </c>
      <c r="I750" s="7" t="n">
        <v>0</v>
      </c>
      <c r="J750" s="7" t="n">
        <v>0</v>
      </c>
      <c r="K750" s="7" t="n">
        <v>-1</v>
      </c>
      <c r="L750" s="7" t="n">
        <v>-1</v>
      </c>
      <c r="M750" s="7" t="n">
        <v>-1</v>
      </c>
      <c r="N750" s="7" t="n">
        <v>0</v>
      </c>
    </row>
    <row r="751" spans="1:7">
      <c r="A751" t="s">
        <v>4</v>
      </c>
      <c r="B751" s="4" t="s">
        <v>5</v>
      </c>
      <c r="C751" s="4" t="s">
        <v>10</v>
      </c>
      <c r="D751" s="4" t="s">
        <v>14</v>
      </c>
      <c r="E751" s="4" t="s">
        <v>14</v>
      </c>
      <c r="F751" s="4" t="s">
        <v>6</v>
      </c>
    </row>
    <row r="752" spans="1:7">
      <c r="A752" t="n">
        <v>6725</v>
      </c>
      <c r="B752" s="39" t="n">
        <v>47</v>
      </c>
      <c r="C752" s="7" t="n">
        <v>68</v>
      </c>
      <c r="D752" s="7" t="n">
        <v>0</v>
      </c>
      <c r="E752" s="7" t="n">
        <v>0</v>
      </c>
      <c r="F752" s="7" t="s">
        <v>121</v>
      </c>
    </row>
    <row r="753" spans="1:21">
      <c r="A753" t="s">
        <v>4</v>
      </c>
      <c r="B753" s="4" t="s">
        <v>5</v>
      </c>
      <c r="C753" s="4" t="s">
        <v>14</v>
      </c>
      <c r="D753" s="4" t="s">
        <v>10</v>
      </c>
      <c r="E753" s="4" t="s">
        <v>6</v>
      </c>
      <c r="F753" s="4" t="s">
        <v>6</v>
      </c>
      <c r="G753" s="4" t="s">
        <v>6</v>
      </c>
      <c r="H753" s="4" t="s">
        <v>6</v>
      </c>
    </row>
    <row r="754" spans="1:21">
      <c r="A754" t="n">
        <v>6744</v>
      </c>
      <c r="B754" s="46" t="n">
        <v>51</v>
      </c>
      <c r="C754" s="7" t="n">
        <v>3</v>
      </c>
      <c r="D754" s="7" t="n">
        <v>0</v>
      </c>
      <c r="E754" s="7" t="s">
        <v>100</v>
      </c>
      <c r="F754" s="7" t="s">
        <v>122</v>
      </c>
      <c r="G754" s="7" t="s">
        <v>99</v>
      </c>
      <c r="H754" s="7" t="s">
        <v>100</v>
      </c>
    </row>
    <row r="755" spans="1:21">
      <c r="A755" t="s">
        <v>4</v>
      </c>
      <c r="B755" s="4" t="s">
        <v>5</v>
      </c>
      <c r="C755" s="4" t="s">
        <v>14</v>
      </c>
      <c r="D755" s="4" t="s">
        <v>10</v>
      </c>
      <c r="E755" s="4" t="s">
        <v>6</v>
      </c>
      <c r="F755" s="4" t="s">
        <v>6</v>
      </c>
      <c r="G755" s="4" t="s">
        <v>6</v>
      </c>
      <c r="H755" s="4" t="s">
        <v>6</v>
      </c>
    </row>
    <row r="756" spans="1:21">
      <c r="A756" t="n">
        <v>6757</v>
      </c>
      <c r="B756" s="46" t="n">
        <v>51</v>
      </c>
      <c r="C756" s="7" t="n">
        <v>3</v>
      </c>
      <c r="D756" s="7" t="n">
        <v>1</v>
      </c>
      <c r="E756" s="7" t="s">
        <v>100</v>
      </c>
      <c r="F756" s="7" t="s">
        <v>100</v>
      </c>
      <c r="G756" s="7" t="s">
        <v>31</v>
      </c>
      <c r="H756" s="7" t="s">
        <v>123</v>
      </c>
    </row>
    <row r="757" spans="1:21">
      <c r="A757" t="s">
        <v>4</v>
      </c>
      <c r="B757" s="4" t="s">
        <v>5</v>
      </c>
      <c r="C757" s="4" t="s">
        <v>14</v>
      </c>
      <c r="D757" s="4" t="s">
        <v>10</v>
      </c>
      <c r="E757" s="4" t="s">
        <v>10</v>
      </c>
      <c r="F757" s="4" t="s">
        <v>10</v>
      </c>
      <c r="G757" s="4" t="s">
        <v>10</v>
      </c>
      <c r="H757" s="4" t="s">
        <v>10</v>
      </c>
      <c r="I757" s="4" t="s">
        <v>6</v>
      </c>
      <c r="J757" s="4" t="s">
        <v>23</v>
      </c>
      <c r="K757" s="4" t="s">
        <v>23</v>
      </c>
      <c r="L757" s="4" t="s">
        <v>23</v>
      </c>
      <c r="M757" s="4" t="s">
        <v>9</v>
      </c>
      <c r="N757" s="4" t="s">
        <v>9</v>
      </c>
      <c r="O757" s="4" t="s">
        <v>23</v>
      </c>
      <c r="P757" s="4" t="s">
        <v>23</v>
      </c>
      <c r="Q757" s="4" t="s">
        <v>23</v>
      </c>
      <c r="R757" s="4" t="s">
        <v>23</v>
      </c>
      <c r="S757" s="4" t="s">
        <v>14</v>
      </c>
    </row>
    <row r="758" spans="1:21">
      <c r="A758" t="n">
        <v>6768</v>
      </c>
      <c r="B758" s="58" t="n">
        <v>39</v>
      </c>
      <c r="C758" s="7" t="n">
        <v>12</v>
      </c>
      <c r="D758" s="7" t="n">
        <v>65533</v>
      </c>
      <c r="E758" s="7" t="n">
        <v>203</v>
      </c>
      <c r="F758" s="7" t="n">
        <v>0</v>
      </c>
      <c r="G758" s="7" t="n">
        <v>68</v>
      </c>
      <c r="H758" s="7" t="n">
        <v>3</v>
      </c>
      <c r="I758" s="7" t="s">
        <v>124</v>
      </c>
      <c r="J758" s="7" t="n">
        <v>0</v>
      </c>
      <c r="K758" s="7" t="n">
        <v>0</v>
      </c>
      <c r="L758" s="7" t="n">
        <v>0</v>
      </c>
      <c r="M758" s="7" t="n">
        <v>0</v>
      </c>
      <c r="N758" s="7" t="n">
        <v>0</v>
      </c>
      <c r="O758" s="7" t="n">
        <v>0</v>
      </c>
      <c r="P758" s="7" t="n">
        <v>1</v>
      </c>
      <c r="Q758" s="7" t="n">
        <v>1</v>
      </c>
      <c r="R758" s="7" t="n">
        <v>1</v>
      </c>
      <c r="S758" s="7" t="n">
        <v>103</v>
      </c>
    </row>
    <row r="759" spans="1:21">
      <c r="A759" t="s">
        <v>4</v>
      </c>
      <c r="B759" s="4" t="s">
        <v>5</v>
      </c>
      <c r="C759" s="4" t="s">
        <v>14</v>
      </c>
      <c r="D759" s="4" t="s">
        <v>14</v>
      </c>
      <c r="E759" s="4" t="s">
        <v>23</v>
      </c>
      <c r="F759" s="4" t="s">
        <v>23</v>
      </c>
      <c r="G759" s="4" t="s">
        <v>23</v>
      </c>
      <c r="H759" s="4" t="s">
        <v>10</v>
      </c>
    </row>
    <row r="760" spans="1:21">
      <c r="A760" t="n">
        <v>6829</v>
      </c>
      <c r="B760" s="43" t="n">
        <v>45</v>
      </c>
      <c r="C760" s="7" t="n">
        <v>2</v>
      </c>
      <c r="D760" s="7" t="n">
        <v>3</v>
      </c>
      <c r="E760" s="7" t="n">
        <v>28</v>
      </c>
      <c r="F760" s="7" t="n">
        <v>0.479999989271164</v>
      </c>
      <c r="G760" s="7" t="n">
        <v>38.439998626709</v>
      </c>
      <c r="H760" s="7" t="n">
        <v>0</v>
      </c>
    </row>
    <row r="761" spans="1:21">
      <c r="A761" t="s">
        <v>4</v>
      </c>
      <c r="B761" s="4" t="s">
        <v>5</v>
      </c>
      <c r="C761" s="4" t="s">
        <v>14</v>
      </c>
      <c r="D761" s="4" t="s">
        <v>14</v>
      </c>
      <c r="E761" s="4" t="s">
        <v>23</v>
      </c>
      <c r="F761" s="4" t="s">
        <v>23</v>
      </c>
      <c r="G761" s="4" t="s">
        <v>23</v>
      </c>
      <c r="H761" s="4" t="s">
        <v>10</v>
      </c>
      <c r="I761" s="4" t="s">
        <v>14</v>
      </c>
    </row>
    <row r="762" spans="1:21">
      <c r="A762" t="n">
        <v>6846</v>
      </c>
      <c r="B762" s="43" t="n">
        <v>45</v>
      </c>
      <c r="C762" s="7" t="n">
        <v>4</v>
      </c>
      <c r="D762" s="7" t="n">
        <v>3</v>
      </c>
      <c r="E762" s="7" t="n">
        <v>9.53999996185303</v>
      </c>
      <c r="F762" s="7" t="n">
        <v>290.890014648438</v>
      </c>
      <c r="G762" s="7" t="n">
        <v>0</v>
      </c>
      <c r="H762" s="7" t="n">
        <v>0</v>
      </c>
      <c r="I762" s="7" t="n">
        <v>0</v>
      </c>
    </row>
    <row r="763" spans="1:21">
      <c r="A763" t="s">
        <v>4</v>
      </c>
      <c r="B763" s="4" t="s">
        <v>5</v>
      </c>
      <c r="C763" s="4" t="s">
        <v>14</v>
      </c>
      <c r="D763" s="4" t="s">
        <v>14</v>
      </c>
      <c r="E763" s="4" t="s">
        <v>23</v>
      </c>
      <c r="F763" s="4" t="s">
        <v>10</v>
      </c>
    </row>
    <row r="764" spans="1:21">
      <c r="A764" t="n">
        <v>6864</v>
      </c>
      <c r="B764" s="43" t="n">
        <v>45</v>
      </c>
      <c r="C764" s="7" t="n">
        <v>5</v>
      </c>
      <c r="D764" s="7" t="n">
        <v>3</v>
      </c>
      <c r="E764" s="7" t="n">
        <v>6.90000009536743</v>
      </c>
      <c r="F764" s="7" t="n">
        <v>0</v>
      </c>
    </row>
    <row r="765" spans="1:21">
      <c r="A765" t="s">
        <v>4</v>
      </c>
      <c r="B765" s="4" t="s">
        <v>5</v>
      </c>
      <c r="C765" s="4" t="s">
        <v>14</v>
      </c>
      <c r="D765" s="4" t="s">
        <v>14</v>
      </c>
      <c r="E765" s="4" t="s">
        <v>23</v>
      </c>
      <c r="F765" s="4" t="s">
        <v>10</v>
      </c>
    </row>
    <row r="766" spans="1:21">
      <c r="A766" t="n">
        <v>6873</v>
      </c>
      <c r="B766" s="43" t="n">
        <v>45</v>
      </c>
      <c r="C766" s="7" t="n">
        <v>11</v>
      </c>
      <c r="D766" s="7" t="n">
        <v>3</v>
      </c>
      <c r="E766" s="7" t="n">
        <v>40</v>
      </c>
      <c r="F766" s="7" t="n">
        <v>0</v>
      </c>
    </row>
    <row r="767" spans="1:21">
      <c r="A767" t="s">
        <v>4</v>
      </c>
      <c r="B767" s="4" t="s">
        <v>5</v>
      </c>
      <c r="C767" s="4" t="s">
        <v>14</v>
      </c>
      <c r="D767" s="4" t="s">
        <v>14</v>
      </c>
      <c r="E767" s="4" t="s">
        <v>23</v>
      </c>
      <c r="F767" s="4" t="s">
        <v>23</v>
      </c>
      <c r="G767" s="4" t="s">
        <v>23</v>
      </c>
      <c r="H767" s="4" t="s">
        <v>10</v>
      </c>
    </row>
    <row r="768" spans="1:21">
      <c r="A768" t="n">
        <v>6882</v>
      </c>
      <c r="B768" s="43" t="n">
        <v>45</v>
      </c>
      <c r="C768" s="7" t="n">
        <v>2</v>
      </c>
      <c r="D768" s="7" t="n">
        <v>3</v>
      </c>
      <c r="E768" s="7" t="n">
        <v>28</v>
      </c>
      <c r="F768" s="7" t="n">
        <v>-1.12000000476837</v>
      </c>
      <c r="G768" s="7" t="n">
        <v>38.439998626709</v>
      </c>
      <c r="H768" s="7" t="n">
        <v>3000</v>
      </c>
    </row>
    <row r="769" spans="1:19">
      <c r="A769" t="s">
        <v>4</v>
      </c>
      <c r="B769" s="4" t="s">
        <v>5</v>
      </c>
      <c r="C769" s="4" t="s">
        <v>10</v>
      </c>
      <c r="D769" s="4" t="s">
        <v>10</v>
      </c>
      <c r="E769" s="4" t="s">
        <v>23</v>
      </c>
      <c r="F769" s="4" t="s">
        <v>23</v>
      </c>
      <c r="G769" s="4" t="s">
        <v>23</v>
      </c>
      <c r="H769" s="4" t="s">
        <v>23</v>
      </c>
      <c r="I769" s="4" t="s">
        <v>14</v>
      </c>
      <c r="J769" s="4" t="s">
        <v>10</v>
      </c>
    </row>
    <row r="770" spans="1:19">
      <c r="A770" t="n">
        <v>6899</v>
      </c>
      <c r="B770" s="63" t="n">
        <v>55</v>
      </c>
      <c r="C770" s="7" t="n">
        <v>68</v>
      </c>
      <c r="D770" s="7" t="n">
        <v>65533</v>
      </c>
      <c r="E770" s="7" t="n">
        <v>19.8199996948242</v>
      </c>
      <c r="F770" s="7" t="n">
        <v>-2</v>
      </c>
      <c r="G770" s="7" t="n">
        <v>37.6599998474121</v>
      </c>
      <c r="H770" s="7" t="n">
        <v>7.5</v>
      </c>
      <c r="I770" s="7" t="n">
        <v>1</v>
      </c>
      <c r="J770" s="7" t="n">
        <v>0</v>
      </c>
    </row>
    <row r="771" spans="1:19">
      <c r="A771" t="s">
        <v>4</v>
      </c>
      <c r="B771" s="4" t="s">
        <v>5</v>
      </c>
      <c r="C771" s="4" t="s">
        <v>14</v>
      </c>
      <c r="D771" s="4" t="s">
        <v>10</v>
      </c>
      <c r="E771" s="4" t="s">
        <v>23</v>
      </c>
      <c r="F771" s="4" t="s">
        <v>10</v>
      </c>
      <c r="G771" s="4" t="s">
        <v>9</v>
      </c>
      <c r="H771" s="4" t="s">
        <v>9</v>
      </c>
      <c r="I771" s="4" t="s">
        <v>10</v>
      </c>
      <c r="J771" s="4" t="s">
        <v>10</v>
      </c>
      <c r="K771" s="4" t="s">
        <v>9</v>
      </c>
      <c r="L771" s="4" t="s">
        <v>9</v>
      </c>
      <c r="M771" s="4" t="s">
        <v>9</v>
      </c>
      <c r="N771" s="4" t="s">
        <v>9</v>
      </c>
      <c r="O771" s="4" t="s">
        <v>6</v>
      </c>
    </row>
    <row r="772" spans="1:19">
      <c r="A772" t="n">
        <v>6923</v>
      </c>
      <c r="B772" s="11" t="n">
        <v>50</v>
      </c>
      <c r="C772" s="7" t="n">
        <v>0</v>
      </c>
      <c r="D772" s="7" t="n">
        <v>12328</v>
      </c>
      <c r="E772" s="7" t="n">
        <v>1</v>
      </c>
      <c r="F772" s="7" t="n">
        <v>3000</v>
      </c>
      <c r="G772" s="7" t="n">
        <v>0</v>
      </c>
      <c r="H772" s="7" t="n">
        <v>0</v>
      </c>
      <c r="I772" s="7" t="n">
        <v>0</v>
      </c>
      <c r="J772" s="7" t="n">
        <v>65533</v>
      </c>
      <c r="K772" s="7" t="n">
        <v>0</v>
      </c>
      <c r="L772" s="7" t="n">
        <v>0</v>
      </c>
      <c r="M772" s="7" t="n">
        <v>0</v>
      </c>
      <c r="N772" s="7" t="n">
        <v>0</v>
      </c>
      <c r="O772" s="7" t="s">
        <v>31</v>
      </c>
    </row>
    <row r="773" spans="1:19">
      <c r="A773" t="s">
        <v>4</v>
      </c>
      <c r="B773" s="4" t="s">
        <v>5</v>
      </c>
      <c r="C773" s="4" t="s">
        <v>14</v>
      </c>
      <c r="D773" s="4" t="s">
        <v>10</v>
      </c>
      <c r="E773" s="4" t="s">
        <v>23</v>
      </c>
    </row>
    <row r="774" spans="1:19">
      <c r="A774" t="n">
        <v>6962</v>
      </c>
      <c r="B774" s="38" t="n">
        <v>58</v>
      </c>
      <c r="C774" s="7" t="n">
        <v>100</v>
      </c>
      <c r="D774" s="7" t="n">
        <v>1000</v>
      </c>
      <c r="E774" s="7" t="n">
        <v>1</v>
      </c>
    </row>
    <row r="775" spans="1:19">
      <c r="A775" t="s">
        <v>4</v>
      </c>
      <c r="B775" s="4" t="s">
        <v>5</v>
      </c>
      <c r="C775" s="4" t="s">
        <v>14</v>
      </c>
      <c r="D775" s="4" t="s">
        <v>10</v>
      </c>
    </row>
    <row r="776" spans="1:19">
      <c r="A776" t="n">
        <v>6970</v>
      </c>
      <c r="B776" s="38" t="n">
        <v>58</v>
      </c>
      <c r="C776" s="7" t="n">
        <v>255</v>
      </c>
      <c r="D776" s="7" t="n">
        <v>0</v>
      </c>
    </row>
    <row r="777" spans="1:19">
      <c r="A777" t="s">
        <v>4</v>
      </c>
      <c r="B777" s="4" t="s">
        <v>5</v>
      </c>
      <c r="C777" s="4" t="s">
        <v>10</v>
      </c>
      <c r="D777" s="4" t="s">
        <v>14</v>
      </c>
    </row>
    <row r="778" spans="1:19">
      <c r="A778" t="n">
        <v>6974</v>
      </c>
      <c r="B778" s="56" t="n">
        <v>56</v>
      </c>
      <c r="C778" s="7" t="n">
        <v>68</v>
      </c>
      <c r="D778" s="7" t="n">
        <v>0</v>
      </c>
    </row>
    <row r="779" spans="1:19">
      <c r="A779" t="s">
        <v>4</v>
      </c>
      <c r="B779" s="4" t="s">
        <v>5</v>
      </c>
      <c r="C779" s="4" t="s">
        <v>14</v>
      </c>
      <c r="D779" s="4" t="s">
        <v>10</v>
      </c>
      <c r="E779" s="4" t="s">
        <v>10</v>
      </c>
    </row>
    <row r="780" spans="1:19">
      <c r="A780" t="n">
        <v>6978</v>
      </c>
      <c r="B780" s="11" t="n">
        <v>50</v>
      </c>
      <c r="C780" s="7" t="n">
        <v>1</v>
      </c>
      <c r="D780" s="7" t="n">
        <v>12328</v>
      </c>
      <c r="E780" s="7" t="n">
        <v>500</v>
      </c>
    </row>
    <row r="781" spans="1:19">
      <c r="A781" t="s">
        <v>4</v>
      </c>
      <c r="B781" s="4" t="s">
        <v>5</v>
      </c>
      <c r="C781" s="4" t="s">
        <v>14</v>
      </c>
      <c r="D781" s="4" t="s">
        <v>10</v>
      </c>
      <c r="E781" s="4" t="s">
        <v>23</v>
      </c>
      <c r="F781" s="4" t="s">
        <v>10</v>
      </c>
      <c r="G781" s="4" t="s">
        <v>9</v>
      </c>
      <c r="H781" s="4" t="s">
        <v>9</v>
      </c>
      <c r="I781" s="4" t="s">
        <v>10</v>
      </c>
      <c r="J781" s="4" t="s">
        <v>10</v>
      </c>
      <c r="K781" s="4" t="s">
        <v>9</v>
      </c>
      <c r="L781" s="4" t="s">
        <v>9</v>
      </c>
      <c r="M781" s="4" t="s">
        <v>9</v>
      </c>
      <c r="N781" s="4" t="s">
        <v>9</v>
      </c>
      <c r="O781" s="4" t="s">
        <v>6</v>
      </c>
    </row>
    <row r="782" spans="1:19">
      <c r="A782" t="n">
        <v>6984</v>
      </c>
      <c r="B782" s="11" t="n">
        <v>50</v>
      </c>
      <c r="C782" s="7" t="n">
        <v>0</v>
      </c>
      <c r="D782" s="7" t="n">
        <v>12330</v>
      </c>
      <c r="E782" s="7" t="n">
        <v>1</v>
      </c>
      <c r="F782" s="7" t="n">
        <v>300</v>
      </c>
      <c r="G782" s="7" t="n">
        <v>0</v>
      </c>
      <c r="H782" s="7" t="n">
        <v>0</v>
      </c>
      <c r="I782" s="7" t="n">
        <v>0</v>
      </c>
      <c r="J782" s="7" t="n">
        <v>65533</v>
      </c>
      <c r="K782" s="7" t="n">
        <v>0</v>
      </c>
      <c r="L782" s="7" t="n">
        <v>0</v>
      </c>
      <c r="M782" s="7" t="n">
        <v>0</v>
      </c>
      <c r="N782" s="7" t="n">
        <v>0</v>
      </c>
      <c r="O782" s="7" t="s">
        <v>31</v>
      </c>
    </row>
    <row r="783" spans="1:19">
      <c r="A783" t="s">
        <v>4</v>
      </c>
      <c r="B783" s="4" t="s">
        <v>5</v>
      </c>
      <c r="C783" s="4" t="s">
        <v>14</v>
      </c>
      <c r="D783" s="4" t="s">
        <v>10</v>
      </c>
      <c r="E783" s="4" t="s">
        <v>23</v>
      </c>
    </row>
    <row r="784" spans="1:19">
      <c r="A784" t="n">
        <v>7023</v>
      </c>
      <c r="B784" s="38" t="n">
        <v>58</v>
      </c>
      <c r="C784" s="7" t="n">
        <v>101</v>
      </c>
      <c r="D784" s="7" t="n">
        <v>300</v>
      </c>
      <c r="E784" s="7" t="n">
        <v>1</v>
      </c>
    </row>
    <row r="785" spans="1:15">
      <c r="A785" t="s">
        <v>4</v>
      </c>
      <c r="B785" s="4" t="s">
        <v>5</v>
      </c>
      <c r="C785" s="4" t="s">
        <v>14</v>
      </c>
      <c r="D785" s="4" t="s">
        <v>10</v>
      </c>
    </row>
    <row r="786" spans="1:15">
      <c r="A786" t="n">
        <v>7031</v>
      </c>
      <c r="B786" s="38" t="n">
        <v>58</v>
      </c>
      <c r="C786" s="7" t="n">
        <v>254</v>
      </c>
      <c r="D786" s="7" t="n">
        <v>0</v>
      </c>
    </row>
    <row r="787" spans="1:15">
      <c r="A787" t="s">
        <v>4</v>
      </c>
      <c r="B787" s="4" t="s">
        <v>5</v>
      </c>
      <c r="C787" s="4" t="s">
        <v>10</v>
      </c>
      <c r="D787" s="4" t="s">
        <v>23</v>
      </c>
      <c r="E787" s="4" t="s">
        <v>23</v>
      </c>
      <c r="F787" s="4" t="s">
        <v>23</v>
      </c>
      <c r="G787" s="4" t="s">
        <v>23</v>
      </c>
    </row>
    <row r="788" spans="1:15">
      <c r="A788" t="n">
        <v>7035</v>
      </c>
      <c r="B788" s="36" t="n">
        <v>46</v>
      </c>
      <c r="C788" s="7" t="n">
        <v>68</v>
      </c>
      <c r="D788" s="7" t="n">
        <v>19.9699993133545</v>
      </c>
      <c r="E788" s="7" t="n">
        <v>-2</v>
      </c>
      <c r="F788" s="7" t="n">
        <v>37.3300018310547</v>
      </c>
      <c r="G788" s="7" t="n">
        <v>242.300003051758</v>
      </c>
    </row>
    <row r="789" spans="1:15">
      <c r="A789" t="s">
        <v>4</v>
      </c>
      <c r="B789" s="4" t="s">
        <v>5</v>
      </c>
      <c r="C789" s="4" t="s">
        <v>14</v>
      </c>
      <c r="D789" s="4" t="s">
        <v>10</v>
      </c>
      <c r="E789" s="4" t="s">
        <v>23</v>
      </c>
      <c r="F789" s="4" t="s">
        <v>23</v>
      </c>
      <c r="G789" s="4" t="s">
        <v>23</v>
      </c>
    </row>
    <row r="790" spans="1:15">
      <c r="A790" t="n">
        <v>7054</v>
      </c>
      <c r="B790" s="43" t="n">
        <v>45</v>
      </c>
      <c r="C790" s="7" t="n">
        <v>15</v>
      </c>
      <c r="D790" s="7" t="n">
        <v>0</v>
      </c>
      <c r="E790" s="7" t="n">
        <v>0</v>
      </c>
      <c r="F790" s="7" t="n">
        <v>1.20000004768372</v>
      </c>
      <c r="G790" s="7" t="n">
        <v>0</v>
      </c>
    </row>
    <row r="791" spans="1:15">
      <c r="A791" t="s">
        <v>4</v>
      </c>
      <c r="B791" s="4" t="s">
        <v>5</v>
      </c>
      <c r="C791" s="4" t="s">
        <v>14</v>
      </c>
      <c r="D791" s="4" t="s">
        <v>14</v>
      </c>
      <c r="E791" s="4" t="s">
        <v>23</v>
      </c>
      <c r="F791" s="4" t="s">
        <v>23</v>
      </c>
      <c r="G791" s="4" t="s">
        <v>23</v>
      </c>
      <c r="H791" s="4" t="s">
        <v>10</v>
      </c>
      <c r="I791" s="4" t="s">
        <v>14</v>
      </c>
    </row>
    <row r="792" spans="1:15">
      <c r="A792" t="n">
        <v>7070</v>
      </c>
      <c r="B792" s="43" t="n">
        <v>45</v>
      </c>
      <c r="C792" s="7" t="n">
        <v>4</v>
      </c>
      <c r="D792" s="7" t="n">
        <v>3</v>
      </c>
      <c r="E792" s="7" t="n">
        <v>18.7999992370605</v>
      </c>
      <c r="F792" s="7" t="n">
        <v>315.940002441406</v>
      </c>
      <c r="G792" s="7" t="n">
        <v>5</v>
      </c>
      <c r="H792" s="7" t="n">
        <v>0</v>
      </c>
      <c r="I792" s="7" t="n">
        <v>1</v>
      </c>
    </row>
    <row r="793" spans="1:15">
      <c r="A793" t="s">
        <v>4</v>
      </c>
      <c r="B793" s="4" t="s">
        <v>5</v>
      </c>
      <c r="C793" s="4" t="s">
        <v>14</v>
      </c>
      <c r="D793" s="4" t="s">
        <v>14</v>
      </c>
      <c r="E793" s="4" t="s">
        <v>23</v>
      </c>
      <c r="F793" s="4" t="s">
        <v>10</v>
      </c>
    </row>
    <row r="794" spans="1:15">
      <c r="A794" t="n">
        <v>7088</v>
      </c>
      <c r="B794" s="43" t="n">
        <v>45</v>
      </c>
      <c r="C794" s="7" t="n">
        <v>5</v>
      </c>
      <c r="D794" s="7" t="n">
        <v>3</v>
      </c>
      <c r="E794" s="7" t="n">
        <v>1.5</v>
      </c>
      <c r="F794" s="7" t="n">
        <v>0</v>
      </c>
    </row>
    <row r="795" spans="1:15">
      <c r="A795" t="s">
        <v>4</v>
      </c>
      <c r="B795" s="4" t="s">
        <v>5</v>
      </c>
      <c r="C795" s="4" t="s">
        <v>14</v>
      </c>
      <c r="D795" s="4" t="s">
        <v>14</v>
      </c>
      <c r="E795" s="4" t="s">
        <v>23</v>
      </c>
      <c r="F795" s="4" t="s">
        <v>10</v>
      </c>
    </row>
    <row r="796" spans="1:15">
      <c r="A796" t="n">
        <v>7097</v>
      </c>
      <c r="B796" s="43" t="n">
        <v>45</v>
      </c>
      <c r="C796" s="7" t="n">
        <v>11</v>
      </c>
      <c r="D796" s="7" t="n">
        <v>3</v>
      </c>
      <c r="E796" s="7" t="n">
        <v>45.7000007629395</v>
      </c>
      <c r="F796" s="7" t="n">
        <v>0</v>
      </c>
    </row>
    <row r="797" spans="1:15">
      <c r="A797" t="s">
        <v>4</v>
      </c>
      <c r="B797" s="4" t="s">
        <v>5</v>
      </c>
      <c r="C797" s="4" t="s">
        <v>10</v>
      </c>
      <c r="D797" s="4" t="s">
        <v>10</v>
      </c>
      <c r="E797" s="4" t="s">
        <v>23</v>
      </c>
      <c r="F797" s="4" t="s">
        <v>23</v>
      </c>
      <c r="G797" s="4" t="s">
        <v>23</v>
      </c>
      <c r="H797" s="4" t="s">
        <v>23</v>
      </c>
      <c r="I797" s="4" t="s">
        <v>14</v>
      </c>
      <c r="J797" s="4" t="s">
        <v>10</v>
      </c>
    </row>
    <row r="798" spans="1:15">
      <c r="A798" t="n">
        <v>7106</v>
      </c>
      <c r="B798" s="63" t="n">
        <v>55</v>
      </c>
      <c r="C798" s="7" t="n">
        <v>68</v>
      </c>
      <c r="D798" s="7" t="n">
        <v>65533</v>
      </c>
      <c r="E798" s="7" t="n">
        <v>-6.28000020980835</v>
      </c>
      <c r="F798" s="7" t="n">
        <v>-2</v>
      </c>
      <c r="G798" s="7" t="n">
        <v>23.5300006866455</v>
      </c>
      <c r="H798" s="7" t="n">
        <v>2.79999995231628</v>
      </c>
      <c r="I798" s="7" t="n">
        <v>1</v>
      </c>
      <c r="J798" s="7" t="n">
        <v>0</v>
      </c>
    </row>
    <row r="799" spans="1:15">
      <c r="A799" t="s">
        <v>4</v>
      </c>
      <c r="B799" s="4" t="s">
        <v>5</v>
      </c>
      <c r="C799" s="4" t="s">
        <v>14</v>
      </c>
      <c r="D799" s="4" t="s">
        <v>14</v>
      </c>
      <c r="E799" s="4" t="s">
        <v>23</v>
      </c>
      <c r="F799" s="4" t="s">
        <v>23</v>
      </c>
      <c r="G799" s="4" t="s">
        <v>23</v>
      </c>
      <c r="H799" s="4" t="s">
        <v>10</v>
      </c>
      <c r="I799" s="4" t="s">
        <v>14</v>
      </c>
    </row>
    <row r="800" spans="1:15">
      <c r="A800" t="n">
        <v>7130</v>
      </c>
      <c r="B800" s="43" t="n">
        <v>45</v>
      </c>
      <c r="C800" s="7" t="n">
        <v>4</v>
      </c>
      <c r="D800" s="7" t="n">
        <v>3</v>
      </c>
      <c r="E800" s="7" t="n">
        <v>5.92000007629395</v>
      </c>
      <c r="F800" s="7" t="n">
        <v>277.980010986328</v>
      </c>
      <c r="G800" s="7" t="n">
        <v>5</v>
      </c>
      <c r="H800" s="7" t="n">
        <v>5000</v>
      </c>
      <c r="I800" s="7" t="n">
        <v>1</v>
      </c>
    </row>
    <row r="801" spans="1:10">
      <c r="A801" t="s">
        <v>4</v>
      </c>
      <c r="B801" s="4" t="s">
        <v>5</v>
      </c>
      <c r="C801" s="4" t="s">
        <v>14</v>
      </c>
      <c r="D801" s="4" t="s">
        <v>10</v>
      </c>
    </row>
    <row r="802" spans="1:10">
      <c r="A802" t="n">
        <v>7148</v>
      </c>
      <c r="B802" s="38" t="n">
        <v>58</v>
      </c>
      <c r="C802" s="7" t="n">
        <v>255</v>
      </c>
      <c r="D802" s="7" t="n">
        <v>0</v>
      </c>
    </row>
    <row r="803" spans="1:10">
      <c r="A803" t="s">
        <v>4</v>
      </c>
      <c r="B803" s="4" t="s">
        <v>5</v>
      </c>
      <c r="C803" s="4" t="s">
        <v>14</v>
      </c>
      <c r="D803" s="4" t="s">
        <v>10</v>
      </c>
    </row>
    <row r="804" spans="1:10">
      <c r="A804" t="n">
        <v>7152</v>
      </c>
      <c r="B804" s="43" t="n">
        <v>45</v>
      </c>
      <c r="C804" s="7" t="n">
        <v>7</v>
      </c>
      <c r="D804" s="7" t="n">
        <v>255</v>
      </c>
    </row>
    <row r="805" spans="1:10">
      <c r="A805" t="s">
        <v>4</v>
      </c>
      <c r="B805" s="4" t="s">
        <v>5</v>
      </c>
      <c r="C805" s="4" t="s">
        <v>14</v>
      </c>
      <c r="D805" s="4" t="s">
        <v>10</v>
      </c>
      <c r="E805" s="4" t="s">
        <v>10</v>
      </c>
    </row>
    <row r="806" spans="1:10">
      <c r="A806" t="n">
        <v>7156</v>
      </c>
      <c r="B806" s="11" t="n">
        <v>50</v>
      </c>
      <c r="C806" s="7" t="n">
        <v>1</v>
      </c>
      <c r="D806" s="7" t="n">
        <v>12330</v>
      </c>
      <c r="E806" s="7" t="n">
        <v>2000</v>
      </c>
    </row>
    <row r="807" spans="1:10">
      <c r="A807" t="s">
        <v>4</v>
      </c>
      <c r="B807" s="4" t="s">
        <v>5</v>
      </c>
      <c r="C807" s="4" t="s">
        <v>14</v>
      </c>
      <c r="D807" s="4" t="s">
        <v>10</v>
      </c>
      <c r="E807" s="4" t="s">
        <v>10</v>
      </c>
    </row>
    <row r="808" spans="1:10">
      <c r="A808" t="n">
        <v>7162</v>
      </c>
      <c r="B808" s="11" t="n">
        <v>50</v>
      </c>
      <c r="C808" s="7" t="n">
        <v>1</v>
      </c>
      <c r="D808" s="7" t="n">
        <v>8140</v>
      </c>
      <c r="E808" s="7" t="n">
        <v>2000</v>
      </c>
    </row>
    <row r="809" spans="1:10">
      <c r="A809" t="s">
        <v>4</v>
      </c>
      <c r="B809" s="4" t="s">
        <v>5</v>
      </c>
      <c r="C809" s="4" t="s">
        <v>14</v>
      </c>
      <c r="D809" s="4" t="s">
        <v>10</v>
      </c>
      <c r="E809" s="4" t="s">
        <v>10</v>
      </c>
    </row>
    <row r="810" spans="1:10">
      <c r="A810" t="n">
        <v>7168</v>
      </c>
      <c r="B810" s="11" t="n">
        <v>50</v>
      </c>
      <c r="C810" s="7" t="n">
        <v>1</v>
      </c>
      <c r="D810" s="7" t="n">
        <v>8020</v>
      </c>
      <c r="E810" s="7" t="n">
        <v>2000</v>
      </c>
    </row>
    <row r="811" spans="1:10">
      <c r="A811" t="s">
        <v>4</v>
      </c>
      <c r="B811" s="4" t="s">
        <v>5</v>
      </c>
      <c r="C811" s="4" t="s">
        <v>14</v>
      </c>
      <c r="D811" s="4" t="s">
        <v>10</v>
      </c>
      <c r="E811" s="4" t="s">
        <v>10</v>
      </c>
    </row>
    <row r="812" spans="1:10">
      <c r="A812" t="n">
        <v>7174</v>
      </c>
      <c r="B812" s="11" t="n">
        <v>50</v>
      </c>
      <c r="C812" s="7" t="n">
        <v>1</v>
      </c>
      <c r="D812" s="7" t="n">
        <v>8040</v>
      </c>
      <c r="E812" s="7" t="n">
        <v>2000</v>
      </c>
    </row>
    <row r="813" spans="1:10">
      <c r="A813" t="s">
        <v>4</v>
      </c>
      <c r="B813" s="4" t="s">
        <v>5</v>
      </c>
      <c r="C813" s="4" t="s">
        <v>14</v>
      </c>
      <c r="D813" s="4" t="s">
        <v>10</v>
      </c>
      <c r="E813" s="4" t="s">
        <v>23</v>
      </c>
    </row>
    <row r="814" spans="1:10">
      <c r="A814" t="n">
        <v>7180</v>
      </c>
      <c r="B814" s="38" t="n">
        <v>58</v>
      </c>
      <c r="C814" s="7" t="n">
        <v>0</v>
      </c>
      <c r="D814" s="7" t="n">
        <v>2000</v>
      </c>
      <c r="E814" s="7" t="n">
        <v>1</v>
      </c>
    </row>
    <row r="815" spans="1:10">
      <c r="A815" t="s">
        <v>4</v>
      </c>
      <c r="B815" s="4" t="s">
        <v>5</v>
      </c>
      <c r="C815" s="4" t="s">
        <v>14</v>
      </c>
      <c r="D815" s="4" t="s">
        <v>10</v>
      </c>
    </row>
    <row r="816" spans="1:10">
      <c r="A816" t="n">
        <v>7188</v>
      </c>
      <c r="B816" s="38" t="n">
        <v>58</v>
      </c>
      <c r="C816" s="7" t="n">
        <v>255</v>
      </c>
      <c r="D816" s="7" t="n">
        <v>0</v>
      </c>
    </row>
    <row r="817" spans="1:5">
      <c r="A817" t="s">
        <v>4</v>
      </c>
      <c r="B817" s="4" t="s">
        <v>5</v>
      </c>
      <c r="C817" s="4" t="s">
        <v>14</v>
      </c>
      <c r="D817" s="4" t="s">
        <v>10</v>
      </c>
      <c r="E817" s="4" t="s">
        <v>14</v>
      </c>
    </row>
    <row r="818" spans="1:5">
      <c r="A818" t="n">
        <v>7192</v>
      </c>
      <c r="B818" s="59" t="n">
        <v>36</v>
      </c>
      <c r="C818" s="7" t="n">
        <v>9</v>
      </c>
      <c r="D818" s="7" t="n">
        <v>0</v>
      </c>
      <c r="E818" s="7" t="n">
        <v>0</v>
      </c>
    </row>
    <row r="819" spans="1:5">
      <c r="A819" t="s">
        <v>4</v>
      </c>
      <c r="B819" s="4" t="s">
        <v>5</v>
      </c>
      <c r="C819" s="4" t="s">
        <v>14</v>
      </c>
      <c r="D819" s="4" t="s">
        <v>10</v>
      </c>
      <c r="E819" s="4" t="s">
        <v>14</v>
      </c>
    </row>
    <row r="820" spans="1:5">
      <c r="A820" t="n">
        <v>7197</v>
      </c>
      <c r="B820" s="59" t="n">
        <v>36</v>
      </c>
      <c r="C820" s="7" t="n">
        <v>9</v>
      </c>
      <c r="D820" s="7" t="n">
        <v>1</v>
      </c>
      <c r="E820" s="7" t="n">
        <v>0</v>
      </c>
    </row>
    <row r="821" spans="1:5">
      <c r="A821" t="s">
        <v>4</v>
      </c>
      <c r="B821" s="4" t="s">
        <v>5</v>
      </c>
      <c r="C821" s="4" t="s">
        <v>10</v>
      </c>
      <c r="D821" s="4" t="s">
        <v>23</v>
      </c>
      <c r="E821" s="4" t="s">
        <v>23</v>
      </c>
      <c r="F821" s="4" t="s">
        <v>23</v>
      </c>
      <c r="G821" s="4" t="s">
        <v>23</v>
      </c>
    </row>
    <row r="822" spans="1:5">
      <c r="A822" t="n">
        <v>7202</v>
      </c>
      <c r="B822" s="36" t="n">
        <v>46</v>
      </c>
      <c r="C822" s="7" t="n">
        <v>61456</v>
      </c>
      <c r="D822" s="7" t="n">
        <v>0</v>
      </c>
      <c r="E822" s="7" t="n">
        <v>0</v>
      </c>
      <c r="F822" s="7" t="n">
        <v>0</v>
      </c>
      <c r="G822" s="7" t="n">
        <v>0</v>
      </c>
    </row>
    <row r="823" spans="1:5">
      <c r="A823" t="s">
        <v>4</v>
      </c>
      <c r="B823" s="4" t="s">
        <v>5</v>
      </c>
      <c r="C823" s="4" t="s">
        <v>14</v>
      </c>
      <c r="D823" s="4" t="s">
        <v>10</v>
      </c>
    </row>
    <row r="824" spans="1:5">
      <c r="A824" t="n">
        <v>7221</v>
      </c>
      <c r="B824" s="10" t="n">
        <v>162</v>
      </c>
      <c r="C824" s="7" t="n">
        <v>1</v>
      </c>
      <c r="D824" s="7" t="n">
        <v>0</v>
      </c>
    </row>
    <row r="825" spans="1:5">
      <c r="A825" t="s">
        <v>4</v>
      </c>
      <c r="B825" s="4" t="s">
        <v>5</v>
      </c>
    </row>
    <row r="826" spans="1:5">
      <c r="A826" t="n">
        <v>7225</v>
      </c>
      <c r="B826" s="5" t="n">
        <v>1</v>
      </c>
    </row>
    <row r="827" spans="1:5" s="3" customFormat="1" customHeight="0">
      <c r="A827" s="3" t="s">
        <v>2</v>
      </c>
      <c r="B827" s="3" t="s">
        <v>125</v>
      </c>
    </row>
    <row r="828" spans="1:5">
      <c r="A828" t="s">
        <v>4</v>
      </c>
      <c r="B828" s="4" t="s">
        <v>5</v>
      </c>
      <c r="C828" s="4" t="s">
        <v>10</v>
      </c>
    </row>
    <row r="829" spans="1:5">
      <c r="A829" t="n">
        <v>7228</v>
      </c>
      <c r="B829" s="22" t="n">
        <v>13</v>
      </c>
      <c r="C829" s="7" t="n">
        <v>10657</v>
      </c>
    </row>
    <row r="830" spans="1:5">
      <c r="A830" t="s">
        <v>4</v>
      </c>
      <c r="B830" s="4" t="s">
        <v>5</v>
      </c>
      <c r="C830" s="4" t="s">
        <v>14</v>
      </c>
      <c r="D830" s="23" t="s">
        <v>54</v>
      </c>
      <c r="E830" s="4" t="s">
        <v>5</v>
      </c>
      <c r="F830" s="4" t="s">
        <v>14</v>
      </c>
      <c r="G830" s="4" t="s">
        <v>10</v>
      </c>
      <c r="H830" s="23" t="s">
        <v>55</v>
      </c>
      <c r="I830" s="4" t="s">
        <v>14</v>
      </c>
      <c r="J830" s="4" t="s">
        <v>14</v>
      </c>
      <c r="K830" s="4" t="s">
        <v>10</v>
      </c>
      <c r="L830" s="4" t="s">
        <v>14</v>
      </c>
      <c r="M830" s="4" t="s">
        <v>14</v>
      </c>
      <c r="N830" s="4" t="s">
        <v>14</v>
      </c>
      <c r="O830" s="4" t="s">
        <v>10</v>
      </c>
      <c r="P830" s="4" t="s">
        <v>14</v>
      </c>
      <c r="Q830" s="4" t="s">
        <v>14</v>
      </c>
      <c r="R830" s="4" t="s">
        <v>14</v>
      </c>
      <c r="S830" s="4" t="s">
        <v>50</v>
      </c>
    </row>
    <row r="831" spans="1:5">
      <c r="A831" t="n">
        <v>7231</v>
      </c>
      <c r="B831" s="19" t="n">
        <v>5</v>
      </c>
      <c r="C831" s="7" t="n">
        <v>28</v>
      </c>
      <c r="D831" s="23" t="s">
        <v>3</v>
      </c>
      <c r="E831" s="24" t="n">
        <v>64</v>
      </c>
      <c r="F831" s="7" t="n">
        <v>5</v>
      </c>
      <c r="G831" s="7" t="n">
        <v>6</v>
      </c>
      <c r="H831" s="23" t="s">
        <v>3</v>
      </c>
      <c r="I831" s="7" t="n">
        <v>8</v>
      </c>
      <c r="J831" s="7" t="n">
        <v>30</v>
      </c>
      <c r="K831" s="7" t="n">
        <v>0</v>
      </c>
      <c r="L831" s="7" t="n">
        <v>8</v>
      </c>
      <c r="M831" s="7" t="n">
        <v>9</v>
      </c>
      <c r="N831" s="7" t="n">
        <v>30</v>
      </c>
      <c r="O831" s="7" t="n">
        <v>9722</v>
      </c>
      <c r="P831" s="7" t="n">
        <v>8</v>
      </c>
      <c r="Q831" s="7" t="n">
        <v>9</v>
      </c>
      <c r="R831" s="7" t="n">
        <v>1</v>
      </c>
      <c r="S831" s="20" t="n">
        <f t="normal" ca="1">A835</f>
        <v>0</v>
      </c>
    </row>
    <row r="832" spans="1:5">
      <c r="A832" t="s">
        <v>4</v>
      </c>
      <c r="B832" s="4" t="s">
        <v>5</v>
      </c>
      <c r="C832" s="4" t="s">
        <v>10</v>
      </c>
    </row>
    <row r="833" spans="1:19">
      <c r="A833" t="n">
        <v>7253</v>
      </c>
      <c r="B833" s="15" t="n">
        <v>12</v>
      </c>
      <c r="C833" s="7" t="n">
        <v>10657</v>
      </c>
    </row>
    <row r="834" spans="1:19">
      <c r="A834" t="s">
        <v>4</v>
      </c>
      <c r="B834" s="4" t="s">
        <v>5</v>
      </c>
    </row>
    <row r="835" spans="1:19">
      <c r="A835" t="n">
        <v>7256</v>
      </c>
      <c r="B835" s="5" t="n">
        <v>1</v>
      </c>
    </row>
    <row r="836" spans="1:19" s="3" customFormat="1" customHeight="0">
      <c r="A836" s="3" t="s">
        <v>2</v>
      </c>
      <c r="B836" s="3" t="s">
        <v>126</v>
      </c>
    </row>
    <row r="837" spans="1:19">
      <c r="A837" t="s">
        <v>4</v>
      </c>
      <c r="B837" s="4" t="s">
        <v>5</v>
      </c>
      <c r="C837" s="4" t="s">
        <v>14</v>
      </c>
      <c r="D837" s="4" t="s">
        <v>14</v>
      </c>
      <c r="E837" s="4" t="s">
        <v>14</v>
      </c>
      <c r="F837" s="4" t="s">
        <v>14</v>
      </c>
    </row>
    <row r="838" spans="1:19">
      <c r="A838" t="n">
        <v>7260</v>
      </c>
      <c r="B838" s="8" t="n">
        <v>14</v>
      </c>
      <c r="C838" s="7" t="n">
        <v>2</v>
      </c>
      <c r="D838" s="7" t="n">
        <v>0</v>
      </c>
      <c r="E838" s="7" t="n">
        <v>0</v>
      </c>
      <c r="F838" s="7" t="n">
        <v>0</v>
      </c>
    </row>
    <row r="839" spans="1:19">
      <c r="A839" t="s">
        <v>4</v>
      </c>
      <c r="B839" s="4" t="s">
        <v>5</v>
      </c>
      <c r="C839" s="4" t="s">
        <v>14</v>
      </c>
      <c r="D839" s="23" t="s">
        <v>54</v>
      </c>
      <c r="E839" s="4" t="s">
        <v>5</v>
      </c>
      <c r="F839" s="4" t="s">
        <v>14</v>
      </c>
      <c r="G839" s="4" t="s">
        <v>10</v>
      </c>
      <c r="H839" s="23" t="s">
        <v>55</v>
      </c>
      <c r="I839" s="4" t="s">
        <v>14</v>
      </c>
      <c r="J839" s="4" t="s">
        <v>9</v>
      </c>
      <c r="K839" s="4" t="s">
        <v>14</v>
      </c>
      <c r="L839" s="4" t="s">
        <v>14</v>
      </c>
      <c r="M839" s="23" t="s">
        <v>54</v>
      </c>
      <c r="N839" s="4" t="s">
        <v>5</v>
      </c>
      <c r="O839" s="4" t="s">
        <v>14</v>
      </c>
      <c r="P839" s="4" t="s">
        <v>10</v>
      </c>
      <c r="Q839" s="23" t="s">
        <v>55</v>
      </c>
      <c r="R839" s="4" t="s">
        <v>14</v>
      </c>
      <c r="S839" s="4" t="s">
        <v>9</v>
      </c>
      <c r="T839" s="4" t="s">
        <v>14</v>
      </c>
      <c r="U839" s="4" t="s">
        <v>14</v>
      </c>
      <c r="V839" s="4" t="s">
        <v>14</v>
      </c>
      <c r="W839" s="4" t="s">
        <v>50</v>
      </c>
    </row>
    <row r="840" spans="1:19">
      <c r="A840" t="n">
        <v>7265</v>
      </c>
      <c r="B840" s="19" t="n">
        <v>5</v>
      </c>
      <c r="C840" s="7" t="n">
        <v>28</v>
      </c>
      <c r="D840" s="23" t="s">
        <v>3</v>
      </c>
      <c r="E840" s="10" t="n">
        <v>162</v>
      </c>
      <c r="F840" s="7" t="n">
        <v>3</v>
      </c>
      <c r="G840" s="7" t="n">
        <v>32799</v>
      </c>
      <c r="H840" s="23" t="s">
        <v>3</v>
      </c>
      <c r="I840" s="7" t="n">
        <v>0</v>
      </c>
      <c r="J840" s="7" t="n">
        <v>1</v>
      </c>
      <c r="K840" s="7" t="n">
        <v>2</v>
      </c>
      <c r="L840" s="7" t="n">
        <v>28</v>
      </c>
      <c r="M840" s="23" t="s">
        <v>3</v>
      </c>
      <c r="N840" s="10" t="n">
        <v>162</v>
      </c>
      <c r="O840" s="7" t="n">
        <v>3</v>
      </c>
      <c r="P840" s="7" t="n">
        <v>32799</v>
      </c>
      <c r="Q840" s="23" t="s">
        <v>3</v>
      </c>
      <c r="R840" s="7" t="n">
        <v>0</v>
      </c>
      <c r="S840" s="7" t="n">
        <v>2</v>
      </c>
      <c r="T840" s="7" t="n">
        <v>2</v>
      </c>
      <c r="U840" s="7" t="n">
        <v>11</v>
      </c>
      <c r="V840" s="7" t="n">
        <v>1</v>
      </c>
      <c r="W840" s="20" t="n">
        <f t="normal" ca="1">A844</f>
        <v>0</v>
      </c>
    </row>
    <row r="841" spans="1:19">
      <c r="A841" t="s">
        <v>4</v>
      </c>
      <c r="B841" s="4" t="s">
        <v>5</v>
      </c>
      <c r="C841" s="4" t="s">
        <v>14</v>
      </c>
      <c r="D841" s="4" t="s">
        <v>10</v>
      </c>
      <c r="E841" s="4" t="s">
        <v>23</v>
      </c>
    </row>
    <row r="842" spans="1:19">
      <c r="A842" t="n">
        <v>7294</v>
      </c>
      <c r="B842" s="38" t="n">
        <v>58</v>
      </c>
      <c r="C842" s="7" t="n">
        <v>0</v>
      </c>
      <c r="D842" s="7" t="n">
        <v>0</v>
      </c>
      <c r="E842" s="7" t="n">
        <v>1</v>
      </c>
    </row>
    <row r="843" spans="1:19">
      <c r="A843" t="s">
        <v>4</v>
      </c>
      <c r="B843" s="4" t="s">
        <v>5</v>
      </c>
      <c r="C843" s="4" t="s">
        <v>14</v>
      </c>
      <c r="D843" s="23" t="s">
        <v>54</v>
      </c>
      <c r="E843" s="4" t="s">
        <v>5</v>
      </c>
      <c r="F843" s="4" t="s">
        <v>14</v>
      </c>
      <c r="G843" s="4" t="s">
        <v>10</v>
      </c>
      <c r="H843" s="23" t="s">
        <v>55</v>
      </c>
      <c r="I843" s="4" t="s">
        <v>14</v>
      </c>
      <c r="J843" s="4" t="s">
        <v>9</v>
      </c>
      <c r="K843" s="4" t="s">
        <v>14</v>
      </c>
      <c r="L843" s="4" t="s">
        <v>14</v>
      </c>
      <c r="M843" s="23" t="s">
        <v>54</v>
      </c>
      <c r="N843" s="4" t="s">
        <v>5</v>
      </c>
      <c r="O843" s="4" t="s">
        <v>14</v>
      </c>
      <c r="P843" s="4" t="s">
        <v>10</v>
      </c>
      <c r="Q843" s="23" t="s">
        <v>55</v>
      </c>
      <c r="R843" s="4" t="s">
        <v>14</v>
      </c>
      <c r="S843" s="4" t="s">
        <v>9</v>
      </c>
      <c r="T843" s="4" t="s">
        <v>14</v>
      </c>
      <c r="U843" s="4" t="s">
        <v>14</v>
      </c>
      <c r="V843" s="4" t="s">
        <v>14</v>
      </c>
      <c r="W843" s="4" t="s">
        <v>50</v>
      </c>
    </row>
    <row r="844" spans="1:19">
      <c r="A844" t="n">
        <v>7302</v>
      </c>
      <c r="B844" s="19" t="n">
        <v>5</v>
      </c>
      <c r="C844" s="7" t="n">
        <v>28</v>
      </c>
      <c r="D844" s="23" t="s">
        <v>3</v>
      </c>
      <c r="E844" s="10" t="n">
        <v>162</v>
      </c>
      <c r="F844" s="7" t="n">
        <v>3</v>
      </c>
      <c r="G844" s="7" t="n">
        <v>32799</v>
      </c>
      <c r="H844" s="23" t="s">
        <v>3</v>
      </c>
      <c r="I844" s="7" t="n">
        <v>0</v>
      </c>
      <c r="J844" s="7" t="n">
        <v>1</v>
      </c>
      <c r="K844" s="7" t="n">
        <v>3</v>
      </c>
      <c r="L844" s="7" t="n">
        <v>28</v>
      </c>
      <c r="M844" s="23" t="s">
        <v>3</v>
      </c>
      <c r="N844" s="10" t="n">
        <v>162</v>
      </c>
      <c r="O844" s="7" t="n">
        <v>3</v>
      </c>
      <c r="P844" s="7" t="n">
        <v>32799</v>
      </c>
      <c r="Q844" s="23" t="s">
        <v>3</v>
      </c>
      <c r="R844" s="7" t="n">
        <v>0</v>
      </c>
      <c r="S844" s="7" t="n">
        <v>2</v>
      </c>
      <c r="T844" s="7" t="n">
        <v>3</v>
      </c>
      <c r="U844" s="7" t="n">
        <v>9</v>
      </c>
      <c r="V844" s="7" t="n">
        <v>1</v>
      </c>
      <c r="W844" s="20" t="n">
        <f t="normal" ca="1">A854</f>
        <v>0</v>
      </c>
    </row>
    <row r="845" spans="1:19">
      <c r="A845" t="s">
        <v>4</v>
      </c>
      <c r="B845" s="4" t="s">
        <v>5</v>
      </c>
      <c r="C845" s="4" t="s">
        <v>14</v>
      </c>
      <c r="D845" s="23" t="s">
        <v>54</v>
      </c>
      <c r="E845" s="4" t="s">
        <v>5</v>
      </c>
      <c r="F845" s="4" t="s">
        <v>10</v>
      </c>
      <c r="G845" s="4" t="s">
        <v>14</v>
      </c>
      <c r="H845" s="4" t="s">
        <v>14</v>
      </c>
      <c r="I845" s="4" t="s">
        <v>6</v>
      </c>
      <c r="J845" s="23" t="s">
        <v>55</v>
      </c>
      <c r="K845" s="4" t="s">
        <v>14</v>
      </c>
      <c r="L845" s="4" t="s">
        <v>14</v>
      </c>
      <c r="M845" s="23" t="s">
        <v>54</v>
      </c>
      <c r="N845" s="4" t="s">
        <v>5</v>
      </c>
      <c r="O845" s="4" t="s">
        <v>14</v>
      </c>
      <c r="P845" s="23" t="s">
        <v>55</v>
      </c>
      <c r="Q845" s="4" t="s">
        <v>14</v>
      </c>
      <c r="R845" s="4" t="s">
        <v>9</v>
      </c>
      <c r="S845" s="4" t="s">
        <v>14</v>
      </c>
      <c r="T845" s="4" t="s">
        <v>14</v>
      </c>
      <c r="U845" s="4" t="s">
        <v>14</v>
      </c>
      <c r="V845" s="23" t="s">
        <v>54</v>
      </c>
      <c r="W845" s="4" t="s">
        <v>5</v>
      </c>
      <c r="X845" s="4" t="s">
        <v>14</v>
      </c>
      <c r="Y845" s="23" t="s">
        <v>55</v>
      </c>
      <c r="Z845" s="4" t="s">
        <v>14</v>
      </c>
      <c r="AA845" s="4" t="s">
        <v>9</v>
      </c>
      <c r="AB845" s="4" t="s">
        <v>14</v>
      </c>
      <c r="AC845" s="4" t="s">
        <v>14</v>
      </c>
      <c r="AD845" s="4" t="s">
        <v>14</v>
      </c>
      <c r="AE845" s="4" t="s">
        <v>50</v>
      </c>
    </row>
    <row r="846" spans="1:19">
      <c r="A846" t="n">
        <v>7331</v>
      </c>
      <c r="B846" s="19" t="n">
        <v>5</v>
      </c>
      <c r="C846" s="7" t="n">
        <v>28</v>
      </c>
      <c r="D846" s="23" t="s">
        <v>3</v>
      </c>
      <c r="E846" s="39" t="n">
        <v>47</v>
      </c>
      <c r="F846" s="7" t="n">
        <v>61456</v>
      </c>
      <c r="G846" s="7" t="n">
        <v>2</v>
      </c>
      <c r="H846" s="7" t="n">
        <v>0</v>
      </c>
      <c r="I846" s="7" t="s">
        <v>69</v>
      </c>
      <c r="J846" s="23" t="s">
        <v>3</v>
      </c>
      <c r="K846" s="7" t="n">
        <v>8</v>
      </c>
      <c r="L846" s="7" t="n">
        <v>28</v>
      </c>
      <c r="M846" s="23" t="s">
        <v>3</v>
      </c>
      <c r="N846" s="12" t="n">
        <v>74</v>
      </c>
      <c r="O846" s="7" t="n">
        <v>65</v>
      </c>
      <c r="P846" s="23" t="s">
        <v>3</v>
      </c>
      <c r="Q846" s="7" t="n">
        <v>0</v>
      </c>
      <c r="R846" s="7" t="n">
        <v>1</v>
      </c>
      <c r="S846" s="7" t="n">
        <v>3</v>
      </c>
      <c r="T846" s="7" t="n">
        <v>9</v>
      </c>
      <c r="U846" s="7" t="n">
        <v>28</v>
      </c>
      <c r="V846" s="23" t="s">
        <v>3</v>
      </c>
      <c r="W846" s="12" t="n">
        <v>74</v>
      </c>
      <c r="X846" s="7" t="n">
        <v>65</v>
      </c>
      <c r="Y846" s="23" t="s">
        <v>3</v>
      </c>
      <c r="Z846" s="7" t="n">
        <v>0</v>
      </c>
      <c r="AA846" s="7" t="n">
        <v>2</v>
      </c>
      <c r="AB846" s="7" t="n">
        <v>3</v>
      </c>
      <c r="AC846" s="7" t="n">
        <v>9</v>
      </c>
      <c r="AD846" s="7" t="n">
        <v>1</v>
      </c>
      <c r="AE846" s="20" t="n">
        <f t="normal" ca="1">A850</f>
        <v>0</v>
      </c>
    </row>
    <row r="847" spans="1:19">
      <c r="A847" t="s">
        <v>4</v>
      </c>
      <c r="B847" s="4" t="s">
        <v>5</v>
      </c>
      <c r="C847" s="4" t="s">
        <v>10</v>
      </c>
      <c r="D847" s="4" t="s">
        <v>14</v>
      </c>
      <c r="E847" s="4" t="s">
        <v>14</v>
      </c>
      <c r="F847" s="4" t="s">
        <v>6</v>
      </c>
    </row>
    <row r="848" spans="1:19">
      <c r="A848" t="n">
        <v>7379</v>
      </c>
      <c r="B848" s="39" t="n">
        <v>47</v>
      </c>
      <c r="C848" s="7" t="n">
        <v>61456</v>
      </c>
      <c r="D848" s="7" t="n">
        <v>0</v>
      </c>
      <c r="E848" s="7" t="n">
        <v>0</v>
      </c>
      <c r="F848" s="7" t="s">
        <v>70</v>
      </c>
    </row>
    <row r="849" spans="1:31">
      <c r="A849" t="s">
        <v>4</v>
      </c>
      <c r="B849" s="4" t="s">
        <v>5</v>
      </c>
      <c r="C849" s="4" t="s">
        <v>14</v>
      </c>
      <c r="D849" s="4" t="s">
        <v>10</v>
      </c>
      <c r="E849" s="4" t="s">
        <v>23</v>
      </c>
    </row>
    <row r="850" spans="1:31">
      <c r="A850" t="n">
        <v>7392</v>
      </c>
      <c r="B850" s="38" t="n">
        <v>58</v>
      </c>
      <c r="C850" s="7" t="n">
        <v>0</v>
      </c>
      <c r="D850" s="7" t="n">
        <v>300</v>
      </c>
      <c r="E850" s="7" t="n">
        <v>1</v>
      </c>
    </row>
    <row r="851" spans="1:31">
      <c r="A851" t="s">
        <v>4</v>
      </c>
      <c r="B851" s="4" t="s">
        <v>5</v>
      </c>
      <c r="C851" s="4" t="s">
        <v>14</v>
      </c>
      <c r="D851" s="4" t="s">
        <v>10</v>
      </c>
    </row>
    <row r="852" spans="1:31">
      <c r="A852" t="n">
        <v>7400</v>
      </c>
      <c r="B852" s="38" t="n">
        <v>58</v>
      </c>
      <c r="C852" s="7" t="n">
        <v>255</v>
      </c>
      <c r="D852" s="7" t="n">
        <v>0</v>
      </c>
    </row>
    <row r="853" spans="1:31">
      <c r="A853" t="s">
        <v>4</v>
      </c>
      <c r="B853" s="4" t="s">
        <v>5</v>
      </c>
      <c r="C853" s="4" t="s">
        <v>14</v>
      </c>
      <c r="D853" s="4" t="s">
        <v>14</v>
      </c>
      <c r="E853" s="4" t="s">
        <v>14</v>
      </c>
      <c r="F853" s="4" t="s">
        <v>14</v>
      </c>
    </row>
    <row r="854" spans="1:31">
      <c r="A854" t="n">
        <v>7404</v>
      </c>
      <c r="B854" s="8" t="n">
        <v>14</v>
      </c>
      <c r="C854" s="7" t="n">
        <v>0</v>
      </c>
      <c r="D854" s="7" t="n">
        <v>0</v>
      </c>
      <c r="E854" s="7" t="n">
        <v>0</v>
      </c>
      <c r="F854" s="7" t="n">
        <v>64</v>
      </c>
    </row>
    <row r="855" spans="1:31">
      <c r="A855" t="s">
        <v>4</v>
      </c>
      <c r="B855" s="4" t="s">
        <v>5</v>
      </c>
      <c r="C855" s="4" t="s">
        <v>14</v>
      </c>
      <c r="D855" s="4" t="s">
        <v>10</v>
      </c>
    </row>
    <row r="856" spans="1:31">
      <c r="A856" t="n">
        <v>7409</v>
      </c>
      <c r="B856" s="26" t="n">
        <v>22</v>
      </c>
      <c r="C856" s="7" t="n">
        <v>0</v>
      </c>
      <c r="D856" s="7" t="n">
        <v>32799</v>
      </c>
    </row>
    <row r="857" spans="1:31">
      <c r="A857" t="s">
        <v>4</v>
      </c>
      <c r="B857" s="4" t="s">
        <v>5</v>
      </c>
      <c r="C857" s="4" t="s">
        <v>14</v>
      </c>
      <c r="D857" s="4" t="s">
        <v>10</v>
      </c>
    </row>
    <row r="858" spans="1:31">
      <c r="A858" t="n">
        <v>7413</v>
      </c>
      <c r="B858" s="38" t="n">
        <v>58</v>
      </c>
      <c r="C858" s="7" t="n">
        <v>5</v>
      </c>
      <c r="D858" s="7" t="n">
        <v>300</v>
      </c>
    </row>
    <row r="859" spans="1:31">
      <c r="A859" t="s">
        <v>4</v>
      </c>
      <c r="B859" s="4" t="s">
        <v>5</v>
      </c>
      <c r="C859" s="4" t="s">
        <v>23</v>
      </c>
      <c r="D859" s="4" t="s">
        <v>10</v>
      </c>
    </row>
    <row r="860" spans="1:31">
      <c r="A860" t="n">
        <v>7417</v>
      </c>
      <c r="B860" s="40" t="n">
        <v>103</v>
      </c>
      <c r="C860" s="7" t="n">
        <v>0</v>
      </c>
      <c r="D860" s="7" t="n">
        <v>300</v>
      </c>
    </row>
    <row r="861" spans="1:31">
      <c r="A861" t="s">
        <v>4</v>
      </c>
      <c r="B861" s="4" t="s">
        <v>5</v>
      </c>
      <c r="C861" s="4" t="s">
        <v>14</v>
      </c>
    </row>
    <row r="862" spans="1:31">
      <c r="A862" t="n">
        <v>7424</v>
      </c>
      <c r="B862" s="24" t="n">
        <v>64</v>
      </c>
      <c r="C862" s="7" t="n">
        <v>7</v>
      </c>
    </row>
    <row r="863" spans="1:31">
      <c r="A863" t="s">
        <v>4</v>
      </c>
      <c r="B863" s="4" t="s">
        <v>5</v>
      </c>
      <c r="C863" s="4" t="s">
        <v>14</v>
      </c>
      <c r="D863" s="4" t="s">
        <v>10</v>
      </c>
    </row>
    <row r="864" spans="1:31">
      <c r="A864" t="n">
        <v>7426</v>
      </c>
      <c r="B864" s="41" t="n">
        <v>72</v>
      </c>
      <c r="C864" s="7" t="n">
        <v>5</v>
      </c>
      <c r="D864" s="7" t="n">
        <v>0</v>
      </c>
    </row>
    <row r="865" spans="1:6">
      <c r="A865" t="s">
        <v>4</v>
      </c>
      <c r="B865" s="4" t="s">
        <v>5</v>
      </c>
      <c r="C865" s="4" t="s">
        <v>14</v>
      </c>
      <c r="D865" s="23" t="s">
        <v>54</v>
      </c>
      <c r="E865" s="4" t="s">
        <v>5</v>
      </c>
      <c r="F865" s="4" t="s">
        <v>14</v>
      </c>
      <c r="G865" s="4" t="s">
        <v>10</v>
      </c>
      <c r="H865" s="23" t="s">
        <v>55</v>
      </c>
      <c r="I865" s="4" t="s">
        <v>14</v>
      </c>
      <c r="J865" s="4" t="s">
        <v>9</v>
      </c>
      <c r="K865" s="4" t="s">
        <v>14</v>
      </c>
      <c r="L865" s="4" t="s">
        <v>14</v>
      </c>
      <c r="M865" s="4" t="s">
        <v>50</v>
      </c>
    </row>
    <row r="866" spans="1:6">
      <c r="A866" t="n">
        <v>7430</v>
      </c>
      <c r="B866" s="19" t="n">
        <v>5</v>
      </c>
      <c r="C866" s="7" t="n">
        <v>28</v>
      </c>
      <c r="D866" s="23" t="s">
        <v>3</v>
      </c>
      <c r="E866" s="10" t="n">
        <v>162</v>
      </c>
      <c r="F866" s="7" t="n">
        <v>4</v>
      </c>
      <c r="G866" s="7" t="n">
        <v>32799</v>
      </c>
      <c r="H866" s="23" t="s">
        <v>3</v>
      </c>
      <c r="I866" s="7" t="n">
        <v>0</v>
      </c>
      <c r="J866" s="7" t="n">
        <v>1</v>
      </c>
      <c r="K866" s="7" t="n">
        <v>2</v>
      </c>
      <c r="L866" s="7" t="n">
        <v>1</v>
      </c>
      <c r="M866" s="20" t="n">
        <f t="normal" ca="1">A872</f>
        <v>0</v>
      </c>
    </row>
    <row r="867" spans="1:6">
      <c r="A867" t="s">
        <v>4</v>
      </c>
      <c r="B867" s="4" t="s">
        <v>5</v>
      </c>
      <c r="C867" s="4" t="s">
        <v>14</v>
      </c>
      <c r="D867" s="4" t="s">
        <v>6</v>
      </c>
    </row>
    <row r="868" spans="1:6">
      <c r="A868" t="n">
        <v>7447</v>
      </c>
      <c r="B868" s="9" t="n">
        <v>2</v>
      </c>
      <c r="C868" s="7" t="n">
        <v>10</v>
      </c>
      <c r="D868" s="7" t="s">
        <v>71</v>
      </c>
    </row>
    <row r="869" spans="1:6">
      <c r="A869" t="s">
        <v>4</v>
      </c>
      <c r="B869" s="4" t="s">
        <v>5</v>
      </c>
      <c r="C869" s="4" t="s">
        <v>10</v>
      </c>
    </row>
    <row r="870" spans="1:6">
      <c r="A870" t="n">
        <v>7464</v>
      </c>
      <c r="B870" s="28" t="n">
        <v>16</v>
      </c>
      <c r="C870" s="7" t="n">
        <v>0</v>
      </c>
    </row>
    <row r="871" spans="1:6">
      <c r="A871" t="s">
        <v>4</v>
      </c>
      <c r="B871" s="4" t="s">
        <v>5</v>
      </c>
      <c r="C871" s="4" t="s">
        <v>14</v>
      </c>
      <c r="D871" s="4" t="s">
        <v>10</v>
      </c>
      <c r="E871" s="4" t="s">
        <v>14</v>
      </c>
      <c r="F871" s="4" t="s">
        <v>50</v>
      </c>
    </row>
    <row r="872" spans="1:6">
      <c r="A872" t="n">
        <v>7467</v>
      </c>
      <c r="B872" s="19" t="n">
        <v>5</v>
      </c>
      <c r="C872" s="7" t="n">
        <v>30</v>
      </c>
      <c r="D872" s="7" t="n">
        <v>6471</v>
      </c>
      <c r="E872" s="7" t="n">
        <v>1</v>
      </c>
      <c r="F872" s="20" t="n">
        <f t="normal" ca="1">A874</f>
        <v>0</v>
      </c>
    </row>
    <row r="873" spans="1:6">
      <c r="A873" t="s">
        <v>4</v>
      </c>
      <c r="B873" s="4" t="s">
        <v>5</v>
      </c>
      <c r="C873" s="4" t="s">
        <v>14</v>
      </c>
      <c r="D873" s="4" t="s">
        <v>23</v>
      </c>
      <c r="E873" s="4" t="s">
        <v>10</v>
      </c>
      <c r="F873" s="4" t="s">
        <v>14</v>
      </c>
    </row>
    <row r="874" spans="1:6">
      <c r="A874" t="n">
        <v>7476</v>
      </c>
      <c r="B874" s="64" t="n">
        <v>49</v>
      </c>
      <c r="C874" s="7" t="n">
        <v>3</v>
      </c>
      <c r="D874" s="7" t="n">
        <v>0.699999988079071</v>
      </c>
      <c r="E874" s="7" t="n">
        <v>500</v>
      </c>
      <c r="F874" s="7" t="n">
        <v>0</v>
      </c>
    </row>
    <row r="875" spans="1:6">
      <c r="A875" t="s">
        <v>4</v>
      </c>
      <c r="B875" s="4" t="s">
        <v>5</v>
      </c>
      <c r="C875" s="4" t="s">
        <v>14</v>
      </c>
      <c r="D875" s="4" t="s">
        <v>10</v>
      </c>
    </row>
    <row r="876" spans="1:6">
      <c r="A876" t="n">
        <v>7485</v>
      </c>
      <c r="B876" s="38" t="n">
        <v>58</v>
      </c>
      <c r="C876" s="7" t="n">
        <v>10</v>
      </c>
      <c r="D876" s="7" t="n">
        <v>300</v>
      </c>
    </row>
    <row r="877" spans="1:6">
      <c r="A877" t="s">
        <v>4</v>
      </c>
      <c r="B877" s="4" t="s">
        <v>5</v>
      </c>
      <c r="C877" s="4" t="s">
        <v>14</v>
      </c>
      <c r="D877" s="4" t="s">
        <v>10</v>
      </c>
    </row>
    <row r="878" spans="1:6">
      <c r="A878" t="n">
        <v>7489</v>
      </c>
      <c r="B878" s="38" t="n">
        <v>58</v>
      </c>
      <c r="C878" s="7" t="n">
        <v>12</v>
      </c>
      <c r="D878" s="7" t="n">
        <v>0</v>
      </c>
    </row>
    <row r="879" spans="1:6">
      <c r="A879" t="s">
        <v>4</v>
      </c>
      <c r="B879" s="4" t="s">
        <v>5</v>
      </c>
      <c r="C879" s="4" t="s">
        <v>14</v>
      </c>
      <c r="D879" s="4" t="s">
        <v>10</v>
      </c>
      <c r="E879" s="4" t="s">
        <v>23</v>
      </c>
    </row>
    <row r="880" spans="1:6">
      <c r="A880" t="n">
        <v>7493</v>
      </c>
      <c r="B880" s="38" t="n">
        <v>58</v>
      </c>
      <c r="C880" s="7" t="n">
        <v>100</v>
      </c>
      <c r="D880" s="7" t="n">
        <v>1000</v>
      </c>
      <c r="E880" s="7" t="n">
        <v>1</v>
      </c>
    </row>
    <row r="881" spans="1:13">
      <c r="A881" t="s">
        <v>4</v>
      </c>
      <c r="B881" s="4" t="s">
        <v>5</v>
      </c>
      <c r="C881" s="4" t="s">
        <v>14</v>
      </c>
      <c r="D881" s="4" t="s">
        <v>10</v>
      </c>
    </row>
    <row r="882" spans="1:13">
      <c r="A882" t="n">
        <v>7501</v>
      </c>
      <c r="B882" s="38" t="n">
        <v>58</v>
      </c>
      <c r="C882" s="7" t="n">
        <v>255</v>
      </c>
      <c r="D882" s="7" t="n">
        <v>0</v>
      </c>
    </row>
    <row r="883" spans="1:13">
      <c r="A883" t="s">
        <v>4</v>
      </c>
      <c r="B883" s="4" t="s">
        <v>5</v>
      </c>
      <c r="C883" s="4" t="s">
        <v>14</v>
      </c>
      <c r="D883" s="4" t="s">
        <v>10</v>
      </c>
      <c r="E883" s="4" t="s">
        <v>23</v>
      </c>
      <c r="F883" s="4" t="s">
        <v>10</v>
      </c>
      <c r="G883" s="4" t="s">
        <v>9</v>
      </c>
      <c r="H883" s="4" t="s">
        <v>9</v>
      </c>
      <c r="I883" s="4" t="s">
        <v>10</v>
      </c>
      <c r="J883" s="4" t="s">
        <v>10</v>
      </c>
      <c r="K883" s="4" t="s">
        <v>9</v>
      </c>
      <c r="L883" s="4" t="s">
        <v>9</v>
      </c>
      <c r="M883" s="4" t="s">
        <v>9</v>
      </c>
      <c r="N883" s="4" t="s">
        <v>9</v>
      </c>
      <c r="O883" s="4" t="s">
        <v>6</v>
      </c>
    </row>
    <row r="884" spans="1:13">
      <c r="A884" t="n">
        <v>7505</v>
      </c>
      <c r="B884" s="11" t="n">
        <v>50</v>
      </c>
      <c r="C884" s="7" t="n">
        <v>0</v>
      </c>
      <c r="D884" s="7" t="n">
        <v>12316</v>
      </c>
      <c r="E884" s="7" t="n">
        <v>0.5</v>
      </c>
      <c r="F884" s="7" t="n">
        <v>0</v>
      </c>
      <c r="G884" s="7" t="n">
        <v>0</v>
      </c>
      <c r="H884" s="7" t="n">
        <v>0</v>
      </c>
      <c r="I884" s="7" t="n">
        <v>0</v>
      </c>
      <c r="J884" s="7" t="n">
        <v>65533</v>
      </c>
      <c r="K884" s="7" t="n">
        <v>0</v>
      </c>
      <c r="L884" s="7" t="n">
        <v>0</v>
      </c>
      <c r="M884" s="7" t="n">
        <v>0</v>
      </c>
      <c r="N884" s="7" t="n">
        <v>0</v>
      </c>
      <c r="O884" s="7" t="s">
        <v>31</v>
      </c>
    </row>
    <row r="885" spans="1:13">
      <c r="A885" t="s">
        <v>4</v>
      </c>
      <c r="B885" s="4" t="s">
        <v>5</v>
      </c>
      <c r="C885" s="4" t="s">
        <v>10</v>
      </c>
    </row>
    <row r="886" spans="1:13">
      <c r="A886" t="n">
        <v>7544</v>
      </c>
      <c r="B886" s="28" t="n">
        <v>16</v>
      </c>
      <c r="C886" s="7" t="n">
        <v>1000</v>
      </c>
    </row>
    <row r="887" spans="1:13">
      <c r="A887" t="s">
        <v>4</v>
      </c>
      <c r="B887" s="4" t="s">
        <v>5</v>
      </c>
      <c r="C887" s="4" t="s">
        <v>14</v>
      </c>
      <c r="D887" s="4" t="s">
        <v>10</v>
      </c>
      <c r="E887" s="4" t="s">
        <v>10</v>
      </c>
      <c r="F887" s="4" t="s">
        <v>14</v>
      </c>
    </row>
    <row r="888" spans="1:13">
      <c r="A888" t="n">
        <v>7547</v>
      </c>
      <c r="B888" s="29" t="n">
        <v>25</v>
      </c>
      <c r="C888" s="7" t="n">
        <v>1</v>
      </c>
      <c r="D888" s="7" t="n">
        <v>160</v>
      </c>
      <c r="E888" s="7" t="n">
        <v>570</v>
      </c>
      <c r="F888" s="7" t="n">
        <v>2</v>
      </c>
    </row>
    <row r="889" spans="1:13">
      <c r="A889" t="s">
        <v>4</v>
      </c>
      <c r="B889" s="4" t="s">
        <v>5</v>
      </c>
      <c r="C889" s="4" t="s">
        <v>14</v>
      </c>
      <c r="D889" s="4" t="s">
        <v>10</v>
      </c>
      <c r="E889" s="4" t="s">
        <v>6</v>
      </c>
    </row>
    <row r="890" spans="1:13">
      <c r="A890" t="n">
        <v>7554</v>
      </c>
      <c r="B890" s="46" t="n">
        <v>51</v>
      </c>
      <c r="C890" s="7" t="n">
        <v>4</v>
      </c>
      <c r="D890" s="7" t="n">
        <v>0</v>
      </c>
      <c r="E890" s="7" t="s">
        <v>87</v>
      </c>
    </row>
    <row r="891" spans="1:13">
      <c r="A891" t="s">
        <v>4</v>
      </c>
      <c r="B891" s="4" t="s">
        <v>5</v>
      </c>
      <c r="C891" s="4" t="s">
        <v>10</v>
      </c>
    </row>
    <row r="892" spans="1:13">
      <c r="A892" t="n">
        <v>7568</v>
      </c>
      <c r="B892" s="28" t="n">
        <v>16</v>
      </c>
      <c r="C892" s="7" t="n">
        <v>0</v>
      </c>
    </row>
    <row r="893" spans="1:13">
      <c r="A893" t="s">
        <v>4</v>
      </c>
      <c r="B893" s="4" t="s">
        <v>5</v>
      </c>
      <c r="C893" s="4" t="s">
        <v>10</v>
      </c>
      <c r="D893" s="4" t="s">
        <v>59</v>
      </c>
      <c r="E893" s="4" t="s">
        <v>14</v>
      </c>
      <c r="F893" s="4" t="s">
        <v>14</v>
      </c>
    </row>
    <row r="894" spans="1:13">
      <c r="A894" t="n">
        <v>7571</v>
      </c>
      <c r="B894" s="47" t="n">
        <v>26</v>
      </c>
      <c r="C894" s="7" t="n">
        <v>0</v>
      </c>
      <c r="D894" s="7" t="s">
        <v>127</v>
      </c>
      <c r="E894" s="7" t="n">
        <v>2</v>
      </c>
      <c r="F894" s="7" t="n">
        <v>0</v>
      </c>
    </row>
    <row r="895" spans="1:13">
      <c r="A895" t="s">
        <v>4</v>
      </c>
      <c r="B895" s="4" t="s">
        <v>5</v>
      </c>
    </row>
    <row r="896" spans="1:13">
      <c r="A896" t="n">
        <v>7600</v>
      </c>
      <c r="B896" s="31" t="n">
        <v>28</v>
      </c>
    </row>
    <row r="897" spans="1:15">
      <c r="A897" t="s">
        <v>4</v>
      </c>
      <c r="B897" s="4" t="s">
        <v>5</v>
      </c>
      <c r="C897" s="4" t="s">
        <v>14</v>
      </c>
      <c r="D897" s="23" t="s">
        <v>54</v>
      </c>
      <c r="E897" s="4" t="s">
        <v>5</v>
      </c>
      <c r="F897" s="4" t="s">
        <v>14</v>
      </c>
      <c r="G897" s="4" t="s">
        <v>10</v>
      </c>
      <c r="H897" s="23" t="s">
        <v>55</v>
      </c>
      <c r="I897" s="4" t="s">
        <v>14</v>
      </c>
      <c r="J897" s="4" t="s">
        <v>50</v>
      </c>
    </row>
    <row r="898" spans="1:15">
      <c r="A898" t="n">
        <v>7601</v>
      </c>
      <c r="B898" s="19" t="n">
        <v>5</v>
      </c>
      <c r="C898" s="7" t="n">
        <v>28</v>
      </c>
      <c r="D898" s="23" t="s">
        <v>3</v>
      </c>
      <c r="E898" s="24" t="n">
        <v>64</v>
      </c>
      <c r="F898" s="7" t="n">
        <v>5</v>
      </c>
      <c r="G898" s="7" t="n">
        <v>3</v>
      </c>
      <c r="H898" s="23" t="s">
        <v>3</v>
      </c>
      <c r="I898" s="7" t="n">
        <v>1</v>
      </c>
      <c r="J898" s="20" t="n">
        <f t="normal" ca="1">A910</f>
        <v>0</v>
      </c>
    </row>
    <row r="899" spans="1:15">
      <c r="A899" t="s">
        <v>4</v>
      </c>
      <c r="B899" s="4" t="s">
        <v>5</v>
      </c>
      <c r="C899" s="4" t="s">
        <v>14</v>
      </c>
      <c r="D899" s="4" t="s">
        <v>10</v>
      </c>
      <c r="E899" s="4" t="s">
        <v>10</v>
      </c>
      <c r="F899" s="4" t="s">
        <v>14</v>
      </c>
    </row>
    <row r="900" spans="1:15">
      <c r="A900" t="n">
        <v>7612</v>
      </c>
      <c r="B900" s="29" t="n">
        <v>25</v>
      </c>
      <c r="C900" s="7" t="n">
        <v>1</v>
      </c>
      <c r="D900" s="7" t="n">
        <v>160</v>
      </c>
      <c r="E900" s="7" t="n">
        <v>570</v>
      </c>
      <c r="F900" s="7" t="n">
        <v>1</v>
      </c>
    </row>
    <row r="901" spans="1:15">
      <c r="A901" t="s">
        <v>4</v>
      </c>
      <c r="B901" s="4" t="s">
        <v>5</v>
      </c>
      <c r="C901" s="4" t="s">
        <v>14</v>
      </c>
      <c r="D901" s="4" t="s">
        <v>10</v>
      </c>
      <c r="E901" s="4" t="s">
        <v>6</v>
      </c>
    </row>
    <row r="902" spans="1:15">
      <c r="A902" t="n">
        <v>7619</v>
      </c>
      <c r="B902" s="46" t="n">
        <v>51</v>
      </c>
      <c r="C902" s="7" t="n">
        <v>4</v>
      </c>
      <c r="D902" s="7" t="n">
        <v>3</v>
      </c>
      <c r="E902" s="7" t="s">
        <v>128</v>
      </c>
    </row>
    <row r="903" spans="1:15">
      <c r="A903" t="s">
        <v>4</v>
      </c>
      <c r="B903" s="4" t="s">
        <v>5</v>
      </c>
      <c r="C903" s="4" t="s">
        <v>10</v>
      </c>
    </row>
    <row r="904" spans="1:15">
      <c r="A904" t="n">
        <v>7632</v>
      </c>
      <c r="B904" s="28" t="n">
        <v>16</v>
      </c>
      <c r="C904" s="7" t="n">
        <v>0</v>
      </c>
    </row>
    <row r="905" spans="1:15">
      <c r="A905" t="s">
        <v>4</v>
      </c>
      <c r="B905" s="4" t="s">
        <v>5</v>
      </c>
      <c r="C905" s="4" t="s">
        <v>10</v>
      </c>
      <c r="D905" s="4" t="s">
        <v>59</v>
      </c>
      <c r="E905" s="4" t="s">
        <v>14</v>
      </c>
      <c r="F905" s="4" t="s">
        <v>14</v>
      </c>
    </row>
    <row r="906" spans="1:15">
      <c r="A906" t="n">
        <v>7635</v>
      </c>
      <c r="B906" s="47" t="n">
        <v>26</v>
      </c>
      <c r="C906" s="7" t="n">
        <v>3</v>
      </c>
      <c r="D906" s="7" t="s">
        <v>129</v>
      </c>
      <c r="E906" s="7" t="n">
        <v>2</v>
      </c>
      <c r="F906" s="7" t="n">
        <v>0</v>
      </c>
    </row>
    <row r="907" spans="1:15">
      <c r="A907" t="s">
        <v>4</v>
      </c>
      <c r="B907" s="4" t="s">
        <v>5</v>
      </c>
    </row>
    <row r="908" spans="1:15">
      <c r="A908" t="n">
        <v>7664</v>
      </c>
      <c r="B908" s="31" t="n">
        <v>28</v>
      </c>
    </row>
    <row r="909" spans="1:15">
      <c r="A909" t="s">
        <v>4</v>
      </c>
      <c r="B909" s="4" t="s">
        <v>5</v>
      </c>
      <c r="C909" s="4" t="s">
        <v>14</v>
      </c>
      <c r="D909" s="23" t="s">
        <v>54</v>
      </c>
      <c r="E909" s="4" t="s">
        <v>5</v>
      </c>
      <c r="F909" s="4" t="s">
        <v>14</v>
      </c>
      <c r="G909" s="4" t="s">
        <v>10</v>
      </c>
      <c r="H909" s="23" t="s">
        <v>55</v>
      </c>
      <c r="I909" s="4" t="s">
        <v>14</v>
      </c>
      <c r="J909" s="4" t="s">
        <v>50</v>
      </c>
    </row>
    <row r="910" spans="1:15">
      <c r="A910" t="n">
        <v>7665</v>
      </c>
      <c r="B910" s="19" t="n">
        <v>5</v>
      </c>
      <c r="C910" s="7" t="n">
        <v>28</v>
      </c>
      <c r="D910" s="23" t="s">
        <v>3</v>
      </c>
      <c r="E910" s="24" t="n">
        <v>64</v>
      </c>
      <c r="F910" s="7" t="n">
        <v>5</v>
      </c>
      <c r="G910" s="7" t="n">
        <v>11</v>
      </c>
      <c r="H910" s="23" t="s">
        <v>3</v>
      </c>
      <c r="I910" s="7" t="n">
        <v>1</v>
      </c>
      <c r="J910" s="20" t="n">
        <f t="normal" ca="1">A922</f>
        <v>0</v>
      </c>
    </row>
    <row r="911" spans="1:15">
      <c r="A911" t="s">
        <v>4</v>
      </c>
      <c r="B911" s="4" t="s">
        <v>5</v>
      </c>
      <c r="C911" s="4" t="s">
        <v>14</v>
      </c>
      <c r="D911" s="4" t="s">
        <v>10</v>
      </c>
      <c r="E911" s="4" t="s">
        <v>10</v>
      </c>
      <c r="F911" s="4" t="s">
        <v>14</v>
      </c>
    </row>
    <row r="912" spans="1:15">
      <c r="A912" t="n">
        <v>7676</v>
      </c>
      <c r="B912" s="29" t="n">
        <v>25</v>
      </c>
      <c r="C912" s="7" t="n">
        <v>1</v>
      </c>
      <c r="D912" s="7" t="n">
        <v>60</v>
      </c>
      <c r="E912" s="7" t="n">
        <v>500</v>
      </c>
      <c r="F912" s="7" t="n">
        <v>2</v>
      </c>
    </row>
    <row r="913" spans="1:10">
      <c r="A913" t="s">
        <v>4</v>
      </c>
      <c r="B913" s="4" t="s">
        <v>5</v>
      </c>
      <c r="C913" s="4" t="s">
        <v>14</v>
      </c>
      <c r="D913" s="4" t="s">
        <v>10</v>
      </c>
      <c r="E913" s="4" t="s">
        <v>6</v>
      </c>
    </row>
    <row r="914" spans="1:10">
      <c r="A914" t="n">
        <v>7683</v>
      </c>
      <c r="B914" s="46" t="n">
        <v>51</v>
      </c>
      <c r="C914" s="7" t="n">
        <v>4</v>
      </c>
      <c r="D914" s="7" t="n">
        <v>11</v>
      </c>
      <c r="E914" s="7" t="s">
        <v>84</v>
      </c>
    </row>
    <row r="915" spans="1:10">
      <c r="A915" t="s">
        <v>4</v>
      </c>
      <c r="B915" s="4" t="s">
        <v>5</v>
      </c>
      <c r="C915" s="4" t="s">
        <v>10</v>
      </c>
    </row>
    <row r="916" spans="1:10">
      <c r="A916" t="n">
        <v>7696</v>
      </c>
      <c r="B916" s="28" t="n">
        <v>16</v>
      </c>
      <c r="C916" s="7" t="n">
        <v>0</v>
      </c>
    </row>
    <row r="917" spans="1:10">
      <c r="A917" t="s">
        <v>4</v>
      </c>
      <c r="B917" s="4" t="s">
        <v>5</v>
      </c>
      <c r="C917" s="4" t="s">
        <v>10</v>
      </c>
      <c r="D917" s="4" t="s">
        <v>59</v>
      </c>
      <c r="E917" s="4" t="s">
        <v>14</v>
      </c>
      <c r="F917" s="4" t="s">
        <v>14</v>
      </c>
    </row>
    <row r="918" spans="1:10">
      <c r="A918" t="n">
        <v>7699</v>
      </c>
      <c r="B918" s="47" t="n">
        <v>26</v>
      </c>
      <c r="C918" s="7" t="n">
        <v>11</v>
      </c>
      <c r="D918" s="7" t="s">
        <v>130</v>
      </c>
      <c r="E918" s="7" t="n">
        <v>2</v>
      </c>
      <c r="F918" s="7" t="n">
        <v>0</v>
      </c>
    </row>
    <row r="919" spans="1:10">
      <c r="A919" t="s">
        <v>4</v>
      </c>
      <c r="B919" s="4" t="s">
        <v>5</v>
      </c>
    </row>
    <row r="920" spans="1:10">
      <c r="A920" t="n">
        <v>7753</v>
      </c>
      <c r="B920" s="31" t="n">
        <v>28</v>
      </c>
    </row>
    <row r="921" spans="1:10">
      <c r="A921" t="s">
        <v>4</v>
      </c>
      <c r="B921" s="4" t="s">
        <v>5</v>
      </c>
      <c r="C921" s="4" t="s">
        <v>14</v>
      </c>
      <c r="D921" s="23" t="s">
        <v>54</v>
      </c>
      <c r="E921" s="4" t="s">
        <v>5</v>
      </c>
      <c r="F921" s="4" t="s">
        <v>14</v>
      </c>
      <c r="G921" s="4" t="s">
        <v>10</v>
      </c>
      <c r="H921" s="23" t="s">
        <v>55</v>
      </c>
      <c r="I921" s="4" t="s">
        <v>14</v>
      </c>
      <c r="J921" s="4" t="s">
        <v>50</v>
      </c>
    </row>
    <row r="922" spans="1:10">
      <c r="A922" t="n">
        <v>7754</v>
      </c>
      <c r="B922" s="19" t="n">
        <v>5</v>
      </c>
      <c r="C922" s="7" t="n">
        <v>28</v>
      </c>
      <c r="D922" s="23" t="s">
        <v>3</v>
      </c>
      <c r="E922" s="24" t="n">
        <v>64</v>
      </c>
      <c r="F922" s="7" t="n">
        <v>5</v>
      </c>
      <c r="G922" s="7" t="n">
        <v>8</v>
      </c>
      <c r="H922" s="23" t="s">
        <v>3</v>
      </c>
      <c r="I922" s="7" t="n">
        <v>1</v>
      </c>
      <c r="J922" s="20" t="n">
        <f t="normal" ca="1">A934</f>
        <v>0</v>
      </c>
    </row>
    <row r="923" spans="1:10">
      <c r="A923" t="s">
        <v>4</v>
      </c>
      <c r="B923" s="4" t="s">
        <v>5</v>
      </c>
      <c r="C923" s="4" t="s">
        <v>14</v>
      </c>
      <c r="D923" s="4" t="s">
        <v>10</v>
      </c>
      <c r="E923" s="4" t="s">
        <v>10</v>
      </c>
      <c r="F923" s="4" t="s">
        <v>14</v>
      </c>
    </row>
    <row r="924" spans="1:10">
      <c r="A924" t="n">
        <v>7765</v>
      </c>
      <c r="B924" s="29" t="n">
        <v>25</v>
      </c>
      <c r="C924" s="7" t="n">
        <v>1</v>
      </c>
      <c r="D924" s="7" t="n">
        <v>60</v>
      </c>
      <c r="E924" s="7" t="n">
        <v>500</v>
      </c>
      <c r="F924" s="7" t="n">
        <v>1</v>
      </c>
    </row>
    <row r="925" spans="1:10">
      <c r="A925" t="s">
        <v>4</v>
      </c>
      <c r="B925" s="4" t="s">
        <v>5</v>
      </c>
      <c r="C925" s="4" t="s">
        <v>14</v>
      </c>
      <c r="D925" s="4" t="s">
        <v>10</v>
      </c>
      <c r="E925" s="4" t="s">
        <v>6</v>
      </c>
    </row>
    <row r="926" spans="1:10">
      <c r="A926" t="n">
        <v>7772</v>
      </c>
      <c r="B926" s="46" t="n">
        <v>51</v>
      </c>
      <c r="C926" s="7" t="n">
        <v>4</v>
      </c>
      <c r="D926" s="7" t="n">
        <v>8</v>
      </c>
      <c r="E926" s="7" t="s">
        <v>104</v>
      </c>
    </row>
    <row r="927" spans="1:10">
      <c r="A927" t="s">
        <v>4</v>
      </c>
      <c r="B927" s="4" t="s">
        <v>5</v>
      </c>
      <c r="C927" s="4" t="s">
        <v>10</v>
      </c>
    </row>
    <row r="928" spans="1:10">
      <c r="A928" t="n">
        <v>7786</v>
      </c>
      <c r="B928" s="28" t="n">
        <v>16</v>
      </c>
      <c r="C928" s="7" t="n">
        <v>0</v>
      </c>
    </row>
    <row r="929" spans="1:10">
      <c r="A929" t="s">
        <v>4</v>
      </c>
      <c r="B929" s="4" t="s">
        <v>5</v>
      </c>
      <c r="C929" s="4" t="s">
        <v>10</v>
      </c>
      <c r="D929" s="4" t="s">
        <v>59</v>
      </c>
      <c r="E929" s="4" t="s">
        <v>14</v>
      </c>
      <c r="F929" s="4" t="s">
        <v>14</v>
      </c>
    </row>
    <row r="930" spans="1:10">
      <c r="A930" t="n">
        <v>7789</v>
      </c>
      <c r="B930" s="47" t="n">
        <v>26</v>
      </c>
      <c r="C930" s="7" t="n">
        <v>8</v>
      </c>
      <c r="D930" s="7" t="s">
        <v>131</v>
      </c>
      <c r="E930" s="7" t="n">
        <v>2</v>
      </c>
      <c r="F930" s="7" t="n">
        <v>0</v>
      </c>
    </row>
    <row r="931" spans="1:10">
      <c r="A931" t="s">
        <v>4</v>
      </c>
      <c r="B931" s="4" t="s">
        <v>5</v>
      </c>
    </row>
    <row r="932" spans="1:10">
      <c r="A932" t="n">
        <v>7817</v>
      </c>
      <c r="B932" s="31" t="n">
        <v>28</v>
      </c>
    </row>
    <row r="933" spans="1:10">
      <c r="A933" t="s">
        <v>4</v>
      </c>
      <c r="B933" s="4" t="s">
        <v>5</v>
      </c>
      <c r="C933" s="4" t="s">
        <v>14</v>
      </c>
      <c r="D933" s="23" t="s">
        <v>54</v>
      </c>
      <c r="E933" s="4" t="s">
        <v>5</v>
      </c>
      <c r="F933" s="4" t="s">
        <v>14</v>
      </c>
      <c r="G933" s="4" t="s">
        <v>10</v>
      </c>
      <c r="H933" s="23" t="s">
        <v>55</v>
      </c>
      <c r="I933" s="4" t="s">
        <v>14</v>
      </c>
      <c r="J933" s="4" t="s">
        <v>50</v>
      </c>
    </row>
    <row r="934" spans="1:10">
      <c r="A934" t="n">
        <v>7818</v>
      </c>
      <c r="B934" s="19" t="n">
        <v>5</v>
      </c>
      <c r="C934" s="7" t="n">
        <v>28</v>
      </c>
      <c r="D934" s="23" t="s">
        <v>3</v>
      </c>
      <c r="E934" s="24" t="n">
        <v>64</v>
      </c>
      <c r="F934" s="7" t="n">
        <v>5</v>
      </c>
      <c r="G934" s="7" t="n">
        <v>1</v>
      </c>
      <c r="H934" s="23" t="s">
        <v>3</v>
      </c>
      <c r="I934" s="7" t="n">
        <v>1</v>
      </c>
      <c r="J934" s="20" t="n">
        <f t="normal" ca="1">A946</f>
        <v>0</v>
      </c>
    </row>
    <row r="935" spans="1:10">
      <c r="A935" t="s">
        <v>4</v>
      </c>
      <c r="B935" s="4" t="s">
        <v>5</v>
      </c>
      <c r="C935" s="4" t="s">
        <v>14</v>
      </c>
      <c r="D935" s="4" t="s">
        <v>10</v>
      </c>
      <c r="E935" s="4" t="s">
        <v>10</v>
      </c>
      <c r="F935" s="4" t="s">
        <v>14</v>
      </c>
    </row>
    <row r="936" spans="1:10">
      <c r="A936" t="n">
        <v>7829</v>
      </c>
      <c r="B936" s="29" t="n">
        <v>25</v>
      </c>
      <c r="C936" s="7" t="n">
        <v>1</v>
      </c>
      <c r="D936" s="7" t="n">
        <v>65535</v>
      </c>
      <c r="E936" s="7" t="n">
        <v>420</v>
      </c>
      <c r="F936" s="7" t="n">
        <v>5</v>
      </c>
    </row>
    <row r="937" spans="1:10">
      <c r="A937" t="s">
        <v>4</v>
      </c>
      <c r="B937" s="4" t="s">
        <v>5</v>
      </c>
      <c r="C937" s="4" t="s">
        <v>14</v>
      </c>
      <c r="D937" s="4" t="s">
        <v>10</v>
      </c>
      <c r="E937" s="4" t="s">
        <v>6</v>
      </c>
    </row>
    <row r="938" spans="1:10">
      <c r="A938" t="n">
        <v>7836</v>
      </c>
      <c r="B938" s="46" t="n">
        <v>51</v>
      </c>
      <c r="C938" s="7" t="n">
        <v>4</v>
      </c>
      <c r="D938" s="7" t="n">
        <v>1</v>
      </c>
      <c r="E938" s="7" t="s">
        <v>87</v>
      </c>
    </row>
    <row r="939" spans="1:10">
      <c r="A939" t="s">
        <v>4</v>
      </c>
      <c r="B939" s="4" t="s">
        <v>5</v>
      </c>
      <c r="C939" s="4" t="s">
        <v>10</v>
      </c>
    </row>
    <row r="940" spans="1:10">
      <c r="A940" t="n">
        <v>7850</v>
      </c>
      <c r="B940" s="28" t="n">
        <v>16</v>
      </c>
      <c r="C940" s="7" t="n">
        <v>0</v>
      </c>
    </row>
    <row r="941" spans="1:10">
      <c r="A941" t="s">
        <v>4</v>
      </c>
      <c r="B941" s="4" t="s">
        <v>5</v>
      </c>
      <c r="C941" s="4" t="s">
        <v>10</v>
      </c>
      <c r="D941" s="4" t="s">
        <v>59</v>
      </c>
      <c r="E941" s="4" t="s">
        <v>14</v>
      </c>
      <c r="F941" s="4" t="s">
        <v>14</v>
      </c>
    </row>
    <row r="942" spans="1:10">
      <c r="A942" t="n">
        <v>7853</v>
      </c>
      <c r="B942" s="47" t="n">
        <v>26</v>
      </c>
      <c r="C942" s="7" t="n">
        <v>1</v>
      </c>
      <c r="D942" s="7" t="s">
        <v>132</v>
      </c>
      <c r="E942" s="7" t="n">
        <v>2</v>
      </c>
      <c r="F942" s="7" t="n">
        <v>0</v>
      </c>
    </row>
    <row r="943" spans="1:10">
      <c r="A943" t="s">
        <v>4</v>
      </c>
      <c r="B943" s="4" t="s">
        <v>5</v>
      </c>
    </row>
    <row r="944" spans="1:10">
      <c r="A944" t="n">
        <v>7903</v>
      </c>
      <c r="B944" s="31" t="n">
        <v>28</v>
      </c>
    </row>
    <row r="945" spans="1:10">
      <c r="A945" t="s">
        <v>4</v>
      </c>
      <c r="B945" s="4" t="s">
        <v>5</v>
      </c>
      <c r="C945" s="4" t="s">
        <v>14</v>
      </c>
      <c r="D945" s="4" t="s">
        <v>10</v>
      </c>
      <c r="E945" s="4" t="s">
        <v>10</v>
      </c>
      <c r="F945" s="4" t="s">
        <v>14</v>
      </c>
    </row>
    <row r="946" spans="1:10">
      <c r="A946" t="n">
        <v>7904</v>
      </c>
      <c r="B946" s="29" t="n">
        <v>25</v>
      </c>
      <c r="C946" s="7" t="n">
        <v>1</v>
      </c>
      <c r="D946" s="7" t="n">
        <v>160</v>
      </c>
      <c r="E946" s="7" t="n">
        <v>570</v>
      </c>
      <c r="F946" s="7" t="n">
        <v>2</v>
      </c>
    </row>
    <row r="947" spans="1:10">
      <c r="A947" t="s">
        <v>4</v>
      </c>
      <c r="B947" s="4" t="s">
        <v>5</v>
      </c>
      <c r="C947" s="4" t="s">
        <v>14</v>
      </c>
      <c r="D947" s="4" t="s">
        <v>10</v>
      </c>
      <c r="E947" s="4" t="s">
        <v>6</v>
      </c>
    </row>
    <row r="948" spans="1:10">
      <c r="A948" t="n">
        <v>7911</v>
      </c>
      <c r="B948" s="46" t="n">
        <v>51</v>
      </c>
      <c r="C948" s="7" t="n">
        <v>4</v>
      </c>
      <c r="D948" s="7" t="n">
        <v>0</v>
      </c>
      <c r="E948" s="7" t="s">
        <v>104</v>
      </c>
    </row>
    <row r="949" spans="1:10">
      <c r="A949" t="s">
        <v>4</v>
      </c>
      <c r="B949" s="4" t="s">
        <v>5</v>
      </c>
      <c r="C949" s="4" t="s">
        <v>10</v>
      </c>
    </row>
    <row r="950" spans="1:10">
      <c r="A950" t="n">
        <v>7925</v>
      </c>
      <c r="B950" s="28" t="n">
        <v>16</v>
      </c>
      <c r="C950" s="7" t="n">
        <v>0</v>
      </c>
    </row>
    <row r="951" spans="1:10">
      <c r="A951" t="s">
        <v>4</v>
      </c>
      <c r="B951" s="4" t="s">
        <v>5</v>
      </c>
      <c r="C951" s="4" t="s">
        <v>10</v>
      </c>
      <c r="D951" s="4" t="s">
        <v>59</v>
      </c>
      <c r="E951" s="4" t="s">
        <v>14</v>
      </c>
      <c r="F951" s="4" t="s">
        <v>14</v>
      </c>
      <c r="G951" s="4" t="s">
        <v>59</v>
      </c>
      <c r="H951" s="4" t="s">
        <v>14</v>
      </c>
      <c r="I951" s="4" t="s">
        <v>14</v>
      </c>
    </row>
    <row r="952" spans="1:10">
      <c r="A952" t="n">
        <v>7928</v>
      </c>
      <c r="B952" s="47" t="n">
        <v>26</v>
      </c>
      <c r="C952" s="7" t="n">
        <v>0</v>
      </c>
      <c r="D952" s="7" t="s">
        <v>133</v>
      </c>
      <c r="E952" s="7" t="n">
        <v>2</v>
      </c>
      <c r="F952" s="7" t="n">
        <v>3</v>
      </c>
      <c r="G952" s="7" t="s">
        <v>134</v>
      </c>
      <c r="H952" s="7" t="n">
        <v>2</v>
      </c>
      <c r="I952" s="7" t="n">
        <v>0</v>
      </c>
    </row>
    <row r="953" spans="1:10">
      <c r="A953" t="s">
        <v>4</v>
      </c>
      <c r="B953" s="4" t="s">
        <v>5</v>
      </c>
    </row>
    <row r="954" spans="1:10">
      <c r="A954" t="n">
        <v>8083</v>
      </c>
      <c r="B954" s="31" t="n">
        <v>28</v>
      </c>
    </row>
    <row r="955" spans="1:10">
      <c r="A955" t="s">
        <v>4</v>
      </c>
      <c r="B955" s="4" t="s">
        <v>5</v>
      </c>
      <c r="C955" s="4" t="s">
        <v>14</v>
      </c>
      <c r="D955" s="23" t="s">
        <v>54</v>
      </c>
      <c r="E955" s="4" t="s">
        <v>5</v>
      </c>
      <c r="F955" s="4" t="s">
        <v>14</v>
      </c>
      <c r="G955" s="4" t="s">
        <v>10</v>
      </c>
      <c r="H955" s="23" t="s">
        <v>55</v>
      </c>
      <c r="I955" s="4" t="s">
        <v>14</v>
      </c>
      <c r="J955" s="4" t="s">
        <v>50</v>
      </c>
    </row>
    <row r="956" spans="1:10">
      <c r="A956" t="n">
        <v>8084</v>
      </c>
      <c r="B956" s="19" t="n">
        <v>5</v>
      </c>
      <c r="C956" s="7" t="n">
        <v>28</v>
      </c>
      <c r="D956" s="23" t="s">
        <v>3</v>
      </c>
      <c r="E956" s="24" t="n">
        <v>64</v>
      </c>
      <c r="F956" s="7" t="n">
        <v>5</v>
      </c>
      <c r="G956" s="7" t="n">
        <v>4</v>
      </c>
      <c r="H956" s="23" t="s">
        <v>3</v>
      </c>
      <c r="I956" s="7" t="n">
        <v>1</v>
      </c>
      <c r="J956" s="20" t="n">
        <f t="normal" ca="1">A968</f>
        <v>0</v>
      </c>
    </row>
    <row r="957" spans="1:10">
      <c r="A957" t="s">
        <v>4</v>
      </c>
      <c r="B957" s="4" t="s">
        <v>5</v>
      </c>
      <c r="C957" s="4" t="s">
        <v>14</v>
      </c>
      <c r="D957" s="4" t="s">
        <v>10</v>
      </c>
      <c r="E957" s="4" t="s">
        <v>10</v>
      </c>
      <c r="F957" s="4" t="s">
        <v>14</v>
      </c>
    </row>
    <row r="958" spans="1:10">
      <c r="A958" t="n">
        <v>8095</v>
      </c>
      <c r="B958" s="29" t="n">
        <v>25</v>
      </c>
      <c r="C958" s="7" t="n">
        <v>1</v>
      </c>
      <c r="D958" s="7" t="n">
        <v>260</v>
      </c>
      <c r="E958" s="7" t="n">
        <v>640</v>
      </c>
      <c r="F958" s="7" t="n">
        <v>1</v>
      </c>
    </row>
    <row r="959" spans="1:10">
      <c r="A959" t="s">
        <v>4</v>
      </c>
      <c r="B959" s="4" t="s">
        <v>5</v>
      </c>
      <c r="C959" s="4" t="s">
        <v>14</v>
      </c>
      <c r="D959" s="4" t="s">
        <v>10</v>
      </c>
      <c r="E959" s="4" t="s">
        <v>6</v>
      </c>
    </row>
    <row r="960" spans="1:10">
      <c r="A960" t="n">
        <v>8102</v>
      </c>
      <c r="B960" s="46" t="n">
        <v>51</v>
      </c>
      <c r="C960" s="7" t="n">
        <v>4</v>
      </c>
      <c r="D960" s="7" t="n">
        <v>4</v>
      </c>
      <c r="E960" s="7" t="s">
        <v>91</v>
      </c>
    </row>
    <row r="961" spans="1:10">
      <c r="A961" t="s">
        <v>4</v>
      </c>
      <c r="B961" s="4" t="s">
        <v>5</v>
      </c>
      <c r="C961" s="4" t="s">
        <v>10</v>
      </c>
    </row>
    <row r="962" spans="1:10">
      <c r="A962" t="n">
        <v>8116</v>
      </c>
      <c r="B962" s="28" t="n">
        <v>16</v>
      </c>
      <c r="C962" s="7" t="n">
        <v>0</v>
      </c>
    </row>
    <row r="963" spans="1:10">
      <c r="A963" t="s">
        <v>4</v>
      </c>
      <c r="B963" s="4" t="s">
        <v>5</v>
      </c>
      <c r="C963" s="4" t="s">
        <v>10</v>
      </c>
      <c r="D963" s="4" t="s">
        <v>59</v>
      </c>
      <c r="E963" s="4" t="s">
        <v>14</v>
      </c>
      <c r="F963" s="4" t="s">
        <v>14</v>
      </c>
    </row>
    <row r="964" spans="1:10">
      <c r="A964" t="n">
        <v>8119</v>
      </c>
      <c r="B964" s="47" t="n">
        <v>26</v>
      </c>
      <c r="C964" s="7" t="n">
        <v>4</v>
      </c>
      <c r="D964" s="7" t="s">
        <v>135</v>
      </c>
      <c r="E964" s="7" t="n">
        <v>2</v>
      </c>
      <c r="F964" s="7" t="n">
        <v>0</v>
      </c>
    </row>
    <row r="965" spans="1:10">
      <c r="A965" t="s">
        <v>4</v>
      </c>
      <c r="B965" s="4" t="s">
        <v>5</v>
      </c>
    </row>
    <row r="966" spans="1:10">
      <c r="A966" t="n">
        <v>8184</v>
      </c>
      <c r="B966" s="31" t="n">
        <v>28</v>
      </c>
    </row>
    <row r="967" spans="1:10">
      <c r="A967" t="s">
        <v>4</v>
      </c>
      <c r="B967" s="4" t="s">
        <v>5</v>
      </c>
      <c r="C967" s="4" t="s">
        <v>14</v>
      </c>
      <c r="D967" s="4" t="s">
        <v>10</v>
      </c>
      <c r="E967" s="4" t="s">
        <v>23</v>
      </c>
    </row>
    <row r="968" spans="1:10">
      <c r="A968" t="n">
        <v>8185</v>
      </c>
      <c r="B968" s="38" t="n">
        <v>58</v>
      </c>
      <c r="C968" s="7" t="n">
        <v>0</v>
      </c>
      <c r="D968" s="7" t="n">
        <v>1000</v>
      </c>
      <c r="E968" s="7" t="n">
        <v>1</v>
      </c>
    </row>
    <row r="969" spans="1:10">
      <c r="A969" t="s">
        <v>4</v>
      </c>
      <c r="B969" s="4" t="s">
        <v>5</v>
      </c>
      <c r="C969" s="4" t="s">
        <v>14</v>
      </c>
      <c r="D969" s="4" t="s">
        <v>10</v>
      </c>
    </row>
    <row r="970" spans="1:10">
      <c r="A970" t="n">
        <v>8193</v>
      </c>
      <c r="B970" s="38" t="n">
        <v>58</v>
      </c>
      <c r="C970" s="7" t="n">
        <v>255</v>
      </c>
      <c r="D970" s="7" t="n">
        <v>0</v>
      </c>
    </row>
    <row r="971" spans="1:10">
      <c r="A971" t="s">
        <v>4</v>
      </c>
      <c r="B971" s="4" t="s">
        <v>5</v>
      </c>
      <c r="C971" s="4" t="s">
        <v>14</v>
      </c>
      <c r="D971" s="4" t="s">
        <v>23</v>
      </c>
      <c r="E971" s="4" t="s">
        <v>10</v>
      </c>
      <c r="F971" s="4" t="s">
        <v>14</v>
      </c>
    </row>
    <row r="972" spans="1:10">
      <c r="A972" t="n">
        <v>8197</v>
      </c>
      <c r="B972" s="64" t="n">
        <v>49</v>
      </c>
      <c r="C972" s="7" t="n">
        <v>3</v>
      </c>
      <c r="D972" s="7" t="n">
        <v>1</v>
      </c>
      <c r="E972" s="7" t="n">
        <v>500</v>
      </c>
      <c r="F972" s="7" t="n">
        <v>0</v>
      </c>
    </row>
    <row r="973" spans="1:10">
      <c r="A973" t="s">
        <v>4</v>
      </c>
      <c r="B973" s="4" t="s">
        <v>5</v>
      </c>
      <c r="C973" s="4" t="s">
        <v>14</v>
      </c>
      <c r="D973" s="4" t="s">
        <v>10</v>
      </c>
    </row>
    <row r="974" spans="1:10">
      <c r="A974" t="n">
        <v>8206</v>
      </c>
      <c r="B974" s="38" t="n">
        <v>58</v>
      </c>
      <c r="C974" s="7" t="n">
        <v>11</v>
      </c>
      <c r="D974" s="7" t="n">
        <v>300</v>
      </c>
    </row>
    <row r="975" spans="1:10">
      <c r="A975" t="s">
        <v>4</v>
      </c>
      <c r="B975" s="4" t="s">
        <v>5</v>
      </c>
      <c r="C975" s="4" t="s">
        <v>14</v>
      </c>
      <c r="D975" s="4" t="s">
        <v>10</v>
      </c>
    </row>
    <row r="976" spans="1:10">
      <c r="A976" t="n">
        <v>8210</v>
      </c>
      <c r="B976" s="38" t="n">
        <v>58</v>
      </c>
      <c r="C976" s="7" t="n">
        <v>12</v>
      </c>
      <c r="D976" s="7" t="n">
        <v>0</v>
      </c>
    </row>
    <row r="977" spans="1:6">
      <c r="A977" t="s">
        <v>4</v>
      </c>
      <c r="B977" s="4" t="s">
        <v>5</v>
      </c>
      <c r="C977" s="4" t="s">
        <v>10</v>
      </c>
    </row>
    <row r="978" spans="1:6">
      <c r="A978" t="n">
        <v>8214</v>
      </c>
      <c r="B978" s="22" t="n">
        <v>13</v>
      </c>
      <c r="C978" s="7" t="n">
        <v>10657</v>
      </c>
    </row>
    <row r="979" spans="1:6">
      <c r="A979" t="s">
        <v>4</v>
      </c>
      <c r="B979" s="4" t="s">
        <v>5</v>
      </c>
      <c r="C979" s="4" t="s">
        <v>10</v>
      </c>
    </row>
    <row r="980" spans="1:6">
      <c r="A980" t="n">
        <v>8217</v>
      </c>
      <c r="B980" s="15" t="n">
        <v>12</v>
      </c>
      <c r="C980" s="7" t="n">
        <v>0</v>
      </c>
    </row>
    <row r="981" spans="1:6">
      <c r="A981" t="s">
        <v>4</v>
      </c>
      <c r="B981" s="4" t="s">
        <v>5</v>
      </c>
      <c r="C981" s="4" t="s">
        <v>14</v>
      </c>
      <c r="D981" s="4" t="s">
        <v>6</v>
      </c>
    </row>
    <row r="982" spans="1:6">
      <c r="A982" t="n">
        <v>8220</v>
      </c>
      <c r="B982" s="9" t="n">
        <v>2</v>
      </c>
      <c r="C982" s="7" t="n">
        <v>10</v>
      </c>
      <c r="D982" s="7" t="s">
        <v>108</v>
      </c>
    </row>
    <row r="983" spans="1:6">
      <c r="A983" t="s">
        <v>4</v>
      </c>
      <c r="B983" s="4" t="s">
        <v>5</v>
      </c>
      <c r="C983" s="4" t="s">
        <v>10</v>
      </c>
    </row>
    <row r="984" spans="1:6">
      <c r="A984" t="n">
        <v>8235</v>
      </c>
      <c r="B984" s="28" t="n">
        <v>16</v>
      </c>
      <c r="C984" s="7" t="n">
        <v>0</v>
      </c>
    </row>
    <row r="985" spans="1:6">
      <c r="A985" t="s">
        <v>4</v>
      </c>
      <c r="B985" s="4" t="s">
        <v>5</v>
      </c>
      <c r="C985" s="4" t="s">
        <v>14</v>
      </c>
      <c r="D985" s="4" t="s">
        <v>10</v>
      </c>
    </row>
    <row r="986" spans="1:6">
      <c r="A986" t="n">
        <v>8238</v>
      </c>
      <c r="B986" s="38" t="n">
        <v>58</v>
      </c>
      <c r="C986" s="7" t="n">
        <v>105</v>
      </c>
      <c r="D986" s="7" t="n">
        <v>300</v>
      </c>
    </row>
    <row r="987" spans="1:6">
      <c r="A987" t="s">
        <v>4</v>
      </c>
      <c r="B987" s="4" t="s">
        <v>5</v>
      </c>
      <c r="C987" s="4" t="s">
        <v>23</v>
      </c>
      <c r="D987" s="4" t="s">
        <v>10</v>
      </c>
    </row>
    <row r="988" spans="1:6">
      <c r="A988" t="n">
        <v>8242</v>
      </c>
      <c r="B988" s="40" t="n">
        <v>103</v>
      </c>
      <c r="C988" s="7" t="n">
        <v>1</v>
      </c>
      <c r="D988" s="7" t="n">
        <v>300</v>
      </c>
    </row>
    <row r="989" spans="1:6">
      <c r="A989" t="s">
        <v>4</v>
      </c>
      <c r="B989" s="4" t="s">
        <v>5</v>
      </c>
      <c r="C989" s="4" t="s">
        <v>14</v>
      </c>
      <c r="D989" s="4" t="s">
        <v>10</v>
      </c>
    </row>
    <row r="990" spans="1:6">
      <c r="A990" t="n">
        <v>8249</v>
      </c>
      <c r="B990" s="41" t="n">
        <v>72</v>
      </c>
      <c r="C990" s="7" t="n">
        <v>4</v>
      </c>
      <c r="D990" s="7" t="n">
        <v>0</v>
      </c>
    </row>
    <row r="991" spans="1:6">
      <c r="A991" t="s">
        <v>4</v>
      </c>
      <c r="B991" s="4" t="s">
        <v>5</v>
      </c>
      <c r="C991" s="4" t="s">
        <v>9</v>
      </c>
    </row>
    <row r="992" spans="1:6">
      <c r="A992" t="n">
        <v>8253</v>
      </c>
      <c r="B992" s="54" t="n">
        <v>15</v>
      </c>
      <c r="C992" s="7" t="n">
        <v>1073741824</v>
      </c>
    </row>
    <row r="993" spans="1:4">
      <c r="A993" t="s">
        <v>4</v>
      </c>
      <c r="B993" s="4" t="s">
        <v>5</v>
      </c>
      <c r="C993" s="4" t="s">
        <v>14</v>
      </c>
    </row>
    <row r="994" spans="1:4">
      <c r="A994" t="n">
        <v>8258</v>
      </c>
      <c r="B994" s="24" t="n">
        <v>64</v>
      </c>
      <c r="C994" s="7" t="n">
        <v>3</v>
      </c>
    </row>
    <row r="995" spans="1:4">
      <c r="A995" t="s">
        <v>4</v>
      </c>
      <c r="B995" s="4" t="s">
        <v>5</v>
      </c>
      <c r="C995" s="4" t="s">
        <v>14</v>
      </c>
    </row>
    <row r="996" spans="1:4">
      <c r="A996" t="n">
        <v>8260</v>
      </c>
      <c r="B996" s="12" t="n">
        <v>74</v>
      </c>
      <c r="C996" s="7" t="n">
        <v>67</v>
      </c>
    </row>
    <row r="997" spans="1:4">
      <c r="A997" t="s">
        <v>4</v>
      </c>
      <c r="B997" s="4" t="s">
        <v>5</v>
      </c>
      <c r="C997" s="4" t="s">
        <v>14</v>
      </c>
      <c r="D997" s="4" t="s">
        <v>14</v>
      </c>
      <c r="E997" s="4" t="s">
        <v>10</v>
      </c>
    </row>
    <row r="998" spans="1:4">
      <c r="A998" t="n">
        <v>8262</v>
      </c>
      <c r="B998" s="43" t="n">
        <v>45</v>
      </c>
      <c r="C998" s="7" t="n">
        <v>8</v>
      </c>
      <c r="D998" s="7" t="n">
        <v>1</v>
      </c>
      <c r="E998" s="7" t="n">
        <v>0</v>
      </c>
    </row>
    <row r="999" spans="1:4">
      <c r="A999" t="s">
        <v>4</v>
      </c>
      <c r="B999" s="4" t="s">
        <v>5</v>
      </c>
      <c r="C999" s="4" t="s">
        <v>10</v>
      </c>
    </row>
    <row r="1000" spans="1:4">
      <c r="A1000" t="n">
        <v>8267</v>
      </c>
      <c r="B1000" s="22" t="n">
        <v>13</v>
      </c>
      <c r="C1000" s="7" t="n">
        <v>6409</v>
      </c>
    </row>
    <row r="1001" spans="1:4">
      <c r="A1001" t="s">
        <v>4</v>
      </c>
      <c r="B1001" s="4" t="s">
        <v>5</v>
      </c>
      <c r="C1001" s="4" t="s">
        <v>10</v>
      </c>
    </row>
    <row r="1002" spans="1:4">
      <c r="A1002" t="n">
        <v>8270</v>
      </c>
      <c r="B1002" s="22" t="n">
        <v>13</v>
      </c>
      <c r="C1002" s="7" t="n">
        <v>6408</v>
      </c>
    </row>
    <row r="1003" spans="1:4">
      <c r="A1003" t="s">
        <v>4</v>
      </c>
      <c r="B1003" s="4" t="s">
        <v>5</v>
      </c>
      <c r="C1003" s="4" t="s">
        <v>10</v>
      </c>
    </row>
    <row r="1004" spans="1:4">
      <c r="A1004" t="n">
        <v>8273</v>
      </c>
      <c r="B1004" s="15" t="n">
        <v>12</v>
      </c>
      <c r="C1004" s="7" t="n">
        <v>6464</v>
      </c>
    </row>
    <row r="1005" spans="1:4">
      <c r="A1005" t="s">
        <v>4</v>
      </c>
      <c r="B1005" s="4" t="s">
        <v>5</v>
      </c>
      <c r="C1005" s="4" t="s">
        <v>10</v>
      </c>
    </row>
    <row r="1006" spans="1:4">
      <c r="A1006" t="n">
        <v>8276</v>
      </c>
      <c r="B1006" s="22" t="n">
        <v>13</v>
      </c>
      <c r="C1006" s="7" t="n">
        <v>6465</v>
      </c>
    </row>
    <row r="1007" spans="1:4">
      <c r="A1007" t="s">
        <v>4</v>
      </c>
      <c r="B1007" s="4" t="s">
        <v>5</v>
      </c>
      <c r="C1007" s="4" t="s">
        <v>10</v>
      </c>
    </row>
    <row r="1008" spans="1:4">
      <c r="A1008" t="n">
        <v>8279</v>
      </c>
      <c r="B1008" s="22" t="n">
        <v>13</v>
      </c>
      <c r="C1008" s="7" t="n">
        <v>6466</v>
      </c>
    </row>
    <row r="1009" spans="1:5">
      <c r="A1009" t="s">
        <v>4</v>
      </c>
      <c r="B1009" s="4" t="s">
        <v>5</v>
      </c>
      <c r="C1009" s="4" t="s">
        <v>10</v>
      </c>
    </row>
    <row r="1010" spans="1:5">
      <c r="A1010" t="n">
        <v>8282</v>
      </c>
      <c r="B1010" s="22" t="n">
        <v>13</v>
      </c>
      <c r="C1010" s="7" t="n">
        <v>6467</v>
      </c>
    </row>
    <row r="1011" spans="1:5">
      <c r="A1011" t="s">
        <v>4</v>
      </c>
      <c r="B1011" s="4" t="s">
        <v>5</v>
      </c>
      <c r="C1011" s="4" t="s">
        <v>10</v>
      </c>
    </row>
    <row r="1012" spans="1:5">
      <c r="A1012" t="n">
        <v>8285</v>
      </c>
      <c r="B1012" s="22" t="n">
        <v>13</v>
      </c>
      <c r="C1012" s="7" t="n">
        <v>6468</v>
      </c>
    </row>
    <row r="1013" spans="1:5">
      <c r="A1013" t="s">
        <v>4</v>
      </c>
      <c r="B1013" s="4" t="s">
        <v>5</v>
      </c>
      <c r="C1013" s="4" t="s">
        <v>10</v>
      </c>
    </row>
    <row r="1014" spans="1:5">
      <c r="A1014" t="n">
        <v>8288</v>
      </c>
      <c r="B1014" s="22" t="n">
        <v>13</v>
      </c>
      <c r="C1014" s="7" t="n">
        <v>6469</v>
      </c>
    </row>
    <row r="1015" spans="1:5">
      <c r="A1015" t="s">
        <v>4</v>
      </c>
      <c r="B1015" s="4" t="s">
        <v>5</v>
      </c>
      <c r="C1015" s="4" t="s">
        <v>10</v>
      </c>
    </row>
    <row r="1016" spans="1:5">
      <c r="A1016" t="n">
        <v>8291</v>
      </c>
      <c r="B1016" s="22" t="n">
        <v>13</v>
      </c>
      <c r="C1016" s="7" t="n">
        <v>6470</v>
      </c>
    </row>
    <row r="1017" spans="1:5">
      <c r="A1017" t="s">
        <v>4</v>
      </c>
      <c r="B1017" s="4" t="s">
        <v>5</v>
      </c>
      <c r="C1017" s="4" t="s">
        <v>10</v>
      </c>
    </row>
    <row r="1018" spans="1:5">
      <c r="A1018" t="n">
        <v>8294</v>
      </c>
      <c r="B1018" s="22" t="n">
        <v>13</v>
      </c>
      <c r="C1018" s="7" t="n">
        <v>6471</v>
      </c>
    </row>
    <row r="1019" spans="1:5">
      <c r="A1019" t="s">
        <v>4</v>
      </c>
      <c r="B1019" s="4" t="s">
        <v>5</v>
      </c>
      <c r="C1019" s="4" t="s">
        <v>14</v>
      </c>
    </row>
    <row r="1020" spans="1:5">
      <c r="A1020" t="n">
        <v>8297</v>
      </c>
      <c r="B1020" s="12" t="n">
        <v>74</v>
      </c>
      <c r="C1020" s="7" t="n">
        <v>18</v>
      </c>
    </row>
    <row r="1021" spans="1:5">
      <c r="A1021" t="s">
        <v>4</v>
      </c>
      <c r="B1021" s="4" t="s">
        <v>5</v>
      </c>
      <c r="C1021" s="4" t="s">
        <v>14</v>
      </c>
    </row>
    <row r="1022" spans="1:5">
      <c r="A1022" t="n">
        <v>8299</v>
      </c>
      <c r="B1022" s="12" t="n">
        <v>74</v>
      </c>
      <c r="C1022" s="7" t="n">
        <v>45</v>
      </c>
    </row>
    <row r="1023" spans="1:5">
      <c r="A1023" t="s">
        <v>4</v>
      </c>
      <c r="B1023" s="4" t="s">
        <v>5</v>
      </c>
      <c r="C1023" s="4" t="s">
        <v>10</v>
      </c>
    </row>
    <row r="1024" spans="1:5">
      <c r="A1024" t="n">
        <v>8301</v>
      </c>
      <c r="B1024" s="28" t="n">
        <v>16</v>
      </c>
      <c r="C1024" s="7" t="n">
        <v>0</v>
      </c>
    </row>
    <row r="1025" spans="1:3">
      <c r="A1025" t="s">
        <v>4</v>
      </c>
      <c r="B1025" s="4" t="s">
        <v>5</v>
      </c>
      <c r="C1025" s="4" t="s">
        <v>14</v>
      </c>
      <c r="D1025" s="4" t="s">
        <v>14</v>
      </c>
      <c r="E1025" s="4" t="s">
        <v>14</v>
      </c>
      <c r="F1025" s="4" t="s">
        <v>14</v>
      </c>
    </row>
    <row r="1026" spans="1:3">
      <c r="A1026" t="n">
        <v>8304</v>
      </c>
      <c r="B1026" s="8" t="n">
        <v>14</v>
      </c>
      <c r="C1026" s="7" t="n">
        <v>0</v>
      </c>
      <c r="D1026" s="7" t="n">
        <v>8</v>
      </c>
      <c r="E1026" s="7" t="n">
        <v>0</v>
      </c>
      <c r="F1026" s="7" t="n">
        <v>0</v>
      </c>
    </row>
    <row r="1027" spans="1:3">
      <c r="A1027" t="s">
        <v>4</v>
      </c>
      <c r="B1027" s="4" t="s">
        <v>5</v>
      </c>
      <c r="C1027" s="4" t="s">
        <v>14</v>
      </c>
      <c r="D1027" s="4" t="s">
        <v>6</v>
      </c>
    </row>
    <row r="1028" spans="1:3">
      <c r="A1028" t="n">
        <v>8309</v>
      </c>
      <c r="B1028" s="9" t="n">
        <v>2</v>
      </c>
      <c r="C1028" s="7" t="n">
        <v>11</v>
      </c>
      <c r="D1028" s="7" t="s">
        <v>45</v>
      </c>
    </row>
    <row r="1029" spans="1:3">
      <c r="A1029" t="s">
        <v>4</v>
      </c>
      <c r="B1029" s="4" t="s">
        <v>5</v>
      </c>
      <c r="C1029" s="4" t="s">
        <v>10</v>
      </c>
    </row>
    <row r="1030" spans="1:3">
      <c r="A1030" t="n">
        <v>8323</v>
      </c>
      <c r="B1030" s="28" t="n">
        <v>16</v>
      </c>
      <c r="C1030" s="7" t="n">
        <v>0</v>
      </c>
    </row>
    <row r="1031" spans="1:3">
      <c r="A1031" t="s">
        <v>4</v>
      </c>
      <c r="B1031" s="4" t="s">
        <v>5</v>
      </c>
      <c r="C1031" s="4" t="s">
        <v>14</v>
      </c>
      <c r="D1031" s="4" t="s">
        <v>6</v>
      </c>
    </row>
    <row r="1032" spans="1:3">
      <c r="A1032" t="n">
        <v>8326</v>
      </c>
      <c r="B1032" s="9" t="n">
        <v>2</v>
      </c>
      <c r="C1032" s="7" t="n">
        <v>11</v>
      </c>
      <c r="D1032" s="7" t="s">
        <v>109</v>
      </c>
    </row>
    <row r="1033" spans="1:3">
      <c r="A1033" t="s">
        <v>4</v>
      </c>
      <c r="B1033" s="4" t="s">
        <v>5</v>
      </c>
      <c r="C1033" s="4" t="s">
        <v>10</v>
      </c>
    </row>
    <row r="1034" spans="1:3">
      <c r="A1034" t="n">
        <v>8335</v>
      </c>
      <c r="B1034" s="28" t="n">
        <v>16</v>
      </c>
      <c r="C1034" s="7" t="n">
        <v>0</v>
      </c>
    </row>
    <row r="1035" spans="1:3">
      <c r="A1035" t="s">
        <v>4</v>
      </c>
      <c r="B1035" s="4" t="s">
        <v>5</v>
      </c>
      <c r="C1035" s="4" t="s">
        <v>9</v>
      </c>
    </row>
    <row r="1036" spans="1:3">
      <c r="A1036" t="n">
        <v>8338</v>
      </c>
      <c r="B1036" s="54" t="n">
        <v>15</v>
      </c>
      <c r="C1036" s="7" t="n">
        <v>2048</v>
      </c>
    </row>
    <row r="1037" spans="1:3">
      <c r="A1037" t="s">
        <v>4</v>
      </c>
      <c r="B1037" s="4" t="s">
        <v>5</v>
      </c>
      <c r="C1037" s="4" t="s">
        <v>14</v>
      </c>
      <c r="D1037" s="4" t="s">
        <v>6</v>
      </c>
    </row>
    <row r="1038" spans="1:3">
      <c r="A1038" t="n">
        <v>8343</v>
      </c>
      <c r="B1038" s="9" t="n">
        <v>2</v>
      </c>
      <c r="C1038" s="7" t="n">
        <v>10</v>
      </c>
      <c r="D1038" s="7" t="s">
        <v>62</v>
      </c>
    </row>
    <row r="1039" spans="1:3">
      <c r="A1039" t="s">
        <v>4</v>
      </c>
      <c r="B1039" s="4" t="s">
        <v>5</v>
      </c>
      <c r="C1039" s="4" t="s">
        <v>10</v>
      </c>
    </row>
    <row r="1040" spans="1:3">
      <c r="A1040" t="n">
        <v>8361</v>
      </c>
      <c r="B1040" s="28" t="n">
        <v>16</v>
      </c>
      <c r="C1040" s="7" t="n">
        <v>0</v>
      </c>
    </row>
    <row r="1041" spans="1:6">
      <c r="A1041" t="s">
        <v>4</v>
      </c>
      <c r="B1041" s="4" t="s">
        <v>5</v>
      </c>
      <c r="C1041" s="4" t="s">
        <v>14</v>
      </c>
      <c r="D1041" s="4" t="s">
        <v>6</v>
      </c>
    </row>
    <row r="1042" spans="1:6">
      <c r="A1042" t="n">
        <v>8364</v>
      </c>
      <c r="B1042" s="9" t="n">
        <v>2</v>
      </c>
      <c r="C1042" s="7" t="n">
        <v>10</v>
      </c>
      <c r="D1042" s="7" t="s">
        <v>63</v>
      </c>
    </row>
    <row r="1043" spans="1:6">
      <c r="A1043" t="s">
        <v>4</v>
      </c>
      <c r="B1043" s="4" t="s">
        <v>5</v>
      </c>
      <c r="C1043" s="4" t="s">
        <v>10</v>
      </c>
    </row>
    <row r="1044" spans="1:6">
      <c r="A1044" t="n">
        <v>8383</v>
      </c>
      <c r="B1044" s="28" t="n">
        <v>16</v>
      </c>
      <c r="C1044" s="7" t="n">
        <v>0</v>
      </c>
    </row>
    <row r="1045" spans="1:6">
      <c r="A1045" t="s">
        <v>4</v>
      </c>
      <c r="B1045" s="4" t="s">
        <v>5</v>
      </c>
      <c r="C1045" s="4" t="s">
        <v>14</v>
      </c>
      <c r="D1045" s="4" t="s">
        <v>10</v>
      </c>
      <c r="E1045" s="4" t="s">
        <v>23</v>
      </c>
    </row>
    <row r="1046" spans="1:6">
      <c r="A1046" t="n">
        <v>8386</v>
      </c>
      <c r="B1046" s="38" t="n">
        <v>58</v>
      </c>
      <c r="C1046" s="7" t="n">
        <v>100</v>
      </c>
      <c r="D1046" s="7" t="n">
        <v>300</v>
      </c>
      <c r="E1046" s="7" t="n">
        <v>1</v>
      </c>
    </row>
    <row r="1047" spans="1:6">
      <c r="A1047" t="s">
        <v>4</v>
      </c>
      <c r="B1047" s="4" t="s">
        <v>5</v>
      </c>
      <c r="C1047" s="4" t="s">
        <v>14</v>
      </c>
      <c r="D1047" s="4" t="s">
        <v>10</v>
      </c>
    </row>
    <row r="1048" spans="1:6">
      <c r="A1048" t="n">
        <v>8394</v>
      </c>
      <c r="B1048" s="38" t="n">
        <v>58</v>
      </c>
      <c r="C1048" s="7" t="n">
        <v>255</v>
      </c>
      <c r="D1048" s="7" t="n">
        <v>0</v>
      </c>
    </row>
    <row r="1049" spans="1:6">
      <c r="A1049" t="s">
        <v>4</v>
      </c>
      <c r="B1049" s="4" t="s">
        <v>5</v>
      </c>
      <c r="C1049" s="4" t="s">
        <v>14</v>
      </c>
    </row>
    <row r="1050" spans="1:6">
      <c r="A1050" t="n">
        <v>8398</v>
      </c>
      <c r="B1050" s="33" t="n">
        <v>23</v>
      </c>
      <c r="C1050" s="7" t="n">
        <v>0</v>
      </c>
    </row>
    <row r="1051" spans="1:6">
      <c r="A1051" t="s">
        <v>4</v>
      </c>
      <c r="B1051" s="4" t="s">
        <v>5</v>
      </c>
    </row>
    <row r="1052" spans="1:6">
      <c r="A1052" t="n">
        <v>8400</v>
      </c>
      <c r="B1052" s="5" t="n">
        <v>1</v>
      </c>
    </row>
    <row r="1053" spans="1:6" s="3" customFormat="1" customHeight="0">
      <c r="A1053" s="3" t="s">
        <v>2</v>
      </c>
      <c r="B1053" s="3" t="s">
        <v>136</v>
      </c>
    </row>
    <row r="1054" spans="1:6">
      <c r="A1054" t="s">
        <v>4</v>
      </c>
      <c r="B1054" s="4" t="s">
        <v>5</v>
      </c>
      <c r="C1054" s="4" t="s">
        <v>10</v>
      </c>
    </row>
    <row r="1055" spans="1:6">
      <c r="A1055" t="n">
        <v>8404</v>
      </c>
      <c r="B1055" s="22" t="n">
        <v>13</v>
      </c>
      <c r="C1055" s="7" t="n">
        <v>10661</v>
      </c>
    </row>
    <row r="1056" spans="1:6">
      <c r="A1056" t="s">
        <v>4</v>
      </c>
      <c r="B1056" s="4" t="s">
        <v>5</v>
      </c>
      <c r="C1056" s="4" t="s">
        <v>14</v>
      </c>
      <c r="D1056" s="23" t="s">
        <v>54</v>
      </c>
      <c r="E1056" s="4" t="s">
        <v>5</v>
      </c>
      <c r="F1056" s="4" t="s">
        <v>14</v>
      </c>
      <c r="G1056" s="4" t="s">
        <v>10</v>
      </c>
      <c r="H1056" s="23" t="s">
        <v>55</v>
      </c>
      <c r="I1056" s="4" t="s">
        <v>14</v>
      </c>
      <c r="J1056" s="4" t="s">
        <v>10</v>
      </c>
      <c r="K1056" s="4" t="s">
        <v>14</v>
      </c>
      <c r="L1056" s="4" t="s">
        <v>14</v>
      </c>
      <c r="M1056" s="4" t="s">
        <v>14</v>
      </c>
      <c r="N1056" s="4" t="s">
        <v>50</v>
      </c>
    </row>
    <row r="1057" spans="1:14">
      <c r="A1057" t="n">
        <v>8407</v>
      </c>
      <c r="B1057" s="19" t="n">
        <v>5</v>
      </c>
      <c r="C1057" s="7" t="n">
        <v>28</v>
      </c>
      <c r="D1057" s="23" t="s">
        <v>3</v>
      </c>
      <c r="E1057" s="24" t="n">
        <v>64</v>
      </c>
      <c r="F1057" s="7" t="n">
        <v>5</v>
      </c>
      <c r="G1057" s="7" t="n">
        <v>6</v>
      </c>
      <c r="H1057" s="23" t="s">
        <v>3</v>
      </c>
      <c r="I1057" s="7" t="n">
        <v>30</v>
      </c>
      <c r="J1057" s="7" t="n">
        <v>9722</v>
      </c>
      <c r="K1057" s="7" t="n">
        <v>8</v>
      </c>
      <c r="L1057" s="7" t="n">
        <v>9</v>
      </c>
      <c r="M1057" s="7" t="n">
        <v>1</v>
      </c>
      <c r="N1057" s="20" t="n">
        <f t="normal" ca="1">A1061</f>
        <v>0</v>
      </c>
    </row>
    <row r="1058" spans="1:14">
      <c r="A1058" t="s">
        <v>4</v>
      </c>
      <c r="B1058" s="4" t="s">
        <v>5</v>
      </c>
      <c r="C1058" s="4" t="s">
        <v>10</v>
      </c>
    </row>
    <row r="1059" spans="1:14">
      <c r="A1059" t="n">
        <v>8423</v>
      </c>
      <c r="B1059" s="15" t="n">
        <v>12</v>
      </c>
      <c r="C1059" s="7" t="n">
        <v>10661</v>
      </c>
    </row>
    <row r="1060" spans="1:14">
      <c r="A1060" t="s">
        <v>4</v>
      </c>
      <c r="B1060" s="4" t="s">
        <v>5</v>
      </c>
    </row>
    <row r="1061" spans="1:14">
      <c r="A1061" t="n">
        <v>8426</v>
      </c>
      <c r="B1061" s="5" t="n">
        <v>1</v>
      </c>
    </row>
    <row r="1062" spans="1:14" s="3" customFormat="1" customHeight="0">
      <c r="A1062" s="3" t="s">
        <v>2</v>
      </c>
      <c r="B1062" s="3" t="s">
        <v>137</v>
      </c>
    </row>
    <row r="1063" spans="1:14">
      <c r="A1063" t="s">
        <v>4</v>
      </c>
      <c r="B1063" s="4" t="s">
        <v>5</v>
      </c>
      <c r="C1063" s="4" t="s">
        <v>14</v>
      </c>
      <c r="D1063" s="4" t="s">
        <v>14</v>
      </c>
      <c r="E1063" s="4" t="s">
        <v>14</v>
      </c>
      <c r="F1063" s="4" t="s">
        <v>14</v>
      </c>
    </row>
    <row r="1064" spans="1:14">
      <c r="A1064" t="n">
        <v>8428</v>
      </c>
      <c r="B1064" s="8" t="n">
        <v>14</v>
      </c>
      <c r="C1064" s="7" t="n">
        <v>2</v>
      </c>
      <c r="D1064" s="7" t="n">
        <v>0</v>
      </c>
      <c r="E1064" s="7" t="n">
        <v>0</v>
      </c>
      <c r="F1064" s="7" t="n">
        <v>0</v>
      </c>
    </row>
    <row r="1065" spans="1:14">
      <c r="A1065" t="s">
        <v>4</v>
      </c>
      <c r="B1065" s="4" t="s">
        <v>5</v>
      </c>
      <c r="C1065" s="4" t="s">
        <v>14</v>
      </c>
      <c r="D1065" s="23" t="s">
        <v>54</v>
      </c>
      <c r="E1065" s="4" t="s">
        <v>5</v>
      </c>
      <c r="F1065" s="4" t="s">
        <v>14</v>
      </c>
      <c r="G1065" s="4" t="s">
        <v>10</v>
      </c>
      <c r="H1065" s="23" t="s">
        <v>55</v>
      </c>
      <c r="I1065" s="4" t="s">
        <v>14</v>
      </c>
      <c r="J1065" s="4" t="s">
        <v>9</v>
      </c>
      <c r="K1065" s="4" t="s">
        <v>14</v>
      </c>
      <c r="L1065" s="4" t="s">
        <v>14</v>
      </c>
      <c r="M1065" s="23" t="s">
        <v>54</v>
      </c>
      <c r="N1065" s="4" t="s">
        <v>5</v>
      </c>
      <c r="O1065" s="4" t="s">
        <v>14</v>
      </c>
      <c r="P1065" s="4" t="s">
        <v>10</v>
      </c>
      <c r="Q1065" s="23" t="s">
        <v>55</v>
      </c>
      <c r="R1065" s="4" t="s">
        <v>14</v>
      </c>
      <c r="S1065" s="4" t="s">
        <v>9</v>
      </c>
      <c r="T1065" s="4" t="s">
        <v>14</v>
      </c>
      <c r="U1065" s="4" t="s">
        <v>14</v>
      </c>
      <c r="V1065" s="4" t="s">
        <v>14</v>
      </c>
      <c r="W1065" s="4" t="s">
        <v>50</v>
      </c>
    </row>
    <row r="1066" spans="1:14">
      <c r="A1066" t="n">
        <v>8433</v>
      </c>
      <c r="B1066" s="19" t="n">
        <v>5</v>
      </c>
      <c r="C1066" s="7" t="n">
        <v>28</v>
      </c>
      <c r="D1066" s="23" t="s">
        <v>3</v>
      </c>
      <c r="E1066" s="10" t="n">
        <v>162</v>
      </c>
      <c r="F1066" s="7" t="n">
        <v>3</v>
      </c>
      <c r="G1066" s="7" t="n">
        <v>32800</v>
      </c>
      <c r="H1066" s="23" t="s">
        <v>3</v>
      </c>
      <c r="I1066" s="7" t="n">
        <v>0</v>
      </c>
      <c r="J1066" s="7" t="n">
        <v>1</v>
      </c>
      <c r="K1066" s="7" t="n">
        <v>2</v>
      </c>
      <c r="L1066" s="7" t="n">
        <v>28</v>
      </c>
      <c r="M1066" s="23" t="s">
        <v>3</v>
      </c>
      <c r="N1066" s="10" t="n">
        <v>162</v>
      </c>
      <c r="O1066" s="7" t="n">
        <v>3</v>
      </c>
      <c r="P1066" s="7" t="n">
        <v>32800</v>
      </c>
      <c r="Q1066" s="23" t="s">
        <v>3</v>
      </c>
      <c r="R1066" s="7" t="n">
        <v>0</v>
      </c>
      <c r="S1066" s="7" t="n">
        <v>2</v>
      </c>
      <c r="T1066" s="7" t="n">
        <v>2</v>
      </c>
      <c r="U1066" s="7" t="n">
        <v>11</v>
      </c>
      <c r="V1066" s="7" t="n">
        <v>1</v>
      </c>
      <c r="W1066" s="20" t="n">
        <f t="normal" ca="1">A1070</f>
        <v>0</v>
      </c>
    </row>
    <row r="1067" spans="1:14">
      <c r="A1067" t="s">
        <v>4</v>
      </c>
      <c r="B1067" s="4" t="s">
        <v>5</v>
      </c>
      <c r="C1067" s="4" t="s">
        <v>14</v>
      </c>
      <c r="D1067" s="4" t="s">
        <v>10</v>
      </c>
      <c r="E1067" s="4" t="s">
        <v>23</v>
      </c>
    </row>
    <row r="1068" spans="1:14">
      <c r="A1068" t="n">
        <v>8462</v>
      </c>
      <c r="B1068" s="38" t="n">
        <v>58</v>
      </c>
      <c r="C1068" s="7" t="n">
        <v>0</v>
      </c>
      <c r="D1068" s="7" t="n">
        <v>0</v>
      </c>
      <c r="E1068" s="7" t="n">
        <v>1</v>
      </c>
    </row>
    <row r="1069" spans="1:14">
      <c r="A1069" t="s">
        <v>4</v>
      </c>
      <c r="B1069" s="4" t="s">
        <v>5</v>
      </c>
      <c r="C1069" s="4" t="s">
        <v>14</v>
      </c>
      <c r="D1069" s="23" t="s">
        <v>54</v>
      </c>
      <c r="E1069" s="4" t="s">
        <v>5</v>
      </c>
      <c r="F1069" s="4" t="s">
        <v>14</v>
      </c>
      <c r="G1069" s="4" t="s">
        <v>10</v>
      </c>
      <c r="H1069" s="23" t="s">
        <v>55</v>
      </c>
      <c r="I1069" s="4" t="s">
        <v>14</v>
      </c>
      <c r="J1069" s="4" t="s">
        <v>9</v>
      </c>
      <c r="K1069" s="4" t="s">
        <v>14</v>
      </c>
      <c r="L1069" s="4" t="s">
        <v>14</v>
      </c>
      <c r="M1069" s="23" t="s">
        <v>54</v>
      </c>
      <c r="N1069" s="4" t="s">
        <v>5</v>
      </c>
      <c r="O1069" s="4" t="s">
        <v>14</v>
      </c>
      <c r="P1069" s="4" t="s">
        <v>10</v>
      </c>
      <c r="Q1069" s="23" t="s">
        <v>55</v>
      </c>
      <c r="R1069" s="4" t="s">
        <v>14</v>
      </c>
      <c r="S1069" s="4" t="s">
        <v>9</v>
      </c>
      <c r="T1069" s="4" t="s">
        <v>14</v>
      </c>
      <c r="U1069" s="4" t="s">
        <v>14</v>
      </c>
      <c r="V1069" s="4" t="s">
        <v>14</v>
      </c>
      <c r="W1069" s="4" t="s">
        <v>50</v>
      </c>
    </row>
    <row r="1070" spans="1:14">
      <c r="A1070" t="n">
        <v>8470</v>
      </c>
      <c r="B1070" s="19" t="n">
        <v>5</v>
      </c>
      <c r="C1070" s="7" t="n">
        <v>28</v>
      </c>
      <c r="D1070" s="23" t="s">
        <v>3</v>
      </c>
      <c r="E1070" s="10" t="n">
        <v>162</v>
      </c>
      <c r="F1070" s="7" t="n">
        <v>3</v>
      </c>
      <c r="G1070" s="7" t="n">
        <v>32800</v>
      </c>
      <c r="H1070" s="23" t="s">
        <v>3</v>
      </c>
      <c r="I1070" s="7" t="n">
        <v>0</v>
      </c>
      <c r="J1070" s="7" t="n">
        <v>1</v>
      </c>
      <c r="K1070" s="7" t="n">
        <v>3</v>
      </c>
      <c r="L1070" s="7" t="n">
        <v>28</v>
      </c>
      <c r="M1070" s="23" t="s">
        <v>3</v>
      </c>
      <c r="N1070" s="10" t="n">
        <v>162</v>
      </c>
      <c r="O1070" s="7" t="n">
        <v>3</v>
      </c>
      <c r="P1070" s="7" t="n">
        <v>32800</v>
      </c>
      <c r="Q1070" s="23" t="s">
        <v>3</v>
      </c>
      <c r="R1070" s="7" t="n">
        <v>0</v>
      </c>
      <c r="S1070" s="7" t="n">
        <v>2</v>
      </c>
      <c r="T1070" s="7" t="n">
        <v>3</v>
      </c>
      <c r="U1070" s="7" t="n">
        <v>9</v>
      </c>
      <c r="V1070" s="7" t="n">
        <v>1</v>
      </c>
      <c r="W1070" s="20" t="n">
        <f t="normal" ca="1">A1080</f>
        <v>0</v>
      </c>
    </row>
    <row r="1071" spans="1:14">
      <c r="A1071" t="s">
        <v>4</v>
      </c>
      <c r="B1071" s="4" t="s">
        <v>5</v>
      </c>
      <c r="C1071" s="4" t="s">
        <v>14</v>
      </c>
      <c r="D1071" s="23" t="s">
        <v>54</v>
      </c>
      <c r="E1071" s="4" t="s">
        <v>5</v>
      </c>
      <c r="F1071" s="4" t="s">
        <v>10</v>
      </c>
      <c r="G1071" s="4" t="s">
        <v>14</v>
      </c>
      <c r="H1071" s="4" t="s">
        <v>14</v>
      </c>
      <c r="I1071" s="4" t="s">
        <v>6</v>
      </c>
      <c r="J1071" s="23" t="s">
        <v>55</v>
      </c>
      <c r="K1071" s="4" t="s">
        <v>14</v>
      </c>
      <c r="L1071" s="4" t="s">
        <v>14</v>
      </c>
      <c r="M1071" s="23" t="s">
        <v>54</v>
      </c>
      <c r="N1071" s="4" t="s">
        <v>5</v>
      </c>
      <c r="O1071" s="4" t="s">
        <v>14</v>
      </c>
      <c r="P1071" s="23" t="s">
        <v>55</v>
      </c>
      <c r="Q1071" s="4" t="s">
        <v>14</v>
      </c>
      <c r="R1071" s="4" t="s">
        <v>9</v>
      </c>
      <c r="S1071" s="4" t="s">
        <v>14</v>
      </c>
      <c r="T1071" s="4" t="s">
        <v>14</v>
      </c>
      <c r="U1071" s="4" t="s">
        <v>14</v>
      </c>
      <c r="V1071" s="23" t="s">
        <v>54</v>
      </c>
      <c r="W1071" s="4" t="s">
        <v>5</v>
      </c>
      <c r="X1071" s="4" t="s">
        <v>14</v>
      </c>
      <c r="Y1071" s="23" t="s">
        <v>55</v>
      </c>
      <c r="Z1071" s="4" t="s">
        <v>14</v>
      </c>
      <c r="AA1071" s="4" t="s">
        <v>9</v>
      </c>
      <c r="AB1071" s="4" t="s">
        <v>14</v>
      </c>
      <c r="AC1071" s="4" t="s">
        <v>14</v>
      </c>
      <c r="AD1071" s="4" t="s">
        <v>14</v>
      </c>
      <c r="AE1071" s="4" t="s">
        <v>50</v>
      </c>
    </row>
    <row r="1072" spans="1:14">
      <c r="A1072" t="n">
        <v>8499</v>
      </c>
      <c r="B1072" s="19" t="n">
        <v>5</v>
      </c>
      <c r="C1072" s="7" t="n">
        <v>28</v>
      </c>
      <c r="D1072" s="23" t="s">
        <v>3</v>
      </c>
      <c r="E1072" s="39" t="n">
        <v>47</v>
      </c>
      <c r="F1072" s="7" t="n">
        <v>61456</v>
      </c>
      <c r="G1072" s="7" t="n">
        <v>2</v>
      </c>
      <c r="H1072" s="7" t="n">
        <v>0</v>
      </c>
      <c r="I1072" s="7" t="s">
        <v>69</v>
      </c>
      <c r="J1072" s="23" t="s">
        <v>3</v>
      </c>
      <c r="K1072" s="7" t="n">
        <v>8</v>
      </c>
      <c r="L1072" s="7" t="n">
        <v>28</v>
      </c>
      <c r="M1072" s="23" t="s">
        <v>3</v>
      </c>
      <c r="N1072" s="12" t="n">
        <v>74</v>
      </c>
      <c r="O1072" s="7" t="n">
        <v>65</v>
      </c>
      <c r="P1072" s="23" t="s">
        <v>3</v>
      </c>
      <c r="Q1072" s="7" t="n">
        <v>0</v>
      </c>
      <c r="R1072" s="7" t="n">
        <v>1</v>
      </c>
      <c r="S1072" s="7" t="n">
        <v>3</v>
      </c>
      <c r="T1072" s="7" t="n">
        <v>9</v>
      </c>
      <c r="U1072" s="7" t="n">
        <v>28</v>
      </c>
      <c r="V1072" s="23" t="s">
        <v>3</v>
      </c>
      <c r="W1072" s="12" t="n">
        <v>74</v>
      </c>
      <c r="X1072" s="7" t="n">
        <v>65</v>
      </c>
      <c r="Y1072" s="23" t="s">
        <v>3</v>
      </c>
      <c r="Z1072" s="7" t="n">
        <v>0</v>
      </c>
      <c r="AA1072" s="7" t="n">
        <v>2</v>
      </c>
      <c r="AB1072" s="7" t="n">
        <v>3</v>
      </c>
      <c r="AC1072" s="7" t="n">
        <v>9</v>
      </c>
      <c r="AD1072" s="7" t="n">
        <v>1</v>
      </c>
      <c r="AE1072" s="20" t="n">
        <f t="normal" ca="1">A1076</f>
        <v>0</v>
      </c>
    </row>
    <row r="1073" spans="1:31">
      <c r="A1073" t="s">
        <v>4</v>
      </c>
      <c r="B1073" s="4" t="s">
        <v>5</v>
      </c>
      <c r="C1073" s="4" t="s">
        <v>10</v>
      </c>
      <c r="D1073" s="4" t="s">
        <v>14</v>
      </c>
      <c r="E1073" s="4" t="s">
        <v>14</v>
      </c>
      <c r="F1073" s="4" t="s">
        <v>6</v>
      </c>
    </row>
    <row r="1074" spans="1:31">
      <c r="A1074" t="n">
        <v>8547</v>
      </c>
      <c r="B1074" s="39" t="n">
        <v>47</v>
      </c>
      <c r="C1074" s="7" t="n">
        <v>61456</v>
      </c>
      <c r="D1074" s="7" t="n">
        <v>0</v>
      </c>
      <c r="E1074" s="7" t="n">
        <v>0</v>
      </c>
      <c r="F1074" s="7" t="s">
        <v>70</v>
      </c>
    </row>
    <row r="1075" spans="1:31">
      <c r="A1075" t="s">
        <v>4</v>
      </c>
      <c r="B1075" s="4" t="s">
        <v>5</v>
      </c>
      <c r="C1075" s="4" t="s">
        <v>14</v>
      </c>
      <c r="D1075" s="4" t="s">
        <v>10</v>
      </c>
      <c r="E1075" s="4" t="s">
        <v>23</v>
      </c>
    </row>
    <row r="1076" spans="1:31">
      <c r="A1076" t="n">
        <v>8560</v>
      </c>
      <c r="B1076" s="38" t="n">
        <v>58</v>
      </c>
      <c r="C1076" s="7" t="n">
        <v>0</v>
      </c>
      <c r="D1076" s="7" t="n">
        <v>300</v>
      </c>
      <c r="E1076" s="7" t="n">
        <v>1</v>
      </c>
    </row>
    <row r="1077" spans="1:31">
      <c r="A1077" t="s">
        <v>4</v>
      </c>
      <c r="B1077" s="4" t="s">
        <v>5</v>
      </c>
      <c r="C1077" s="4" t="s">
        <v>14</v>
      </c>
      <c r="D1077" s="4" t="s">
        <v>10</v>
      </c>
    </row>
    <row r="1078" spans="1:31">
      <c r="A1078" t="n">
        <v>8568</v>
      </c>
      <c r="B1078" s="38" t="n">
        <v>58</v>
      </c>
      <c r="C1078" s="7" t="n">
        <v>255</v>
      </c>
      <c r="D1078" s="7" t="n">
        <v>0</v>
      </c>
    </row>
    <row r="1079" spans="1:31">
      <c r="A1079" t="s">
        <v>4</v>
      </c>
      <c r="B1079" s="4" t="s">
        <v>5</v>
      </c>
      <c r="C1079" s="4" t="s">
        <v>14</v>
      </c>
      <c r="D1079" s="4" t="s">
        <v>14</v>
      </c>
      <c r="E1079" s="4" t="s">
        <v>14</v>
      </c>
      <c r="F1079" s="4" t="s">
        <v>14</v>
      </c>
    </row>
    <row r="1080" spans="1:31">
      <c r="A1080" t="n">
        <v>8572</v>
      </c>
      <c r="B1080" s="8" t="n">
        <v>14</v>
      </c>
      <c r="C1080" s="7" t="n">
        <v>0</v>
      </c>
      <c r="D1080" s="7" t="n">
        <v>0</v>
      </c>
      <c r="E1080" s="7" t="n">
        <v>0</v>
      </c>
      <c r="F1080" s="7" t="n">
        <v>64</v>
      </c>
    </row>
    <row r="1081" spans="1:31">
      <c r="A1081" t="s">
        <v>4</v>
      </c>
      <c r="B1081" s="4" t="s">
        <v>5</v>
      </c>
      <c r="C1081" s="4" t="s">
        <v>14</v>
      </c>
      <c r="D1081" s="4" t="s">
        <v>10</v>
      </c>
    </row>
    <row r="1082" spans="1:31">
      <c r="A1082" t="n">
        <v>8577</v>
      </c>
      <c r="B1082" s="26" t="n">
        <v>22</v>
      </c>
      <c r="C1082" s="7" t="n">
        <v>0</v>
      </c>
      <c r="D1082" s="7" t="n">
        <v>32800</v>
      </c>
    </row>
    <row r="1083" spans="1:31">
      <c r="A1083" t="s">
        <v>4</v>
      </c>
      <c r="B1083" s="4" t="s">
        <v>5</v>
      </c>
      <c r="C1083" s="4" t="s">
        <v>14</v>
      </c>
      <c r="D1083" s="4" t="s">
        <v>10</v>
      </c>
    </row>
    <row r="1084" spans="1:31">
      <c r="A1084" t="n">
        <v>8581</v>
      </c>
      <c r="B1084" s="38" t="n">
        <v>58</v>
      </c>
      <c r="C1084" s="7" t="n">
        <v>5</v>
      </c>
      <c r="D1084" s="7" t="n">
        <v>300</v>
      </c>
    </row>
    <row r="1085" spans="1:31">
      <c r="A1085" t="s">
        <v>4</v>
      </c>
      <c r="B1085" s="4" t="s">
        <v>5</v>
      </c>
      <c r="C1085" s="4" t="s">
        <v>23</v>
      </c>
      <c r="D1085" s="4" t="s">
        <v>10</v>
      </c>
    </row>
    <row r="1086" spans="1:31">
      <c r="A1086" t="n">
        <v>8585</v>
      </c>
      <c r="B1086" s="40" t="n">
        <v>103</v>
      </c>
      <c r="C1086" s="7" t="n">
        <v>0</v>
      </c>
      <c r="D1086" s="7" t="n">
        <v>300</v>
      </c>
    </row>
    <row r="1087" spans="1:31">
      <c r="A1087" t="s">
        <v>4</v>
      </c>
      <c r="B1087" s="4" t="s">
        <v>5</v>
      </c>
      <c r="C1087" s="4" t="s">
        <v>14</v>
      </c>
    </row>
    <row r="1088" spans="1:31">
      <c r="A1088" t="n">
        <v>8592</v>
      </c>
      <c r="B1088" s="24" t="n">
        <v>64</v>
      </c>
      <c r="C1088" s="7" t="n">
        <v>7</v>
      </c>
    </row>
    <row r="1089" spans="1:6">
      <c r="A1089" t="s">
        <v>4</v>
      </c>
      <c r="B1089" s="4" t="s">
        <v>5</v>
      </c>
      <c r="C1089" s="4" t="s">
        <v>14</v>
      </c>
      <c r="D1089" s="4" t="s">
        <v>10</v>
      </c>
    </row>
    <row r="1090" spans="1:6">
      <c r="A1090" t="n">
        <v>8594</v>
      </c>
      <c r="B1090" s="41" t="n">
        <v>72</v>
      </c>
      <c r="C1090" s="7" t="n">
        <v>5</v>
      </c>
      <c r="D1090" s="7" t="n">
        <v>0</v>
      </c>
    </row>
    <row r="1091" spans="1:6">
      <c r="A1091" t="s">
        <v>4</v>
      </c>
      <c r="B1091" s="4" t="s">
        <v>5</v>
      </c>
      <c r="C1091" s="4" t="s">
        <v>14</v>
      </c>
      <c r="D1091" s="23" t="s">
        <v>54</v>
      </c>
      <c r="E1091" s="4" t="s">
        <v>5</v>
      </c>
      <c r="F1091" s="4" t="s">
        <v>14</v>
      </c>
      <c r="G1091" s="4" t="s">
        <v>10</v>
      </c>
      <c r="H1091" s="23" t="s">
        <v>55</v>
      </c>
      <c r="I1091" s="4" t="s">
        <v>14</v>
      </c>
      <c r="J1091" s="4" t="s">
        <v>9</v>
      </c>
      <c r="K1091" s="4" t="s">
        <v>14</v>
      </c>
      <c r="L1091" s="4" t="s">
        <v>14</v>
      </c>
      <c r="M1091" s="4" t="s">
        <v>50</v>
      </c>
    </row>
    <row r="1092" spans="1:6">
      <c r="A1092" t="n">
        <v>8598</v>
      </c>
      <c r="B1092" s="19" t="n">
        <v>5</v>
      </c>
      <c r="C1092" s="7" t="n">
        <v>28</v>
      </c>
      <c r="D1092" s="23" t="s">
        <v>3</v>
      </c>
      <c r="E1092" s="10" t="n">
        <v>162</v>
      </c>
      <c r="F1092" s="7" t="n">
        <v>4</v>
      </c>
      <c r="G1092" s="7" t="n">
        <v>32800</v>
      </c>
      <c r="H1092" s="23" t="s">
        <v>3</v>
      </c>
      <c r="I1092" s="7" t="n">
        <v>0</v>
      </c>
      <c r="J1092" s="7" t="n">
        <v>1</v>
      </c>
      <c r="K1092" s="7" t="n">
        <v>2</v>
      </c>
      <c r="L1092" s="7" t="n">
        <v>1</v>
      </c>
      <c r="M1092" s="20" t="n">
        <f t="normal" ca="1">A1098</f>
        <v>0</v>
      </c>
    </row>
    <row r="1093" spans="1:6">
      <c r="A1093" t="s">
        <v>4</v>
      </c>
      <c r="B1093" s="4" t="s">
        <v>5</v>
      </c>
      <c r="C1093" s="4" t="s">
        <v>14</v>
      </c>
      <c r="D1093" s="4" t="s">
        <v>6</v>
      </c>
    </row>
    <row r="1094" spans="1:6">
      <c r="A1094" t="n">
        <v>8615</v>
      </c>
      <c r="B1094" s="9" t="n">
        <v>2</v>
      </c>
      <c r="C1094" s="7" t="n">
        <v>10</v>
      </c>
      <c r="D1094" s="7" t="s">
        <v>71</v>
      </c>
    </row>
    <row r="1095" spans="1:6">
      <c r="A1095" t="s">
        <v>4</v>
      </c>
      <c r="B1095" s="4" t="s">
        <v>5</v>
      </c>
      <c r="C1095" s="4" t="s">
        <v>10</v>
      </c>
    </row>
    <row r="1096" spans="1:6">
      <c r="A1096" t="n">
        <v>8632</v>
      </c>
      <c r="B1096" s="28" t="n">
        <v>16</v>
      </c>
      <c r="C1096" s="7" t="n">
        <v>0</v>
      </c>
    </row>
    <row r="1097" spans="1:6">
      <c r="A1097" t="s">
        <v>4</v>
      </c>
      <c r="B1097" s="4" t="s">
        <v>5</v>
      </c>
      <c r="C1097" s="4" t="s">
        <v>14</v>
      </c>
      <c r="D1097" s="4" t="s">
        <v>6</v>
      </c>
    </row>
    <row r="1098" spans="1:6">
      <c r="A1098" t="n">
        <v>8635</v>
      </c>
      <c r="B1098" s="9" t="n">
        <v>2</v>
      </c>
      <c r="C1098" s="7" t="n">
        <v>10</v>
      </c>
      <c r="D1098" s="7" t="s">
        <v>138</v>
      </c>
    </row>
    <row r="1099" spans="1:6">
      <c r="A1099" t="s">
        <v>4</v>
      </c>
      <c r="B1099" s="4" t="s">
        <v>5</v>
      </c>
      <c r="C1099" s="4" t="s">
        <v>14</v>
      </c>
      <c r="D1099" s="4" t="s">
        <v>10</v>
      </c>
      <c r="E1099" s="4" t="s">
        <v>14</v>
      </c>
      <c r="F1099" s="4" t="s">
        <v>50</v>
      </c>
    </row>
    <row r="1100" spans="1:6">
      <c r="A1100" t="n">
        <v>8656</v>
      </c>
      <c r="B1100" s="19" t="n">
        <v>5</v>
      </c>
      <c r="C1100" s="7" t="n">
        <v>30</v>
      </c>
      <c r="D1100" s="7" t="n">
        <v>6471</v>
      </c>
      <c r="E1100" s="7" t="n">
        <v>1</v>
      </c>
      <c r="F1100" s="20" t="n">
        <f t="normal" ca="1">A1102</f>
        <v>0</v>
      </c>
    </row>
    <row r="1101" spans="1:6">
      <c r="A1101" t="s">
        <v>4</v>
      </c>
      <c r="B1101" s="4" t="s">
        <v>5</v>
      </c>
      <c r="C1101" s="4" t="s">
        <v>10</v>
      </c>
      <c r="D1101" s="4" t="s">
        <v>9</v>
      </c>
    </row>
    <row r="1102" spans="1:6">
      <c r="A1102" t="n">
        <v>8665</v>
      </c>
      <c r="B1102" s="37" t="n">
        <v>43</v>
      </c>
      <c r="C1102" s="7" t="n">
        <v>61456</v>
      </c>
      <c r="D1102" s="7" t="n">
        <v>1</v>
      </c>
    </row>
    <row r="1103" spans="1:6">
      <c r="A1103" t="s">
        <v>4</v>
      </c>
      <c r="B1103" s="4" t="s">
        <v>5</v>
      </c>
      <c r="C1103" s="4" t="s">
        <v>10</v>
      </c>
      <c r="D1103" s="4" t="s">
        <v>14</v>
      </c>
      <c r="E1103" s="4" t="s">
        <v>14</v>
      </c>
      <c r="F1103" s="4" t="s">
        <v>6</v>
      </c>
    </row>
    <row r="1104" spans="1:6">
      <c r="A1104" t="n">
        <v>8672</v>
      </c>
      <c r="B1104" s="42" t="n">
        <v>20</v>
      </c>
      <c r="C1104" s="7" t="n">
        <v>0</v>
      </c>
      <c r="D1104" s="7" t="n">
        <v>3</v>
      </c>
      <c r="E1104" s="7" t="n">
        <v>10</v>
      </c>
      <c r="F1104" s="7" t="s">
        <v>74</v>
      </c>
    </row>
    <row r="1105" spans="1:13">
      <c r="A1105" t="s">
        <v>4</v>
      </c>
      <c r="B1105" s="4" t="s">
        <v>5</v>
      </c>
      <c r="C1105" s="4" t="s">
        <v>10</v>
      </c>
    </row>
    <row r="1106" spans="1:13">
      <c r="A1106" t="n">
        <v>8690</v>
      </c>
      <c r="B1106" s="28" t="n">
        <v>16</v>
      </c>
      <c r="C1106" s="7" t="n">
        <v>0</v>
      </c>
    </row>
    <row r="1107" spans="1:13">
      <c r="A1107" t="s">
        <v>4</v>
      </c>
      <c r="B1107" s="4" t="s">
        <v>5</v>
      </c>
      <c r="C1107" s="4" t="s">
        <v>10</v>
      </c>
      <c r="D1107" s="4" t="s">
        <v>14</v>
      </c>
      <c r="E1107" s="4" t="s">
        <v>14</v>
      </c>
      <c r="F1107" s="4" t="s">
        <v>6</v>
      </c>
    </row>
    <row r="1108" spans="1:13">
      <c r="A1108" t="n">
        <v>8693</v>
      </c>
      <c r="B1108" s="42" t="n">
        <v>20</v>
      </c>
      <c r="C1108" s="7" t="n">
        <v>6</v>
      </c>
      <c r="D1108" s="7" t="n">
        <v>3</v>
      </c>
      <c r="E1108" s="7" t="n">
        <v>10</v>
      </c>
      <c r="F1108" s="7" t="s">
        <v>74</v>
      </c>
    </row>
    <row r="1109" spans="1:13">
      <c r="A1109" t="s">
        <v>4</v>
      </c>
      <c r="B1109" s="4" t="s">
        <v>5</v>
      </c>
      <c r="C1109" s="4" t="s">
        <v>10</v>
      </c>
    </row>
    <row r="1110" spans="1:13">
      <c r="A1110" t="n">
        <v>8711</v>
      </c>
      <c r="B1110" s="28" t="n">
        <v>16</v>
      </c>
      <c r="C1110" s="7" t="n">
        <v>0</v>
      </c>
    </row>
    <row r="1111" spans="1:13">
      <c r="A1111" t="s">
        <v>4</v>
      </c>
      <c r="B1111" s="4" t="s">
        <v>5</v>
      </c>
      <c r="C1111" s="4" t="s">
        <v>10</v>
      </c>
      <c r="D1111" s="4" t="s">
        <v>14</v>
      </c>
      <c r="E1111" s="4" t="s">
        <v>14</v>
      </c>
      <c r="F1111" s="4" t="s">
        <v>6</v>
      </c>
    </row>
    <row r="1112" spans="1:13">
      <c r="A1112" t="n">
        <v>8714</v>
      </c>
      <c r="B1112" s="42" t="n">
        <v>20</v>
      </c>
      <c r="C1112" s="7" t="n">
        <v>6512</v>
      </c>
      <c r="D1112" s="7" t="n">
        <v>3</v>
      </c>
      <c r="E1112" s="7" t="n">
        <v>10</v>
      </c>
      <c r="F1112" s="7" t="s">
        <v>74</v>
      </c>
    </row>
    <row r="1113" spans="1:13">
      <c r="A1113" t="s">
        <v>4</v>
      </c>
      <c r="B1113" s="4" t="s">
        <v>5</v>
      </c>
      <c r="C1113" s="4" t="s">
        <v>10</v>
      </c>
    </row>
    <row r="1114" spans="1:13">
      <c r="A1114" t="n">
        <v>8732</v>
      </c>
      <c r="B1114" s="28" t="n">
        <v>16</v>
      </c>
      <c r="C1114" s="7" t="n">
        <v>0</v>
      </c>
    </row>
    <row r="1115" spans="1:13">
      <c r="A1115" t="s">
        <v>4</v>
      </c>
      <c r="B1115" s="4" t="s">
        <v>5</v>
      </c>
      <c r="C1115" s="4" t="s">
        <v>10</v>
      </c>
      <c r="D1115" s="4" t="s">
        <v>23</v>
      </c>
      <c r="E1115" s="4" t="s">
        <v>23</v>
      </c>
      <c r="F1115" s="4" t="s">
        <v>23</v>
      </c>
      <c r="G1115" s="4" t="s">
        <v>23</v>
      </c>
    </row>
    <row r="1116" spans="1:13">
      <c r="A1116" t="n">
        <v>8735</v>
      </c>
      <c r="B1116" s="36" t="n">
        <v>46</v>
      </c>
      <c r="C1116" s="7" t="n">
        <v>0</v>
      </c>
      <c r="D1116" s="7" t="n">
        <v>23.5200004577637</v>
      </c>
      <c r="E1116" s="7" t="n">
        <v>0</v>
      </c>
      <c r="F1116" s="7" t="n">
        <v>-52.6500015258789</v>
      </c>
      <c r="G1116" s="7" t="n">
        <v>142.800003051758</v>
      </c>
    </row>
    <row r="1117" spans="1:13">
      <c r="A1117" t="s">
        <v>4</v>
      </c>
      <c r="B1117" s="4" t="s">
        <v>5</v>
      </c>
      <c r="C1117" s="4" t="s">
        <v>10</v>
      </c>
      <c r="D1117" s="4" t="s">
        <v>23</v>
      </c>
      <c r="E1117" s="4" t="s">
        <v>23</v>
      </c>
      <c r="F1117" s="4" t="s">
        <v>23</v>
      </c>
      <c r="G1117" s="4" t="s">
        <v>23</v>
      </c>
    </row>
    <row r="1118" spans="1:13">
      <c r="A1118" t="n">
        <v>8754</v>
      </c>
      <c r="B1118" s="36" t="n">
        <v>46</v>
      </c>
      <c r="C1118" s="7" t="n">
        <v>6</v>
      </c>
      <c r="D1118" s="7" t="n">
        <v>24.3799991607666</v>
      </c>
      <c r="E1118" s="7" t="n">
        <v>0</v>
      </c>
      <c r="F1118" s="7" t="n">
        <v>-52.3199996948242</v>
      </c>
      <c r="G1118" s="7" t="n">
        <v>162.100006103516</v>
      </c>
    </row>
    <row r="1119" spans="1:13">
      <c r="A1119" t="s">
        <v>4</v>
      </c>
      <c r="B1119" s="4" t="s">
        <v>5</v>
      </c>
      <c r="C1119" s="4" t="s">
        <v>10</v>
      </c>
      <c r="D1119" s="4" t="s">
        <v>23</v>
      </c>
      <c r="E1119" s="4" t="s">
        <v>23</v>
      </c>
      <c r="F1119" s="4" t="s">
        <v>23</v>
      </c>
      <c r="G1119" s="4" t="s">
        <v>23</v>
      </c>
    </row>
    <row r="1120" spans="1:13">
      <c r="A1120" t="n">
        <v>8773</v>
      </c>
      <c r="B1120" s="36" t="n">
        <v>46</v>
      </c>
      <c r="C1120" s="7" t="n">
        <v>6512</v>
      </c>
      <c r="D1120" s="7" t="n">
        <v>24.5300006866455</v>
      </c>
      <c r="E1120" s="7" t="n">
        <v>0</v>
      </c>
      <c r="F1120" s="7" t="n">
        <v>-55.6300010681152</v>
      </c>
      <c r="G1120" s="7" t="n">
        <v>221.100006103516</v>
      </c>
    </row>
    <row r="1121" spans="1:7">
      <c r="A1121" t="s">
        <v>4</v>
      </c>
      <c r="B1121" s="4" t="s">
        <v>5</v>
      </c>
      <c r="C1121" s="4" t="s">
        <v>14</v>
      </c>
      <c r="D1121" s="4" t="s">
        <v>14</v>
      </c>
      <c r="E1121" s="4" t="s">
        <v>23</v>
      </c>
      <c r="F1121" s="4" t="s">
        <v>23</v>
      </c>
      <c r="G1121" s="4" t="s">
        <v>23</v>
      </c>
      <c r="H1121" s="4" t="s">
        <v>10</v>
      </c>
    </row>
    <row r="1122" spans="1:7">
      <c r="A1122" t="n">
        <v>8792</v>
      </c>
      <c r="B1122" s="43" t="n">
        <v>45</v>
      </c>
      <c r="C1122" s="7" t="n">
        <v>2</v>
      </c>
      <c r="D1122" s="7" t="n">
        <v>3</v>
      </c>
      <c r="E1122" s="7" t="n">
        <v>24.4899997711182</v>
      </c>
      <c r="F1122" s="7" t="n">
        <v>1.00999999046326</v>
      </c>
      <c r="G1122" s="7" t="n">
        <v>-54.2000007629395</v>
      </c>
      <c r="H1122" s="7" t="n">
        <v>0</v>
      </c>
    </row>
    <row r="1123" spans="1:7">
      <c r="A1123" t="s">
        <v>4</v>
      </c>
      <c r="B1123" s="4" t="s">
        <v>5</v>
      </c>
      <c r="C1123" s="4" t="s">
        <v>14</v>
      </c>
      <c r="D1123" s="4" t="s">
        <v>14</v>
      </c>
      <c r="E1123" s="4" t="s">
        <v>23</v>
      </c>
      <c r="F1123" s="4" t="s">
        <v>23</v>
      </c>
      <c r="G1123" s="4" t="s">
        <v>23</v>
      </c>
      <c r="H1123" s="4" t="s">
        <v>10</v>
      </c>
      <c r="I1123" s="4" t="s">
        <v>14</v>
      </c>
    </row>
    <row r="1124" spans="1:7">
      <c r="A1124" t="n">
        <v>8809</v>
      </c>
      <c r="B1124" s="43" t="n">
        <v>45</v>
      </c>
      <c r="C1124" s="7" t="n">
        <v>4</v>
      </c>
      <c r="D1124" s="7" t="n">
        <v>3</v>
      </c>
      <c r="E1124" s="7" t="n">
        <v>12.1999998092651</v>
      </c>
      <c r="F1124" s="7" t="n">
        <v>321.690002441406</v>
      </c>
      <c r="G1124" s="7" t="n">
        <v>0</v>
      </c>
      <c r="H1124" s="7" t="n">
        <v>0</v>
      </c>
      <c r="I1124" s="7" t="n">
        <v>0</v>
      </c>
    </row>
    <row r="1125" spans="1:7">
      <c r="A1125" t="s">
        <v>4</v>
      </c>
      <c r="B1125" s="4" t="s">
        <v>5</v>
      </c>
      <c r="C1125" s="4" t="s">
        <v>14</v>
      </c>
      <c r="D1125" s="4" t="s">
        <v>14</v>
      </c>
      <c r="E1125" s="4" t="s">
        <v>23</v>
      </c>
      <c r="F1125" s="4" t="s">
        <v>10</v>
      </c>
    </row>
    <row r="1126" spans="1:7">
      <c r="A1126" t="n">
        <v>8827</v>
      </c>
      <c r="B1126" s="43" t="n">
        <v>45</v>
      </c>
      <c r="C1126" s="7" t="n">
        <v>5</v>
      </c>
      <c r="D1126" s="7" t="n">
        <v>3</v>
      </c>
      <c r="E1126" s="7" t="n">
        <v>5.09999990463257</v>
      </c>
      <c r="F1126" s="7" t="n">
        <v>0</v>
      </c>
    </row>
    <row r="1127" spans="1:7">
      <c r="A1127" t="s">
        <v>4</v>
      </c>
      <c r="B1127" s="4" t="s">
        <v>5</v>
      </c>
      <c r="C1127" s="4" t="s">
        <v>14</v>
      </c>
      <c r="D1127" s="4" t="s">
        <v>14</v>
      </c>
      <c r="E1127" s="4" t="s">
        <v>23</v>
      </c>
      <c r="F1127" s="4" t="s">
        <v>10</v>
      </c>
    </row>
    <row r="1128" spans="1:7">
      <c r="A1128" t="n">
        <v>8836</v>
      </c>
      <c r="B1128" s="43" t="n">
        <v>45</v>
      </c>
      <c r="C1128" s="7" t="n">
        <v>11</v>
      </c>
      <c r="D1128" s="7" t="n">
        <v>3</v>
      </c>
      <c r="E1128" s="7" t="n">
        <v>40</v>
      </c>
      <c r="F1128" s="7" t="n">
        <v>0</v>
      </c>
    </row>
    <row r="1129" spans="1:7">
      <c r="A1129" t="s">
        <v>4</v>
      </c>
      <c r="B1129" s="4" t="s">
        <v>5</v>
      </c>
      <c r="C1129" s="4" t="s">
        <v>14</v>
      </c>
      <c r="D1129" s="4" t="s">
        <v>14</v>
      </c>
      <c r="E1129" s="4" t="s">
        <v>23</v>
      </c>
      <c r="F1129" s="4" t="s">
        <v>10</v>
      </c>
    </row>
    <row r="1130" spans="1:7">
      <c r="A1130" t="n">
        <v>8845</v>
      </c>
      <c r="B1130" s="43" t="n">
        <v>45</v>
      </c>
      <c r="C1130" s="7" t="n">
        <v>5</v>
      </c>
      <c r="D1130" s="7" t="n">
        <v>3</v>
      </c>
      <c r="E1130" s="7" t="n">
        <v>4.59999990463257</v>
      </c>
      <c r="F1130" s="7" t="n">
        <v>2000</v>
      </c>
    </row>
    <row r="1131" spans="1:7">
      <c r="A1131" t="s">
        <v>4</v>
      </c>
      <c r="B1131" s="4" t="s">
        <v>5</v>
      </c>
      <c r="C1131" s="4" t="s">
        <v>14</v>
      </c>
      <c r="D1131" s="4" t="s">
        <v>10</v>
      </c>
      <c r="E1131" s="4" t="s">
        <v>23</v>
      </c>
    </row>
    <row r="1132" spans="1:7">
      <c r="A1132" t="n">
        <v>8854</v>
      </c>
      <c r="B1132" s="38" t="n">
        <v>58</v>
      </c>
      <c r="C1132" s="7" t="n">
        <v>100</v>
      </c>
      <c r="D1132" s="7" t="n">
        <v>1000</v>
      </c>
      <c r="E1132" s="7" t="n">
        <v>1</v>
      </c>
    </row>
    <row r="1133" spans="1:7">
      <c r="A1133" t="s">
        <v>4</v>
      </c>
      <c r="B1133" s="4" t="s">
        <v>5</v>
      </c>
      <c r="C1133" s="4" t="s">
        <v>14</v>
      </c>
      <c r="D1133" s="4" t="s">
        <v>10</v>
      </c>
    </row>
    <row r="1134" spans="1:7">
      <c r="A1134" t="n">
        <v>8862</v>
      </c>
      <c r="B1134" s="38" t="n">
        <v>58</v>
      </c>
      <c r="C1134" s="7" t="n">
        <v>255</v>
      </c>
      <c r="D1134" s="7" t="n">
        <v>0</v>
      </c>
    </row>
    <row r="1135" spans="1:7">
      <c r="A1135" t="s">
        <v>4</v>
      </c>
      <c r="B1135" s="4" t="s">
        <v>5</v>
      </c>
      <c r="C1135" s="4" t="s">
        <v>14</v>
      </c>
      <c r="D1135" s="4" t="s">
        <v>10</v>
      </c>
    </row>
    <row r="1136" spans="1:7">
      <c r="A1136" t="n">
        <v>8866</v>
      </c>
      <c r="B1136" s="43" t="n">
        <v>45</v>
      </c>
      <c r="C1136" s="7" t="n">
        <v>7</v>
      </c>
      <c r="D1136" s="7" t="n">
        <v>255</v>
      </c>
    </row>
    <row r="1137" spans="1:9">
      <c r="A1137" t="s">
        <v>4</v>
      </c>
      <c r="B1137" s="4" t="s">
        <v>5</v>
      </c>
      <c r="C1137" s="4" t="s">
        <v>10</v>
      </c>
      <c r="D1137" s="4" t="s">
        <v>14</v>
      </c>
      <c r="E1137" s="4" t="s">
        <v>14</v>
      </c>
      <c r="F1137" s="4" t="s">
        <v>6</v>
      </c>
    </row>
    <row r="1138" spans="1:9">
      <c r="A1138" t="n">
        <v>8870</v>
      </c>
      <c r="B1138" s="39" t="n">
        <v>47</v>
      </c>
      <c r="C1138" s="7" t="n">
        <v>6512</v>
      </c>
      <c r="D1138" s="7" t="n">
        <v>0</v>
      </c>
      <c r="E1138" s="7" t="n">
        <v>0</v>
      </c>
      <c r="F1138" s="7" t="s">
        <v>139</v>
      </c>
    </row>
    <row r="1139" spans="1:9">
      <c r="A1139" t="s">
        <v>4</v>
      </c>
      <c r="B1139" s="4" t="s">
        <v>5</v>
      </c>
      <c r="C1139" s="4" t="s">
        <v>14</v>
      </c>
      <c r="D1139" s="4" t="s">
        <v>10</v>
      </c>
      <c r="E1139" s="4" t="s">
        <v>23</v>
      </c>
      <c r="F1139" s="4" t="s">
        <v>10</v>
      </c>
      <c r="G1139" s="4" t="s">
        <v>9</v>
      </c>
      <c r="H1139" s="4" t="s">
        <v>9</v>
      </c>
      <c r="I1139" s="4" t="s">
        <v>10</v>
      </c>
      <c r="J1139" s="4" t="s">
        <v>10</v>
      </c>
      <c r="K1139" s="4" t="s">
        <v>9</v>
      </c>
      <c r="L1139" s="4" t="s">
        <v>9</v>
      </c>
      <c r="M1139" s="4" t="s">
        <v>9</v>
      </c>
      <c r="N1139" s="4" t="s">
        <v>9</v>
      </c>
      <c r="O1139" s="4" t="s">
        <v>6</v>
      </c>
    </row>
    <row r="1140" spans="1:9">
      <c r="A1140" t="n">
        <v>8883</v>
      </c>
      <c r="B1140" s="11" t="n">
        <v>50</v>
      </c>
      <c r="C1140" s="7" t="n">
        <v>0</v>
      </c>
      <c r="D1140" s="7" t="n">
        <v>10000</v>
      </c>
      <c r="E1140" s="7" t="n">
        <v>1</v>
      </c>
      <c r="F1140" s="7" t="n">
        <v>0</v>
      </c>
      <c r="G1140" s="7" t="n">
        <v>0</v>
      </c>
      <c r="H1140" s="7" t="n">
        <v>0</v>
      </c>
      <c r="I1140" s="7" t="n">
        <v>0</v>
      </c>
      <c r="J1140" s="7" t="n">
        <v>65533</v>
      </c>
      <c r="K1140" s="7" t="n">
        <v>0</v>
      </c>
      <c r="L1140" s="7" t="n">
        <v>0</v>
      </c>
      <c r="M1140" s="7" t="n">
        <v>0</v>
      </c>
      <c r="N1140" s="7" t="n">
        <v>0</v>
      </c>
      <c r="O1140" s="7" t="s">
        <v>31</v>
      </c>
    </row>
    <row r="1141" spans="1:9">
      <c r="A1141" t="s">
        <v>4</v>
      </c>
      <c r="B1141" s="4" t="s">
        <v>5</v>
      </c>
      <c r="C1141" s="4" t="s">
        <v>6</v>
      </c>
      <c r="D1141" s="4" t="s">
        <v>10</v>
      </c>
    </row>
    <row r="1142" spans="1:9">
      <c r="A1142" t="n">
        <v>8922</v>
      </c>
      <c r="B1142" s="65" t="n">
        <v>29</v>
      </c>
      <c r="C1142" s="7" t="s">
        <v>140</v>
      </c>
      <c r="D1142" s="7" t="n">
        <v>65533</v>
      </c>
    </row>
    <row r="1143" spans="1:9">
      <c r="A1143" t="s">
        <v>4</v>
      </c>
      <c r="B1143" s="4" t="s">
        <v>5</v>
      </c>
      <c r="C1143" s="4" t="s">
        <v>14</v>
      </c>
      <c r="D1143" s="4" t="s">
        <v>10</v>
      </c>
      <c r="E1143" s="4" t="s">
        <v>6</v>
      </c>
    </row>
    <row r="1144" spans="1:9">
      <c r="A1144" t="n">
        <v>8937</v>
      </c>
      <c r="B1144" s="46" t="n">
        <v>51</v>
      </c>
      <c r="C1144" s="7" t="n">
        <v>4</v>
      </c>
      <c r="D1144" s="7" t="n">
        <v>6512</v>
      </c>
      <c r="E1144" s="7" t="s">
        <v>80</v>
      </c>
    </row>
    <row r="1145" spans="1:9">
      <c r="A1145" t="s">
        <v>4</v>
      </c>
      <c r="B1145" s="4" t="s">
        <v>5</v>
      </c>
      <c r="C1145" s="4" t="s">
        <v>10</v>
      </c>
    </row>
    <row r="1146" spans="1:9">
      <c r="A1146" t="n">
        <v>8950</v>
      </c>
      <c r="B1146" s="28" t="n">
        <v>16</v>
      </c>
      <c r="C1146" s="7" t="n">
        <v>0</v>
      </c>
    </row>
    <row r="1147" spans="1:9">
      <c r="A1147" t="s">
        <v>4</v>
      </c>
      <c r="B1147" s="4" t="s">
        <v>5</v>
      </c>
      <c r="C1147" s="4" t="s">
        <v>10</v>
      </c>
      <c r="D1147" s="4" t="s">
        <v>59</v>
      </c>
      <c r="E1147" s="4" t="s">
        <v>14</v>
      </c>
      <c r="F1147" s="4" t="s">
        <v>14</v>
      </c>
    </row>
    <row r="1148" spans="1:9">
      <c r="A1148" t="n">
        <v>8953</v>
      </c>
      <c r="B1148" s="47" t="n">
        <v>26</v>
      </c>
      <c r="C1148" s="7" t="n">
        <v>6512</v>
      </c>
      <c r="D1148" s="7" t="s">
        <v>141</v>
      </c>
      <c r="E1148" s="7" t="n">
        <v>2</v>
      </c>
      <c r="F1148" s="7" t="n">
        <v>0</v>
      </c>
    </row>
    <row r="1149" spans="1:9">
      <c r="A1149" t="s">
        <v>4</v>
      </c>
      <c r="B1149" s="4" t="s">
        <v>5</v>
      </c>
    </row>
    <row r="1150" spans="1:9">
      <c r="A1150" t="n">
        <v>8964</v>
      </c>
      <c r="B1150" s="31" t="n">
        <v>28</v>
      </c>
    </row>
    <row r="1151" spans="1:9">
      <c r="A1151" t="s">
        <v>4</v>
      </c>
      <c r="B1151" s="4" t="s">
        <v>5</v>
      </c>
      <c r="C1151" s="4" t="s">
        <v>6</v>
      </c>
      <c r="D1151" s="4" t="s">
        <v>10</v>
      </c>
    </row>
    <row r="1152" spans="1:9">
      <c r="A1152" t="n">
        <v>8965</v>
      </c>
      <c r="B1152" s="65" t="n">
        <v>29</v>
      </c>
      <c r="C1152" s="7" t="s">
        <v>31</v>
      </c>
      <c r="D1152" s="7" t="n">
        <v>65533</v>
      </c>
    </row>
    <row r="1153" spans="1:15">
      <c r="A1153" t="s">
        <v>4</v>
      </c>
      <c r="B1153" s="4" t="s">
        <v>5</v>
      </c>
      <c r="C1153" s="4" t="s">
        <v>14</v>
      </c>
      <c r="D1153" s="4" t="s">
        <v>10</v>
      </c>
      <c r="E1153" s="4" t="s">
        <v>6</v>
      </c>
    </row>
    <row r="1154" spans="1:15">
      <c r="A1154" t="n">
        <v>8969</v>
      </c>
      <c r="B1154" s="46" t="n">
        <v>51</v>
      </c>
      <c r="C1154" s="7" t="n">
        <v>4</v>
      </c>
      <c r="D1154" s="7" t="n">
        <v>0</v>
      </c>
      <c r="E1154" s="7" t="s">
        <v>87</v>
      </c>
    </row>
    <row r="1155" spans="1:15">
      <c r="A1155" t="s">
        <v>4</v>
      </c>
      <c r="B1155" s="4" t="s">
        <v>5</v>
      </c>
      <c r="C1155" s="4" t="s">
        <v>10</v>
      </c>
    </row>
    <row r="1156" spans="1:15">
      <c r="A1156" t="n">
        <v>8983</v>
      </c>
      <c r="B1156" s="28" t="n">
        <v>16</v>
      </c>
      <c r="C1156" s="7" t="n">
        <v>0</v>
      </c>
    </row>
    <row r="1157" spans="1:15">
      <c r="A1157" t="s">
        <v>4</v>
      </c>
      <c r="B1157" s="4" t="s">
        <v>5</v>
      </c>
      <c r="C1157" s="4" t="s">
        <v>10</v>
      </c>
      <c r="D1157" s="4" t="s">
        <v>59</v>
      </c>
      <c r="E1157" s="4" t="s">
        <v>14</v>
      </c>
      <c r="F1157" s="4" t="s">
        <v>14</v>
      </c>
    </row>
    <row r="1158" spans="1:15">
      <c r="A1158" t="n">
        <v>8986</v>
      </c>
      <c r="B1158" s="47" t="n">
        <v>26</v>
      </c>
      <c r="C1158" s="7" t="n">
        <v>0</v>
      </c>
      <c r="D1158" s="7" t="s">
        <v>142</v>
      </c>
      <c r="E1158" s="7" t="n">
        <v>2</v>
      </c>
      <c r="F1158" s="7" t="n">
        <v>0</v>
      </c>
    </row>
    <row r="1159" spans="1:15">
      <c r="A1159" t="s">
        <v>4</v>
      </c>
      <c r="B1159" s="4" t="s">
        <v>5</v>
      </c>
    </row>
    <row r="1160" spans="1:15">
      <c r="A1160" t="n">
        <v>9016</v>
      </c>
      <c r="B1160" s="31" t="n">
        <v>28</v>
      </c>
    </row>
    <row r="1161" spans="1:15">
      <c r="A1161" t="s">
        <v>4</v>
      </c>
      <c r="B1161" s="4" t="s">
        <v>5</v>
      </c>
      <c r="C1161" s="4" t="s">
        <v>14</v>
      </c>
      <c r="D1161" s="4" t="s">
        <v>10</v>
      </c>
      <c r="E1161" s="4" t="s">
        <v>6</v>
      </c>
    </row>
    <row r="1162" spans="1:15">
      <c r="A1162" t="n">
        <v>9017</v>
      </c>
      <c r="B1162" s="46" t="n">
        <v>51</v>
      </c>
      <c r="C1162" s="7" t="n">
        <v>4</v>
      </c>
      <c r="D1162" s="7" t="n">
        <v>6</v>
      </c>
      <c r="E1162" s="7" t="s">
        <v>104</v>
      </c>
    </row>
    <row r="1163" spans="1:15">
      <c r="A1163" t="s">
        <v>4</v>
      </c>
      <c r="B1163" s="4" t="s">
        <v>5</v>
      </c>
      <c r="C1163" s="4" t="s">
        <v>10</v>
      </c>
    </row>
    <row r="1164" spans="1:15">
      <c r="A1164" t="n">
        <v>9031</v>
      </c>
      <c r="B1164" s="28" t="n">
        <v>16</v>
      </c>
      <c r="C1164" s="7" t="n">
        <v>0</v>
      </c>
    </row>
    <row r="1165" spans="1:15">
      <c r="A1165" t="s">
        <v>4</v>
      </c>
      <c r="B1165" s="4" t="s">
        <v>5</v>
      </c>
      <c r="C1165" s="4" t="s">
        <v>10</v>
      </c>
      <c r="D1165" s="4" t="s">
        <v>59</v>
      </c>
      <c r="E1165" s="4" t="s">
        <v>14</v>
      </c>
      <c r="F1165" s="4" t="s">
        <v>14</v>
      </c>
      <c r="G1165" s="4" t="s">
        <v>59</v>
      </c>
      <c r="H1165" s="4" t="s">
        <v>14</v>
      </c>
      <c r="I1165" s="4" t="s">
        <v>14</v>
      </c>
      <c r="J1165" s="4" t="s">
        <v>59</v>
      </c>
      <c r="K1165" s="4" t="s">
        <v>14</v>
      </c>
      <c r="L1165" s="4" t="s">
        <v>14</v>
      </c>
    </row>
    <row r="1166" spans="1:15">
      <c r="A1166" t="n">
        <v>9034</v>
      </c>
      <c r="B1166" s="47" t="n">
        <v>26</v>
      </c>
      <c r="C1166" s="7" t="n">
        <v>6</v>
      </c>
      <c r="D1166" s="7" t="s">
        <v>143</v>
      </c>
      <c r="E1166" s="7" t="n">
        <v>2</v>
      </c>
      <c r="F1166" s="7" t="n">
        <v>3</v>
      </c>
      <c r="G1166" s="7" t="s">
        <v>144</v>
      </c>
      <c r="H1166" s="7" t="n">
        <v>2</v>
      </c>
      <c r="I1166" s="7" t="n">
        <v>3</v>
      </c>
      <c r="J1166" s="7" t="s">
        <v>145</v>
      </c>
      <c r="K1166" s="7" t="n">
        <v>2</v>
      </c>
      <c r="L1166" s="7" t="n">
        <v>0</v>
      </c>
    </row>
    <row r="1167" spans="1:15">
      <c r="A1167" t="s">
        <v>4</v>
      </c>
      <c r="B1167" s="4" t="s">
        <v>5</v>
      </c>
    </row>
    <row r="1168" spans="1:15">
      <c r="A1168" t="n">
        <v>9191</v>
      </c>
      <c r="B1168" s="31" t="n">
        <v>28</v>
      </c>
    </row>
    <row r="1169" spans="1:12">
      <c r="A1169" t="s">
        <v>4</v>
      </c>
      <c r="B1169" s="4" t="s">
        <v>5</v>
      </c>
      <c r="C1169" s="4" t="s">
        <v>14</v>
      </c>
      <c r="D1169" s="4" t="s">
        <v>10</v>
      </c>
      <c r="E1169" s="4" t="s">
        <v>23</v>
      </c>
      <c r="F1169" s="4" t="s">
        <v>10</v>
      </c>
      <c r="G1169" s="4" t="s">
        <v>9</v>
      </c>
      <c r="H1169" s="4" t="s">
        <v>9</v>
      </c>
      <c r="I1169" s="4" t="s">
        <v>10</v>
      </c>
      <c r="J1169" s="4" t="s">
        <v>10</v>
      </c>
      <c r="K1169" s="4" t="s">
        <v>9</v>
      </c>
      <c r="L1169" s="4" t="s">
        <v>9</v>
      </c>
      <c r="M1169" s="4" t="s">
        <v>9</v>
      </c>
      <c r="N1169" s="4" t="s">
        <v>9</v>
      </c>
      <c r="O1169" s="4" t="s">
        <v>6</v>
      </c>
    </row>
    <row r="1170" spans="1:12">
      <c r="A1170" t="n">
        <v>9192</v>
      </c>
      <c r="B1170" s="11" t="n">
        <v>50</v>
      </c>
      <c r="C1170" s="7" t="n">
        <v>0</v>
      </c>
      <c r="D1170" s="7" t="n">
        <v>12316</v>
      </c>
      <c r="E1170" s="7" t="n">
        <v>1</v>
      </c>
      <c r="F1170" s="7" t="n">
        <v>0</v>
      </c>
      <c r="G1170" s="7" t="n">
        <v>0</v>
      </c>
      <c r="H1170" s="7" t="n">
        <v>0</v>
      </c>
      <c r="I1170" s="7" t="n">
        <v>0</v>
      </c>
      <c r="J1170" s="7" t="n">
        <v>65533</v>
      </c>
      <c r="K1170" s="7" t="n">
        <v>0</v>
      </c>
      <c r="L1170" s="7" t="n">
        <v>0</v>
      </c>
      <c r="M1170" s="7" t="n">
        <v>0</v>
      </c>
      <c r="N1170" s="7" t="n">
        <v>0</v>
      </c>
      <c r="O1170" s="7" t="s">
        <v>31</v>
      </c>
    </row>
    <row r="1171" spans="1:12">
      <c r="A1171" t="s">
        <v>4</v>
      </c>
      <c r="B1171" s="4" t="s">
        <v>5</v>
      </c>
      <c r="C1171" s="4" t="s">
        <v>14</v>
      </c>
      <c r="D1171" s="4" t="s">
        <v>10</v>
      </c>
      <c r="E1171" s="4" t="s">
        <v>6</v>
      </c>
    </row>
    <row r="1172" spans="1:12">
      <c r="A1172" t="n">
        <v>9231</v>
      </c>
      <c r="B1172" s="46" t="n">
        <v>51</v>
      </c>
      <c r="C1172" s="7" t="n">
        <v>4</v>
      </c>
      <c r="D1172" s="7" t="n">
        <v>6512</v>
      </c>
      <c r="E1172" s="7" t="s">
        <v>80</v>
      </c>
    </row>
    <row r="1173" spans="1:12">
      <c r="A1173" t="s">
        <v>4</v>
      </c>
      <c r="B1173" s="4" t="s">
        <v>5</v>
      </c>
      <c r="C1173" s="4" t="s">
        <v>10</v>
      </c>
    </row>
    <row r="1174" spans="1:12">
      <c r="A1174" t="n">
        <v>9244</v>
      </c>
      <c r="B1174" s="28" t="n">
        <v>16</v>
      </c>
      <c r="C1174" s="7" t="n">
        <v>0</v>
      </c>
    </row>
    <row r="1175" spans="1:12">
      <c r="A1175" t="s">
        <v>4</v>
      </c>
      <c r="B1175" s="4" t="s">
        <v>5</v>
      </c>
      <c r="C1175" s="4" t="s">
        <v>10</v>
      </c>
      <c r="D1175" s="4" t="s">
        <v>59</v>
      </c>
      <c r="E1175" s="4" t="s">
        <v>14</v>
      </c>
      <c r="F1175" s="4" t="s">
        <v>14</v>
      </c>
    </row>
    <row r="1176" spans="1:12">
      <c r="A1176" t="n">
        <v>9247</v>
      </c>
      <c r="B1176" s="47" t="n">
        <v>26</v>
      </c>
      <c r="C1176" s="7" t="n">
        <v>6512</v>
      </c>
      <c r="D1176" s="7" t="s">
        <v>146</v>
      </c>
      <c r="E1176" s="7" t="n">
        <v>2</v>
      </c>
      <c r="F1176" s="7" t="n">
        <v>0</v>
      </c>
    </row>
    <row r="1177" spans="1:12">
      <c r="A1177" t="s">
        <v>4</v>
      </c>
      <c r="B1177" s="4" t="s">
        <v>5</v>
      </c>
    </row>
    <row r="1178" spans="1:12">
      <c r="A1178" t="n">
        <v>9260</v>
      </c>
      <c r="B1178" s="31" t="n">
        <v>28</v>
      </c>
    </row>
    <row r="1179" spans="1:12">
      <c r="A1179" t="s">
        <v>4</v>
      </c>
      <c r="B1179" s="4" t="s">
        <v>5</v>
      </c>
      <c r="C1179" s="4" t="s">
        <v>14</v>
      </c>
      <c r="D1179" s="4" t="s">
        <v>14</v>
      </c>
      <c r="E1179" s="4" t="s">
        <v>23</v>
      </c>
      <c r="F1179" s="4" t="s">
        <v>23</v>
      </c>
      <c r="G1179" s="4" t="s">
        <v>23</v>
      </c>
      <c r="H1179" s="4" t="s">
        <v>10</v>
      </c>
    </row>
    <row r="1180" spans="1:12">
      <c r="A1180" t="n">
        <v>9261</v>
      </c>
      <c r="B1180" s="43" t="n">
        <v>45</v>
      </c>
      <c r="C1180" s="7" t="n">
        <v>2</v>
      </c>
      <c r="D1180" s="7" t="n">
        <v>3</v>
      </c>
      <c r="E1180" s="7" t="n">
        <v>23.2600002288818</v>
      </c>
      <c r="F1180" s="7" t="n">
        <v>1.00999999046326</v>
      </c>
      <c r="G1180" s="7" t="n">
        <v>-54.7999992370605</v>
      </c>
      <c r="H1180" s="7" t="n">
        <v>1500</v>
      </c>
    </row>
    <row r="1181" spans="1:12">
      <c r="A1181" t="s">
        <v>4</v>
      </c>
      <c r="B1181" s="4" t="s">
        <v>5</v>
      </c>
      <c r="C1181" s="4" t="s">
        <v>14</v>
      </c>
      <c r="D1181" s="4" t="s">
        <v>14</v>
      </c>
      <c r="E1181" s="4" t="s">
        <v>23</v>
      </c>
      <c r="F1181" s="4" t="s">
        <v>23</v>
      </c>
      <c r="G1181" s="4" t="s">
        <v>23</v>
      </c>
      <c r="H1181" s="4" t="s">
        <v>10</v>
      </c>
      <c r="I1181" s="4" t="s">
        <v>14</v>
      </c>
    </row>
    <row r="1182" spans="1:12">
      <c r="A1182" t="n">
        <v>9278</v>
      </c>
      <c r="B1182" s="43" t="n">
        <v>45</v>
      </c>
      <c r="C1182" s="7" t="n">
        <v>4</v>
      </c>
      <c r="D1182" s="7" t="n">
        <v>3</v>
      </c>
      <c r="E1182" s="7" t="n">
        <v>12.1999998092651</v>
      </c>
      <c r="F1182" s="7" t="n">
        <v>352.790008544922</v>
      </c>
      <c r="G1182" s="7" t="n">
        <v>0</v>
      </c>
      <c r="H1182" s="7" t="n">
        <v>1500</v>
      </c>
      <c r="I1182" s="7" t="n">
        <v>0</v>
      </c>
    </row>
    <row r="1183" spans="1:12">
      <c r="A1183" t="s">
        <v>4</v>
      </c>
      <c r="B1183" s="4" t="s">
        <v>5</v>
      </c>
      <c r="C1183" s="4" t="s">
        <v>10</v>
      </c>
      <c r="D1183" s="4" t="s">
        <v>14</v>
      </c>
      <c r="E1183" s="4" t="s">
        <v>14</v>
      </c>
      <c r="F1183" s="4" t="s">
        <v>6</v>
      </c>
    </row>
    <row r="1184" spans="1:12">
      <c r="A1184" t="n">
        <v>9296</v>
      </c>
      <c r="B1184" s="42" t="n">
        <v>20</v>
      </c>
      <c r="C1184" s="7" t="n">
        <v>6512</v>
      </c>
      <c r="D1184" s="7" t="n">
        <v>3</v>
      </c>
      <c r="E1184" s="7" t="n">
        <v>11</v>
      </c>
      <c r="F1184" s="7" t="s">
        <v>147</v>
      </c>
    </row>
    <row r="1185" spans="1:15">
      <c r="A1185" t="s">
        <v>4</v>
      </c>
      <c r="B1185" s="4" t="s">
        <v>5</v>
      </c>
      <c r="C1185" s="4" t="s">
        <v>10</v>
      </c>
    </row>
    <row r="1186" spans="1:15">
      <c r="A1186" t="n">
        <v>9326</v>
      </c>
      <c r="B1186" s="28" t="n">
        <v>16</v>
      </c>
      <c r="C1186" s="7" t="n">
        <v>500</v>
      </c>
    </row>
    <row r="1187" spans="1:15">
      <c r="A1187" t="s">
        <v>4</v>
      </c>
      <c r="B1187" s="4" t="s">
        <v>5</v>
      </c>
      <c r="C1187" s="4" t="s">
        <v>10</v>
      </c>
      <c r="D1187" s="4" t="s">
        <v>10</v>
      </c>
      <c r="E1187" s="4" t="s">
        <v>23</v>
      </c>
      <c r="F1187" s="4" t="s">
        <v>14</v>
      </c>
    </row>
    <row r="1188" spans="1:15">
      <c r="A1188" t="n">
        <v>9329</v>
      </c>
      <c r="B1188" s="66" t="n">
        <v>53</v>
      </c>
      <c r="C1188" s="7" t="n">
        <v>0</v>
      </c>
      <c r="D1188" s="7" t="n">
        <v>6512</v>
      </c>
      <c r="E1188" s="7" t="n">
        <v>10</v>
      </c>
      <c r="F1188" s="7" t="n">
        <v>0</v>
      </c>
    </row>
    <row r="1189" spans="1:15">
      <c r="A1189" t="s">
        <v>4</v>
      </c>
      <c r="B1189" s="4" t="s">
        <v>5</v>
      </c>
      <c r="C1189" s="4" t="s">
        <v>10</v>
      </c>
      <c r="D1189" s="4" t="s">
        <v>10</v>
      </c>
      <c r="E1189" s="4" t="s">
        <v>23</v>
      </c>
      <c r="F1189" s="4" t="s">
        <v>14</v>
      </c>
    </row>
    <row r="1190" spans="1:15">
      <c r="A1190" t="n">
        <v>9339</v>
      </c>
      <c r="B1190" s="66" t="n">
        <v>53</v>
      </c>
      <c r="C1190" s="7" t="n">
        <v>6</v>
      </c>
      <c r="D1190" s="7" t="n">
        <v>6512</v>
      </c>
      <c r="E1190" s="7" t="n">
        <v>10</v>
      </c>
      <c r="F1190" s="7" t="n">
        <v>0</v>
      </c>
    </row>
    <row r="1191" spans="1:15">
      <c r="A1191" t="s">
        <v>4</v>
      </c>
      <c r="B1191" s="4" t="s">
        <v>5</v>
      </c>
      <c r="C1191" s="4" t="s">
        <v>14</v>
      </c>
      <c r="D1191" s="4" t="s">
        <v>10</v>
      </c>
      <c r="E1191" s="4" t="s">
        <v>6</v>
      </c>
    </row>
    <row r="1192" spans="1:15">
      <c r="A1192" t="n">
        <v>9349</v>
      </c>
      <c r="B1192" s="46" t="n">
        <v>51</v>
      </c>
      <c r="C1192" s="7" t="n">
        <v>4</v>
      </c>
      <c r="D1192" s="7" t="n">
        <v>0</v>
      </c>
      <c r="E1192" s="7" t="s">
        <v>87</v>
      </c>
    </row>
    <row r="1193" spans="1:15">
      <c r="A1193" t="s">
        <v>4</v>
      </c>
      <c r="B1193" s="4" t="s">
        <v>5</v>
      </c>
      <c r="C1193" s="4" t="s">
        <v>10</v>
      </c>
    </row>
    <row r="1194" spans="1:15">
      <c r="A1194" t="n">
        <v>9363</v>
      </c>
      <c r="B1194" s="28" t="n">
        <v>16</v>
      </c>
      <c r="C1194" s="7" t="n">
        <v>0</v>
      </c>
    </row>
    <row r="1195" spans="1:15">
      <c r="A1195" t="s">
        <v>4</v>
      </c>
      <c r="B1195" s="4" t="s">
        <v>5</v>
      </c>
      <c r="C1195" s="4" t="s">
        <v>10</v>
      </c>
      <c r="D1195" s="4" t="s">
        <v>59</v>
      </c>
      <c r="E1195" s="4" t="s">
        <v>14</v>
      </c>
      <c r="F1195" s="4" t="s">
        <v>14</v>
      </c>
    </row>
    <row r="1196" spans="1:15">
      <c r="A1196" t="n">
        <v>9366</v>
      </c>
      <c r="B1196" s="47" t="n">
        <v>26</v>
      </c>
      <c r="C1196" s="7" t="n">
        <v>0</v>
      </c>
      <c r="D1196" s="7" t="s">
        <v>148</v>
      </c>
      <c r="E1196" s="7" t="n">
        <v>2</v>
      </c>
      <c r="F1196" s="7" t="n">
        <v>0</v>
      </c>
    </row>
    <row r="1197" spans="1:15">
      <c r="A1197" t="s">
        <v>4</v>
      </c>
      <c r="B1197" s="4" t="s">
        <v>5</v>
      </c>
    </row>
    <row r="1198" spans="1:15">
      <c r="A1198" t="n">
        <v>9380</v>
      </c>
      <c r="B1198" s="31" t="n">
        <v>28</v>
      </c>
    </row>
    <row r="1199" spans="1:15">
      <c r="A1199" t="s">
        <v>4</v>
      </c>
      <c r="B1199" s="4" t="s">
        <v>5</v>
      </c>
      <c r="C1199" s="4" t="s">
        <v>10</v>
      </c>
    </row>
    <row r="1200" spans="1:15">
      <c r="A1200" t="n">
        <v>9381</v>
      </c>
      <c r="B1200" s="28" t="n">
        <v>16</v>
      </c>
      <c r="C1200" s="7" t="n">
        <v>500</v>
      </c>
    </row>
    <row r="1201" spans="1:6">
      <c r="A1201" t="s">
        <v>4</v>
      </c>
      <c r="B1201" s="4" t="s">
        <v>5</v>
      </c>
      <c r="C1201" s="4" t="s">
        <v>14</v>
      </c>
      <c r="D1201" s="4" t="s">
        <v>10</v>
      </c>
    </row>
    <row r="1202" spans="1:6">
      <c r="A1202" t="n">
        <v>9384</v>
      </c>
      <c r="B1202" s="43" t="n">
        <v>45</v>
      </c>
      <c r="C1202" s="7" t="n">
        <v>7</v>
      </c>
      <c r="D1202" s="7" t="n">
        <v>255</v>
      </c>
    </row>
    <row r="1203" spans="1:6">
      <c r="A1203" t="s">
        <v>4</v>
      </c>
      <c r="B1203" s="4" t="s">
        <v>5</v>
      </c>
      <c r="C1203" s="4" t="s">
        <v>14</v>
      </c>
      <c r="D1203" s="4" t="s">
        <v>10</v>
      </c>
      <c r="E1203" s="4" t="s">
        <v>6</v>
      </c>
    </row>
    <row r="1204" spans="1:6">
      <c r="A1204" t="n">
        <v>9388</v>
      </c>
      <c r="B1204" s="46" t="n">
        <v>51</v>
      </c>
      <c r="C1204" s="7" t="n">
        <v>4</v>
      </c>
      <c r="D1204" s="7" t="n">
        <v>6</v>
      </c>
      <c r="E1204" s="7" t="s">
        <v>104</v>
      </c>
    </row>
    <row r="1205" spans="1:6">
      <c r="A1205" t="s">
        <v>4</v>
      </c>
      <c r="B1205" s="4" t="s">
        <v>5</v>
      </c>
      <c r="C1205" s="4" t="s">
        <v>10</v>
      </c>
    </row>
    <row r="1206" spans="1:6">
      <c r="A1206" t="n">
        <v>9402</v>
      </c>
      <c r="B1206" s="28" t="n">
        <v>16</v>
      </c>
      <c r="C1206" s="7" t="n">
        <v>0</v>
      </c>
    </row>
    <row r="1207" spans="1:6">
      <c r="A1207" t="s">
        <v>4</v>
      </c>
      <c r="B1207" s="4" t="s">
        <v>5</v>
      </c>
      <c r="C1207" s="4" t="s">
        <v>10</v>
      </c>
      <c r="D1207" s="4" t="s">
        <v>59</v>
      </c>
      <c r="E1207" s="4" t="s">
        <v>14</v>
      </c>
      <c r="F1207" s="4" t="s">
        <v>14</v>
      </c>
      <c r="G1207" s="4" t="s">
        <v>59</v>
      </c>
      <c r="H1207" s="4" t="s">
        <v>14</v>
      </c>
      <c r="I1207" s="4" t="s">
        <v>14</v>
      </c>
      <c r="J1207" s="4" t="s">
        <v>59</v>
      </c>
      <c r="K1207" s="4" t="s">
        <v>14</v>
      </c>
      <c r="L1207" s="4" t="s">
        <v>14</v>
      </c>
    </row>
    <row r="1208" spans="1:6">
      <c r="A1208" t="n">
        <v>9405</v>
      </c>
      <c r="B1208" s="47" t="n">
        <v>26</v>
      </c>
      <c r="C1208" s="7" t="n">
        <v>6</v>
      </c>
      <c r="D1208" s="7" t="s">
        <v>149</v>
      </c>
      <c r="E1208" s="7" t="n">
        <v>2</v>
      </c>
      <c r="F1208" s="7" t="n">
        <v>3</v>
      </c>
      <c r="G1208" s="7" t="s">
        <v>150</v>
      </c>
      <c r="H1208" s="7" t="n">
        <v>2</v>
      </c>
      <c r="I1208" s="7" t="n">
        <v>3</v>
      </c>
      <c r="J1208" s="7" t="s">
        <v>151</v>
      </c>
      <c r="K1208" s="7" t="n">
        <v>2</v>
      </c>
      <c r="L1208" s="7" t="n">
        <v>0</v>
      </c>
    </row>
    <row r="1209" spans="1:6">
      <c r="A1209" t="s">
        <v>4</v>
      </c>
      <c r="B1209" s="4" t="s">
        <v>5</v>
      </c>
    </row>
    <row r="1210" spans="1:6">
      <c r="A1210" t="n">
        <v>9596</v>
      </c>
      <c r="B1210" s="31" t="n">
        <v>28</v>
      </c>
    </row>
    <row r="1211" spans="1:6">
      <c r="A1211" t="s">
        <v>4</v>
      </c>
      <c r="B1211" s="4" t="s">
        <v>5</v>
      </c>
      <c r="C1211" s="4" t="s">
        <v>14</v>
      </c>
      <c r="D1211" s="4" t="s">
        <v>10</v>
      </c>
      <c r="E1211" s="4" t="s">
        <v>6</v>
      </c>
    </row>
    <row r="1212" spans="1:6">
      <c r="A1212" t="n">
        <v>9597</v>
      </c>
      <c r="B1212" s="46" t="n">
        <v>51</v>
      </c>
      <c r="C1212" s="7" t="n">
        <v>4</v>
      </c>
      <c r="D1212" s="7" t="n">
        <v>0</v>
      </c>
      <c r="E1212" s="7" t="s">
        <v>128</v>
      </c>
    </row>
    <row r="1213" spans="1:6">
      <c r="A1213" t="s">
        <v>4</v>
      </c>
      <c r="B1213" s="4" t="s">
        <v>5</v>
      </c>
      <c r="C1213" s="4" t="s">
        <v>10</v>
      </c>
    </row>
    <row r="1214" spans="1:6">
      <c r="A1214" t="n">
        <v>9610</v>
      </c>
      <c r="B1214" s="28" t="n">
        <v>16</v>
      </c>
      <c r="C1214" s="7" t="n">
        <v>0</v>
      </c>
    </row>
    <row r="1215" spans="1:6">
      <c r="A1215" t="s">
        <v>4</v>
      </c>
      <c r="B1215" s="4" t="s">
        <v>5</v>
      </c>
      <c r="C1215" s="4" t="s">
        <v>10</v>
      </c>
      <c r="D1215" s="4" t="s">
        <v>59</v>
      </c>
      <c r="E1215" s="4" t="s">
        <v>14</v>
      </c>
      <c r="F1215" s="4" t="s">
        <v>14</v>
      </c>
    </row>
    <row r="1216" spans="1:6">
      <c r="A1216" t="n">
        <v>9613</v>
      </c>
      <c r="B1216" s="47" t="n">
        <v>26</v>
      </c>
      <c r="C1216" s="7" t="n">
        <v>0</v>
      </c>
      <c r="D1216" s="7" t="s">
        <v>152</v>
      </c>
      <c r="E1216" s="7" t="n">
        <v>2</v>
      </c>
      <c r="F1216" s="7" t="n">
        <v>0</v>
      </c>
    </row>
    <row r="1217" spans="1:12">
      <c r="A1217" t="s">
        <v>4</v>
      </c>
      <c r="B1217" s="4" t="s">
        <v>5</v>
      </c>
    </row>
    <row r="1218" spans="1:12">
      <c r="A1218" t="n">
        <v>9627</v>
      </c>
      <c r="B1218" s="31" t="n">
        <v>28</v>
      </c>
    </row>
    <row r="1219" spans="1:12">
      <c r="A1219" t="s">
        <v>4</v>
      </c>
      <c r="B1219" s="4" t="s">
        <v>5</v>
      </c>
      <c r="C1219" s="4" t="s">
        <v>14</v>
      </c>
      <c r="D1219" s="4" t="s">
        <v>10</v>
      </c>
      <c r="E1219" s="4" t="s">
        <v>23</v>
      </c>
    </row>
    <row r="1220" spans="1:12">
      <c r="A1220" t="n">
        <v>9628</v>
      </c>
      <c r="B1220" s="38" t="n">
        <v>58</v>
      </c>
      <c r="C1220" s="7" t="n">
        <v>0</v>
      </c>
      <c r="D1220" s="7" t="n">
        <v>1000</v>
      </c>
      <c r="E1220" s="7" t="n">
        <v>1</v>
      </c>
    </row>
    <row r="1221" spans="1:12">
      <c r="A1221" t="s">
        <v>4</v>
      </c>
      <c r="B1221" s="4" t="s">
        <v>5</v>
      </c>
      <c r="C1221" s="4" t="s">
        <v>14</v>
      </c>
      <c r="D1221" s="4" t="s">
        <v>10</v>
      </c>
    </row>
    <row r="1222" spans="1:12">
      <c r="A1222" t="n">
        <v>9636</v>
      </c>
      <c r="B1222" s="38" t="n">
        <v>58</v>
      </c>
      <c r="C1222" s="7" t="n">
        <v>255</v>
      </c>
      <c r="D1222" s="7" t="n">
        <v>0</v>
      </c>
    </row>
    <row r="1223" spans="1:12">
      <c r="A1223" t="s">
        <v>4</v>
      </c>
      <c r="B1223" s="4" t="s">
        <v>5</v>
      </c>
      <c r="C1223" s="4" t="s">
        <v>10</v>
      </c>
    </row>
    <row r="1224" spans="1:12">
      <c r="A1224" t="n">
        <v>9640</v>
      </c>
      <c r="B1224" s="15" t="n">
        <v>12</v>
      </c>
      <c r="C1224" s="7" t="n">
        <v>10658</v>
      </c>
    </row>
    <row r="1225" spans="1:12">
      <c r="A1225" t="s">
        <v>4</v>
      </c>
      <c r="B1225" s="4" t="s">
        <v>5</v>
      </c>
      <c r="C1225" s="4" t="s">
        <v>10</v>
      </c>
      <c r="D1225" s="4" t="s">
        <v>23</v>
      </c>
      <c r="E1225" s="4" t="s">
        <v>23</v>
      </c>
      <c r="F1225" s="4" t="s">
        <v>23</v>
      </c>
      <c r="G1225" s="4" t="s">
        <v>23</v>
      </c>
    </row>
    <row r="1226" spans="1:12">
      <c r="A1226" t="n">
        <v>9643</v>
      </c>
      <c r="B1226" s="36" t="n">
        <v>46</v>
      </c>
      <c r="C1226" s="7" t="n">
        <v>61456</v>
      </c>
      <c r="D1226" s="7" t="n">
        <v>23.9500007629395</v>
      </c>
      <c r="E1226" s="7" t="n">
        <v>0</v>
      </c>
      <c r="F1226" s="7" t="n">
        <v>-52.4000015258789</v>
      </c>
      <c r="G1226" s="7" t="n">
        <v>187.600006103516</v>
      </c>
    </row>
    <row r="1227" spans="1:12">
      <c r="A1227" t="s">
        <v>4</v>
      </c>
      <c r="B1227" s="4" t="s">
        <v>5</v>
      </c>
      <c r="C1227" s="4" t="s">
        <v>14</v>
      </c>
      <c r="D1227" s="4" t="s">
        <v>14</v>
      </c>
      <c r="E1227" s="4" t="s">
        <v>23</v>
      </c>
      <c r="F1227" s="4" t="s">
        <v>23</v>
      </c>
      <c r="G1227" s="4" t="s">
        <v>23</v>
      </c>
      <c r="H1227" s="4" t="s">
        <v>10</v>
      </c>
      <c r="I1227" s="4" t="s">
        <v>14</v>
      </c>
    </row>
    <row r="1228" spans="1:12">
      <c r="A1228" t="n">
        <v>9662</v>
      </c>
      <c r="B1228" s="43" t="n">
        <v>45</v>
      </c>
      <c r="C1228" s="7" t="n">
        <v>4</v>
      </c>
      <c r="D1228" s="7" t="n">
        <v>3</v>
      </c>
      <c r="E1228" s="7" t="n">
        <v>7.59999990463257</v>
      </c>
      <c r="F1228" s="7" t="n">
        <v>355.75</v>
      </c>
      <c r="G1228" s="7" t="n">
        <v>0</v>
      </c>
      <c r="H1228" s="7" t="n">
        <v>0</v>
      </c>
      <c r="I1228" s="7" t="n">
        <v>0</v>
      </c>
    </row>
    <row r="1229" spans="1:12">
      <c r="A1229" t="s">
        <v>4</v>
      </c>
      <c r="B1229" s="4" t="s">
        <v>5</v>
      </c>
      <c r="C1229" s="4" t="s">
        <v>14</v>
      </c>
      <c r="D1229" s="4" t="s">
        <v>6</v>
      </c>
    </row>
    <row r="1230" spans="1:12">
      <c r="A1230" t="n">
        <v>9680</v>
      </c>
      <c r="B1230" s="9" t="n">
        <v>2</v>
      </c>
      <c r="C1230" s="7" t="n">
        <v>10</v>
      </c>
      <c r="D1230" s="7" t="s">
        <v>108</v>
      </c>
    </row>
    <row r="1231" spans="1:12">
      <c r="A1231" t="s">
        <v>4</v>
      </c>
      <c r="B1231" s="4" t="s">
        <v>5</v>
      </c>
      <c r="C1231" s="4" t="s">
        <v>10</v>
      </c>
    </row>
    <row r="1232" spans="1:12">
      <c r="A1232" t="n">
        <v>9695</v>
      </c>
      <c r="B1232" s="28" t="n">
        <v>16</v>
      </c>
      <c r="C1232" s="7" t="n">
        <v>0</v>
      </c>
    </row>
    <row r="1233" spans="1:9">
      <c r="A1233" t="s">
        <v>4</v>
      </c>
      <c r="B1233" s="4" t="s">
        <v>5</v>
      </c>
      <c r="C1233" s="4" t="s">
        <v>14</v>
      </c>
      <c r="D1233" s="4" t="s">
        <v>10</v>
      </c>
    </row>
    <row r="1234" spans="1:9">
      <c r="A1234" t="n">
        <v>9698</v>
      </c>
      <c r="B1234" s="38" t="n">
        <v>58</v>
      </c>
      <c r="C1234" s="7" t="n">
        <v>105</v>
      </c>
      <c r="D1234" s="7" t="n">
        <v>300</v>
      </c>
    </row>
    <row r="1235" spans="1:9">
      <c r="A1235" t="s">
        <v>4</v>
      </c>
      <c r="B1235" s="4" t="s">
        <v>5</v>
      </c>
      <c r="C1235" s="4" t="s">
        <v>23</v>
      </c>
      <c r="D1235" s="4" t="s">
        <v>10</v>
      </c>
    </row>
    <row r="1236" spans="1:9">
      <c r="A1236" t="n">
        <v>9702</v>
      </c>
      <c r="B1236" s="40" t="n">
        <v>103</v>
      </c>
      <c r="C1236" s="7" t="n">
        <v>1</v>
      </c>
      <c r="D1236" s="7" t="n">
        <v>300</v>
      </c>
    </row>
    <row r="1237" spans="1:9">
      <c r="A1237" t="s">
        <v>4</v>
      </c>
      <c r="B1237" s="4" t="s">
        <v>5</v>
      </c>
      <c r="C1237" s="4" t="s">
        <v>14</v>
      </c>
      <c r="D1237" s="4" t="s">
        <v>10</v>
      </c>
    </row>
    <row r="1238" spans="1:9">
      <c r="A1238" t="n">
        <v>9709</v>
      </c>
      <c r="B1238" s="41" t="n">
        <v>72</v>
      </c>
      <c r="C1238" s="7" t="n">
        <v>4</v>
      </c>
      <c r="D1238" s="7" t="n">
        <v>0</v>
      </c>
    </row>
    <row r="1239" spans="1:9">
      <c r="A1239" t="s">
        <v>4</v>
      </c>
      <c r="B1239" s="4" t="s">
        <v>5</v>
      </c>
      <c r="C1239" s="4" t="s">
        <v>9</v>
      </c>
    </row>
    <row r="1240" spans="1:9">
      <c r="A1240" t="n">
        <v>9713</v>
      </c>
      <c r="B1240" s="54" t="n">
        <v>15</v>
      </c>
      <c r="C1240" s="7" t="n">
        <v>1073741824</v>
      </c>
    </row>
    <row r="1241" spans="1:9">
      <c r="A1241" t="s">
        <v>4</v>
      </c>
      <c r="B1241" s="4" t="s">
        <v>5</v>
      </c>
      <c r="C1241" s="4" t="s">
        <v>14</v>
      </c>
    </row>
    <row r="1242" spans="1:9">
      <c r="A1242" t="n">
        <v>9718</v>
      </c>
      <c r="B1242" s="24" t="n">
        <v>64</v>
      </c>
      <c r="C1242" s="7" t="n">
        <v>3</v>
      </c>
    </row>
    <row r="1243" spans="1:9">
      <c r="A1243" t="s">
        <v>4</v>
      </c>
      <c r="B1243" s="4" t="s">
        <v>5</v>
      </c>
      <c r="C1243" s="4" t="s">
        <v>14</v>
      </c>
    </row>
    <row r="1244" spans="1:9">
      <c r="A1244" t="n">
        <v>9720</v>
      </c>
      <c r="B1244" s="12" t="n">
        <v>74</v>
      </c>
      <c r="C1244" s="7" t="n">
        <v>67</v>
      </c>
    </row>
    <row r="1245" spans="1:9">
      <c r="A1245" t="s">
        <v>4</v>
      </c>
      <c r="B1245" s="4" t="s">
        <v>5</v>
      </c>
      <c r="C1245" s="4" t="s">
        <v>14</v>
      </c>
      <c r="D1245" s="4" t="s">
        <v>14</v>
      </c>
      <c r="E1245" s="4" t="s">
        <v>10</v>
      </c>
    </row>
    <row r="1246" spans="1:9">
      <c r="A1246" t="n">
        <v>9722</v>
      </c>
      <c r="B1246" s="43" t="n">
        <v>45</v>
      </c>
      <c r="C1246" s="7" t="n">
        <v>8</v>
      </c>
      <c r="D1246" s="7" t="n">
        <v>1</v>
      </c>
      <c r="E1246" s="7" t="n">
        <v>0</v>
      </c>
    </row>
    <row r="1247" spans="1:9">
      <c r="A1247" t="s">
        <v>4</v>
      </c>
      <c r="B1247" s="4" t="s">
        <v>5</v>
      </c>
      <c r="C1247" s="4" t="s">
        <v>10</v>
      </c>
    </row>
    <row r="1248" spans="1:9">
      <c r="A1248" t="n">
        <v>9727</v>
      </c>
      <c r="B1248" s="22" t="n">
        <v>13</v>
      </c>
      <c r="C1248" s="7" t="n">
        <v>6409</v>
      </c>
    </row>
    <row r="1249" spans="1:5">
      <c r="A1249" t="s">
        <v>4</v>
      </c>
      <c r="B1249" s="4" t="s">
        <v>5</v>
      </c>
      <c r="C1249" s="4" t="s">
        <v>10</v>
      </c>
    </row>
    <row r="1250" spans="1:5">
      <c r="A1250" t="n">
        <v>9730</v>
      </c>
      <c r="B1250" s="22" t="n">
        <v>13</v>
      </c>
      <c r="C1250" s="7" t="n">
        <v>6408</v>
      </c>
    </row>
    <row r="1251" spans="1:5">
      <c r="A1251" t="s">
        <v>4</v>
      </c>
      <c r="B1251" s="4" t="s">
        <v>5</v>
      </c>
      <c r="C1251" s="4" t="s">
        <v>10</v>
      </c>
    </row>
    <row r="1252" spans="1:5">
      <c r="A1252" t="n">
        <v>9733</v>
      </c>
      <c r="B1252" s="15" t="n">
        <v>12</v>
      </c>
      <c r="C1252" s="7" t="n">
        <v>6464</v>
      </c>
    </row>
    <row r="1253" spans="1:5">
      <c r="A1253" t="s">
        <v>4</v>
      </c>
      <c r="B1253" s="4" t="s">
        <v>5</v>
      </c>
      <c r="C1253" s="4" t="s">
        <v>10</v>
      </c>
    </row>
    <row r="1254" spans="1:5">
      <c r="A1254" t="n">
        <v>9736</v>
      </c>
      <c r="B1254" s="22" t="n">
        <v>13</v>
      </c>
      <c r="C1254" s="7" t="n">
        <v>6465</v>
      </c>
    </row>
    <row r="1255" spans="1:5">
      <c r="A1255" t="s">
        <v>4</v>
      </c>
      <c r="B1255" s="4" t="s">
        <v>5</v>
      </c>
      <c r="C1255" s="4" t="s">
        <v>10</v>
      </c>
    </row>
    <row r="1256" spans="1:5">
      <c r="A1256" t="n">
        <v>9739</v>
      </c>
      <c r="B1256" s="22" t="n">
        <v>13</v>
      </c>
      <c r="C1256" s="7" t="n">
        <v>6466</v>
      </c>
    </row>
    <row r="1257" spans="1:5">
      <c r="A1257" t="s">
        <v>4</v>
      </c>
      <c r="B1257" s="4" t="s">
        <v>5</v>
      </c>
      <c r="C1257" s="4" t="s">
        <v>10</v>
      </c>
    </row>
    <row r="1258" spans="1:5">
      <c r="A1258" t="n">
        <v>9742</v>
      </c>
      <c r="B1258" s="22" t="n">
        <v>13</v>
      </c>
      <c r="C1258" s="7" t="n">
        <v>6467</v>
      </c>
    </row>
    <row r="1259" spans="1:5">
      <c r="A1259" t="s">
        <v>4</v>
      </c>
      <c r="B1259" s="4" t="s">
        <v>5</v>
      </c>
      <c r="C1259" s="4" t="s">
        <v>10</v>
      </c>
    </row>
    <row r="1260" spans="1:5">
      <c r="A1260" t="n">
        <v>9745</v>
      </c>
      <c r="B1260" s="22" t="n">
        <v>13</v>
      </c>
      <c r="C1260" s="7" t="n">
        <v>6468</v>
      </c>
    </row>
    <row r="1261" spans="1:5">
      <c r="A1261" t="s">
        <v>4</v>
      </c>
      <c r="B1261" s="4" t="s">
        <v>5</v>
      </c>
      <c r="C1261" s="4" t="s">
        <v>10</v>
      </c>
    </row>
    <row r="1262" spans="1:5">
      <c r="A1262" t="n">
        <v>9748</v>
      </c>
      <c r="B1262" s="22" t="n">
        <v>13</v>
      </c>
      <c r="C1262" s="7" t="n">
        <v>6469</v>
      </c>
    </row>
    <row r="1263" spans="1:5">
      <c r="A1263" t="s">
        <v>4</v>
      </c>
      <c r="B1263" s="4" t="s">
        <v>5</v>
      </c>
      <c r="C1263" s="4" t="s">
        <v>10</v>
      </c>
    </row>
    <row r="1264" spans="1:5">
      <c r="A1264" t="n">
        <v>9751</v>
      </c>
      <c r="B1264" s="22" t="n">
        <v>13</v>
      </c>
      <c r="C1264" s="7" t="n">
        <v>6470</v>
      </c>
    </row>
    <row r="1265" spans="1:3">
      <c r="A1265" t="s">
        <v>4</v>
      </c>
      <c r="B1265" s="4" t="s">
        <v>5</v>
      </c>
      <c r="C1265" s="4" t="s">
        <v>10</v>
      </c>
    </row>
    <row r="1266" spans="1:3">
      <c r="A1266" t="n">
        <v>9754</v>
      </c>
      <c r="B1266" s="22" t="n">
        <v>13</v>
      </c>
      <c r="C1266" s="7" t="n">
        <v>6471</v>
      </c>
    </row>
    <row r="1267" spans="1:3">
      <c r="A1267" t="s">
        <v>4</v>
      </c>
      <c r="B1267" s="4" t="s">
        <v>5</v>
      </c>
      <c r="C1267" s="4" t="s">
        <v>14</v>
      </c>
    </row>
    <row r="1268" spans="1:3">
      <c r="A1268" t="n">
        <v>9757</v>
      </c>
      <c r="B1268" s="12" t="n">
        <v>74</v>
      </c>
      <c r="C1268" s="7" t="n">
        <v>18</v>
      </c>
    </row>
    <row r="1269" spans="1:3">
      <c r="A1269" t="s">
        <v>4</v>
      </c>
      <c r="B1269" s="4" t="s">
        <v>5</v>
      </c>
      <c r="C1269" s="4" t="s">
        <v>14</v>
      </c>
    </row>
    <row r="1270" spans="1:3">
      <c r="A1270" t="n">
        <v>9759</v>
      </c>
      <c r="B1270" s="12" t="n">
        <v>74</v>
      </c>
      <c r="C1270" s="7" t="n">
        <v>45</v>
      </c>
    </row>
    <row r="1271" spans="1:3">
      <c r="A1271" t="s">
        <v>4</v>
      </c>
      <c r="B1271" s="4" t="s">
        <v>5</v>
      </c>
      <c r="C1271" s="4" t="s">
        <v>10</v>
      </c>
    </row>
    <row r="1272" spans="1:3">
      <c r="A1272" t="n">
        <v>9761</v>
      </c>
      <c r="B1272" s="28" t="n">
        <v>16</v>
      </c>
      <c r="C1272" s="7" t="n">
        <v>0</v>
      </c>
    </row>
    <row r="1273" spans="1:3">
      <c r="A1273" t="s">
        <v>4</v>
      </c>
      <c r="B1273" s="4" t="s">
        <v>5</v>
      </c>
      <c r="C1273" s="4" t="s">
        <v>14</v>
      </c>
      <c r="D1273" s="4" t="s">
        <v>14</v>
      </c>
      <c r="E1273" s="4" t="s">
        <v>14</v>
      </c>
      <c r="F1273" s="4" t="s">
        <v>14</v>
      </c>
    </row>
    <row r="1274" spans="1:3">
      <c r="A1274" t="n">
        <v>9764</v>
      </c>
      <c r="B1274" s="8" t="n">
        <v>14</v>
      </c>
      <c r="C1274" s="7" t="n">
        <v>0</v>
      </c>
      <c r="D1274" s="7" t="n">
        <v>8</v>
      </c>
      <c r="E1274" s="7" t="n">
        <v>0</v>
      </c>
      <c r="F1274" s="7" t="n">
        <v>0</v>
      </c>
    </row>
    <row r="1275" spans="1:3">
      <c r="A1275" t="s">
        <v>4</v>
      </c>
      <c r="B1275" s="4" t="s">
        <v>5</v>
      </c>
      <c r="C1275" s="4" t="s">
        <v>14</v>
      </c>
      <c r="D1275" s="4" t="s">
        <v>6</v>
      </c>
    </row>
    <row r="1276" spans="1:3">
      <c r="A1276" t="n">
        <v>9769</v>
      </c>
      <c r="B1276" s="9" t="n">
        <v>2</v>
      </c>
      <c r="C1276" s="7" t="n">
        <v>11</v>
      </c>
      <c r="D1276" s="7" t="s">
        <v>45</v>
      </c>
    </row>
    <row r="1277" spans="1:3">
      <c r="A1277" t="s">
        <v>4</v>
      </c>
      <c r="B1277" s="4" t="s">
        <v>5</v>
      </c>
      <c r="C1277" s="4" t="s">
        <v>10</v>
      </c>
    </row>
    <row r="1278" spans="1:3">
      <c r="A1278" t="n">
        <v>9783</v>
      </c>
      <c r="B1278" s="28" t="n">
        <v>16</v>
      </c>
      <c r="C1278" s="7" t="n">
        <v>0</v>
      </c>
    </row>
    <row r="1279" spans="1:3">
      <c r="A1279" t="s">
        <v>4</v>
      </c>
      <c r="B1279" s="4" t="s">
        <v>5</v>
      </c>
      <c r="C1279" s="4" t="s">
        <v>14</v>
      </c>
      <c r="D1279" s="4" t="s">
        <v>6</v>
      </c>
    </row>
    <row r="1280" spans="1:3">
      <c r="A1280" t="n">
        <v>9786</v>
      </c>
      <c r="B1280" s="9" t="n">
        <v>2</v>
      </c>
      <c r="C1280" s="7" t="n">
        <v>11</v>
      </c>
      <c r="D1280" s="7" t="s">
        <v>109</v>
      </c>
    </row>
    <row r="1281" spans="1:6">
      <c r="A1281" t="s">
        <v>4</v>
      </c>
      <c r="B1281" s="4" t="s">
        <v>5</v>
      </c>
      <c r="C1281" s="4" t="s">
        <v>10</v>
      </c>
    </row>
    <row r="1282" spans="1:6">
      <c r="A1282" t="n">
        <v>9795</v>
      </c>
      <c r="B1282" s="28" t="n">
        <v>16</v>
      </c>
      <c r="C1282" s="7" t="n">
        <v>0</v>
      </c>
    </row>
    <row r="1283" spans="1:6">
      <c r="A1283" t="s">
        <v>4</v>
      </c>
      <c r="B1283" s="4" t="s">
        <v>5</v>
      </c>
      <c r="C1283" s="4" t="s">
        <v>9</v>
      </c>
    </row>
    <row r="1284" spans="1:6">
      <c r="A1284" t="n">
        <v>9798</v>
      </c>
      <c r="B1284" s="54" t="n">
        <v>15</v>
      </c>
      <c r="C1284" s="7" t="n">
        <v>2048</v>
      </c>
    </row>
    <row r="1285" spans="1:6">
      <c r="A1285" t="s">
        <v>4</v>
      </c>
      <c r="B1285" s="4" t="s">
        <v>5</v>
      </c>
      <c r="C1285" s="4" t="s">
        <v>14</v>
      </c>
      <c r="D1285" s="4" t="s">
        <v>6</v>
      </c>
    </row>
    <row r="1286" spans="1:6">
      <c r="A1286" t="n">
        <v>9803</v>
      </c>
      <c r="B1286" s="9" t="n">
        <v>2</v>
      </c>
      <c r="C1286" s="7" t="n">
        <v>10</v>
      </c>
      <c r="D1286" s="7" t="s">
        <v>62</v>
      </c>
    </row>
    <row r="1287" spans="1:6">
      <c r="A1287" t="s">
        <v>4</v>
      </c>
      <c r="B1287" s="4" t="s">
        <v>5</v>
      </c>
      <c r="C1287" s="4" t="s">
        <v>10</v>
      </c>
    </row>
    <row r="1288" spans="1:6">
      <c r="A1288" t="n">
        <v>9821</v>
      </c>
      <c r="B1288" s="28" t="n">
        <v>16</v>
      </c>
      <c r="C1288" s="7" t="n">
        <v>0</v>
      </c>
    </row>
    <row r="1289" spans="1:6">
      <c r="A1289" t="s">
        <v>4</v>
      </c>
      <c r="B1289" s="4" t="s">
        <v>5</v>
      </c>
      <c r="C1289" s="4" t="s">
        <v>14</v>
      </c>
      <c r="D1289" s="4" t="s">
        <v>6</v>
      </c>
    </row>
    <row r="1290" spans="1:6">
      <c r="A1290" t="n">
        <v>9824</v>
      </c>
      <c r="B1290" s="9" t="n">
        <v>2</v>
      </c>
      <c r="C1290" s="7" t="n">
        <v>10</v>
      </c>
      <c r="D1290" s="7" t="s">
        <v>63</v>
      </c>
    </row>
    <row r="1291" spans="1:6">
      <c r="A1291" t="s">
        <v>4</v>
      </c>
      <c r="B1291" s="4" t="s">
        <v>5</v>
      </c>
      <c r="C1291" s="4" t="s">
        <v>10</v>
      </c>
    </row>
    <row r="1292" spans="1:6">
      <c r="A1292" t="n">
        <v>9843</v>
      </c>
      <c r="B1292" s="28" t="n">
        <v>16</v>
      </c>
      <c r="C1292" s="7" t="n">
        <v>0</v>
      </c>
    </row>
    <row r="1293" spans="1:6">
      <c r="A1293" t="s">
        <v>4</v>
      </c>
      <c r="B1293" s="4" t="s">
        <v>5</v>
      </c>
      <c r="C1293" s="4" t="s">
        <v>14</v>
      </c>
      <c r="D1293" s="4" t="s">
        <v>10</v>
      </c>
      <c r="E1293" s="4" t="s">
        <v>23</v>
      </c>
    </row>
    <row r="1294" spans="1:6">
      <c r="A1294" t="n">
        <v>9846</v>
      </c>
      <c r="B1294" s="38" t="n">
        <v>58</v>
      </c>
      <c r="C1294" s="7" t="n">
        <v>100</v>
      </c>
      <c r="D1294" s="7" t="n">
        <v>300</v>
      </c>
      <c r="E1294" s="7" t="n">
        <v>1</v>
      </c>
    </row>
    <row r="1295" spans="1:6">
      <c r="A1295" t="s">
        <v>4</v>
      </c>
      <c r="B1295" s="4" t="s">
        <v>5</v>
      </c>
      <c r="C1295" s="4" t="s">
        <v>14</v>
      </c>
      <c r="D1295" s="4" t="s">
        <v>10</v>
      </c>
    </row>
    <row r="1296" spans="1:6">
      <c r="A1296" t="n">
        <v>9854</v>
      </c>
      <c r="B1296" s="38" t="n">
        <v>58</v>
      </c>
      <c r="C1296" s="7" t="n">
        <v>255</v>
      </c>
      <c r="D1296" s="7" t="n">
        <v>0</v>
      </c>
    </row>
    <row r="1297" spans="1:5">
      <c r="A1297" t="s">
        <v>4</v>
      </c>
      <c r="B1297" s="4" t="s">
        <v>5</v>
      </c>
      <c r="C1297" s="4" t="s">
        <v>14</v>
      </c>
    </row>
    <row r="1298" spans="1:5">
      <c r="A1298" t="n">
        <v>9858</v>
      </c>
      <c r="B1298" s="33" t="n">
        <v>23</v>
      </c>
      <c r="C1298" s="7" t="n">
        <v>0</v>
      </c>
    </row>
    <row r="1299" spans="1:5">
      <c r="A1299" t="s">
        <v>4</v>
      </c>
      <c r="B1299" s="4" t="s">
        <v>5</v>
      </c>
    </row>
    <row r="1300" spans="1:5">
      <c r="A1300" t="n">
        <v>9860</v>
      </c>
      <c r="B1300" s="5" t="n">
        <v>1</v>
      </c>
    </row>
    <row r="1301" spans="1:5" s="3" customFormat="1" customHeight="0">
      <c r="A1301" s="3" t="s">
        <v>2</v>
      </c>
      <c r="B1301" s="3" t="s">
        <v>153</v>
      </c>
    </row>
    <row r="1302" spans="1:5">
      <c r="A1302" t="s">
        <v>4</v>
      </c>
      <c r="B1302" s="4" t="s">
        <v>5</v>
      </c>
      <c r="C1302" s="4" t="s">
        <v>10</v>
      </c>
      <c r="D1302" s="4" t="s">
        <v>14</v>
      </c>
    </row>
    <row r="1303" spans="1:5">
      <c r="A1303" t="n">
        <v>9864</v>
      </c>
      <c r="B1303" s="55" t="n">
        <v>96</v>
      </c>
      <c r="C1303" s="7" t="n">
        <v>65534</v>
      </c>
      <c r="D1303" s="7" t="n">
        <v>1</v>
      </c>
    </row>
    <row r="1304" spans="1:5">
      <c r="A1304" t="s">
        <v>4</v>
      </c>
      <c r="B1304" s="4" t="s">
        <v>5</v>
      </c>
      <c r="C1304" s="4" t="s">
        <v>10</v>
      </c>
      <c r="D1304" s="4" t="s">
        <v>14</v>
      </c>
      <c r="E1304" s="4" t="s">
        <v>23</v>
      </c>
      <c r="F1304" s="4" t="s">
        <v>23</v>
      </c>
      <c r="G1304" s="4" t="s">
        <v>23</v>
      </c>
    </row>
    <row r="1305" spans="1:5">
      <c r="A1305" t="n">
        <v>9868</v>
      </c>
      <c r="B1305" s="55" t="n">
        <v>96</v>
      </c>
      <c r="C1305" s="7" t="n">
        <v>65534</v>
      </c>
      <c r="D1305" s="7" t="n">
        <v>2</v>
      </c>
      <c r="E1305" s="7" t="n">
        <v>19.6000003814697</v>
      </c>
      <c r="F1305" s="7" t="n">
        <v>0</v>
      </c>
      <c r="G1305" s="7" t="n">
        <v>-61.4199981689453</v>
      </c>
    </row>
    <row r="1306" spans="1:5">
      <c r="A1306" t="s">
        <v>4</v>
      </c>
      <c r="B1306" s="4" t="s">
        <v>5</v>
      </c>
      <c r="C1306" s="4" t="s">
        <v>10</v>
      </c>
      <c r="D1306" s="4" t="s">
        <v>14</v>
      </c>
      <c r="E1306" s="4" t="s">
        <v>23</v>
      </c>
      <c r="F1306" s="4" t="s">
        <v>23</v>
      </c>
      <c r="G1306" s="4" t="s">
        <v>23</v>
      </c>
    </row>
    <row r="1307" spans="1:5">
      <c r="A1307" t="n">
        <v>9884</v>
      </c>
      <c r="B1307" s="55" t="n">
        <v>96</v>
      </c>
      <c r="C1307" s="7" t="n">
        <v>65534</v>
      </c>
      <c r="D1307" s="7" t="n">
        <v>2</v>
      </c>
      <c r="E1307" s="7" t="n">
        <v>19.2800006866455</v>
      </c>
      <c r="F1307" s="7" t="n">
        <v>0</v>
      </c>
      <c r="G1307" s="7" t="n">
        <v>-66.9000015258789</v>
      </c>
    </row>
    <row r="1308" spans="1:5">
      <c r="A1308" t="s">
        <v>4</v>
      </c>
      <c r="B1308" s="4" t="s">
        <v>5</v>
      </c>
      <c r="C1308" s="4" t="s">
        <v>10</v>
      </c>
      <c r="D1308" s="4" t="s">
        <v>14</v>
      </c>
      <c r="E1308" s="4" t="s">
        <v>23</v>
      </c>
      <c r="F1308" s="4" t="s">
        <v>23</v>
      </c>
      <c r="G1308" s="4" t="s">
        <v>23</v>
      </c>
    </row>
    <row r="1309" spans="1:5">
      <c r="A1309" t="n">
        <v>9900</v>
      </c>
      <c r="B1309" s="55" t="n">
        <v>96</v>
      </c>
      <c r="C1309" s="7" t="n">
        <v>65534</v>
      </c>
      <c r="D1309" s="7" t="n">
        <v>2</v>
      </c>
      <c r="E1309" s="7" t="n">
        <v>18.8099994659424</v>
      </c>
      <c r="F1309" s="7" t="n">
        <v>0</v>
      </c>
      <c r="G1309" s="7" t="n">
        <v>-80.6500015258789</v>
      </c>
    </row>
    <row r="1310" spans="1:5">
      <c r="A1310" t="s">
        <v>4</v>
      </c>
      <c r="B1310" s="4" t="s">
        <v>5</v>
      </c>
      <c r="C1310" s="4" t="s">
        <v>10</v>
      </c>
      <c r="D1310" s="4" t="s">
        <v>14</v>
      </c>
      <c r="E1310" s="4" t="s">
        <v>9</v>
      </c>
      <c r="F1310" s="4" t="s">
        <v>14</v>
      </c>
      <c r="G1310" s="4" t="s">
        <v>10</v>
      </c>
    </row>
    <row r="1311" spans="1:5">
      <c r="A1311" t="n">
        <v>9916</v>
      </c>
      <c r="B1311" s="55" t="n">
        <v>96</v>
      </c>
      <c r="C1311" s="7" t="n">
        <v>65534</v>
      </c>
      <c r="D1311" s="7" t="n">
        <v>0</v>
      </c>
      <c r="E1311" s="7" t="n">
        <v>1088421888</v>
      </c>
      <c r="F1311" s="7" t="n">
        <v>0</v>
      </c>
      <c r="G1311" s="7" t="n">
        <v>0</v>
      </c>
    </row>
    <row r="1312" spans="1:5">
      <c r="A1312" t="s">
        <v>4</v>
      </c>
      <c r="B1312" s="4" t="s">
        <v>5</v>
      </c>
      <c r="C1312" s="4" t="s">
        <v>10</v>
      </c>
      <c r="D1312" s="4" t="s">
        <v>14</v>
      </c>
      <c r="E1312" s="4" t="s">
        <v>6</v>
      </c>
      <c r="F1312" s="4" t="s">
        <v>23</v>
      </c>
      <c r="G1312" s="4" t="s">
        <v>23</v>
      </c>
      <c r="H1312" s="4" t="s">
        <v>23</v>
      </c>
    </row>
    <row r="1313" spans="1:8">
      <c r="A1313" t="n">
        <v>9927</v>
      </c>
      <c r="B1313" s="60" t="n">
        <v>48</v>
      </c>
      <c r="C1313" s="7" t="n">
        <v>65534</v>
      </c>
      <c r="D1313" s="7" t="n">
        <v>0</v>
      </c>
      <c r="E1313" s="7" t="s">
        <v>154</v>
      </c>
      <c r="F1313" s="7" t="n">
        <v>-1</v>
      </c>
      <c r="G1313" s="7" t="n">
        <v>1.20000004768372</v>
      </c>
      <c r="H1313" s="7" t="n">
        <v>0</v>
      </c>
    </row>
    <row r="1314" spans="1:8">
      <c r="A1314" t="s">
        <v>4</v>
      </c>
      <c r="B1314" s="4" t="s">
        <v>5</v>
      </c>
      <c r="C1314" s="4" t="s">
        <v>10</v>
      </c>
    </row>
    <row r="1315" spans="1:8">
      <c r="A1315" t="n">
        <v>9950</v>
      </c>
      <c r="B1315" s="28" t="n">
        <v>16</v>
      </c>
      <c r="C1315" s="7" t="n">
        <v>2000</v>
      </c>
    </row>
    <row r="1316" spans="1:8">
      <c r="A1316" t="s">
        <v>4</v>
      </c>
      <c r="B1316" s="4" t="s">
        <v>5</v>
      </c>
      <c r="C1316" s="4" t="s">
        <v>10</v>
      </c>
      <c r="D1316" s="4" t="s">
        <v>9</v>
      </c>
      <c r="E1316" s="4" t="s">
        <v>9</v>
      </c>
      <c r="F1316" s="4" t="s">
        <v>9</v>
      </c>
      <c r="G1316" s="4" t="s">
        <v>9</v>
      </c>
      <c r="H1316" s="4" t="s">
        <v>10</v>
      </c>
      <c r="I1316" s="4" t="s">
        <v>14</v>
      </c>
    </row>
    <row r="1317" spans="1:8">
      <c r="A1317" t="n">
        <v>9953</v>
      </c>
      <c r="B1317" s="67" t="n">
        <v>66</v>
      </c>
      <c r="C1317" s="7" t="n">
        <v>65534</v>
      </c>
      <c r="D1317" s="7" t="n">
        <v>1065353216</v>
      </c>
      <c r="E1317" s="7" t="n">
        <v>1065353216</v>
      </c>
      <c r="F1317" s="7" t="n">
        <v>1065353216</v>
      </c>
      <c r="G1317" s="7" t="n">
        <v>0</v>
      </c>
      <c r="H1317" s="7" t="n">
        <v>1000</v>
      </c>
      <c r="I1317" s="7" t="n">
        <v>3</v>
      </c>
    </row>
    <row r="1318" spans="1:8">
      <c r="A1318" t="s">
        <v>4</v>
      </c>
      <c r="B1318" s="4" t="s">
        <v>5</v>
      </c>
      <c r="C1318" s="4" t="s">
        <v>10</v>
      </c>
      <c r="D1318" s="4" t="s">
        <v>14</v>
      </c>
    </row>
    <row r="1319" spans="1:8">
      <c r="A1319" t="n">
        <v>9975</v>
      </c>
      <c r="B1319" s="56" t="n">
        <v>56</v>
      </c>
      <c r="C1319" s="7" t="n">
        <v>65534</v>
      </c>
      <c r="D1319" s="7" t="n">
        <v>0</v>
      </c>
    </row>
    <row r="1320" spans="1:8">
      <c r="A1320" t="s">
        <v>4</v>
      </c>
      <c r="B1320" s="4" t="s">
        <v>5</v>
      </c>
      <c r="C1320" s="4" t="s">
        <v>10</v>
      </c>
      <c r="D1320" s="4" t="s">
        <v>14</v>
      </c>
      <c r="E1320" s="4" t="s">
        <v>6</v>
      </c>
      <c r="F1320" s="4" t="s">
        <v>23</v>
      </c>
      <c r="G1320" s="4" t="s">
        <v>23</v>
      </c>
      <c r="H1320" s="4" t="s">
        <v>23</v>
      </c>
    </row>
    <row r="1321" spans="1:8">
      <c r="A1321" t="n">
        <v>9979</v>
      </c>
      <c r="B1321" s="60" t="n">
        <v>48</v>
      </c>
      <c r="C1321" s="7" t="n">
        <v>65534</v>
      </c>
      <c r="D1321" s="7" t="n">
        <v>0</v>
      </c>
      <c r="E1321" s="7" t="s">
        <v>70</v>
      </c>
      <c r="F1321" s="7" t="n">
        <v>0.5</v>
      </c>
      <c r="G1321" s="7" t="n">
        <v>1</v>
      </c>
      <c r="H1321" s="7" t="n">
        <v>0</v>
      </c>
    </row>
    <row r="1322" spans="1:8">
      <c r="A1322" t="s">
        <v>4</v>
      </c>
      <c r="B1322" s="4" t="s">
        <v>5</v>
      </c>
    </row>
    <row r="1323" spans="1:8">
      <c r="A1323" t="n">
        <v>10003</v>
      </c>
      <c r="B1323" s="5" t="n">
        <v>1</v>
      </c>
    </row>
    <row r="1324" spans="1:8" s="3" customFormat="1" customHeight="0">
      <c r="A1324" s="3" t="s">
        <v>2</v>
      </c>
      <c r="B1324" s="3" t="s">
        <v>155</v>
      </c>
    </row>
    <row r="1325" spans="1:8">
      <c r="A1325" t="s">
        <v>4</v>
      </c>
      <c r="B1325" s="4" t="s">
        <v>5</v>
      </c>
      <c r="C1325" s="4" t="s">
        <v>14</v>
      </c>
      <c r="D1325" s="4" t="s">
        <v>10</v>
      </c>
    </row>
    <row r="1326" spans="1:8">
      <c r="A1326" t="n">
        <v>10004</v>
      </c>
      <c r="B1326" s="26" t="n">
        <v>22</v>
      </c>
      <c r="C1326" s="7" t="n">
        <v>0</v>
      </c>
      <c r="D1326" s="7" t="n">
        <v>0</v>
      </c>
    </row>
    <row r="1327" spans="1:8">
      <c r="A1327" t="s">
        <v>4</v>
      </c>
      <c r="B1327" s="4" t="s">
        <v>5</v>
      </c>
      <c r="C1327" s="4" t="s">
        <v>14</v>
      </c>
      <c r="D1327" s="4" t="s">
        <v>10</v>
      </c>
    </row>
    <row r="1328" spans="1:8">
      <c r="A1328" t="n">
        <v>10008</v>
      </c>
      <c r="B1328" s="38" t="n">
        <v>58</v>
      </c>
      <c r="C1328" s="7" t="n">
        <v>5</v>
      </c>
      <c r="D1328" s="7" t="n">
        <v>300</v>
      </c>
    </row>
    <row r="1329" spans="1:9">
      <c r="A1329" t="s">
        <v>4</v>
      </c>
      <c r="B1329" s="4" t="s">
        <v>5</v>
      </c>
      <c r="C1329" s="4" t="s">
        <v>23</v>
      </c>
      <c r="D1329" s="4" t="s">
        <v>10</v>
      </c>
    </row>
    <row r="1330" spans="1:9">
      <c r="A1330" t="n">
        <v>10012</v>
      </c>
      <c r="B1330" s="40" t="n">
        <v>103</v>
      </c>
      <c r="C1330" s="7" t="n">
        <v>0</v>
      </c>
      <c r="D1330" s="7" t="n">
        <v>300</v>
      </c>
    </row>
    <row r="1331" spans="1:9">
      <c r="A1331" t="s">
        <v>4</v>
      </c>
      <c r="B1331" s="4" t="s">
        <v>5</v>
      </c>
      <c r="C1331" s="4" t="s">
        <v>14</v>
      </c>
      <c r="D1331" s="4" t="s">
        <v>23</v>
      </c>
      <c r="E1331" s="4" t="s">
        <v>10</v>
      </c>
      <c r="F1331" s="4" t="s">
        <v>14</v>
      </c>
    </row>
    <row r="1332" spans="1:9">
      <c r="A1332" t="n">
        <v>10019</v>
      </c>
      <c r="B1332" s="64" t="n">
        <v>49</v>
      </c>
      <c r="C1332" s="7" t="n">
        <v>3</v>
      </c>
      <c r="D1332" s="7" t="n">
        <v>0.699999988079071</v>
      </c>
      <c r="E1332" s="7" t="n">
        <v>500</v>
      </c>
      <c r="F1332" s="7" t="n">
        <v>0</v>
      </c>
    </row>
    <row r="1333" spans="1:9">
      <c r="A1333" t="s">
        <v>4</v>
      </c>
      <c r="B1333" s="4" t="s">
        <v>5</v>
      </c>
      <c r="C1333" s="4" t="s">
        <v>14</v>
      </c>
      <c r="D1333" s="4" t="s">
        <v>10</v>
      </c>
    </row>
    <row r="1334" spans="1:9">
      <c r="A1334" t="n">
        <v>10028</v>
      </c>
      <c r="B1334" s="38" t="n">
        <v>58</v>
      </c>
      <c r="C1334" s="7" t="n">
        <v>10</v>
      </c>
      <c r="D1334" s="7" t="n">
        <v>300</v>
      </c>
    </row>
    <row r="1335" spans="1:9">
      <c r="A1335" t="s">
        <v>4</v>
      </c>
      <c r="B1335" s="4" t="s">
        <v>5</v>
      </c>
      <c r="C1335" s="4" t="s">
        <v>14</v>
      </c>
      <c r="D1335" s="4" t="s">
        <v>10</v>
      </c>
    </row>
    <row r="1336" spans="1:9">
      <c r="A1336" t="n">
        <v>10032</v>
      </c>
      <c r="B1336" s="38" t="n">
        <v>58</v>
      </c>
      <c r="C1336" s="7" t="n">
        <v>12</v>
      </c>
      <c r="D1336" s="7" t="n">
        <v>0</v>
      </c>
    </row>
    <row r="1337" spans="1:9">
      <c r="A1337" t="s">
        <v>4</v>
      </c>
      <c r="B1337" s="4" t="s">
        <v>5</v>
      </c>
      <c r="C1337" s="4" t="s">
        <v>14</v>
      </c>
    </row>
    <row r="1338" spans="1:9">
      <c r="A1338" t="n">
        <v>10036</v>
      </c>
      <c r="B1338" s="24" t="n">
        <v>64</v>
      </c>
      <c r="C1338" s="7" t="n">
        <v>7</v>
      </c>
    </row>
    <row r="1339" spans="1:9">
      <c r="A1339" t="s">
        <v>4</v>
      </c>
      <c r="B1339" s="4" t="s">
        <v>5</v>
      </c>
      <c r="C1339" s="4" t="s">
        <v>14</v>
      </c>
      <c r="D1339" s="4" t="s">
        <v>10</v>
      </c>
      <c r="E1339" s="4" t="s">
        <v>10</v>
      </c>
      <c r="F1339" s="4" t="s">
        <v>14</v>
      </c>
    </row>
    <row r="1340" spans="1:9">
      <c r="A1340" t="n">
        <v>10038</v>
      </c>
      <c r="B1340" s="29" t="n">
        <v>25</v>
      </c>
      <c r="C1340" s="7" t="n">
        <v>1</v>
      </c>
      <c r="D1340" s="7" t="n">
        <v>65535</v>
      </c>
      <c r="E1340" s="7" t="n">
        <v>420</v>
      </c>
      <c r="F1340" s="7" t="n">
        <v>5</v>
      </c>
    </row>
    <row r="1341" spans="1:9">
      <c r="A1341" t="s">
        <v>4</v>
      </c>
      <c r="B1341" s="4" t="s">
        <v>5</v>
      </c>
      <c r="C1341" s="4" t="s">
        <v>14</v>
      </c>
      <c r="D1341" s="4" t="s">
        <v>10</v>
      </c>
      <c r="E1341" s="4" t="s">
        <v>6</v>
      </c>
    </row>
    <row r="1342" spans="1:9">
      <c r="A1342" t="n">
        <v>10045</v>
      </c>
      <c r="B1342" s="46" t="n">
        <v>51</v>
      </c>
      <c r="C1342" s="7" t="n">
        <v>4</v>
      </c>
      <c r="D1342" s="7" t="n">
        <v>16</v>
      </c>
      <c r="E1342" s="7" t="s">
        <v>80</v>
      </c>
    </row>
    <row r="1343" spans="1:9">
      <c r="A1343" t="s">
        <v>4</v>
      </c>
      <c r="B1343" s="4" t="s">
        <v>5</v>
      </c>
      <c r="C1343" s="4" t="s">
        <v>10</v>
      </c>
    </row>
    <row r="1344" spans="1:9">
      <c r="A1344" t="n">
        <v>10058</v>
      </c>
      <c r="B1344" s="28" t="n">
        <v>16</v>
      </c>
      <c r="C1344" s="7" t="n">
        <v>0</v>
      </c>
    </row>
    <row r="1345" spans="1:6">
      <c r="A1345" t="s">
        <v>4</v>
      </c>
      <c r="B1345" s="4" t="s">
        <v>5</v>
      </c>
      <c r="C1345" s="4" t="s">
        <v>10</v>
      </c>
      <c r="D1345" s="4" t="s">
        <v>59</v>
      </c>
      <c r="E1345" s="4" t="s">
        <v>14</v>
      </c>
      <c r="F1345" s="4" t="s">
        <v>14</v>
      </c>
    </row>
    <row r="1346" spans="1:6">
      <c r="A1346" t="n">
        <v>10061</v>
      </c>
      <c r="B1346" s="47" t="n">
        <v>26</v>
      </c>
      <c r="C1346" s="7" t="n">
        <v>16</v>
      </c>
      <c r="D1346" s="7" t="s">
        <v>156</v>
      </c>
      <c r="E1346" s="7" t="n">
        <v>2</v>
      </c>
      <c r="F1346" s="7" t="n">
        <v>0</v>
      </c>
    </row>
    <row r="1347" spans="1:6">
      <c r="A1347" t="s">
        <v>4</v>
      </c>
      <c r="B1347" s="4" t="s">
        <v>5</v>
      </c>
    </row>
    <row r="1348" spans="1:6">
      <c r="A1348" t="n">
        <v>10145</v>
      </c>
      <c r="B1348" s="31" t="n">
        <v>28</v>
      </c>
    </row>
    <row r="1349" spans="1:6">
      <c r="A1349" t="s">
        <v>4</v>
      </c>
      <c r="B1349" s="4" t="s">
        <v>5</v>
      </c>
      <c r="C1349" s="4" t="s">
        <v>14</v>
      </c>
      <c r="D1349" s="4" t="s">
        <v>10</v>
      </c>
      <c r="E1349" s="4" t="s">
        <v>10</v>
      </c>
      <c r="F1349" s="4" t="s">
        <v>14</v>
      </c>
    </row>
    <row r="1350" spans="1:6">
      <c r="A1350" t="n">
        <v>10146</v>
      </c>
      <c r="B1350" s="29" t="n">
        <v>25</v>
      </c>
      <c r="C1350" s="7" t="n">
        <v>1</v>
      </c>
      <c r="D1350" s="7" t="n">
        <v>160</v>
      </c>
      <c r="E1350" s="7" t="n">
        <v>570</v>
      </c>
      <c r="F1350" s="7" t="n">
        <v>2</v>
      </c>
    </row>
    <row r="1351" spans="1:6">
      <c r="A1351" t="s">
        <v>4</v>
      </c>
      <c r="B1351" s="4" t="s">
        <v>5</v>
      </c>
      <c r="C1351" s="4" t="s">
        <v>14</v>
      </c>
      <c r="D1351" s="4" t="s">
        <v>10</v>
      </c>
      <c r="E1351" s="4" t="s">
        <v>6</v>
      </c>
    </row>
    <row r="1352" spans="1:6">
      <c r="A1352" t="n">
        <v>10153</v>
      </c>
      <c r="B1352" s="46" t="n">
        <v>51</v>
      </c>
      <c r="C1352" s="7" t="n">
        <v>4</v>
      </c>
      <c r="D1352" s="7" t="n">
        <v>0</v>
      </c>
      <c r="E1352" s="7" t="s">
        <v>80</v>
      </c>
    </row>
    <row r="1353" spans="1:6">
      <c r="A1353" t="s">
        <v>4</v>
      </c>
      <c r="B1353" s="4" t="s">
        <v>5</v>
      </c>
      <c r="C1353" s="4" t="s">
        <v>10</v>
      </c>
    </row>
    <row r="1354" spans="1:6">
      <c r="A1354" t="n">
        <v>10166</v>
      </c>
      <c r="B1354" s="28" t="n">
        <v>16</v>
      </c>
      <c r="C1354" s="7" t="n">
        <v>0</v>
      </c>
    </row>
    <row r="1355" spans="1:6">
      <c r="A1355" t="s">
        <v>4</v>
      </c>
      <c r="B1355" s="4" t="s">
        <v>5</v>
      </c>
      <c r="C1355" s="4" t="s">
        <v>10</v>
      </c>
      <c r="D1355" s="4" t="s">
        <v>59</v>
      </c>
      <c r="E1355" s="4" t="s">
        <v>14</v>
      </c>
      <c r="F1355" s="4" t="s">
        <v>14</v>
      </c>
    </row>
    <row r="1356" spans="1:6">
      <c r="A1356" t="n">
        <v>10169</v>
      </c>
      <c r="B1356" s="47" t="n">
        <v>26</v>
      </c>
      <c r="C1356" s="7" t="n">
        <v>0</v>
      </c>
      <c r="D1356" s="7" t="s">
        <v>157</v>
      </c>
      <c r="E1356" s="7" t="n">
        <v>2</v>
      </c>
      <c r="F1356" s="7" t="n">
        <v>0</v>
      </c>
    </row>
    <row r="1357" spans="1:6">
      <c r="A1357" t="s">
        <v>4</v>
      </c>
      <c r="B1357" s="4" t="s">
        <v>5</v>
      </c>
    </row>
    <row r="1358" spans="1:6">
      <c r="A1358" t="n">
        <v>10227</v>
      </c>
      <c r="B1358" s="31" t="n">
        <v>28</v>
      </c>
    </row>
    <row r="1359" spans="1:6">
      <c r="A1359" t="s">
        <v>4</v>
      </c>
      <c r="B1359" s="4" t="s">
        <v>5</v>
      </c>
      <c r="C1359" s="4" t="s">
        <v>14</v>
      </c>
      <c r="D1359" s="4" t="s">
        <v>10</v>
      </c>
      <c r="E1359" s="4" t="s">
        <v>10</v>
      </c>
      <c r="F1359" s="4" t="s">
        <v>14</v>
      </c>
    </row>
    <row r="1360" spans="1:6">
      <c r="A1360" t="n">
        <v>10228</v>
      </c>
      <c r="B1360" s="29" t="n">
        <v>25</v>
      </c>
      <c r="C1360" s="7" t="n">
        <v>1</v>
      </c>
      <c r="D1360" s="7" t="n">
        <v>65535</v>
      </c>
      <c r="E1360" s="7" t="n">
        <v>500</v>
      </c>
      <c r="F1360" s="7" t="n">
        <v>5</v>
      </c>
    </row>
    <row r="1361" spans="1:6">
      <c r="A1361" t="s">
        <v>4</v>
      </c>
      <c r="B1361" s="4" t="s">
        <v>5</v>
      </c>
      <c r="C1361" s="4" t="s">
        <v>14</v>
      </c>
      <c r="D1361" s="4" t="s">
        <v>10</v>
      </c>
      <c r="E1361" s="4" t="s">
        <v>6</v>
      </c>
    </row>
    <row r="1362" spans="1:6">
      <c r="A1362" t="n">
        <v>10235</v>
      </c>
      <c r="B1362" s="46" t="n">
        <v>51</v>
      </c>
      <c r="C1362" s="7" t="n">
        <v>4</v>
      </c>
      <c r="D1362" s="7" t="n">
        <v>122</v>
      </c>
      <c r="E1362" s="7" t="s">
        <v>106</v>
      </c>
    </row>
    <row r="1363" spans="1:6">
      <c r="A1363" t="s">
        <v>4</v>
      </c>
      <c r="B1363" s="4" t="s">
        <v>5</v>
      </c>
      <c r="C1363" s="4" t="s">
        <v>10</v>
      </c>
    </row>
    <row r="1364" spans="1:6">
      <c r="A1364" t="n">
        <v>10249</v>
      </c>
      <c r="B1364" s="28" t="n">
        <v>16</v>
      </c>
      <c r="C1364" s="7" t="n">
        <v>0</v>
      </c>
    </row>
    <row r="1365" spans="1:6">
      <c r="A1365" t="s">
        <v>4</v>
      </c>
      <c r="B1365" s="4" t="s">
        <v>5</v>
      </c>
      <c r="C1365" s="4" t="s">
        <v>10</v>
      </c>
      <c r="D1365" s="4" t="s">
        <v>59</v>
      </c>
      <c r="E1365" s="4" t="s">
        <v>14</v>
      </c>
      <c r="F1365" s="4" t="s">
        <v>14</v>
      </c>
    </row>
    <row r="1366" spans="1:6">
      <c r="A1366" t="n">
        <v>10252</v>
      </c>
      <c r="B1366" s="47" t="n">
        <v>26</v>
      </c>
      <c r="C1366" s="7" t="n">
        <v>122</v>
      </c>
      <c r="D1366" s="7" t="s">
        <v>158</v>
      </c>
      <c r="E1366" s="7" t="n">
        <v>2</v>
      </c>
      <c r="F1366" s="7" t="n">
        <v>0</v>
      </c>
    </row>
    <row r="1367" spans="1:6">
      <c r="A1367" t="s">
        <v>4</v>
      </c>
      <c r="B1367" s="4" t="s">
        <v>5</v>
      </c>
    </row>
    <row r="1368" spans="1:6">
      <c r="A1368" t="n">
        <v>10275</v>
      </c>
      <c r="B1368" s="31" t="n">
        <v>28</v>
      </c>
    </row>
    <row r="1369" spans="1:6">
      <c r="A1369" t="s">
        <v>4</v>
      </c>
      <c r="B1369" s="4" t="s">
        <v>5</v>
      </c>
      <c r="C1369" s="4" t="s">
        <v>10</v>
      </c>
      <c r="D1369" s="4" t="s">
        <v>14</v>
      </c>
    </row>
    <row r="1370" spans="1:6">
      <c r="A1370" t="n">
        <v>10276</v>
      </c>
      <c r="B1370" s="48" t="n">
        <v>89</v>
      </c>
      <c r="C1370" s="7" t="n">
        <v>65533</v>
      </c>
      <c r="D1370" s="7" t="n">
        <v>1</v>
      </c>
    </row>
    <row r="1371" spans="1:6">
      <c r="A1371" t="s">
        <v>4</v>
      </c>
      <c r="B1371" s="4" t="s">
        <v>5</v>
      </c>
      <c r="C1371" s="4" t="s">
        <v>10</v>
      </c>
      <c r="D1371" s="4" t="s">
        <v>23</v>
      </c>
      <c r="E1371" s="4" t="s">
        <v>23</v>
      </c>
      <c r="F1371" s="4" t="s">
        <v>23</v>
      </c>
      <c r="G1371" s="4" t="s">
        <v>23</v>
      </c>
    </row>
    <row r="1372" spans="1:6">
      <c r="A1372" t="n">
        <v>10280</v>
      </c>
      <c r="B1372" s="36" t="n">
        <v>46</v>
      </c>
      <c r="C1372" s="7" t="n">
        <v>61456</v>
      </c>
      <c r="D1372" s="7" t="n">
        <v>75.7799987792969</v>
      </c>
      <c r="E1372" s="7" t="n">
        <v>-2</v>
      </c>
      <c r="F1372" s="7" t="n">
        <v>62.1500015258789</v>
      </c>
      <c r="G1372" s="7" t="n">
        <v>232.899993896484</v>
      </c>
    </row>
    <row r="1373" spans="1:6">
      <c r="A1373" t="s">
        <v>4</v>
      </c>
      <c r="B1373" s="4" t="s">
        <v>5</v>
      </c>
      <c r="C1373" s="4" t="s">
        <v>10</v>
      </c>
      <c r="D1373" s="4" t="s">
        <v>23</v>
      </c>
      <c r="E1373" s="4" t="s">
        <v>23</v>
      </c>
      <c r="F1373" s="4" t="s">
        <v>23</v>
      </c>
      <c r="G1373" s="4" t="s">
        <v>23</v>
      </c>
    </row>
    <row r="1374" spans="1:6">
      <c r="A1374" t="n">
        <v>10299</v>
      </c>
      <c r="B1374" s="36" t="n">
        <v>46</v>
      </c>
      <c r="C1374" s="7" t="n">
        <v>61457</v>
      </c>
      <c r="D1374" s="7" t="n">
        <v>75.7799987792969</v>
      </c>
      <c r="E1374" s="7" t="n">
        <v>-2</v>
      </c>
      <c r="F1374" s="7" t="n">
        <v>62.1500015258789</v>
      </c>
      <c r="G1374" s="7" t="n">
        <v>232.899993896484</v>
      </c>
    </row>
    <row r="1375" spans="1:6">
      <c r="A1375" t="s">
        <v>4</v>
      </c>
      <c r="B1375" s="4" t="s">
        <v>5</v>
      </c>
      <c r="C1375" s="4" t="s">
        <v>14</v>
      </c>
      <c r="D1375" s="4" t="s">
        <v>14</v>
      </c>
      <c r="E1375" s="4" t="s">
        <v>10</v>
      </c>
    </row>
    <row r="1376" spans="1:6">
      <c r="A1376" t="n">
        <v>10318</v>
      </c>
      <c r="B1376" s="43" t="n">
        <v>45</v>
      </c>
      <c r="C1376" s="7" t="n">
        <v>8</v>
      </c>
      <c r="D1376" s="7" t="n">
        <v>1</v>
      </c>
      <c r="E1376" s="7" t="n">
        <v>0</v>
      </c>
    </row>
    <row r="1377" spans="1:7">
      <c r="A1377" t="s">
        <v>4</v>
      </c>
      <c r="B1377" s="4" t="s">
        <v>5</v>
      </c>
      <c r="C1377" s="4" t="s">
        <v>14</v>
      </c>
      <c r="D1377" s="4" t="s">
        <v>10</v>
      </c>
      <c r="E1377" s="4" t="s">
        <v>10</v>
      </c>
      <c r="F1377" s="4" t="s">
        <v>14</v>
      </c>
    </row>
    <row r="1378" spans="1:7">
      <c r="A1378" t="n">
        <v>10323</v>
      </c>
      <c r="B1378" s="29" t="n">
        <v>25</v>
      </c>
      <c r="C1378" s="7" t="n">
        <v>1</v>
      </c>
      <c r="D1378" s="7" t="n">
        <v>65535</v>
      </c>
      <c r="E1378" s="7" t="n">
        <v>65535</v>
      </c>
      <c r="F1378" s="7" t="n">
        <v>0</v>
      </c>
    </row>
    <row r="1379" spans="1:7">
      <c r="A1379" t="s">
        <v>4</v>
      </c>
      <c r="B1379" s="4" t="s">
        <v>5</v>
      </c>
      <c r="C1379" s="4" t="s">
        <v>14</v>
      </c>
      <c r="D1379" s="4" t="s">
        <v>6</v>
      </c>
    </row>
    <row r="1380" spans="1:7">
      <c r="A1380" t="n">
        <v>10330</v>
      </c>
      <c r="B1380" s="9" t="n">
        <v>2</v>
      </c>
      <c r="C1380" s="7" t="n">
        <v>10</v>
      </c>
      <c r="D1380" s="7" t="s">
        <v>61</v>
      </c>
    </row>
    <row r="1381" spans="1:7">
      <c r="A1381" t="s">
        <v>4</v>
      </c>
      <c r="B1381" s="4" t="s">
        <v>5</v>
      </c>
      <c r="C1381" s="4" t="s">
        <v>14</v>
      </c>
      <c r="D1381" s="4" t="s">
        <v>10</v>
      </c>
    </row>
    <row r="1382" spans="1:7">
      <c r="A1382" t="n">
        <v>10353</v>
      </c>
      <c r="B1382" s="38" t="n">
        <v>58</v>
      </c>
      <c r="C1382" s="7" t="n">
        <v>105</v>
      </c>
      <c r="D1382" s="7" t="n">
        <v>300</v>
      </c>
    </row>
    <row r="1383" spans="1:7">
      <c r="A1383" t="s">
        <v>4</v>
      </c>
      <c r="B1383" s="4" t="s">
        <v>5</v>
      </c>
      <c r="C1383" s="4" t="s">
        <v>23</v>
      </c>
      <c r="D1383" s="4" t="s">
        <v>10</v>
      </c>
    </row>
    <row r="1384" spans="1:7">
      <c r="A1384" t="n">
        <v>10357</v>
      </c>
      <c r="B1384" s="40" t="n">
        <v>103</v>
      </c>
      <c r="C1384" s="7" t="n">
        <v>1</v>
      </c>
      <c r="D1384" s="7" t="n">
        <v>300</v>
      </c>
    </row>
    <row r="1385" spans="1:7">
      <c r="A1385" t="s">
        <v>4</v>
      </c>
      <c r="B1385" s="4" t="s">
        <v>5</v>
      </c>
      <c r="C1385" s="4" t="s">
        <v>14</v>
      </c>
    </row>
    <row r="1386" spans="1:7">
      <c r="A1386" t="n">
        <v>10364</v>
      </c>
      <c r="B1386" s="12" t="n">
        <v>74</v>
      </c>
      <c r="C1386" s="7" t="n">
        <v>67</v>
      </c>
    </row>
    <row r="1387" spans="1:7">
      <c r="A1387" t="s">
        <v>4</v>
      </c>
      <c r="B1387" s="4" t="s">
        <v>5</v>
      </c>
      <c r="C1387" s="4" t="s">
        <v>14</v>
      </c>
      <c r="D1387" s="4" t="s">
        <v>23</v>
      </c>
      <c r="E1387" s="4" t="s">
        <v>10</v>
      </c>
      <c r="F1387" s="4" t="s">
        <v>14</v>
      </c>
    </row>
    <row r="1388" spans="1:7">
      <c r="A1388" t="n">
        <v>10366</v>
      </c>
      <c r="B1388" s="64" t="n">
        <v>49</v>
      </c>
      <c r="C1388" s="7" t="n">
        <v>3</v>
      </c>
      <c r="D1388" s="7" t="n">
        <v>1</v>
      </c>
      <c r="E1388" s="7" t="n">
        <v>500</v>
      </c>
      <c r="F1388" s="7" t="n">
        <v>0</v>
      </c>
    </row>
    <row r="1389" spans="1:7">
      <c r="A1389" t="s">
        <v>4</v>
      </c>
      <c r="B1389" s="4" t="s">
        <v>5</v>
      </c>
      <c r="C1389" s="4" t="s">
        <v>14</v>
      </c>
      <c r="D1389" s="4" t="s">
        <v>10</v>
      </c>
    </row>
    <row r="1390" spans="1:7">
      <c r="A1390" t="n">
        <v>10375</v>
      </c>
      <c r="B1390" s="38" t="n">
        <v>58</v>
      </c>
      <c r="C1390" s="7" t="n">
        <v>11</v>
      </c>
      <c r="D1390" s="7" t="n">
        <v>300</v>
      </c>
    </row>
    <row r="1391" spans="1:7">
      <c r="A1391" t="s">
        <v>4</v>
      </c>
      <c r="B1391" s="4" t="s">
        <v>5</v>
      </c>
      <c r="C1391" s="4" t="s">
        <v>14</v>
      </c>
      <c r="D1391" s="4" t="s">
        <v>10</v>
      </c>
    </row>
    <row r="1392" spans="1:7">
      <c r="A1392" t="n">
        <v>10379</v>
      </c>
      <c r="B1392" s="38" t="n">
        <v>58</v>
      </c>
      <c r="C1392" s="7" t="n">
        <v>12</v>
      </c>
      <c r="D1392" s="7" t="n">
        <v>0</v>
      </c>
    </row>
    <row r="1393" spans="1:6">
      <c r="A1393" t="s">
        <v>4</v>
      </c>
      <c r="B1393" s="4" t="s">
        <v>5</v>
      </c>
      <c r="C1393" s="4" t="s">
        <v>14</v>
      </c>
    </row>
    <row r="1394" spans="1:6">
      <c r="A1394" t="n">
        <v>10383</v>
      </c>
      <c r="B1394" s="12" t="n">
        <v>74</v>
      </c>
      <c r="C1394" s="7" t="n">
        <v>46</v>
      </c>
    </row>
    <row r="1395" spans="1:6">
      <c r="A1395" t="s">
        <v>4</v>
      </c>
      <c r="B1395" s="4" t="s">
        <v>5</v>
      </c>
      <c r="C1395" s="4" t="s">
        <v>14</v>
      </c>
    </row>
    <row r="1396" spans="1:6">
      <c r="A1396" t="n">
        <v>10385</v>
      </c>
      <c r="B1396" s="33" t="n">
        <v>23</v>
      </c>
      <c r="C1396" s="7" t="n">
        <v>0</v>
      </c>
    </row>
    <row r="1397" spans="1:6">
      <c r="A1397" t="s">
        <v>4</v>
      </c>
      <c r="B1397" s="4" t="s">
        <v>5</v>
      </c>
      <c r="C1397" s="4" t="s">
        <v>14</v>
      </c>
      <c r="D1397" s="4" t="s">
        <v>9</v>
      </c>
    </row>
    <row r="1398" spans="1:6">
      <c r="A1398" t="n">
        <v>10387</v>
      </c>
      <c r="B1398" s="12" t="n">
        <v>74</v>
      </c>
      <c r="C1398" s="7" t="n">
        <v>52</v>
      </c>
      <c r="D1398" s="7" t="n">
        <v>8192</v>
      </c>
    </row>
    <row r="1399" spans="1:6">
      <c r="A1399" t="s">
        <v>4</v>
      </c>
      <c r="B1399" s="4" t="s">
        <v>5</v>
      </c>
    </row>
    <row r="1400" spans="1:6">
      <c r="A1400" t="n">
        <v>10393</v>
      </c>
      <c r="B1400" s="5" t="n">
        <v>1</v>
      </c>
    </row>
    <row r="1401" spans="1:6" s="3" customFormat="1" customHeight="0">
      <c r="A1401" s="3" t="s">
        <v>2</v>
      </c>
      <c r="B1401" s="3" t="s">
        <v>159</v>
      </c>
    </row>
    <row r="1402" spans="1:6">
      <c r="A1402" t="s">
        <v>4</v>
      </c>
      <c r="B1402" s="4" t="s">
        <v>5</v>
      </c>
      <c r="C1402" s="4" t="s">
        <v>10</v>
      </c>
      <c r="D1402" s="4" t="s">
        <v>10</v>
      </c>
      <c r="E1402" s="4" t="s">
        <v>9</v>
      </c>
      <c r="F1402" s="4" t="s">
        <v>6</v>
      </c>
      <c r="G1402" s="4" t="s">
        <v>8</v>
      </c>
      <c r="H1402" s="4" t="s">
        <v>10</v>
      </c>
      <c r="I1402" s="4" t="s">
        <v>10</v>
      </c>
      <c r="J1402" s="4" t="s">
        <v>9</v>
      </c>
      <c r="K1402" s="4" t="s">
        <v>6</v>
      </c>
      <c r="L1402" s="4" t="s">
        <v>8</v>
      </c>
    </row>
    <row r="1403" spans="1:6">
      <c r="A1403" t="n">
        <v>10400</v>
      </c>
      <c r="B1403" s="68" t="n">
        <v>257</v>
      </c>
      <c r="C1403" s="7" t="n">
        <v>4</v>
      </c>
      <c r="D1403" s="7" t="n">
        <v>65533</v>
      </c>
      <c r="E1403" s="7" t="n">
        <v>12010</v>
      </c>
      <c r="F1403" s="7" t="s">
        <v>31</v>
      </c>
      <c r="G1403" s="7" t="n">
        <f t="normal" ca="1">32-LENB(INDIRECT(ADDRESS(1403,6)))</f>
        <v>0</v>
      </c>
      <c r="H1403" s="7" t="n">
        <v>0</v>
      </c>
      <c r="I1403" s="7" t="n">
        <v>65533</v>
      </c>
      <c r="J1403" s="7" t="n">
        <v>0</v>
      </c>
      <c r="K1403" s="7" t="s">
        <v>31</v>
      </c>
      <c r="L1403" s="7" t="n">
        <f t="normal" ca="1">32-LENB(INDIRECT(ADDRESS(1403,11)))</f>
        <v>0</v>
      </c>
    </row>
    <row r="1404" spans="1:6">
      <c r="A1404" t="s">
        <v>4</v>
      </c>
      <c r="B1404" s="4" t="s">
        <v>5</v>
      </c>
    </row>
    <row r="1405" spans="1:6">
      <c r="A1405" t="n">
        <v>10480</v>
      </c>
      <c r="B1405" s="5" t="n">
        <v>1</v>
      </c>
    </row>
    <row r="1406" spans="1:6" s="3" customFormat="1" customHeight="0">
      <c r="A1406" s="3" t="s">
        <v>2</v>
      </c>
      <c r="B1406" s="3" t="s">
        <v>160</v>
      </c>
    </row>
    <row r="1407" spans="1:6">
      <c r="A1407" t="s">
        <v>4</v>
      </c>
      <c r="B1407" s="4" t="s">
        <v>5</v>
      </c>
      <c r="C1407" s="4" t="s">
        <v>10</v>
      </c>
      <c r="D1407" s="4" t="s">
        <v>10</v>
      </c>
      <c r="E1407" s="4" t="s">
        <v>9</v>
      </c>
      <c r="F1407" s="4" t="s">
        <v>6</v>
      </c>
      <c r="G1407" s="4" t="s">
        <v>8</v>
      </c>
      <c r="H1407" s="4" t="s">
        <v>10</v>
      </c>
      <c r="I1407" s="4" t="s">
        <v>10</v>
      </c>
      <c r="J1407" s="4" t="s">
        <v>9</v>
      </c>
      <c r="K1407" s="4" t="s">
        <v>6</v>
      </c>
      <c r="L1407" s="4" t="s">
        <v>8</v>
      </c>
      <c r="M1407" s="4" t="s">
        <v>10</v>
      </c>
      <c r="N1407" s="4" t="s">
        <v>10</v>
      </c>
      <c r="O1407" s="4" t="s">
        <v>9</v>
      </c>
      <c r="P1407" s="4" t="s">
        <v>6</v>
      </c>
      <c r="Q1407" s="4" t="s">
        <v>8</v>
      </c>
      <c r="R1407" s="4" t="s">
        <v>10</v>
      </c>
      <c r="S1407" s="4" t="s">
        <v>10</v>
      </c>
      <c r="T1407" s="4" t="s">
        <v>9</v>
      </c>
      <c r="U1407" s="4" t="s">
        <v>6</v>
      </c>
      <c r="V1407" s="4" t="s">
        <v>8</v>
      </c>
      <c r="W1407" s="4" t="s">
        <v>10</v>
      </c>
      <c r="X1407" s="4" t="s">
        <v>10</v>
      </c>
      <c r="Y1407" s="4" t="s">
        <v>9</v>
      </c>
      <c r="Z1407" s="4" t="s">
        <v>6</v>
      </c>
      <c r="AA1407" s="4" t="s">
        <v>8</v>
      </c>
    </row>
    <row r="1408" spans="1:6">
      <c r="A1408" t="n">
        <v>10496</v>
      </c>
      <c r="B1408" s="68" t="n">
        <v>257</v>
      </c>
      <c r="C1408" s="7" t="n">
        <v>3</v>
      </c>
      <c r="D1408" s="7" t="n">
        <v>65533</v>
      </c>
      <c r="E1408" s="7" t="n">
        <v>0</v>
      </c>
      <c r="F1408" s="7" t="s">
        <v>114</v>
      </c>
      <c r="G1408" s="7" t="n">
        <f t="normal" ca="1">32-LENB(INDIRECT(ADDRESS(1408,6)))</f>
        <v>0</v>
      </c>
      <c r="H1408" s="7" t="n">
        <v>9</v>
      </c>
      <c r="I1408" s="7" t="n">
        <v>68</v>
      </c>
      <c r="J1408" s="7" t="n">
        <v>0</v>
      </c>
      <c r="K1408" s="7" t="s">
        <v>120</v>
      </c>
      <c r="L1408" s="7" t="n">
        <f t="normal" ca="1">32-LENB(INDIRECT(ADDRESS(1408,11)))</f>
        <v>0</v>
      </c>
      <c r="M1408" s="7" t="n">
        <v>4</v>
      </c>
      <c r="N1408" s="7" t="n">
        <v>65533</v>
      </c>
      <c r="O1408" s="7" t="n">
        <v>12328</v>
      </c>
      <c r="P1408" s="7" t="s">
        <v>31</v>
      </c>
      <c r="Q1408" s="7" t="n">
        <f t="normal" ca="1">32-LENB(INDIRECT(ADDRESS(1408,16)))</f>
        <v>0</v>
      </c>
      <c r="R1408" s="7" t="n">
        <v>4</v>
      </c>
      <c r="S1408" s="7" t="n">
        <v>65533</v>
      </c>
      <c r="T1408" s="7" t="n">
        <v>12330</v>
      </c>
      <c r="U1408" s="7" t="s">
        <v>31</v>
      </c>
      <c r="V1408" s="7" t="n">
        <f t="normal" ca="1">32-LENB(INDIRECT(ADDRESS(1408,21)))</f>
        <v>0</v>
      </c>
      <c r="W1408" s="7" t="n">
        <v>0</v>
      </c>
      <c r="X1408" s="7" t="n">
        <v>65533</v>
      </c>
      <c r="Y1408" s="7" t="n">
        <v>0</v>
      </c>
      <c r="Z1408" s="7" t="s">
        <v>31</v>
      </c>
      <c r="AA1408" s="7" t="n">
        <f t="normal" ca="1">32-LENB(INDIRECT(ADDRESS(1408,26)))</f>
        <v>0</v>
      </c>
    </row>
    <row r="1409" spans="1:17">
      <c r="A1409" t="s">
        <v>4</v>
      </c>
      <c r="B1409" s="4" t="s">
        <v>5</v>
      </c>
    </row>
    <row r="1410" spans="1:17">
      <c r="A1410" t="n">
        <v>10696</v>
      </c>
      <c r="B1410" s="5" t="n">
        <v>1</v>
      </c>
    </row>
    <row r="1411" spans="1:17" s="3" customFormat="1" customHeight="0">
      <c r="A1411" s="3" t="s">
        <v>2</v>
      </c>
      <c r="B1411" s="3" t="s">
        <v>161</v>
      </c>
    </row>
    <row r="1412" spans="1:17">
      <c r="A1412" t="s">
        <v>4</v>
      </c>
      <c r="B1412" s="4" t="s">
        <v>5</v>
      </c>
      <c r="C1412" s="4" t="s">
        <v>10</v>
      </c>
      <c r="D1412" s="4" t="s">
        <v>10</v>
      </c>
      <c r="E1412" s="4" t="s">
        <v>9</v>
      </c>
      <c r="F1412" s="4" t="s">
        <v>6</v>
      </c>
      <c r="G1412" s="4" t="s">
        <v>8</v>
      </c>
      <c r="H1412" s="4" t="s">
        <v>10</v>
      </c>
      <c r="I1412" s="4" t="s">
        <v>10</v>
      </c>
      <c r="J1412" s="4" t="s">
        <v>9</v>
      </c>
      <c r="K1412" s="4" t="s">
        <v>6</v>
      </c>
      <c r="L1412" s="4" t="s">
        <v>8</v>
      </c>
    </row>
    <row r="1413" spans="1:17">
      <c r="A1413" t="n">
        <v>10704</v>
      </c>
      <c r="B1413" s="68" t="n">
        <v>257</v>
      </c>
      <c r="C1413" s="7" t="n">
        <v>4</v>
      </c>
      <c r="D1413" s="7" t="n">
        <v>65533</v>
      </c>
      <c r="E1413" s="7" t="n">
        <v>12316</v>
      </c>
      <c r="F1413" s="7" t="s">
        <v>31</v>
      </c>
      <c r="G1413" s="7" t="n">
        <f t="normal" ca="1">32-LENB(INDIRECT(ADDRESS(1413,6)))</f>
        <v>0</v>
      </c>
      <c r="H1413" s="7" t="n">
        <v>0</v>
      </c>
      <c r="I1413" s="7" t="n">
        <v>65533</v>
      </c>
      <c r="J1413" s="7" t="n">
        <v>0</v>
      </c>
      <c r="K1413" s="7" t="s">
        <v>31</v>
      </c>
      <c r="L1413" s="7" t="n">
        <f t="normal" ca="1">32-LENB(INDIRECT(ADDRESS(1413,11)))</f>
        <v>0</v>
      </c>
    </row>
    <row r="1414" spans="1:17">
      <c r="A1414" t="s">
        <v>4</v>
      </c>
      <c r="B1414" s="4" t="s">
        <v>5</v>
      </c>
    </row>
    <row r="1415" spans="1:17">
      <c r="A1415" t="n">
        <v>10784</v>
      </c>
      <c r="B1415" s="5" t="n">
        <v>1</v>
      </c>
    </row>
    <row r="1416" spans="1:17" s="3" customFormat="1" customHeight="0">
      <c r="A1416" s="3" t="s">
        <v>2</v>
      </c>
      <c r="B1416" s="3" t="s">
        <v>162</v>
      </c>
    </row>
    <row r="1417" spans="1:17">
      <c r="A1417" t="s">
        <v>4</v>
      </c>
      <c r="B1417" s="4" t="s">
        <v>5</v>
      </c>
      <c r="C1417" s="4" t="s">
        <v>10</v>
      </c>
      <c r="D1417" s="4" t="s">
        <v>10</v>
      </c>
      <c r="E1417" s="4" t="s">
        <v>9</v>
      </c>
      <c r="F1417" s="4" t="s">
        <v>6</v>
      </c>
      <c r="G1417" s="4" t="s">
        <v>8</v>
      </c>
      <c r="H1417" s="4" t="s">
        <v>10</v>
      </c>
      <c r="I1417" s="4" t="s">
        <v>10</v>
      </c>
      <c r="J1417" s="4" t="s">
        <v>9</v>
      </c>
      <c r="K1417" s="4" t="s">
        <v>6</v>
      </c>
      <c r="L1417" s="4" t="s">
        <v>8</v>
      </c>
      <c r="M1417" s="4" t="s">
        <v>10</v>
      </c>
      <c r="N1417" s="4" t="s">
        <v>10</v>
      </c>
      <c r="O1417" s="4" t="s">
        <v>9</v>
      </c>
      <c r="P1417" s="4" t="s">
        <v>6</v>
      </c>
      <c r="Q1417" s="4" t="s">
        <v>8</v>
      </c>
    </row>
    <row r="1418" spans="1:17">
      <c r="A1418" t="n">
        <v>10800</v>
      </c>
      <c r="B1418" s="68" t="n">
        <v>257</v>
      </c>
      <c r="C1418" s="7" t="n">
        <v>4</v>
      </c>
      <c r="D1418" s="7" t="n">
        <v>65533</v>
      </c>
      <c r="E1418" s="7" t="n">
        <v>10000</v>
      </c>
      <c r="F1418" s="7" t="s">
        <v>31</v>
      </c>
      <c r="G1418" s="7" t="n">
        <f t="normal" ca="1">32-LENB(INDIRECT(ADDRESS(1418,6)))</f>
        <v>0</v>
      </c>
      <c r="H1418" s="7" t="n">
        <v>4</v>
      </c>
      <c r="I1418" s="7" t="n">
        <v>65533</v>
      </c>
      <c r="J1418" s="7" t="n">
        <v>12316</v>
      </c>
      <c r="K1418" s="7" t="s">
        <v>31</v>
      </c>
      <c r="L1418" s="7" t="n">
        <f t="normal" ca="1">32-LENB(INDIRECT(ADDRESS(1418,11)))</f>
        <v>0</v>
      </c>
      <c r="M1418" s="7" t="n">
        <v>0</v>
      </c>
      <c r="N1418" s="7" t="n">
        <v>65533</v>
      </c>
      <c r="O1418" s="7" t="n">
        <v>0</v>
      </c>
      <c r="P1418" s="7" t="s">
        <v>31</v>
      </c>
      <c r="Q1418" s="7" t="n">
        <f t="normal" ca="1">32-LENB(INDIRECT(ADDRESS(1418,16)))</f>
        <v>0</v>
      </c>
    </row>
    <row r="1419" spans="1:17">
      <c r="A1419" t="s">
        <v>4</v>
      </c>
      <c r="B1419" s="4" t="s">
        <v>5</v>
      </c>
    </row>
    <row r="1420" spans="1:17">
      <c r="A1420" t="n">
        <v>10920</v>
      </c>
      <c r="B142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2025-09-06T21:46:41</dcterms:created>
  <dcterms:modified xsi:type="dcterms:W3CDTF">2025-09-06T21:46:41</dcterms:modified>
</cp:coreProperties>
</file>