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73F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FBE73"/>
      </patternFill>
    </fill>
    <fill>
      <patternFill patternType="solid">
        <fgColor rgb="FFFAF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9173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98FF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FF9673"/>
      </patternFill>
    </fill>
    <fill>
      <patternFill patternType="solid">
        <fgColor rgb="FFFFE5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BB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0" xfId="0" applyFill="1" applyAlignment="1">
      <alignment horizontal="center" vertical="center" wrapText="1"/>
    </xf>
    <xf numFmtId="0" fontId="0" fillId="16" borderId="2" xfId="0" applyFill="1" applyBorder="1"/>
    <xf numFmtId="0" fontId="5" fillId="0" borderId="2" xfId="0" applyFont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<sst xmlns="http://schemas.openxmlformats.org/spreadsheetml/2006/main" count="2211" uniqueCount="102">
  <si>
    <t>CS2</t>
  </si>
  <si>
    <t>r0030</t>
  </si>
  <si>
    <t>FUNCTION</t>
  </si>
  <si>
    <t/>
  </si>
  <si>
    <t>Location</t>
  </si>
  <si>
    <t>OP Code</t>
  </si>
  <si>
    <t>string</t>
  </si>
  <si>
    <t>br0000</t>
  </si>
  <si>
    <t>fill</t>
  </si>
  <si>
    <t>int</t>
  </si>
  <si>
    <t>short</t>
  </si>
  <si>
    <t>mon083</t>
  </si>
  <si>
    <t>mon028</t>
  </si>
  <si>
    <t>byte</t>
  </si>
  <si>
    <t>bytearray</t>
  </si>
  <si>
    <t>mon085</t>
  </si>
  <si>
    <t>mon004</t>
  </si>
  <si>
    <t>mon082</t>
  </si>
  <si>
    <t>mon022</t>
  </si>
  <si>
    <t>mon096</t>
  </si>
  <si>
    <t/>
  </si>
  <si>
    <t>mon223</t>
  </si>
  <si>
    <t>PreInit</t>
  </si>
  <si>
    <t>FC_Change_MapColor</t>
  </si>
  <si>
    <t>Init</t>
  </si>
  <si>
    <t>float</t>
  </si>
  <si>
    <t>WATER_1</t>
  </si>
  <si>
    <t>WIND_1</t>
  </si>
  <si>
    <t>tbox00</t>
  </si>
  <si>
    <t>LP_tbox00</t>
  </si>
  <si>
    <t>tbox01</t>
  </si>
  <si>
    <t>EV_AVoice_Treasure01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</si>
  <si>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</si>
  <si>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</si>
  <si>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</si>
  <si>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</si>
  <si>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</si>
  <si>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</si>
  <si>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</si>
  <si>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</si>
  <si>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</si>
  <si>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</si>
  <si>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breakobj09</t>
  </si>
  <si>
    <t>breakobj10</t>
  </si>
  <si>
    <t>Start</t>
  </si>
  <si>
    <t>End</t>
  </si>
  <si>
    <t>pointer</t>
  </si>
  <si>
    <t>mon006</t>
  </si>
  <si>
    <t>ResetShiningPom</t>
  </si>
  <si>
    <t>Init_Replay</t>
  </si>
  <si>
    <t>Init_Replay</t>
  </si>
  <si>
    <t>map</t>
  </si>
  <si>
    <t>mugi0</t>
  </si>
  <si>
    <t>mugi1</t>
  </si>
  <si>
    <t>ST_TO_R0040</t>
  </si>
  <si>
    <t>ST_TO_R0120</t>
  </si>
  <si>
    <t>Reinit</t>
  </si>
  <si>
    <t>Npc_Table</t>
  </si>
  <si>
    <t>LP_tbox00</t>
  </si>
  <si>
    <t>dialog</t>
  </si>
  <si>
    <t>Obtained #3CU-Material#0C x3.</t>
  </si>
  <si>
    <t>FC_Party_Face_Reset2</t>
  </si>
  <si>
    <t>FC_MapJumpState</t>
  </si>
  <si>
    <t>FC_MapJumpState2</t>
  </si>
  <si>
    <t>LP_post01</t>
  </si>
  <si>
    <t>West: Celdic
South: Bareahard
East: Twin Dragons Bridge/Garrelia Fortress</t>
  </si>
  <si>
    <t>AV_01006</t>
  </si>
  <si>
    <t>AV_01006</t>
  </si>
  <si>
    <t>QS_1102_BTL_Entry_Check</t>
  </si>
  <si>
    <t>QS_1102_01</t>
  </si>
  <si>
    <t>AniFieldAttack</t>
  </si>
  <si>
    <t>AniWait</t>
  </si>
  <si>
    <t>FC_Start_Party</t>
  </si>
  <si>
    <t>FC_End_Party</t>
  </si>
  <si>
    <t>Reinit</t>
  </si>
  <si>
    <t>Defeated the quest monster!</t>
  </si>
  <si>
    <t>#E[1]#M_0</t>
  </si>
  <si>
    <t>#K#0TPhew. There we go.</t>
  </si>
  <si>
    <t>#E_0#M_0</t>
  </si>
  <si>
    <t>#K#0TGood job.</t>
  </si>
  <si>
    <t>Now we just have to report back
to the market manager.</t>
  </si>
  <si>
    <t>#E_I#M_9</t>
  </si>
  <si>
    <t>#K#0T#FShould we head back now, Rean?</t>
  </si>
  <si>
    <t>Return to Celdic</t>
  </si>
  <si>
    <t>Report Later</t>
  </si>
  <si>
    <t>#E_0#M_9</t>
  </si>
  <si>
    <t>#K#0TYeah, let's go.</t>
  </si>
  <si>
    <t>FC_Party_Face_Reset</t>
  </si>
  <si>
    <t>#E[1]#M_9</t>
  </si>
  <si>
    <t xml:space="preserve">#K#0TWell, we could, but it's not like
we're in any rush. </t>
  </si>
  <si>
    <t>#E_0#M_9Let's just head back later.</t>
  </si>
  <si>
    <t>ST_TO_R0040</t>
  </si>
  <si>
    <t>#E_2#M_A</t>
  </si>
  <si>
    <t>#K#0TThis way'll take us to Garrelia Fortress,
which is just beyond Twin Dragons Bridge.</t>
  </si>
  <si>
    <t>#E_2#M_0</t>
  </si>
  <si>
    <t>#K#0TElliot and Fie should be on their way
there now...</t>
  </si>
  <si>
    <t>#K#0TThey won't be able to contact us
if we're not at the windmill, so let's
turn back.</t>
  </si>
  <si>
    <t>ST_TO_R0120</t>
  </si>
  <si>
    <t>#K#0TThis way will take us through
North Kreuzen Highway all the
way to Bareahard.</t>
  </si>
  <si>
    <t>#K#0TWe can't go too far out right now, 
so let's turn back.</t>
  </si>
  <si>
    <t>_LP_tbox00</t>
  </si>
  <si>
    <t>_QS_1102_01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</si>
</sst>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73F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FBE73"/>
      </patternFill>
    </fill>
    <fill>
      <patternFill patternType="solid">
        <fgColor rgb="FFFAF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9173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98FF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FF9673"/>
      </patternFill>
    </fill>
    <fill>
      <patternFill patternType="solid">
        <fgColor rgb="FFFFE5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BB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0" xfId="0" applyFill="1" applyAlignment="1">
      <alignment horizontal="center" vertical="center" wrapText="1"/>
    </xf>
    <xf numFmtId="0" fontId="0" fillId="16" borderId="2" xfId="0" applyFill="1" applyBorder="1"/>
    <xf numFmtId="0" fontId="5" fillId="0" borderId="2" xfId="0" applyFont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V635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280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14</v>
      </c>
      <c r="FN8" s="4" t="s">
        <v>14</v>
      </c>
      <c r="FO8" s="4" t="s">
        <v>14</v>
      </c>
      <c r="FP8" s="4" t="s">
        <v>14</v>
      </c>
      <c r="FQ8" s="4" t="s">
        <v>14</v>
      </c>
      <c r="FR8" s="4" t="s">
        <v>14</v>
      </c>
      <c r="FS8" s="4" t="s">
        <v>14</v>
      </c>
      <c r="FT8" s="4" t="s">
        <v>14</v>
      </c>
      <c r="FU8" s="4" t="s">
        <v>14</v>
      </c>
      <c r="FV8" s="4" t="s">
        <v>14</v>
      </c>
      <c r="FW8" s="4" t="s">
        <v>14</v>
      </c>
      <c r="FX8" s="4" t="s">
        <v>14</v>
      </c>
      <c r="FY8" s="4" t="s">
        <v>14</v>
      </c>
      <c r="FZ8" s="4" t="s">
        <v>14</v>
      </c>
      <c r="GA8" s="4" t="s">
        <v>14</v>
      </c>
      <c r="GB8" s="4" t="s">
        <v>14</v>
      </c>
      <c r="GC8" s="4" t="s">
        <v>14</v>
      </c>
      <c r="GD8" s="4" t="s">
        <v>14</v>
      </c>
      <c r="GE8" s="4" t="s">
        <v>14</v>
      </c>
      <c r="GF8" s="4" t="s">
        <v>14</v>
      </c>
      <c r="GG8" s="4" t="s">
        <v>14</v>
      </c>
      <c r="GH8" s="4" t="s">
        <v>14</v>
      </c>
      <c r="GI8" s="4" t="s">
        <v>14</v>
      </c>
      <c r="GJ8" s="4" t="s">
        <v>14</v>
      </c>
      <c r="GK8" s="4" t="s">
        <v>14</v>
      </c>
      <c r="GL8" s="4" t="s">
        <v>14</v>
      </c>
      <c r="GM8" s="4" t="s">
        <v>14</v>
      </c>
      <c r="GN8" s="4" t="s">
        <v>14</v>
      </c>
      <c r="GO8" s="4" t="s">
        <v>14</v>
      </c>
      <c r="GP8" s="4" t="s">
        <v>14</v>
      </c>
      <c r="GQ8" s="4" t="s">
        <v>14</v>
      </c>
      <c r="GR8" s="4" t="s">
        <v>14</v>
      </c>
      <c r="GS8" s="4" t="s">
        <v>14</v>
      </c>
      <c r="GT8" s="4" t="s">
        <v>14</v>
      </c>
      <c r="GU8" s="4" t="s">
        <v>14</v>
      </c>
      <c r="GV8" s="4" t="s">
        <v>14</v>
      </c>
    </row>
    <row r="9">
      <c r="A9" t="n">
        <v>284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50</v>
      </c>
      <c r="AE9" s="7" t="n">
        <v>20</v>
      </c>
      <c r="AF9" s="7" t="n">
        <v>15</v>
      </c>
      <c r="AG9" s="7" t="n">
        <v>5</v>
      </c>
      <c r="AH9" s="7" t="n">
        <v>5</v>
      </c>
      <c r="AI9" s="7" t="n">
        <v>5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15</v>
      </c>
      <c r="AU9" s="7" t="n">
        <f t="normal" ca="1">16-LENB(INDIRECT(ADDRESS(9,46)))</f>
        <v>0</v>
      </c>
      <c r="AV9" s="7" t="s">
        <v>15</v>
      </c>
      <c r="AW9" s="7" t="n">
        <f t="normal" ca="1">16-LENB(INDIRECT(ADDRESS(9,48)))</f>
        <v>0</v>
      </c>
      <c r="AX9" s="7" t="s">
        <v>15</v>
      </c>
      <c r="AY9" s="7" t="n">
        <f t="normal" ca="1">16-LENB(INDIRECT(ADDRESS(9,50)))</f>
        <v>0</v>
      </c>
      <c r="AZ9" s="7" t="s">
        <v>16</v>
      </c>
      <c r="BA9" s="7" t="n">
        <f t="normal" ca="1">16-LENB(INDIRECT(ADDRESS(9,52)))</f>
        <v>0</v>
      </c>
      <c r="BB9" s="7" t="s">
        <v>11</v>
      </c>
      <c r="BC9" s="7" t="n">
        <f t="normal" ca="1">16-LENB(INDIRECT(ADDRESS(9,54)))</f>
        <v>0</v>
      </c>
      <c r="BD9" s="7" t="s">
        <v>12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12</v>
      </c>
      <c r="BI9" s="7" t="n">
        <f t="normal" ca="1">16-LENB(INDIRECT(ADDRESS(9,60)))</f>
        <v>0</v>
      </c>
      <c r="BJ9" s="7" t="n">
        <v>100</v>
      </c>
      <c r="BK9" s="7" t="n">
        <v>50</v>
      </c>
      <c r="BL9" s="7" t="n">
        <v>20</v>
      </c>
      <c r="BM9" s="7" t="n">
        <v>15</v>
      </c>
      <c r="BN9" s="7" t="n">
        <v>5</v>
      </c>
      <c r="BO9" s="7" t="n">
        <v>5</v>
      </c>
      <c r="BP9" s="7" t="n">
        <v>5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16</v>
      </c>
      <c r="CB9" s="7" t="n">
        <f t="normal" ca="1">16-LENB(INDIRECT(ADDRESS(9,79)))</f>
        <v>0</v>
      </c>
      <c r="CC9" s="7" t="s">
        <v>16</v>
      </c>
      <c r="CD9" s="7" t="n">
        <f t="normal" ca="1">16-LENB(INDIRECT(ADDRESS(9,81)))</f>
        <v>0</v>
      </c>
      <c r="CE9" s="7" t="s">
        <v>16</v>
      </c>
      <c r="CF9" s="7" t="n">
        <f t="normal" ca="1">16-LENB(INDIRECT(ADDRESS(9,83)))</f>
        <v>0</v>
      </c>
      <c r="CG9" s="7" t="s">
        <v>16</v>
      </c>
      <c r="CH9" s="7" t="n">
        <f t="normal" ca="1">16-LENB(INDIRECT(ADDRESS(9,85)))</f>
        <v>0</v>
      </c>
      <c r="CI9" s="7" t="s">
        <v>17</v>
      </c>
      <c r="CJ9" s="7" t="n">
        <f t="normal" ca="1">16-LENB(INDIRECT(ADDRESS(9,87)))</f>
        <v>0</v>
      </c>
      <c r="CK9" s="7" t="s">
        <v>12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50</v>
      </c>
      <c r="CS9" s="7" t="n">
        <v>20</v>
      </c>
      <c r="CT9" s="7" t="n">
        <v>15</v>
      </c>
      <c r="CU9" s="7" t="n">
        <v>5</v>
      </c>
      <c r="CV9" s="7" t="n">
        <v>5</v>
      </c>
      <c r="CW9" s="7" t="n">
        <v>5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18</v>
      </c>
      <c r="DI9" s="7" t="n">
        <f t="normal" ca="1">16-LENB(INDIRECT(ADDRESS(9,112)))</f>
        <v>0</v>
      </c>
      <c r="DJ9" s="7" t="s">
        <v>18</v>
      </c>
      <c r="DK9" s="7" t="n">
        <f t="normal" ca="1">16-LENB(INDIRECT(ADDRESS(9,114)))</f>
        <v>0</v>
      </c>
      <c r="DL9" s="7" t="s">
        <v>18</v>
      </c>
      <c r="DM9" s="7" t="n">
        <f t="normal" ca="1">16-LENB(INDIRECT(ADDRESS(9,116)))</f>
        <v>0</v>
      </c>
      <c r="DN9" s="7" t="s">
        <v>18</v>
      </c>
      <c r="DO9" s="7" t="n">
        <f t="normal" ca="1">16-LENB(INDIRECT(ADDRESS(9,118)))</f>
        <v>0</v>
      </c>
      <c r="DP9" s="7" t="s">
        <v>18</v>
      </c>
      <c r="DQ9" s="7" t="n">
        <f t="normal" ca="1">16-LENB(INDIRECT(ADDRESS(9,120)))</f>
        <v>0</v>
      </c>
      <c r="DR9" s="7" t="s">
        <v>12</v>
      </c>
      <c r="DS9" s="7" t="n">
        <f t="normal" ca="1">16-LENB(INDIRECT(ADDRESS(9,122)))</f>
        <v>0</v>
      </c>
      <c r="DT9" s="7" t="s">
        <v>12</v>
      </c>
      <c r="DU9" s="7" t="n">
        <f t="normal" ca="1">16-LENB(INDIRECT(ADDRESS(9,124)))</f>
        <v>0</v>
      </c>
      <c r="DV9" s="7" t="s">
        <v>12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20</v>
      </c>
      <c r="EA9" s="7" t="n">
        <v>15</v>
      </c>
      <c r="EB9" s="7" t="n">
        <v>5</v>
      </c>
      <c r="EC9" s="7" t="n">
        <v>5</v>
      </c>
      <c r="ED9" s="7" t="n">
        <v>5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19</v>
      </c>
      <c r="EP9" s="7" t="n">
        <f t="normal" ca="1">16-LENB(INDIRECT(ADDRESS(9,145)))</f>
        <v>0</v>
      </c>
      <c r="EQ9" s="7" t="s">
        <v>12</v>
      </c>
      <c r="ER9" s="7" t="n">
        <f t="normal" ca="1">16-LENB(INDIRECT(ADDRESS(9,147)))</f>
        <v>0</v>
      </c>
      <c r="ES9" s="7" t="s">
        <v>12</v>
      </c>
      <c r="ET9" s="7" t="n">
        <f t="normal" ca="1">16-LENB(INDIRECT(ADDRESS(9,149)))</f>
        <v>0</v>
      </c>
      <c r="EU9" s="7" t="s">
        <v>19</v>
      </c>
      <c r="EV9" s="7" t="n">
        <f t="normal" ca="1">16-LENB(INDIRECT(ADDRESS(9,151)))</f>
        <v>0</v>
      </c>
      <c r="EW9" s="7" t="s">
        <v>19</v>
      </c>
      <c r="EX9" s="7" t="n">
        <f t="normal" ca="1">16-LENB(INDIRECT(ADDRESS(9,153)))</f>
        <v>0</v>
      </c>
      <c r="EY9" s="7" t="s">
        <v>12</v>
      </c>
      <c r="EZ9" s="7" t="n">
        <f t="normal" ca="1">16-LENB(INDIRECT(ADDRESS(9,155)))</f>
        <v>0</v>
      </c>
      <c r="FA9" s="7" t="s">
        <v>20</v>
      </c>
      <c r="FB9" s="7" t="n">
        <f t="normal" ca="1">16-LENB(INDIRECT(ADDRESS(9,157)))</f>
        <v>0</v>
      </c>
      <c r="FC9" s="7" t="s">
        <v>20</v>
      </c>
      <c r="FD9" s="7" t="n">
        <f t="normal" ca="1">16-LENB(INDIRECT(ADDRESS(9,159)))</f>
        <v>0</v>
      </c>
      <c r="FE9" s="7" t="n">
        <v>100</v>
      </c>
      <c r="FF9" s="7" t="n">
        <v>50</v>
      </c>
      <c r="FG9" s="7" t="n">
        <v>20</v>
      </c>
      <c r="FH9" s="7" t="n">
        <v>15</v>
      </c>
      <c r="FI9" s="7" t="n">
        <v>5</v>
      </c>
      <c r="FJ9" s="7" t="n">
        <v>5</v>
      </c>
      <c r="FK9" s="7" t="n">
        <v>0</v>
      </c>
      <c r="FL9" s="7" t="n">
        <v>0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255</v>
      </c>
      <c r="FV9" s="7" t="n">
        <v>255</v>
      </c>
      <c r="FW9" s="7" t="n">
        <v>255</v>
      </c>
      <c r="FX9" s="7" t="n">
        <v>255</v>
      </c>
      <c r="FY9" s="7" t="n">
        <v>0</v>
      </c>
      <c r="FZ9" s="7" t="n">
        <v>0</v>
      </c>
      <c r="GA9" s="7" t="n">
        <v>0</v>
      </c>
      <c r="GB9" s="7" t="n">
        <v>0</v>
      </c>
      <c r="GC9" s="7" t="n">
        <v>0</v>
      </c>
      <c r="GD9" s="7" t="n">
        <v>0</v>
      </c>
      <c r="GE9" s="7" t="n">
        <v>0</v>
      </c>
      <c r="GF9" s="7" t="n">
        <v>0</v>
      </c>
      <c r="GG9" s="7" t="n">
        <v>0</v>
      </c>
      <c r="GH9" s="7" t="n">
        <v>0</v>
      </c>
      <c r="GI9" s="7" t="n">
        <v>0</v>
      </c>
      <c r="GJ9" s="7" t="n">
        <v>0</v>
      </c>
      <c r="GK9" s="7" t="n">
        <v>0</v>
      </c>
      <c r="GL9" s="7" t="n">
        <v>0</v>
      </c>
      <c r="GM9" s="7" t="n">
        <v>0</v>
      </c>
      <c r="GN9" s="7" t="n">
        <v>0</v>
      </c>
      <c r="GO9" s="7" t="n">
        <v>0</v>
      </c>
      <c r="GP9" s="7" t="n">
        <v>0</v>
      </c>
      <c r="GQ9" s="7" t="n">
        <v>0</v>
      </c>
      <c r="GR9" s="7" t="n">
        <v>0</v>
      </c>
      <c r="GS9" s="7" t="n">
        <v>0</v>
      </c>
      <c r="GT9" s="7" t="n">
        <v>0</v>
      </c>
      <c r="GU9" s="7" t="n">
        <v>0</v>
      </c>
      <c r="GV9" s="7" t="n">
        <v>0</v>
      </c>
    </row>
    <row r="10">
      <c r="A10" t="s">
        <v>4</v>
      </c>
      <c r="B10" s="4" t="s">
        <v>5</v>
      </c>
    </row>
    <row r="11">
      <c r="A11" t="n">
        <v>1084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1088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525188</v>
      </c>
      <c r="F14" s="7" t="n">
        <v>421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21</v>
      </c>
      <c r="N14" s="7" t="n">
        <f t="normal" ca="1">16-LENB(INDIRECT(ADDRESS(14,13)))</f>
        <v>0</v>
      </c>
      <c r="O14" s="7" t="s">
        <v>16</v>
      </c>
      <c r="P14" s="7" t="n">
        <f t="normal" ca="1">16-LENB(INDIRECT(ADDRESS(14,15)))</f>
        <v>0</v>
      </c>
      <c r="Q14" s="7" t="s">
        <v>16</v>
      </c>
      <c r="R14" s="7" t="n">
        <f t="normal" ca="1">16-LENB(INDIRECT(ADDRESS(14,17)))</f>
        <v>0</v>
      </c>
      <c r="S14" s="7" t="s">
        <v>16</v>
      </c>
      <c r="T14" s="7" t="n">
        <f t="normal" ca="1">16-LENB(INDIRECT(ADDRESS(14,19)))</f>
        <v>0</v>
      </c>
      <c r="U14" s="7" t="s">
        <v>16</v>
      </c>
      <c r="V14" s="7" t="n">
        <f t="normal" ca="1">16-LENB(INDIRECT(ADDRESS(14,21)))</f>
        <v>0</v>
      </c>
      <c r="W14" s="7" t="s">
        <v>16</v>
      </c>
      <c r="X14" s="7" t="n">
        <f t="normal" ca="1">16-LENB(INDIRECT(ADDRESS(14,23)))</f>
        <v>0</v>
      </c>
      <c r="Y14" s="7" t="s">
        <v>16</v>
      </c>
      <c r="Z14" s="7" t="n">
        <f t="normal" ca="1">16-LENB(INDIRECT(ADDRESS(14,25)))</f>
        <v>0</v>
      </c>
      <c r="AA14" s="7" t="s">
        <v>16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100</v>
      </c>
      <c r="AH14" s="7" t="n">
        <v>100</v>
      </c>
      <c r="AI14" s="7" t="n">
        <v>100</v>
      </c>
      <c r="AJ14" s="7" t="n">
        <v>100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1296</v>
      </c>
      <c r="B16" s="5" t="n">
        <v>1</v>
      </c>
    </row>
    <row r="17" spans="1:204" s="3" customFormat="1" customHeight="0">
      <c r="A17" s="3" t="s">
        <v>2</v>
      </c>
      <c r="B17" s="3" t="s">
        <v>22</v>
      </c>
    </row>
    <row r="18" spans="1:204">
      <c r="A18" t="s">
        <v>4</v>
      </c>
      <c r="B18" s="4" t="s">
        <v>5</v>
      </c>
      <c r="C18" s="4" t="s">
        <v>13</v>
      </c>
      <c r="D18" s="4" t="s">
        <v>13</v>
      </c>
      <c r="E18" s="4" t="s">
        <v>13</v>
      </c>
      <c r="F18" s="4" t="s">
        <v>13</v>
      </c>
    </row>
    <row r="19" spans="1:204">
      <c r="A19" t="n">
        <v>1300</v>
      </c>
      <c r="B19" s="8" t="n">
        <v>14</v>
      </c>
      <c r="C19" s="7" t="n">
        <v>0</v>
      </c>
      <c r="D19" s="7" t="n">
        <v>0</v>
      </c>
      <c r="E19" s="7" t="n">
        <v>64</v>
      </c>
      <c r="F19" s="7" t="n">
        <v>0</v>
      </c>
    </row>
    <row r="20" spans="1:204">
      <c r="A20" t="s">
        <v>4</v>
      </c>
      <c r="B20" s="4" t="s">
        <v>5</v>
      </c>
      <c r="C20" s="4" t="s">
        <v>13</v>
      </c>
      <c r="D20" s="4" t="s">
        <v>6</v>
      </c>
    </row>
    <row r="21" spans="1:204">
      <c r="A21" t="n">
        <v>1305</v>
      </c>
      <c r="B21" s="9" t="n">
        <v>2</v>
      </c>
      <c r="C21" s="7" t="n">
        <v>10</v>
      </c>
      <c r="D21" s="7" t="s">
        <v>23</v>
      </c>
    </row>
    <row r="22" spans="1:204">
      <c r="A22" t="s">
        <v>4</v>
      </c>
      <c r="B22" s="4" t="s">
        <v>5</v>
      </c>
      <c r="C22" s="4" t="s">
        <v>13</v>
      </c>
      <c r="D22" s="4" t="s">
        <v>13</v>
      </c>
    </row>
    <row r="23" spans="1:204">
      <c r="A23" t="n">
        <v>1326</v>
      </c>
      <c r="B23" s="10" t="n">
        <v>162</v>
      </c>
      <c r="C23" s="7" t="n">
        <v>0</v>
      </c>
      <c r="D23" s="7" t="n">
        <v>0</v>
      </c>
    </row>
    <row r="24" spans="1:204">
      <c r="A24" t="s">
        <v>4</v>
      </c>
      <c r="B24" s="4" t="s">
        <v>5</v>
      </c>
    </row>
    <row r="25" spans="1:204">
      <c r="A25" t="n">
        <v>1329</v>
      </c>
      <c r="B25" s="5" t="n">
        <v>1</v>
      </c>
    </row>
    <row r="26" spans="1:204" s="3" customFormat="1" customHeight="0">
      <c r="A26" s="3" t="s">
        <v>2</v>
      </c>
      <c r="B26" s="3" t="s">
        <v>24</v>
      </c>
    </row>
    <row r="27" spans="1:204">
      <c r="A27" t="s">
        <v>4</v>
      </c>
      <c r="B27" s="4" t="s">
        <v>5</v>
      </c>
      <c r="C27" s="4" t="s">
        <v>13</v>
      </c>
      <c r="D27" s="4" t="s">
        <v>10</v>
      </c>
      <c r="E27" s="4" t="s">
        <v>25</v>
      </c>
      <c r="F27" s="4" t="s">
        <v>10</v>
      </c>
      <c r="G27" s="4" t="s">
        <v>9</v>
      </c>
      <c r="H27" s="4" t="s">
        <v>9</v>
      </c>
      <c r="I27" s="4" t="s">
        <v>10</v>
      </c>
      <c r="J27" s="4" t="s">
        <v>10</v>
      </c>
      <c r="K27" s="4" t="s">
        <v>9</v>
      </c>
      <c r="L27" s="4" t="s">
        <v>9</v>
      </c>
      <c r="M27" s="4" t="s">
        <v>9</v>
      </c>
      <c r="N27" s="4" t="s">
        <v>9</v>
      </c>
      <c r="O27" s="4" t="s">
        <v>6</v>
      </c>
    </row>
    <row r="28" spans="1:204">
      <c r="A28" t="n">
        <v>1332</v>
      </c>
      <c r="B28" s="11" t="n">
        <v>50</v>
      </c>
      <c r="C28" s="7" t="n">
        <v>0</v>
      </c>
      <c r="D28" s="7" t="n">
        <v>8040</v>
      </c>
      <c r="E28" s="7" t="n">
        <v>0.800000011920929</v>
      </c>
      <c r="F28" s="7" t="n">
        <v>1000</v>
      </c>
      <c r="G28" s="7" t="n">
        <v>0</v>
      </c>
      <c r="H28" s="7" t="n">
        <v>0</v>
      </c>
      <c r="I28" s="7" t="n">
        <v>1</v>
      </c>
      <c r="J28" s="7" t="n">
        <v>65533</v>
      </c>
      <c r="K28" s="7" t="n">
        <v>0</v>
      </c>
      <c r="L28" s="7" t="n">
        <v>0</v>
      </c>
      <c r="M28" s="7" t="n">
        <v>0</v>
      </c>
      <c r="N28" s="7" t="n">
        <v>0</v>
      </c>
      <c r="O28" s="7" t="s">
        <v>26</v>
      </c>
    </row>
    <row r="29" spans="1:204">
      <c r="A29" t="s">
        <v>4</v>
      </c>
      <c r="B29" s="4" t="s">
        <v>5</v>
      </c>
      <c r="C29" s="4" t="s">
        <v>13</v>
      </c>
      <c r="D29" s="4" t="s">
        <v>10</v>
      </c>
      <c r="E29" s="4" t="s">
        <v>25</v>
      </c>
      <c r="F29" s="4" t="s">
        <v>10</v>
      </c>
      <c r="G29" s="4" t="s">
        <v>9</v>
      </c>
      <c r="H29" s="4" t="s">
        <v>9</v>
      </c>
      <c r="I29" s="4" t="s">
        <v>10</v>
      </c>
      <c r="J29" s="4" t="s">
        <v>10</v>
      </c>
      <c r="K29" s="4" t="s">
        <v>9</v>
      </c>
      <c r="L29" s="4" t="s">
        <v>9</v>
      </c>
      <c r="M29" s="4" t="s">
        <v>9</v>
      </c>
      <c r="N29" s="4" t="s">
        <v>9</v>
      </c>
      <c r="O29" s="4" t="s">
        <v>6</v>
      </c>
    </row>
    <row r="30" spans="1:204">
      <c r="A30" t="n">
        <v>1378</v>
      </c>
      <c r="B30" s="11" t="n">
        <v>50</v>
      </c>
      <c r="C30" s="7" t="n">
        <v>0</v>
      </c>
      <c r="D30" s="7" t="n">
        <v>8060</v>
      </c>
      <c r="E30" s="7" t="n">
        <v>0.699999988079071</v>
      </c>
      <c r="F30" s="7" t="n">
        <v>1000</v>
      </c>
      <c r="G30" s="7" t="n">
        <v>0</v>
      </c>
      <c r="H30" s="7" t="n">
        <v>0</v>
      </c>
      <c r="I30" s="7" t="n">
        <v>1</v>
      </c>
      <c r="J30" s="7" t="n">
        <v>65533</v>
      </c>
      <c r="K30" s="7" t="n">
        <v>0</v>
      </c>
      <c r="L30" s="7" t="n">
        <v>0</v>
      </c>
      <c r="M30" s="7" t="n">
        <v>0</v>
      </c>
      <c r="N30" s="7" t="n">
        <v>0</v>
      </c>
      <c r="O30" s="7" t="s">
        <v>27</v>
      </c>
    </row>
    <row r="31" spans="1:204">
      <c r="A31" t="s">
        <v>4</v>
      </c>
      <c r="B31" s="4" t="s">
        <v>5</v>
      </c>
      <c r="C31" s="4" t="s">
        <v>13</v>
      </c>
      <c r="D31" s="4" t="s">
        <v>6</v>
      </c>
      <c r="E31" s="4" t="s">
        <v>6</v>
      </c>
      <c r="F31" s="4" t="s">
        <v>10</v>
      </c>
      <c r="G31" s="4" t="s">
        <v>10</v>
      </c>
    </row>
    <row r="32" spans="1:204">
      <c r="A32" t="n">
        <v>1423</v>
      </c>
      <c r="B32" s="12" t="n">
        <v>74</v>
      </c>
      <c r="C32" s="7" t="n">
        <v>13</v>
      </c>
      <c r="D32" s="7" t="s">
        <v>28</v>
      </c>
      <c r="E32" s="7" t="s">
        <v>29</v>
      </c>
      <c r="F32" s="7" t="n">
        <v>5700</v>
      </c>
      <c r="G32" s="7" t="n">
        <v>9999</v>
      </c>
    </row>
    <row r="33" spans="1:15">
      <c r="A33" t="s">
        <v>4</v>
      </c>
      <c r="B33" s="4" t="s">
        <v>5</v>
      </c>
      <c r="C33" s="4" t="s">
        <v>13</v>
      </c>
      <c r="D33" s="4" t="s">
        <v>6</v>
      </c>
      <c r="E33" s="4" t="s">
        <v>6</v>
      </c>
      <c r="F33" s="4" t="s">
        <v>10</v>
      </c>
      <c r="G33" s="4" t="s">
        <v>10</v>
      </c>
    </row>
    <row r="34" spans="1:15">
      <c r="A34" t="n">
        <v>1446</v>
      </c>
      <c r="B34" s="12" t="n">
        <v>74</v>
      </c>
      <c r="C34" s="7" t="n">
        <v>13</v>
      </c>
      <c r="D34" s="7" t="s">
        <v>30</v>
      </c>
      <c r="E34" s="7" t="s">
        <v>20</v>
      </c>
      <c r="F34" s="7" t="n">
        <v>5702</v>
      </c>
      <c r="G34" s="7" t="n">
        <v>3366</v>
      </c>
    </row>
    <row r="35" spans="1:15">
      <c r="A35" t="s">
        <v>4</v>
      </c>
      <c r="B35" s="4" t="s">
        <v>5</v>
      </c>
      <c r="C35" s="4" t="s">
        <v>10</v>
      </c>
      <c r="D35" s="4" t="s">
        <v>13</v>
      </c>
      <c r="E35" s="4" t="s">
        <v>6</v>
      </c>
      <c r="F35" s="4" t="s">
        <v>9</v>
      </c>
      <c r="G35" s="4" t="s">
        <v>10</v>
      </c>
      <c r="H35" s="4" t="s">
        <v>10</v>
      </c>
      <c r="I35" s="4" t="s">
        <v>6</v>
      </c>
      <c r="J35" s="4" t="s">
        <v>25</v>
      </c>
    </row>
    <row r="36" spans="1:15">
      <c r="A36" t="n">
        <v>1460</v>
      </c>
      <c r="B36" s="13" t="n">
        <v>106</v>
      </c>
      <c r="C36" s="7" t="n">
        <v>0</v>
      </c>
      <c r="D36" s="7" t="n">
        <v>3</v>
      </c>
      <c r="E36" s="7" t="s">
        <v>30</v>
      </c>
      <c r="F36" s="7" t="n">
        <v>1098907648</v>
      </c>
      <c r="G36" s="7" t="n">
        <v>7424</v>
      </c>
      <c r="H36" s="7" t="n">
        <v>5702</v>
      </c>
      <c r="I36" s="7" t="s">
        <v>31</v>
      </c>
      <c r="J36" s="7" t="n">
        <v>2</v>
      </c>
    </row>
    <row r="37" spans="1:15">
      <c r="A37" t="s">
        <v>4</v>
      </c>
      <c r="B37" s="4" t="s">
        <v>5</v>
      </c>
      <c r="C37" s="4" t="s">
        <v>13</v>
      </c>
      <c r="D37" s="4" t="s">
        <v>6</v>
      </c>
      <c r="E37" s="4" t="s">
        <v>6</v>
      </c>
      <c r="F37" s="4" t="s">
        <v>10</v>
      </c>
      <c r="G37" s="4" t="s">
        <v>10</v>
      </c>
      <c r="H37" s="4" t="s">
        <v>10</v>
      </c>
      <c r="I37" s="4" t="s">
        <v>10</v>
      </c>
      <c r="J37" s="4" t="s">
        <v>10</v>
      </c>
    </row>
    <row r="38" spans="1:15">
      <c r="A38" t="n">
        <v>1504</v>
      </c>
      <c r="B38" s="12" t="n">
        <v>74</v>
      </c>
      <c r="C38" s="7" t="n">
        <v>20</v>
      </c>
      <c r="D38" s="7" t="s">
        <v>32</v>
      </c>
      <c r="E38" s="7" t="s">
        <v>33</v>
      </c>
      <c r="F38" s="7" t="n">
        <v>0</v>
      </c>
      <c r="G38" s="7" t="n">
        <v>40</v>
      </c>
      <c r="H38" s="7" t="n">
        <v>129</v>
      </c>
      <c r="I38" s="7" t="n">
        <v>0</v>
      </c>
      <c r="J38" s="7" t="n">
        <v>0</v>
      </c>
    </row>
    <row r="39" spans="1:15">
      <c r="A39" t="s">
        <v>4</v>
      </c>
      <c r="B39" s="4" t="s">
        <v>5</v>
      </c>
      <c r="C39" s="4" t="s">
        <v>13</v>
      </c>
      <c r="D39" s="4" t="s">
        <v>6</v>
      </c>
      <c r="E39" s="4" t="s">
        <v>6</v>
      </c>
      <c r="F39" s="4" t="s">
        <v>10</v>
      </c>
      <c r="G39" s="4" t="s">
        <v>10</v>
      </c>
      <c r="H39" s="4" t="s">
        <v>10</v>
      </c>
      <c r="I39" s="4" t="s">
        <v>10</v>
      </c>
      <c r="J39" s="4" t="s">
        <v>10</v>
      </c>
    </row>
    <row r="40" spans="1:15">
      <c r="A40" t="n">
        <v>1539</v>
      </c>
      <c r="B40" s="12" t="n">
        <v>74</v>
      </c>
      <c r="C40" s="7" t="n">
        <v>20</v>
      </c>
      <c r="D40" s="7" t="s">
        <v>34</v>
      </c>
      <c r="E40" s="7" t="s">
        <v>33</v>
      </c>
      <c r="F40" s="7" t="n">
        <v>0</v>
      </c>
      <c r="G40" s="7" t="n">
        <v>40</v>
      </c>
      <c r="H40" s="7" t="n">
        <v>129</v>
      </c>
      <c r="I40" s="7" t="n">
        <v>0</v>
      </c>
      <c r="J40" s="7" t="n">
        <v>0</v>
      </c>
    </row>
    <row r="41" spans="1:15">
      <c r="A41" t="s">
        <v>4</v>
      </c>
      <c r="B41" s="4" t="s">
        <v>5</v>
      </c>
      <c r="C41" s="4" t="s">
        <v>13</v>
      </c>
      <c r="D41" s="4" t="s">
        <v>6</v>
      </c>
      <c r="E41" s="4" t="s">
        <v>6</v>
      </c>
      <c r="F41" s="4" t="s">
        <v>10</v>
      </c>
      <c r="G41" s="4" t="s">
        <v>10</v>
      </c>
      <c r="H41" s="4" t="s">
        <v>10</v>
      </c>
      <c r="I41" s="4" t="s">
        <v>10</v>
      </c>
      <c r="J41" s="4" t="s">
        <v>10</v>
      </c>
    </row>
    <row r="42" spans="1:15">
      <c r="A42" t="n">
        <v>1574</v>
      </c>
      <c r="B42" s="12" t="n">
        <v>74</v>
      </c>
      <c r="C42" s="7" t="n">
        <v>20</v>
      </c>
      <c r="D42" s="7" t="s">
        <v>35</v>
      </c>
      <c r="E42" s="7" t="s">
        <v>33</v>
      </c>
      <c r="F42" s="7" t="n">
        <v>0</v>
      </c>
      <c r="G42" s="7" t="n">
        <v>40</v>
      </c>
      <c r="H42" s="7" t="n">
        <v>129</v>
      </c>
      <c r="I42" s="7" t="n">
        <v>0</v>
      </c>
      <c r="J42" s="7" t="n">
        <v>0</v>
      </c>
    </row>
    <row r="43" spans="1:15">
      <c r="A43" t="s">
        <v>4</v>
      </c>
      <c r="B43" s="4" t="s">
        <v>5</v>
      </c>
      <c r="C43" s="4" t="s">
        <v>13</v>
      </c>
      <c r="D43" s="4" t="s">
        <v>6</v>
      </c>
      <c r="E43" s="4" t="s">
        <v>6</v>
      </c>
      <c r="F43" s="4" t="s">
        <v>10</v>
      </c>
      <c r="G43" s="4" t="s">
        <v>10</v>
      </c>
      <c r="H43" s="4" t="s">
        <v>10</v>
      </c>
      <c r="I43" s="4" t="s">
        <v>10</v>
      </c>
      <c r="J43" s="4" t="s">
        <v>10</v>
      </c>
    </row>
    <row r="44" spans="1:15">
      <c r="A44" t="n">
        <v>1609</v>
      </c>
      <c r="B44" s="12" t="n">
        <v>74</v>
      </c>
      <c r="C44" s="7" t="n">
        <v>20</v>
      </c>
      <c r="D44" s="7" t="s">
        <v>36</v>
      </c>
      <c r="E44" s="7" t="s">
        <v>33</v>
      </c>
      <c r="F44" s="7" t="n">
        <v>0</v>
      </c>
      <c r="G44" s="7" t="n">
        <v>40</v>
      </c>
      <c r="H44" s="7" t="n">
        <v>129</v>
      </c>
      <c r="I44" s="7" t="n">
        <v>0</v>
      </c>
      <c r="J44" s="7" t="n">
        <v>0</v>
      </c>
    </row>
    <row r="45" spans="1:15">
      <c r="A45" t="s">
        <v>4</v>
      </c>
      <c r="B45" s="4" t="s">
        <v>5</v>
      </c>
      <c r="C45" s="4" t="s">
        <v>13</v>
      </c>
      <c r="D45" s="4" t="s">
        <v>6</v>
      </c>
      <c r="E45" s="4" t="s">
        <v>6</v>
      </c>
      <c r="F45" s="4" t="s">
        <v>10</v>
      </c>
      <c r="G45" s="4" t="s">
        <v>10</v>
      </c>
      <c r="H45" s="4" t="s">
        <v>10</v>
      </c>
      <c r="I45" s="4" t="s">
        <v>10</v>
      </c>
      <c r="J45" s="4" t="s">
        <v>10</v>
      </c>
    </row>
    <row r="46" spans="1:15">
      <c r="A46" t="n">
        <v>1644</v>
      </c>
      <c r="B46" s="12" t="n">
        <v>74</v>
      </c>
      <c r="C46" s="7" t="n">
        <v>20</v>
      </c>
      <c r="D46" s="7" t="s">
        <v>37</v>
      </c>
      <c r="E46" s="7" t="s">
        <v>33</v>
      </c>
      <c r="F46" s="7" t="n">
        <v>0</v>
      </c>
      <c r="G46" s="7" t="n">
        <v>40</v>
      </c>
      <c r="H46" s="7" t="n">
        <v>129</v>
      </c>
      <c r="I46" s="7" t="n">
        <v>0</v>
      </c>
      <c r="J46" s="7" t="n">
        <v>0</v>
      </c>
    </row>
    <row r="47" spans="1:15">
      <c r="A47" t="s">
        <v>4</v>
      </c>
      <c r="B47" s="4" t="s">
        <v>5</v>
      </c>
      <c r="C47" s="4" t="s">
        <v>13</v>
      </c>
      <c r="D47" s="4" t="s">
        <v>6</v>
      </c>
      <c r="E47" s="4" t="s">
        <v>6</v>
      </c>
      <c r="F47" s="4" t="s">
        <v>10</v>
      </c>
      <c r="G47" s="4" t="s">
        <v>10</v>
      </c>
      <c r="H47" s="4" t="s">
        <v>10</v>
      </c>
      <c r="I47" s="4" t="s">
        <v>10</v>
      </c>
      <c r="J47" s="4" t="s">
        <v>10</v>
      </c>
    </row>
    <row r="48" spans="1:15">
      <c r="A48" t="n">
        <v>1679</v>
      </c>
      <c r="B48" s="12" t="n">
        <v>74</v>
      </c>
      <c r="C48" s="7" t="n">
        <v>20</v>
      </c>
      <c r="D48" s="7" t="s">
        <v>38</v>
      </c>
      <c r="E48" s="7" t="s">
        <v>33</v>
      </c>
      <c r="F48" s="7" t="n">
        <v>0</v>
      </c>
      <c r="G48" s="7" t="n">
        <v>40</v>
      </c>
      <c r="H48" s="7" t="n">
        <v>129</v>
      </c>
      <c r="I48" s="7" t="n">
        <v>0</v>
      </c>
      <c r="J48" s="7" t="n">
        <v>0</v>
      </c>
    </row>
    <row r="49" spans="1:10">
      <c r="A49" t="s">
        <v>4</v>
      </c>
      <c r="B49" s="4" t="s">
        <v>5</v>
      </c>
      <c r="C49" s="4" t="s">
        <v>13</v>
      </c>
      <c r="D49" s="4" t="s">
        <v>6</v>
      </c>
      <c r="E49" s="4" t="s">
        <v>6</v>
      </c>
      <c r="F49" s="4" t="s">
        <v>10</v>
      </c>
      <c r="G49" s="4" t="s">
        <v>10</v>
      </c>
      <c r="H49" s="4" t="s">
        <v>10</v>
      </c>
      <c r="I49" s="4" t="s">
        <v>10</v>
      </c>
      <c r="J49" s="4" t="s">
        <v>10</v>
      </c>
    </row>
    <row r="50" spans="1:10">
      <c r="A50" t="n">
        <v>1714</v>
      </c>
      <c r="B50" s="12" t="n">
        <v>74</v>
      </c>
      <c r="C50" s="7" t="n">
        <v>20</v>
      </c>
      <c r="D50" s="7" t="s">
        <v>39</v>
      </c>
      <c r="E50" s="7" t="s">
        <v>33</v>
      </c>
      <c r="F50" s="7" t="n">
        <v>0</v>
      </c>
      <c r="G50" s="7" t="n">
        <v>40</v>
      </c>
      <c r="H50" s="7" t="n">
        <v>129</v>
      </c>
      <c r="I50" s="7" t="n">
        <v>0</v>
      </c>
      <c r="J50" s="7" t="n">
        <v>0</v>
      </c>
    </row>
    <row r="51" spans="1:10">
      <c r="A51" t="s">
        <v>4</v>
      </c>
      <c r="B51" s="4" t="s">
        <v>5</v>
      </c>
      <c r="C51" s="4" t="s">
        <v>13</v>
      </c>
      <c r="D51" s="4" t="s">
        <v>6</v>
      </c>
      <c r="E51" s="4" t="s">
        <v>6</v>
      </c>
      <c r="F51" s="4" t="s">
        <v>10</v>
      </c>
      <c r="G51" s="4" t="s">
        <v>10</v>
      </c>
      <c r="H51" s="4" t="s">
        <v>10</v>
      </c>
      <c r="I51" s="4" t="s">
        <v>10</v>
      </c>
      <c r="J51" s="4" t="s">
        <v>10</v>
      </c>
    </row>
    <row r="52" spans="1:10">
      <c r="A52" t="n">
        <v>1749</v>
      </c>
      <c r="B52" s="12" t="n">
        <v>74</v>
      </c>
      <c r="C52" s="7" t="n">
        <v>20</v>
      </c>
      <c r="D52" s="7" t="s">
        <v>40</v>
      </c>
      <c r="E52" s="7" t="s">
        <v>33</v>
      </c>
      <c r="F52" s="7" t="n">
        <v>0</v>
      </c>
      <c r="G52" s="7" t="n">
        <v>40</v>
      </c>
      <c r="H52" s="7" t="n">
        <v>129</v>
      </c>
      <c r="I52" s="7" t="n">
        <v>0</v>
      </c>
      <c r="J52" s="7" t="n">
        <v>0</v>
      </c>
    </row>
    <row r="53" spans="1:10">
      <c r="A53" t="s">
        <v>4</v>
      </c>
      <c r="B53" s="4" t="s">
        <v>5</v>
      </c>
      <c r="C53" s="4" t="s">
        <v>13</v>
      </c>
      <c r="D53" s="4" t="s">
        <v>6</v>
      </c>
      <c r="E53" s="4" t="s">
        <v>6</v>
      </c>
      <c r="F53" s="4" t="s">
        <v>10</v>
      </c>
      <c r="G53" s="4" t="s">
        <v>10</v>
      </c>
      <c r="H53" s="4" t="s">
        <v>10</v>
      </c>
      <c r="I53" s="4" t="s">
        <v>10</v>
      </c>
      <c r="J53" s="4" t="s">
        <v>10</v>
      </c>
    </row>
    <row r="54" spans="1:10">
      <c r="A54" t="n">
        <v>1784</v>
      </c>
      <c r="B54" s="12" t="n">
        <v>74</v>
      </c>
      <c r="C54" s="7" t="n">
        <v>20</v>
      </c>
      <c r="D54" s="7" t="s">
        <v>41</v>
      </c>
      <c r="E54" s="7" t="s">
        <v>33</v>
      </c>
      <c r="F54" s="7" t="n">
        <v>0</v>
      </c>
      <c r="G54" s="7" t="n">
        <v>40</v>
      </c>
      <c r="H54" s="7" t="n">
        <v>129</v>
      </c>
      <c r="I54" s="7" t="n">
        <v>0</v>
      </c>
      <c r="J54" s="7" t="n">
        <v>0</v>
      </c>
    </row>
    <row r="55" spans="1:10">
      <c r="A55" t="s">
        <v>4</v>
      </c>
      <c r="B55" s="4" t="s">
        <v>5</v>
      </c>
      <c r="C55" s="4" t="s">
        <v>13</v>
      </c>
      <c r="D55" s="4" t="s">
        <v>6</v>
      </c>
      <c r="E55" s="4" t="s">
        <v>6</v>
      </c>
      <c r="F55" s="4" t="s">
        <v>10</v>
      </c>
      <c r="G55" s="4" t="s">
        <v>10</v>
      </c>
      <c r="H55" s="4" t="s">
        <v>10</v>
      </c>
      <c r="I55" s="4" t="s">
        <v>10</v>
      </c>
      <c r="J55" s="4" t="s">
        <v>10</v>
      </c>
    </row>
    <row r="56" spans="1:10">
      <c r="A56" t="n">
        <v>1819</v>
      </c>
      <c r="B56" s="12" t="n">
        <v>74</v>
      </c>
      <c r="C56" s="7" t="n">
        <v>20</v>
      </c>
      <c r="D56" s="7" t="s">
        <v>42</v>
      </c>
      <c r="E56" s="7" t="s">
        <v>33</v>
      </c>
      <c r="F56" s="7" t="n">
        <v>0</v>
      </c>
      <c r="G56" s="7" t="n">
        <v>40</v>
      </c>
      <c r="H56" s="7" t="n">
        <v>129</v>
      </c>
      <c r="I56" s="7" t="n">
        <v>0</v>
      </c>
      <c r="J56" s="7" t="n">
        <v>0</v>
      </c>
    </row>
    <row r="57" spans="1:10">
      <c r="A57" t="s">
        <v>4</v>
      </c>
      <c r="B57" s="4" t="s">
        <v>5</v>
      </c>
      <c r="C57" s="4" t="s">
        <v>13</v>
      </c>
      <c r="D57" s="4" t="s">
        <v>6</v>
      </c>
      <c r="E57" s="4" t="s">
        <v>6</v>
      </c>
      <c r="F57" s="4" t="s">
        <v>10</v>
      </c>
      <c r="G57" s="4" t="s">
        <v>10</v>
      </c>
      <c r="H57" s="4" t="s">
        <v>10</v>
      </c>
      <c r="I57" s="4" t="s">
        <v>10</v>
      </c>
      <c r="J57" s="4" t="s">
        <v>10</v>
      </c>
    </row>
    <row r="58" spans="1:10">
      <c r="A58" t="n">
        <v>1854</v>
      </c>
      <c r="B58" s="12" t="n">
        <v>74</v>
      </c>
      <c r="C58" s="7" t="n">
        <v>20</v>
      </c>
      <c r="D58" s="7" t="s">
        <v>43</v>
      </c>
      <c r="E58" s="7" t="s">
        <v>33</v>
      </c>
      <c r="F58" s="7" t="n">
        <v>0</v>
      </c>
      <c r="G58" s="7" t="n">
        <v>40</v>
      </c>
      <c r="H58" s="7" t="n">
        <v>129</v>
      </c>
      <c r="I58" s="7" t="n">
        <v>0</v>
      </c>
      <c r="J58" s="7" t="n">
        <v>0</v>
      </c>
    </row>
    <row r="59" spans="1:10">
      <c r="A59" t="s">
        <v>4</v>
      </c>
      <c r="B59" s="4" t="s">
        <v>5</v>
      </c>
      <c r="C59" s="4" t="s">
        <v>10</v>
      </c>
      <c r="D59" s="4" t="s">
        <v>6</v>
      </c>
      <c r="E59" s="4" t="s">
        <v>6</v>
      </c>
      <c r="F59" s="4" t="s">
        <v>6</v>
      </c>
      <c r="G59" s="4" t="s">
        <v>13</v>
      </c>
      <c r="H59" s="4" t="s">
        <v>9</v>
      </c>
      <c r="I59" s="4" t="s">
        <v>25</v>
      </c>
      <c r="J59" s="4" t="s">
        <v>25</v>
      </c>
      <c r="K59" s="4" t="s">
        <v>25</v>
      </c>
      <c r="L59" s="4" t="s">
        <v>25</v>
      </c>
      <c r="M59" s="4" t="s">
        <v>25</v>
      </c>
      <c r="N59" s="4" t="s">
        <v>25</v>
      </c>
      <c r="O59" s="4" t="s">
        <v>25</v>
      </c>
      <c r="P59" s="4" t="s">
        <v>6</v>
      </c>
      <c r="Q59" s="4" t="s">
        <v>6</v>
      </c>
      <c r="R59" s="4" t="s">
        <v>9</v>
      </c>
      <c r="S59" s="4" t="s">
        <v>13</v>
      </c>
      <c r="T59" s="4" t="s">
        <v>9</v>
      </c>
      <c r="U59" s="4" t="s">
        <v>9</v>
      </c>
      <c r="V59" s="4" t="s">
        <v>10</v>
      </c>
    </row>
    <row r="60" spans="1:10">
      <c r="A60" t="n">
        <v>1889</v>
      </c>
      <c r="B60" s="14" t="n">
        <v>19</v>
      </c>
      <c r="C60" s="7" t="n">
        <v>2000</v>
      </c>
      <c r="D60" s="7" t="s">
        <v>20</v>
      </c>
      <c r="E60" s="7" t="s">
        <v>20</v>
      </c>
      <c r="F60" s="7" t="s">
        <v>15</v>
      </c>
      <c r="G60" s="7" t="n">
        <v>2</v>
      </c>
      <c r="H60" s="7" t="n">
        <v>0</v>
      </c>
      <c r="I60" s="7" t="n">
        <v>-39.8400001525879</v>
      </c>
      <c r="J60" s="7" t="n">
        <v>-2</v>
      </c>
      <c r="K60" s="7" t="n">
        <v>-25.0900001525879</v>
      </c>
      <c r="L60" s="7" t="n">
        <v>144.899993896484</v>
      </c>
      <c r="M60" s="7" t="n">
        <v>-1</v>
      </c>
      <c r="N60" s="7" t="n">
        <v>0</v>
      </c>
      <c r="O60" s="7" t="n">
        <v>0</v>
      </c>
      <c r="P60" s="7" t="s">
        <v>20</v>
      </c>
      <c r="Q60" s="7" t="s">
        <v>20</v>
      </c>
      <c r="R60" s="7" t="n">
        <v>1</v>
      </c>
      <c r="S60" s="7" t="n">
        <v>1</v>
      </c>
      <c r="T60" s="7" t="n">
        <v>1086324736</v>
      </c>
      <c r="U60" s="7" t="n">
        <v>1101004800</v>
      </c>
      <c r="V60" s="7" t="n">
        <v>0</v>
      </c>
    </row>
    <row r="61" spans="1:10">
      <c r="A61" t="s">
        <v>4</v>
      </c>
      <c r="B61" s="4" t="s">
        <v>5</v>
      </c>
      <c r="C61" s="4" t="s">
        <v>10</v>
      </c>
      <c r="D61" s="4" t="s">
        <v>6</v>
      </c>
      <c r="E61" s="4" t="s">
        <v>6</v>
      </c>
      <c r="F61" s="4" t="s">
        <v>6</v>
      </c>
      <c r="G61" s="4" t="s">
        <v>13</v>
      </c>
      <c r="H61" s="4" t="s">
        <v>9</v>
      </c>
      <c r="I61" s="4" t="s">
        <v>25</v>
      </c>
      <c r="J61" s="4" t="s">
        <v>25</v>
      </c>
      <c r="K61" s="4" t="s">
        <v>25</v>
      </c>
      <c r="L61" s="4" t="s">
        <v>25</v>
      </c>
      <c r="M61" s="4" t="s">
        <v>25</v>
      </c>
      <c r="N61" s="4" t="s">
        <v>25</v>
      </c>
      <c r="O61" s="4" t="s">
        <v>25</v>
      </c>
      <c r="P61" s="4" t="s">
        <v>6</v>
      </c>
      <c r="Q61" s="4" t="s">
        <v>6</v>
      </c>
      <c r="R61" s="4" t="s">
        <v>9</v>
      </c>
      <c r="S61" s="4" t="s">
        <v>13</v>
      </c>
      <c r="T61" s="4" t="s">
        <v>9</v>
      </c>
      <c r="U61" s="4" t="s">
        <v>9</v>
      </c>
      <c r="V61" s="4" t="s">
        <v>10</v>
      </c>
    </row>
    <row r="62" spans="1:10">
      <c r="A62" t="n">
        <v>1951</v>
      </c>
      <c r="B62" s="14" t="n">
        <v>19</v>
      </c>
      <c r="C62" s="7" t="n">
        <v>2001</v>
      </c>
      <c r="D62" s="7" t="s">
        <v>20</v>
      </c>
      <c r="E62" s="7" t="s">
        <v>20</v>
      </c>
      <c r="F62" s="7" t="s">
        <v>19</v>
      </c>
      <c r="G62" s="7" t="n">
        <v>2</v>
      </c>
      <c r="H62" s="7" t="n">
        <v>0</v>
      </c>
      <c r="I62" s="7" t="n">
        <v>-28.3600006103516</v>
      </c>
      <c r="J62" s="7" t="n">
        <v>-2</v>
      </c>
      <c r="K62" s="7" t="n">
        <v>19.8299999237061</v>
      </c>
      <c r="L62" s="7" t="n">
        <v>147.199996948242</v>
      </c>
      <c r="M62" s="7" t="n">
        <v>-1</v>
      </c>
      <c r="N62" s="7" t="n">
        <v>0</v>
      </c>
      <c r="O62" s="7" t="n">
        <v>0</v>
      </c>
      <c r="P62" s="7" t="s">
        <v>20</v>
      </c>
      <c r="Q62" s="7" t="s">
        <v>20</v>
      </c>
      <c r="R62" s="7" t="n">
        <v>1</v>
      </c>
      <c r="S62" s="7" t="n">
        <v>4</v>
      </c>
      <c r="T62" s="7" t="n">
        <v>1086324736</v>
      </c>
      <c r="U62" s="7" t="n">
        <v>1101004800</v>
      </c>
      <c r="V62" s="7" t="n">
        <v>0</v>
      </c>
    </row>
    <row r="63" spans="1:10">
      <c r="A63" t="s">
        <v>4</v>
      </c>
      <c r="B63" s="4" t="s">
        <v>5</v>
      </c>
      <c r="C63" s="4" t="s">
        <v>10</v>
      </c>
      <c r="D63" s="4" t="s">
        <v>6</v>
      </c>
      <c r="E63" s="4" t="s">
        <v>6</v>
      </c>
      <c r="F63" s="4" t="s">
        <v>6</v>
      </c>
      <c r="G63" s="4" t="s">
        <v>13</v>
      </c>
      <c r="H63" s="4" t="s">
        <v>9</v>
      </c>
      <c r="I63" s="4" t="s">
        <v>25</v>
      </c>
      <c r="J63" s="4" t="s">
        <v>25</v>
      </c>
      <c r="K63" s="4" t="s">
        <v>25</v>
      </c>
      <c r="L63" s="4" t="s">
        <v>25</v>
      </c>
      <c r="M63" s="4" t="s">
        <v>25</v>
      </c>
      <c r="N63" s="4" t="s">
        <v>25</v>
      </c>
      <c r="O63" s="4" t="s">
        <v>25</v>
      </c>
      <c r="P63" s="4" t="s">
        <v>6</v>
      </c>
      <c r="Q63" s="4" t="s">
        <v>6</v>
      </c>
      <c r="R63" s="4" t="s">
        <v>9</v>
      </c>
      <c r="S63" s="4" t="s">
        <v>13</v>
      </c>
      <c r="T63" s="4" t="s">
        <v>9</v>
      </c>
      <c r="U63" s="4" t="s">
        <v>9</v>
      </c>
      <c r="V63" s="4" t="s">
        <v>10</v>
      </c>
    </row>
    <row r="64" spans="1:10">
      <c r="A64" t="n">
        <v>2013</v>
      </c>
      <c r="B64" s="14" t="n">
        <v>19</v>
      </c>
      <c r="C64" s="7" t="n">
        <v>2002</v>
      </c>
      <c r="D64" s="7" t="s">
        <v>20</v>
      </c>
      <c r="E64" s="7" t="s">
        <v>20</v>
      </c>
      <c r="F64" s="7" t="s">
        <v>11</v>
      </c>
      <c r="G64" s="7" t="n">
        <v>2</v>
      </c>
      <c r="H64" s="7" t="n">
        <v>0</v>
      </c>
      <c r="I64" s="7" t="n">
        <v>25.9599990844727</v>
      </c>
      <c r="J64" s="7" t="n">
        <v>-2</v>
      </c>
      <c r="K64" s="7" t="n">
        <v>43.6399993896484</v>
      </c>
      <c r="L64" s="7" t="n">
        <v>247.399993896484</v>
      </c>
      <c r="M64" s="7" t="n">
        <v>-1</v>
      </c>
      <c r="N64" s="7" t="n">
        <v>0</v>
      </c>
      <c r="O64" s="7" t="n">
        <v>0</v>
      </c>
      <c r="P64" s="7" t="s">
        <v>20</v>
      </c>
      <c r="Q64" s="7" t="s">
        <v>20</v>
      </c>
      <c r="R64" s="7" t="n">
        <v>1</v>
      </c>
      <c r="S64" s="7" t="n">
        <v>0</v>
      </c>
      <c r="T64" s="7" t="n">
        <v>1086324736</v>
      </c>
      <c r="U64" s="7" t="n">
        <v>1101004800</v>
      </c>
      <c r="V64" s="7" t="n">
        <v>0</v>
      </c>
    </row>
    <row r="65" spans="1:22">
      <c r="A65" t="s">
        <v>4</v>
      </c>
      <c r="B65" s="4" t="s">
        <v>5</v>
      </c>
      <c r="C65" s="4" t="s">
        <v>10</v>
      </c>
      <c r="D65" s="4" t="s">
        <v>6</v>
      </c>
      <c r="E65" s="4" t="s">
        <v>6</v>
      </c>
      <c r="F65" s="4" t="s">
        <v>6</v>
      </c>
      <c r="G65" s="4" t="s">
        <v>13</v>
      </c>
      <c r="H65" s="4" t="s">
        <v>9</v>
      </c>
      <c r="I65" s="4" t="s">
        <v>25</v>
      </c>
      <c r="J65" s="4" t="s">
        <v>25</v>
      </c>
      <c r="K65" s="4" t="s">
        <v>25</v>
      </c>
      <c r="L65" s="4" t="s">
        <v>25</v>
      </c>
      <c r="M65" s="4" t="s">
        <v>25</v>
      </c>
      <c r="N65" s="4" t="s">
        <v>25</v>
      </c>
      <c r="O65" s="4" t="s">
        <v>25</v>
      </c>
      <c r="P65" s="4" t="s">
        <v>6</v>
      </c>
      <c r="Q65" s="4" t="s">
        <v>6</v>
      </c>
      <c r="R65" s="4" t="s">
        <v>9</v>
      </c>
      <c r="S65" s="4" t="s">
        <v>13</v>
      </c>
      <c r="T65" s="4" t="s">
        <v>9</v>
      </c>
      <c r="U65" s="4" t="s">
        <v>9</v>
      </c>
      <c r="V65" s="4" t="s">
        <v>10</v>
      </c>
    </row>
    <row r="66" spans="1:22">
      <c r="A66" t="n">
        <v>2075</v>
      </c>
      <c r="B66" s="14" t="n">
        <v>19</v>
      </c>
      <c r="C66" s="7" t="n">
        <v>2003</v>
      </c>
      <c r="D66" s="7" t="s">
        <v>20</v>
      </c>
      <c r="E66" s="7" t="s">
        <v>20</v>
      </c>
      <c r="F66" s="7" t="s">
        <v>18</v>
      </c>
      <c r="G66" s="7" t="n">
        <v>2</v>
      </c>
      <c r="H66" s="7" t="n">
        <v>0</v>
      </c>
      <c r="I66" s="7" t="n">
        <v>64.620002746582</v>
      </c>
      <c r="J66" s="7" t="n">
        <v>-2</v>
      </c>
      <c r="K66" s="7" t="n">
        <v>15.9300003051758</v>
      </c>
      <c r="L66" s="7" t="n">
        <v>129.800003051758</v>
      </c>
      <c r="M66" s="7" t="n">
        <v>-1</v>
      </c>
      <c r="N66" s="7" t="n">
        <v>0</v>
      </c>
      <c r="O66" s="7" t="n">
        <v>0</v>
      </c>
      <c r="P66" s="7" t="s">
        <v>20</v>
      </c>
      <c r="Q66" s="7" t="s">
        <v>20</v>
      </c>
      <c r="R66" s="7" t="n">
        <v>1</v>
      </c>
      <c r="S66" s="7" t="n">
        <v>3</v>
      </c>
      <c r="T66" s="7" t="n">
        <v>1086324736</v>
      </c>
      <c r="U66" s="7" t="n">
        <v>1101004800</v>
      </c>
      <c r="V66" s="7" t="n">
        <v>0</v>
      </c>
    </row>
    <row r="67" spans="1:22">
      <c r="A67" t="s">
        <v>4</v>
      </c>
      <c r="B67" s="4" t="s">
        <v>5</v>
      </c>
      <c r="C67" s="4" t="s">
        <v>13</v>
      </c>
      <c r="D67" s="16" t="s">
        <v>44</v>
      </c>
      <c r="E67" s="4" t="s">
        <v>5</v>
      </c>
      <c r="F67" s="4" t="s">
        <v>10</v>
      </c>
      <c r="G67" s="4" t="s">
        <v>13</v>
      </c>
      <c r="H67" s="4" t="s">
        <v>13</v>
      </c>
      <c r="I67" s="4" t="s">
        <v>13</v>
      </c>
      <c r="J67" s="16" t="s">
        <v>45</v>
      </c>
      <c r="K67" s="4" t="s">
        <v>13</v>
      </c>
      <c r="L67" s="4" t="s">
        <v>10</v>
      </c>
      <c r="M67" s="4" t="s">
        <v>13</v>
      </c>
      <c r="N67" s="4" t="s">
        <v>13</v>
      </c>
      <c r="O67" s="4" t="s">
        <v>13</v>
      </c>
      <c r="P67" s="4" t="s">
        <v>46</v>
      </c>
    </row>
    <row r="68" spans="1:22">
      <c r="A68" t="n">
        <v>2137</v>
      </c>
      <c r="B68" s="15" t="n">
        <v>5</v>
      </c>
      <c r="C68" s="7" t="n">
        <v>28</v>
      </c>
      <c r="D68" s="16" t="s">
        <v>3</v>
      </c>
      <c r="E68" s="17" t="n">
        <v>105</v>
      </c>
      <c r="F68" s="7" t="n">
        <v>2</v>
      </c>
      <c r="G68" s="7" t="n">
        <v>0</v>
      </c>
      <c r="H68" s="7" t="n">
        <v>1</v>
      </c>
      <c r="I68" s="7" t="n">
        <v>1</v>
      </c>
      <c r="J68" s="16" t="s">
        <v>3</v>
      </c>
      <c r="K68" s="7" t="n">
        <v>30</v>
      </c>
      <c r="L68" s="7" t="n">
        <v>8711</v>
      </c>
      <c r="M68" s="7" t="n">
        <v>8</v>
      </c>
      <c r="N68" s="7" t="n">
        <v>9</v>
      </c>
      <c r="O68" s="7" t="n">
        <v>1</v>
      </c>
      <c r="P68" s="18" t="n">
        <f t="normal" ca="1">A76</f>
        <v>0</v>
      </c>
    </row>
    <row r="69" spans="1:22">
      <c r="A69" t="s">
        <v>4</v>
      </c>
      <c r="B69" s="4" t="s">
        <v>5</v>
      </c>
      <c r="C69" s="4" t="s">
        <v>13</v>
      </c>
      <c r="D69" s="4" t="s">
        <v>13</v>
      </c>
      <c r="E69" s="4" t="s">
        <v>13</v>
      </c>
      <c r="F69" s="4" t="s">
        <v>9</v>
      </c>
      <c r="G69" s="4" t="s">
        <v>13</v>
      </c>
      <c r="H69" s="4" t="s">
        <v>13</v>
      </c>
      <c r="I69" s="4" t="s">
        <v>13</v>
      </c>
      <c r="J69" s="4" t="s">
        <v>13</v>
      </c>
      <c r="K69" s="4" t="s">
        <v>9</v>
      </c>
      <c r="L69" s="4" t="s">
        <v>13</v>
      </c>
      <c r="M69" s="4" t="s">
        <v>13</v>
      </c>
      <c r="N69" s="4" t="s">
        <v>13</v>
      </c>
      <c r="O69" s="4" t="s">
        <v>46</v>
      </c>
    </row>
    <row r="70" spans="1:22">
      <c r="A70" t="n">
        <v>2155</v>
      </c>
      <c r="B70" s="15" t="n">
        <v>5</v>
      </c>
      <c r="C70" s="7" t="n">
        <v>32</v>
      </c>
      <c r="D70" s="7" t="n">
        <v>3</v>
      </c>
      <c r="E70" s="7" t="n">
        <v>0</v>
      </c>
      <c r="F70" s="7" t="n">
        <v>900</v>
      </c>
      <c r="G70" s="7" t="n">
        <v>3</v>
      </c>
      <c r="H70" s="7" t="n">
        <v>32</v>
      </c>
      <c r="I70" s="7" t="n">
        <v>4</v>
      </c>
      <c r="J70" s="7" t="n">
        <v>0</v>
      </c>
      <c r="K70" s="7" t="n">
        <v>1</v>
      </c>
      <c r="L70" s="7" t="n">
        <v>3</v>
      </c>
      <c r="M70" s="7" t="n">
        <v>11</v>
      </c>
      <c r="N70" s="7" t="n">
        <v>1</v>
      </c>
      <c r="O70" s="18" t="n">
        <f t="normal" ca="1">A76</f>
        <v>0</v>
      </c>
    </row>
    <row r="71" spans="1:22">
      <c r="A71" t="s">
        <v>4</v>
      </c>
      <c r="B71" s="4" t="s">
        <v>5</v>
      </c>
      <c r="C71" s="4" t="s">
        <v>10</v>
      </c>
      <c r="D71" s="4" t="s">
        <v>6</v>
      </c>
      <c r="E71" s="4" t="s">
        <v>6</v>
      </c>
      <c r="F71" s="4" t="s">
        <v>6</v>
      </c>
      <c r="G71" s="4" t="s">
        <v>13</v>
      </c>
      <c r="H71" s="4" t="s">
        <v>9</v>
      </c>
      <c r="I71" s="4" t="s">
        <v>25</v>
      </c>
      <c r="J71" s="4" t="s">
        <v>25</v>
      </c>
      <c r="K71" s="4" t="s">
        <v>25</v>
      </c>
      <c r="L71" s="4" t="s">
        <v>25</v>
      </c>
      <c r="M71" s="4" t="s">
        <v>25</v>
      </c>
      <c r="N71" s="4" t="s">
        <v>25</v>
      </c>
      <c r="O71" s="4" t="s">
        <v>25</v>
      </c>
      <c r="P71" s="4" t="s">
        <v>6</v>
      </c>
      <c r="Q71" s="4" t="s">
        <v>6</v>
      </c>
      <c r="R71" s="4" t="s">
        <v>9</v>
      </c>
      <c r="S71" s="4" t="s">
        <v>13</v>
      </c>
      <c r="T71" s="4" t="s">
        <v>9</v>
      </c>
      <c r="U71" s="4" t="s">
        <v>9</v>
      </c>
      <c r="V71" s="4" t="s">
        <v>10</v>
      </c>
    </row>
    <row r="72" spans="1:22">
      <c r="A72" t="n">
        <v>2178</v>
      </c>
      <c r="B72" s="14" t="n">
        <v>19</v>
      </c>
      <c r="C72" s="7" t="n">
        <v>2080</v>
      </c>
      <c r="D72" s="7" t="s">
        <v>20</v>
      </c>
      <c r="E72" s="7" t="s">
        <v>20</v>
      </c>
      <c r="F72" s="7" t="s">
        <v>21</v>
      </c>
      <c r="G72" s="7" t="n">
        <v>2</v>
      </c>
      <c r="H72" s="7" t="n">
        <v>805306368</v>
      </c>
      <c r="I72" s="7" t="n">
        <v>20.5200004577637</v>
      </c>
      <c r="J72" s="7" t="n">
        <v>6</v>
      </c>
      <c r="K72" s="7" t="n">
        <v>-25.0100002288818</v>
      </c>
      <c r="L72" s="7" t="n">
        <v>90</v>
      </c>
      <c r="M72" s="7" t="n">
        <v>-1</v>
      </c>
      <c r="N72" s="7" t="n">
        <v>0</v>
      </c>
      <c r="O72" s="7" t="n">
        <v>0</v>
      </c>
      <c r="P72" s="7" t="s">
        <v>20</v>
      </c>
      <c r="Q72" s="7" t="s">
        <v>20</v>
      </c>
      <c r="R72" s="7" t="n">
        <v>2</v>
      </c>
      <c r="S72" s="7" t="n">
        <v>0</v>
      </c>
      <c r="T72" s="7" t="n">
        <v>1084227584</v>
      </c>
      <c r="U72" s="7" t="n">
        <v>1101004800</v>
      </c>
      <c r="V72" s="7" t="n">
        <v>0</v>
      </c>
    </row>
    <row r="73" spans="1:22">
      <c r="A73" t="s">
        <v>4</v>
      </c>
      <c r="B73" s="4" t="s">
        <v>5</v>
      </c>
      <c r="C73" s="4" t="s">
        <v>10</v>
      </c>
      <c r="D73" s="4" t="s">
        <v>25</v>
      </c>
      <c r="E73" s="4" t="s">
        <v>25</v>
      </c>
      <c r="F73" s="4" t="s">
        <v>10</v>
      </c>
      <c r="G73" s="4" t="s">
        <v>25</v>
      </c>
      <c r="H73" s="4" t="s">
        <v>25</v>
      </c>
      <c r="I73" s="4" t="s">
        <v>25</v>
      </c>
      <c r="J73" s="4" t="s">
        <v>25</v>
      </c>
      <c r="K73" s="4" t="s">
        <v>10</v>
      </c>
    </row>
    <row r="74" spans="1:22">
      <c r="A74" t="n">
        <v>2240</v>
      </c>
      <c r="B74" s="19" t="n">
        <v>120</v>
      </c>
      <c r="C74" s="7" t="n">
        <v>2080</v>
      </c>
      <c r="D74" s="7" t="n">
        <v>0</v>
      </c>
      <c r="E74" s="7" t="n">
        <v>15</v>
      </c>
      <c r="F74" s="7" t="n">
        <v>8711</v>
      </c>
      <c r="G74" s="7" t="n">
        <v>36.2200012207031</v>
      </c>
      <c r="H74" s="7" t="n">
        <v>6</v>
      </c>
      <c r="I74" s="7" t="n">
        <v>-24.7099990844727</v>
      </c>
      <c r="J74" s="7" t="n">
        <v>266</v>
      </c>
      <c r="K74" s="7" t="n">
        <v>0</v>
      </c>
    </row>
    <row r="75" spans="1:22">
      <c r="A75" t="s">
        <v>4</v>
      </c>
      <c r="B75" s="4" t="s">
        <v>5</v>
      </c>
      <c r="C75" s="4" t="s">
        <v>10</v>
      </c>
    </row>
    <row r="76" spans="1:22">
      <c r="A76" t="n">
        <v>2271</v>
      </c>
      <c r="B76" s="20" t="n">
        <v>12</v>
      </c>
      <c r="C76" s="7" t="n">
        <v>6272</v>
      </c>
    </row>
    <row r="77" spans="1:22">
      <c r="A77" t="s">
        <v>4</v>
      </c>
      <c r="B77" s="4" t="s">
        <v>5</v>
      </c>
      <c r="C77" s="4" t="s">
        <v>13</v>
      </c>
      <c r="D77" s="4" t="s">
        <v>10</v>
      </c>
      <c r="E77" s="4" t="s">
        <v>10</v>
      </c>
    </row>
    <row r="78" spans="1:22">
      <c r="A78" t="n">
        <v>2274</v>
      </c>
      <c r="B78" s="21" t="n">
        <v>179</v>
      </c>
      <c r="C78" s="7" t="n">
        <v>10</v>
      </c>
      <c r="D78" s="7" t="n">
        <v>6288</v>
      </c>
      <c r="E78" s="7" t="n">
        <v>6289</v>
      </c>
    </row>
    <row r="79" spans="1:22">
      <c r="A79" t="s">
        <v>4</v>
      </c>
      <c r="B79" s="4" t="s">
        <v>5</v>
      </c>
      <c r="C79" s="4" t="s">
        <v>10</v>
      </c>
      <c r="D79" s="4" t="s">
        <v>6</v>
      </c>
      <c r="E79" s="4" t="s">
        <v>6</v>
      </c>
      <c r="F79" s="4" t="s">
        <v>6</v>
      </c>
      <c r="G79" s="4" t="s">
        <v>13</v>
      </c>
      <c r="H79" s="4" t="s">
        <v>9</v>
      </c>
      <c r="I79" s="4" t="s">
        <v>25</v>
      </c>
      <c r="J79" s="4" t="s">
        <v>25</v>
      </c>
      <c r="K79" s="4" t="s">
        <v>25</v>
      </c>
      <c r="L79" s="4" t="s">
        <v>25</v>
      </c>
      <c r="M79" s="4" t="s">
        <v>25</v>
      </c>
      <c r="N79" s="4" t="s">
        <v>25</v>
      </c>
      <c r="O79" s="4" t="s">
        <v>25</v>
      </c>
      <c r="P79" s="4" t="s">
        <v>6</v>
      </c>
      <c r="Q79" s="4" t="s">
        <v>6</v>
      </c>
      <c r="R79" s="4" t="s">
        <v>9</v>
      </c>
      <c r="S79" s="4" t="s">
        <v>13</v>
      </c>
      <c r="T79" s="4" t="s">
        <v>9</v>
      </c>
      <c r="U79" s="4" t="s">
        <v>9</v>
      </c>
      <c r="V79" s="4" t="s">
        <v>10</v>
      </c>
    </row>
    <row r="80" spans="1:22">
      <c r="A80" t="n">
        <v>2280</v>
      </c>
      <c r="B80" s="14" t="n">
        <v>19</v>
      </c>
      <c r="C80" s="7" t="n">
        <v>2099</v>
      </c>
      <c r="D80" s="7" t="s">
        <v>20</v>
      </c>
      <c r="E80" s="7" t="s">
        <v>20</v>
      </c>
      <c r="F80" s="7" t="s">
        <v>47</v>
      </c>
      <c r="G80" s="7" t="n">
        <v>2</v>
      </c>
      <c r="H80" s="7" t="n">
        <v>805306368</v>
      </c>
      <c r="I80" s="7" t="n">
        <v>38.9799995422363</v>
      </c>
      <c r="J80" s="7" t="n">
        <v>-2</v>
      </c>
      <c r="K80" s="7" t="n">
        <v>40.4700012207031</v>
      </c>
      <c r="L80" s="7" t="n">
        <v>151.300003051758</v>
      </c>
      <c r="M80" s="7" t="n">
        <v>1</v>
      </c>
      <c r="N80" s="7" t="n">
        <v>0</v>
      </c>
      <c r="O80" s="7" t="n">
        <v>0</v>
      </c>
      <c r="P80" s="7" t="s">
        <v>20</v>
      </c>
      <c r="Q80" s="7" t="s">
        <v>20</v>
      </c>
      <c r="R80" s="7" t="n">
        <v>9999</v>
      </c>
      <c r="S80" s="7" t="n">
        <v>255</v>
      </c>
      <c r="T80" s="7" t="n">
        <v>0</v>
      </c>
      <c r="U80" s="7" t="n">
        <v>0</v>
      </c>
      <c r="V80" s="7" t="n">
        <v>7429</v>
      </c>
    </row>
    <row r="81" spans="1:22">
      <c r="A81" t="s">
        <v>4</v>
      </c>
      <c r="B81" s="4" t="s">
        <v>5</v>
      </c>
      <c r="C81" s="4" t="s">
        <v>13</v>
      </c>
      <c r="D81" s="4" t="s">
        <v>6</v>
      </c>
    </row>
    <row r="82" spans="1:22">
      <c r="A82" t="n">
        <v>2342</v>
      </c>
      <c r="B82" s="9" t="n">
        <v>2</v>
      </c>
      <c r="C82" s="7" t="n">
        <v>10</v>
      </c>
      <c r="D82" s="7" t="s">
        <v>48</v>
      </c>
    </row>
    <row r="83" spans="1:22">
      <c r="A83" t="s">
        <v>4</v>
      </c>
      <c r="B83" s="4" t="s">
        <v>5</v>
      </c>
      <c r="C83" s="4" t="s">
        <v>13</v>
      </c>
      <c r="D83" s="4" t="s">
        <v>6</v>
      </c>
    </row>
    <row r="84" spans="1:22">
      <c r="A84" t="n">
        <v>2360</v>
      </c>
      <c r="B84" s="9" t="n">
        <v>2</v>
      </c>
      <c r="C84" s="7" t="n">
        <v>11</v>
      </c>
      <c r="D84" s="7" t="s">
        <v>49</v>
      </c>
    </row>
    <row r="85" spans="1:22">
      <c r="A85" t="s">
        <v>4</v>
      </c>
      <c r="B85" s="4" t="s">
        <v>5</v>
      </c>
      <c r="C85" s="4" t="s">
        <v>13</v>
      </c>
      <c r="D85" s="4" t="s">
        <v>10</v>
      </c>
      <c r="E85" s="4" t="s">
        <v>10</v>
      </c>
      <c r="F85" s="4" t="s">
        <v>10</v>
      </c>
      <c r="G85" s="4" t="s">
        <v>10</v>
      </c>
      <c r="H85" s="4" t="s">
        <v>10</v>
      </c>
      <c r="I85" s="4" t="s">
        <v>10</v>
      </c>
      <c r="J85" s="4" t="s">
        <v>9</v>
      </c>
      <c r="K85" s="4" t="s">
        <v>9</v>
      </c>
      <c r="L85" s="4" t="s">
        <v>9</v>
      </c>
      <c r="M85" s="4" t="s">
        <v>6</v>
      </c>
    </row>
    <row r="86" spans="1:22">
      <c r="A86" t="n">
        <v>2374</v>
      </c>
      <c r="B86" s="22" t="n">
        <v>124</v>
      </c>
      <c r="C86" s="7" t="n">
        <v>255</v>
      </c>
      <c r="D86" s="7" t="n">
        <v>0</v>
      </c>
      <c r="E86" s="7" t="n">
        <v>0</v>
      </c>
      <c r="F86" s="7" t="n">
        <v>0</v>
      </c>
      <c r="G86" s="7" t="n">
        <v>0</v>
      </c>
      <c r="H86" s="7" t="n">
        <v>0</v>
      </c>
      <c r="I86" s="7" t="n">
        <v>65535</v>
      </c>
      <c r="J86" s="7" t="n">
        <v>0</v>
      </c>
      <c r="K86" s="7" t="n">
        <v>0</v>
      </c>
      <c r="L86" s="7" t="n">
        <v>0</v>
      </c>
      <c r="M86" s="7" t="s">
        <v>20</v>
      </c>
    </row>
    <row r="87" spans="1:22">
      <c r="A87" t="s">
        <v>4</v>
      </c>
      <c r="B87" s="4" t="s">
        <v>5</v>
      </c>
    </row>
    <row r="88" spans="1:22">
      <c r="A88" t="n">
        <v>2401</v>
      </c>
      <c r="B88" s="5" t="n">
        <v>1</v>
      </c>
    </row>
    <row r="89" spans="1:22" s="3" customFormat="1" customHeight="0">
      <c r="A89" s="3" t="s">
        <v>2</v>
      </c>
      <c r="B89" s="3" t="s">
        <v>50</v>
      </c>
    </row>
    <row r="90" spans="1:22">
      <c r="A90" t="s">
        <v>4</v>
      </c>
      <c r="B90" s="4" t="s">
        <v>5</v>
      </c>
      <c r="C90" s="4" t="s">
        <v>13</v>
      </c>
      <c r="D90" s="4" t="s">
        <v>10</v>
      </c>
      <c r="E90" s="4" t="s">
        <v>6</v>
      </c>
      <c r="F90" s="4" t="s">
        <v>6</v>
      </c>
      <c r="G90" s="4" t="s">
        <v>13</v>
      </c>
    </row>
    <row r="91" spans="1:22">
      <c r="A91" t="n">
        <v>2404</v>
      </c>
      <c r="B91" s="23" t="n">
        <v>32</v>
      </c>
      <c r="C91" s="7" t="n">
        <v>0</v>
      </c>
      <c r="D91" s="7" t="n">
        <v>65533</v>
      </c>
      <c r="E91" s="7" t="s">
        <v>51</v>
      </c>
      <c r="F91" s="7" t="s">
        <v>52</v>
      </c>
      <c r="G91" s="7" t="n">
        <v>1</v>
      </c>
    </row>
    <row r="92" spans="1:22">
      <c r="A92" t="s">
        <v>4</v>
      </c>
      <c r="B92" s="4" t="s">
        <v>5</v>
      </c>
      <c r="C92" s="4" t="s">
        <v>13</v>
      </c>
      <c r="D92" s="4" t="s">
        <v>10</v>
      </c>
      <c r="E92" s="4" t="s">
        <v>6</v>
      </c>
      <c r="F92" s="4" t="s">
        <v>6</v>
      </c>
      <c r="G92" s="4" t="s">
        <v>13</v>
      </c>
    </row>
    <row r="93" spans="1:22">
      <c r="A93" t="n">
        <v>2419</v>
      </c>
      <c r="B93" s="23" t="n">
        <v>32</v>
      </c>
      <c r="C93" s="7" t="n">
        <v>0</v>
      </c>
      <c r="D93" s="7" t="n">
        <v>65533</v>
      </c>
      <c r="E93" s="7" t="s">
        <v>51</v>
      </c>
      <c r="F93" s="7" t="s">
        <v>53</v>
      </c>
      <c r="G93" s="7" t="n">
        <v>0</v>
      </c>
    </row>
    <row r="94" spans="1:22">
      <c r="A94" t="s">
        <v>4</v>
      </c>
      <c r="B94" s="4" t="s">
        <v>5</v>
      </c>
      <c r="C94" s="4" t="s">
        <v>13</v>
      </c>
      <c r="D94" s="4" t="s">
        <v>6</v>
      </c>
      <c r="E94" s="4" t="s">
        <v>10</v>
      </c>
    </row>
    <row r="95" spans="1:22">
      <c r="A95" t="n">
        <v>2434</v>
      </c>
      <c r="B95" s="24" t="n">
        <v>62</v>
      </c>
      <c r="C95" s="7" t="n">
        <v>1</v>
      </c>
      <c r="D95" s="7" t="s">
        <v>54</v>
      </c>
      <c r="E95" s="7" t="n">
        <v>1</v>
      </c>
    </row>
    <row r="96" spans="1:22">
      <c r="A96" t="s">
        <v>4</v>
      </c>
      <c r="B96" s="4" t="s">
        <v>5</v>
      </c>
      <c r="C96" s="4" t="s">
        <v>13</v>
      </c>
      <c r="D96" s="4" t="s">
        <v>10</v>
      </c>
      <c r="E96" s="4" t="s">
        <v>13</v>
      </c>
      <c r="F96" s="4" t="s">
        <v>10</v>
      </c>
      <c r="G96" s="4" t="s">
        <v>13</v>
      </c>
      <c r="H96" s="4" t="s">
        <v>13</v>
      </c>
      <c r="I96" s="4" t="s">
        <v>13</v>
      </c>
      <c r="J96" s="4" t="s">
        <v>46</v>
      </c>
    </row>
    <row r="97" spans="1:13">
      <c r="A97" t="n">
        <v>2450</v>
      </c>
      <c r="B97" s="15" t="n">
        <v>5</v>
      </c>
      <c r="C97" s="7" t="n">
        <v>30</v>
      </c>
      <c r="D97" s="7" t="n">
        <v>8462</v>
      </c>
      <c r="E97" s="7" t="n">
        <v>30</v>
      </c>
      <c r="F97" s="7" t="n">
        <v>8463</v>
      </c>
      <c r="G97" s="7" t="n">
        <v>8</v>
      </c>
      <c r="H97" s="7" t="n">
        <v>9</v>
      </c>
      <c r="I97" s="7" t="n">
        <v>1</v>
      </c>
      <c r="J97" s="18" t="n">
        <f t="normal" ca="1">A101</f>
        <v>0</v>
      </c>
    </row>
    <row r="98" spans="1:13">
      <c r="A98" t="s">
        <v>4</v>
      </c>
      <c r="B98" s="4" t="s">
        <v>5</v>
      </c>
      <c r="C98" s="4" t="s">
        <v>13</v>
      </c>
      <c r="D98" s="4" t="s">
        <v>6</v>
      </c>
      <c r="E98" s="4" t="s">
        <v>10</v>
      </c>
    </row>
    <row r="99" spans="1:13">
      <c r="A99" t="n">
        <v>2464</v>
      </c>
      <c r="B99" s="24" t="n">
        <v>62</v>
      </c>
      <c r="C99" s="7" t="n">
        <v>0</v>
      </c>
      <c r="D99" s="7" t="s">
        <v>54</v>
      </c>
      <c r="E99" s="7" t="n">
        <v>1</v>
      </c>
    </row>
    <row r="100" spans="1:13">
      <c r="A100" t="s">
        <v>4</v>
      </c>
      <c r="B100" s="4" t="s">
        <v>5</v>
      </c>
      <c r="C100" s="4" t="s">
        <v>13</v>
      </c>
      <c r="D100" s="4" t="s">
        <v>6</v>
      </c>
      <c r="E100" s="4" t="s">
        <v>10</v>
      </c>
    </row>
    <row r="101" spans="1:13">
      <c r="A101" t="n">
        <v>2480</v>
      </c>
      <c r="B101" s="24" t="n">
        <v>62</v>
      </c>
      <c r="C101" s="7" t="n">
        <v>1</v>
      </c>
      <c r="D101" s="7" t="s">
        <v>55</v>
      </c>
      <c r="E101" s="7" t="n">
        <v>1</v>
      </c>
    </row>
    <row r="102" spans="1:13">
      <c r="A102" t="s">
        <v>4</v>
      </c>
      <c r="B102" s="4" t="s">
        <v>5</v>
      </c>
      <c r="C102" s="4" t="s">
        <v>13</v>
      </c>
      <c r="D102" s="4" t="s">
        <v>10</v>
      </c>
      <c r="E102" s="4" t="s">
        <v>13</v>
      </c>
      <c r="F102" s="4" t="s">
        <v>10</v>
      </c>
      <c r="G102" s="4" t="s">
        <v>13</v>
      </c>
      <c r="H102" s="4" t="s">
        <v>13</v>
      </c>
      <c r="I102" s="4" t="s">
        <v>13</v>
      </c>
      <c r="J102" s="4" t="s">
        <v>46</v>
      </c>
    </row>
    <row r="103" spans="1:13">
      <c r="A103" t="n">
        <v>2496</v>
      </c>
      <c r="B103" s="15" t="n">
        <v>5</v>
      </c>
      <c r="C103" s="7" t="n">
        <v>30</v>
      </c>
      <c r="D103" s="7" t="n">
        <v>8462</v>
      </c>
      <c r="E103" s="7" t="n">
        <v>30</v>
      </c>
      <c r="F103" s="7" t="n">
        <v>9220</v>
      </c>
      <c r="G103" s="7" t="n">
        <v>8</v>
      </c>
      <c r="H103" s="7" t="n">
        <v>9</v>
      </c>
      <c r="I103" s="7" t="n">
        <v>1</v>
      </c>
      <c r="J103" s="18" t="n">
        <f t="normal" ca="1">A107</f>
        <v>0</v>
      </c>
    </row>
    <row r="104" spans="1:13">
      <c r="A104" t="s">
        <v>4</v>
      </c>
      <c r="B104" s="4" t="s">
        <v>5</v>
      </c>
      <c r="C104" s="4" t="s">
        <v>13</v>
      </c>
      <c r="D104" s="4" t="s">
        <v>6</v>
      </c>
      <c r="E104" s="4" t="s">
        <v>10</v>
      </c>
    </row>
    <row r="105" spans="1:13">
      <c r="A105" t="n">
        <v>2510</v>
      </c>
      <c r="B105" s="24" t="n">
        <v>62</v>
      </c>
      <c r="C105" s="7" t="n">
        <v>0</v>
      </c>
      <c r="D105" s="7" t="s">
        <v>55</v>
      </c>
      <c r="E105" s="7" t="n">
        <v>1</v>
      </c>
    </row>
    <row r="106" spans="1:13">
      <c r="A106" t="s">
        <v>4</v>
      </c>
      <c r="B106" s="4" t="s">
        <v>5</v>
      </c>
      <c r="C106" s="4" t="s">
        <v>13</v>
      </c>
      <c r="D106" s="4" t="s">
        <v>13</v>
      </c>
      <c r="E106" s="4" t="s">
        <v>13</v>
      </c>
      <c r="F106" s="4" t="s">
        <v>9</v>
      </c>
      <c r="G106" s="4" t="s">
        <v>13</v>
      </c>
      <c r="H106" s="4" t="s">
        <v>13</v>
      </c>
      <c r="I106" s="4" t="s">
        <v>46</v>
      </c>
    </row>
    <row r="107" spans="1:13">
      <c r="A107" t="n">
        <v>2526</v>
      </c>
      <c r="B107" s="15" t="n">
        <v>5</v>
      </c>
      <c r="C107" s="7" t="n">
        <v>35</v>
      </c>
      <c r="D107" s="7" t="n">
        <v>3</v>
      </c>
      <c r="E107" s="7" t="n">
        <v>0</v>
      </c>
      <c r="F107" s="7" t="n">
        <v>0</v>
      </c>
      <c r="G107" s="7" t="n">
        <v>2</v>
      </c>
      <c r="H107" s="7" t="n">
        <v>1</v>
      </c>
      <c r="I107" s="18" t="n">
        <f t="normal" ca="1">A111</f>
        <v>0</v>
      </c>
    </row>
    <row r="108" spans="1:13">
      <c r="A108" t="s">
        <v>4</v>
      </c>
      <c r="B108" s="4" t="s">
        <v>5</v>
      </c>
      <c r="C108" s="4" t="s">
        <v>46</v>
      </c>
    </row>
    <row r="109" spans="1:13">
      <c r="A109" t="n">
        <v>2540</v>
      </c>
      <c r="B109" s="25" t="n">
        <v>3</v>
      </c>
      <c r="C109" s="18" t="n">
        <f t="normal" ca="1">A133</f>
        <v>0</v>
      </c>
    </row>
    <row r="110" spans="1:13">
      <c r="A110" t="s">
        <v>4</v>
      </c>
      <c r="B110" s="4" t="s">
        <v>5</v>
      </c>
      <c r="C110" s="4" t="s">
        <v>13</v>
      </c>
      <c r="D110" s="4" t="s">
        <v>13</v>
      </c>
      <c r="E110" s="4" t="s">
        <v>13</v>
      </c>
      <c r="F110" s="4" t="s">
        <v>9</v>
      </c>
      <c r="G110" s="4" t="s">
        <v>13</v>
      </c>
      <c r="H110" s="4" t="s">
        <v>13</v>
      </c>
      <c r="I110" s="4" t="s">
        <v>46</v>
      </c>
    </row>
    <row r="111" spans="1:13">
      <c r="A111" t="n">
        <v>2545</v>
      </c>
      <c r="B111" s="15" t="n">
        <v>5</v>
      </c>
      <c r="C111" s="7" t="n">
        <v>35</v>
      </c>
      <c r="D111" s="7" t="n">
        <v>3</v>
      </c>
      <c r="E111" s="7" t="n">
        <v>0</v>
      </c>
      <c r="F111" s="7" t="n">
        <v>1</v>
      </c>
      <c r="G111" s="7" t="n">
        <v>2</v>
      </c>
      <c r="H111" s="7" t="n">
        <v>1</v>
      </c>
      <c r="I111" s="18" t="n">
        <f t="normal" ca="1">A115</f>
        <v>0</v>
      </c>
    </row>
    <row r="112" spans="1:13">
      <c r="A112" t="s">
        <v>4</v>
      </c>
      <c r="B112" s="4" t="s">
        <v>5</v>
      </c>
      <c r="C112" s="4" t="s">
        <v>46</v>
      </c>
    </row>
    <row r="113" spans="1:10">
      <c r="A113" t="n">
        <v>2559</v>
      </c>
      <c r="B113" s="25" t="n">
        <v>3</v>
      </c>
      <c r="C113" s="18" t="n">
        <f t="normal" ca="1">A133</f>
        <v>0</v>
      </c>
    </row>
    <row r="114" spans="1:10">
      <c r="A114" t="s">
        <v>4</v>
      </c>
      <c r="B114" s="4" t="s">
        <v>5</v>
      </c>
      <c r="C114" s="4" t="s">
        <v>13</v>
      </c>
      <c r="D114" s="4" t="s">
        <v>13</v>
      </c>
      <c r="E114" s="4" t="s">
        <v>13</v>
      </c>
      <c r="F114" s="4" t="s">
        <v>9</v>
      </c>
      <c r="G114" s="4" t="s">
        <v>13</v>
      </c>
      <c r="H114" s="4" t="s">
        <v>13</v>
      </c>
      <c r="I114" s="4" t="s">
        <v>46</v>
      </c>
    </row>
    <row r="115" spans="1:10">
      <c r="A115" t="n">
        <v>2564</v>
      </c>
      <c r="B115" s="15" t="n">
        <v>5</v>
      </c>
      <c r="C115" s="7" t="n">
        <v>35</v>
      </c>
      <c r="D115" s="7" t="n">
        <v>3</v>
      </c>
      <c r="E115" s="7" t="n">
        <v>0</v>
      </c>
      <c r="F115" s="7" t="n">
        <v>2</v>
      </c>
      <c r="G115" s="7" t="n">
        <v>2</v>
      </c>
      <c r="H115" s="7" t="n">
        <v>1</v>
      </c>
      <c r="I115" s="18" t="n">
        <f t="normal" ca="1">A119</f>
        <v>0</v>
      </c>
    </row>
    <row r="116" spans="1:10">
      <c r="A116" t="s">
        <v>4</v>
      </c>
      <c r="B116" s="4" t="s">
        <v>5</v>
      </c>
      <c r="C116" s="4" t="s">
        <v>46</v>
      </c>
    </row>
    <row r="117" spans="1:10">
      <c r="A117" t="n">
        <v>2578</v>
      </c>
      <c r="B117" s="25" t="n">
        <v>3</v>
      </c>
      <c r="C117" s="18" t="n">
        <f t="normal" ca="1">A133</f>
        <v>0</v>
      </c>
    </row>
    <row r="118" spans="1:10">
      <c r="A118" t="s">
        <v>4</v>
      </c>
      <c r="B118" s="4" t="s">
        <v>5</v>
      </c>
      <c r="C118" s="4" t="s">
        <v>13</v>
      </c>
      <c r="D118" s="4" t="s">
        <v>13</v>
      </c>
      <c r="E118" s="4" t="s">
        <v>13</v>
      </c>
      <c r="F118" s="4" t="s">
        <v>9</v>
      </c>
      <c r="G118" s="4" t="s">
        <v>13</v>
      </c>
      <c r="H118" s="4" t="s">
        <v>13</v>
      </c>
      <c r="I118" s="4" t="s">
        <v>46</v>
      </c>
    </row>
    <row r="119" spans="1:10">
      <c r="A119" t="n">
        <v>2583</v>
      </c>
      <c r="B119" s="15" t="n">
        <v>5</v>
      </c>
      <c r="C119" s="7" t="n">
        <v>35</v>
      </c>
      <c r="D119" s="7" t="n">
        <v>3</v>
      </c>
      <c r="E119" s="7" t="n">
        <v>0</v>
      </c>
      <c r="F119" s="7" t="n">
        <v>3</v>
      </c>
      <c r="G119" s="7" t="n">
        <v>2</v>
      </c>
      <c r="H119" s="7" t="n">
        <v>1</v>
      </c>
      <c r="I119" s="18" t="n">
        <f t="normal" ca="1">A123</f>
        <v>0</v>
      </c>
    </row>
    <row r="120" spans="1:10">
      <c r="A120" t="s">
        <v>4</v>
      </c>
      <c r="B120" s="4" t="s">
        <v>5</v>
      </c>
      <c r="C120" s="4" t="s">
        <v>46</v>
      </c>
    </row>
    <row r="121" spans="1:10">
      <c r="A121" t="n">
        <v>2597</v>
      </c>
      <c r="B121" s="25" t="n">
        <v>3</v>
      </c>
      <c r="C121" s="18" t="n">
        <f t="normal" ca="1">A133</f>
        <v>0</v>
      </c>
    </row>
    <row r="122" spans="1:10">
      <c r="A122" t="s">
        <v>4</v>
      </c>
      <c r="B122" s="4" t="s">
        <v>5</v>
      </c>
      <c r="C122" s="4" t="s">
        <v>13</v>
      </c>
      <c r="D122" s="4" t="s">
        <v>13</v>
      </c>
      <c r="E122" s="4" t="s">
        <v>13</v>
      </c>
      <c r="F122" s="4" t="s">
        <v>9</v>
      </c>
      <c r="G122" s="4" t="s">
        <v>13</v>
      </c>
      <c r="H122" s="4" t="s">
        <v>13</v>
      </c>
      <c r="I122" s="4" t="s">
        <v>46</v>
      </c>
    </row>
    <row r="123" spans="1:10">
      <c r="A123" t="n">
        <v>2602</v>
      </c>
      <c r="B123" s="15" t="n">
        <v>5</v>
      </c>
      <c r="C123" s="7" t="n">
        <v>35</v>
      </c>
      <c r="D123" s="7" t="n">
        <v>3</v>
      </c>
      <c r="E123" s="7" t="n">
        <v>0</v>
      </c>
      <c r="F123" s="7" t="n">
        <v>4</v>
      </c>
      <c r="G123" s="7" t="n">
        <v>2</v>
      </c>
      <c r="H123" s="7" t="n">
        <v>1</v>
      </c>
      <c r="I123" s="18" t="n">
        <f t="normal" ca="1">A127</f>
        <v>0</v>
      </c>
    </row>
    <row r="124" spans="1:10">
      <c r="A124" t="s">
        <v>4</v>
      </c>
      <c r="B124" s="4" t="s">
        <v>5</v>
      </c>
      <c r="C124" s="4" t="s">
        <v>46</v>
      </c>
    </row>
    <row r="125" spans="1:10">
      <c r="A125" t="n">
        <v>2616</v>
      </c>
      <c r="B125" s="25" t="n">
        <v>3</v>
      </c>
      <c r="C125" s="18" t="n">
        <f t="normal" ca="1">A133</f>
        <v>0</v>
      </c>
    </row>
    <row r="126" spans="1:10">
      <c r="A126" t="s">
        <v>4</v>
      </c>
      <c r="B126" s="4" t="s">
        <v>5</v>
      </c>
      <c r="C126" s="4" t="s">
        <v>13</v>
      </c>
      <c r="D126" s="4" t="s">
        <v>13</v>
      </c>
      <c r="E126" s="4" t="s">
        <v>13</v>
      </c>
      <c r="F126" s="4" t="s">
        <v>9</v>
      </c>
      <c r="G126" s="4" t="s">
        <v>13</v>
      </c>
      <c r="H126" s="4" t="s">
        <v>13</v>
      </c>
      <c r="I126" s="4" t="s">
        <v>46</v>
      </c>
    </row>
    <row r="127" spans="1:10">
      <c r="A127" t="n">
        <v>2621</v>
      </c>
      <c r="B127" s="15" t="n">
        <v>5</v>
      </c>
      <c r="C127" s="7" t="n">
        <v>35</v>
      </c>
      <c r="D127" s="7" t="n">
        <v>3</v>
      </c>
      <c r="E127" s="7" t="n">
        <v>0</v>
      </c>
      <c r="F127" s="7" t="n">
        <v>5</v>
      </c>
      <c r="G127" s="7" t="n">
        <v>2</v>
      </c>
      <c r="H127" s="7" t="n">
        <v>1</v>
      </c>
      <c r="I127" s="18" t="n">
        <f t="normal" ca="1">A131</f>
        <v>0</v>
      </c>
    </row>
    <row r="128" spans="1:10">
      <c r="A128" t="s">
        <v>4</v>
      </c>
      <c r="B128" s="4" t="s">
        <v>5</v>
      </c>
      <c r="C128" s="4" t="s">
        <v>46</v>
      </c>
    </row>
    <row r="129" spans="1:9">
      <c r="A129" t="n">
        <v>2635</v>
      </c>
      <c r="B129" s="25" t="n">
        <v>3</v>
      </c>
      <c r="C129" s="18" t="n">
        <f t="normal" ca="1">A133</f>
        <v>0</v>
      </c>
    </row>
    <row r="130" spans="1:9">
      <c r="A130" t="s">
        <v>4</v>
      </c>
      <c r="B130" s="4" t="s">
        <v>5</v>
      </c>
      <c r="C130" s="4" t="s">
        <v>13</v>
      </c>
      <c r="D130" s="4" t="s">
        <v>13</v>
      </c>
      <c r="E130" s="4" t="s">
        <v>13</v>
      </c>
      <c r="F130" s="4" t="s">
        <v>9</v>
      </c>
      <c r="G130" s="4" t="s">
        <v>13</v>
      </c>
      <c r="H130" s="4" t="s">
        <v>13</v>
      </c>
      <c r="I130" s="4" t="s">
        <v>46</v>
      </c>
    </row>
    <row r="131" spans="1:9">
      <c r="A131" t="n">
        <v>2640</v>
      </c>
      <c r="B131" s="15" t="n">
        <v>5</v>
      </c>
      <c r="C131" s="7" t="n">
        <v>35</v>
      </c>
      <c r="D131" s="7" t="n">
        <v>3</v>
      </c>
      <c r="E131" s="7" t="n">
        <v>0</v>
      </c>
      <c r="F131" s="7" t="n">
        <v>6</v>
      </c>
      <c r="G131" s="7" t="n">
        <v>2</v>
      </c>
      <c r="H131" s="7" t="n">
        <v>1</v>
      </c>
      <c r="I131" s="18" t="n">
        <f t="normal" ca="1">A133</f>
        <v>0</v>
      </c>
    </row>
    <row r="132" spans="1:9">
      <c r="A132" t="s">
        <v>4</v>
      </c>
      <c r="B132" s="4" t="s">
        <v>5</v>
      </c>
    </row>
    <row r="133" spans="1:9">
      <c r="A133" t="n">
        <v>2654</v>
      </c>
      <c r="B133" s="5" t="n">
        <v>1</v>
      </c>
    </row>
    <row r="134" spans="1:9" s="3" customFormat="1" customHeight="0">
      <c r="A134" s="3" t="s">
        <v>2</v>
      </c>
      <c r="B134" s="3" t="s">
        <v>56</v>
      </c>
    </row>
    <row r="135" spans="1:9">
      <c r="A135" t="s">
        <v>4</v>
      </c>
      <c r="B135" s="4" t="s">
        <v>5</v>
      </c>
      <c r="C135" s="4" t="s">
        <v>13</v>
      </c>
      <c r="D135" s="4" t="s">
        <v>6</v>
      </c>
    </row>
    <row r="136" spans="1:9">
      <c r="A136" t="n">
        <v>2656</v>
      </c>
      <c r="B136" s="9" t="n">
        <v>2</v>
      </c>
      <c r="C136" s="7" t="n">
        <v>11</v>
      </c>
      <c r="D136" s="7" t="s">
        <v>57</v>
      </c>
    </row>
    <row r="137" spans="1:9">
      <c r="A137" t="s">
        <v>4</v>
      </c>
      <c r="B137" s="4" t="s">
        <v>5</v>
      </c>
      <c r="C137" s="4" t="s">
        <v>13</v>
      </c>
      <c r="D137" s="4" t="s">
        <v>13</v>
      </c>
    </row>
    <row r="138" spans="1:9">
      <c r="A138" t="n">
        <v>2668</v>
      </c>
      <c r="B138" s="10" t="n">
        <v>162</v>
      </c>
      <c r="C138" s="7" t="n">
        <v>0</v>
      </c>
      <c r="D138" s="7" t="n">
        <v>1</v>
      </c>
    </row>
    <row r="139" spans="1:9">
      <c r="A139" t="s">
        <v>4</v>
      </c>
      <c r="B139" s="4" t="s">
        <v>5</v>
      </c>
    </row>
    <row r="140" spans="1:9">
      <c r="A140" t="n">
        <v>2671</v>
      </c>
      <c r="B140" s="5" t="n">
        <v>1</v>
      </c>
    </row>
    <row r="141" spans="1:9" s="3" customFormat="1" customHeight="0">
      <c r="A141" s="3" t="s">
        <v>2</v>
      </c>
      <c r="B141" s="3" t="s">
        <v>58</v>
      </c>
    </row>
    <row r="142" spans="1:9">
      <c r="A142" t="s">
        <v>4</v>
      </c>
      <c r="B142" s="4" t="s">
        <v>5</v>
      </c>
      <c r="C142" s="4" t="s">
        <v>13</v>
      </c>
      <c r="D142" s="4" t="s">
        <v>10</v>
      </c>
    </row>
    <row r="143" spans="1:9">
      <c r="A143" t="n">
        <v>2672</v>
      </c>
      <c r="B143" s="26" t="n">
        <v>22</v>
      </c>
      <c r="C143" s="7" t="n">
        <v>20</v>
      </c>
      <c r="D143" s="7" t="n">
        <v>0</v>
      </c>
    </row>
    <row r="144" spans="1:9">
      <c r="A144" t="s">
        <v>4</v>
      </c>
      <c r="B144" s="4" t="s">
        <v>5</v>
      </c>
      <c r="C144" s="4" t="s">
        <v>13</v>
      </c>
      <c r="D144" s="4" t="s">
        <v>10</v>
      </c>
      <c r="E144" s="4" t="s">
        <v>9</v>
      </c>
    </row>
    <row r="145" spans="1:9">
      <c r="A145" t="n">
        <v>2676</v>
      </c>
      <c r="B145" s="27" t="n">
        <v>101</v>
      </c>
      <c r="C145" s="7" t="n">
        <v>0</v>
      </c>
      <c r="D145" s="7" t="n">
        <v>50</v>
      </c>
      <c r="E145" s="7" t="n">
        <v>3</v>
      </c>
    </row>
    <row r="146" spans="1:9">
      <c r="A146" t="s">
        <v>4</v>
      </c>
      <c r="B146" s="4" t="s">
        <v>5</v>
      </c>
      <c r="C146" s="4" t="s">
        <v>13</v>
      </c>
      <c r="D146" s="4" t="s">
        <v>13</v>
      </c>
    </row>
    <row r="147" spans="1:9">
      <c r="A147" t="n">
        <v>2684</v>
      </c>
      <c r="B147" s="12" t="n">
        <v>74</v>
      </c>
      <c r="C147" s="7" t="n">
        <v>14</v>
      </c>
      <c r="D147" s="7" t="n">
        <v>0</v>
      </c>
    </row>
    <row r="148" spans="1:9">
      <c r="A148" t="s">
        <v>4</v>
      </c>
      <c r="B148" s="4" t="s">
        <v>5</v>
      </c>
      <c r="C148" s="4" t="s">
        <v>10</v>
      </c>
    </row>
    <row r="149" spans="1:9">
      <c r="A149" t="n">
        <v>2687</v>
      </c>
      <c r="B149" s="28" t="n">
        <v>16</v>
      </c>
      <c r="C149" s="7" t="n">
        <v>1000</v>
      </c>
    </row>
    <row r="150" spans="1:9">
      <c r="A150" t="s">
        <v>4</v>
      </c>
      <c r="B150" s="4" t="s">
        <v>5</v>
      </c>
      <c r="C150" s="4" t="s">
        <v>13</v>
      </c>
      <c r="D150" s="4" t="s">
        <v>10</v>
      </c>
      <c r="E150" s="4" t="s">
        <v>25</v>
      </c>
      <c r="F150" s="4" t="s">
        <v>10</v>
      </c>
      <c r="G150" s="4" t="s">
        <v>9</v>
      </c>
      <c r="H150" s="4" t="s">
        <v>9</v>
      </c>
      <c r="I150" s="4" t="s">
        <v>10</v>
      </c>
      <c r="J150" s="4" t="s">
        <v>10</v>
      </c>
      <c r="K150" s="4" t="s">
        <v>9</v>
      </c>
      <c r="L150" s="4" t="s">
        <v>9</v>
      </c>
      <c r="M150" s="4" t="s">
        <v>9</v>
      </c>
      <c r="N150" s="4" t="s">
        <v>9</v>
      </c>
      <c r="O150" s="4" t="s">
        <v>6</v>
      </c>
    </row>
    <row r="151" spans="1:9">
      <c r="A151" t="n">
        <v>2690</v>
      </c>
      <c r="B151" s="11" t="n">
        <v>50</v>
      </c>
      <c r="C151" s="7" t="n">
        <v>0</v>
      </c>
      <c r="D151" s="7" t="n">
        <v>12010</v>
      </c>
      <c r="E151" s="7" t="n">
        <v>1</v>
      </c>
      <c r="F151" s="7" t="n">
        <v>0</v>
      </c>
      <c r="G151" s="7" t="n">
        <v>0</v>
      </c>
      <c r="H151" s="7" t="n">
        <v>0</v>
      </c>
      <c r="I151" s="7" t="n">
        <v>0</v>
      </c>
      <c r="J151" s="7" t="n">
        <v>65533</v>
      </c>
      <c r="K151" s="7" t="n">
        <v>0</v>
      </c>
      <c r="L151" s="7" t="n">
        <v>0</v>
      </c>
      <c r="M151" s="7" t="n">
        <v>0</v>
      </c>
      <c r="N151" s="7" t="n">
        <v>0</v>
      </c>
      <c r="O151" s="7" t="s">
        <v>20</v>
      </c>
    </row>
    <row r="152" spans="1:9">
      <c r="A152" t="s">
        <v>4</v>
      </c>
      <c r="B152" s="4" t="s">
        <v>5</v>
      </c>
      <c r="C152" s="4" t="s">
        <v>13</v>
      </c>
      <c r="D152" s="4" t="s">
        <v>10</v>
      </c>
      <c r="E152" s="4" t="s">
        <v>10</v>
      </c>
      <c r="F152" s="4" t="s">
        <v>10</v>
      </c>
      <c r="G152" s="4" t="s">
        <v>10</v>
      </c>
      <c r="H152" s="4" t="s">
        <v>13</v>
      </c>
    </row>
    <row r="153" spans="1:9">
      <c r="A153" t="n">
        <v>2729</v>
      </c>
      <c r="B153" s="29" t="n">
        <v>25</v>
      </c>
      <c r="C153" s="7" t="n">
        <v>5</v>
      </c>
      <c r="D153" s="7" t="n">
        <v>65535</v>
      </c>
      <c r="E153" s="7" t="n">
        <v>65535</v>
      </c>
      <c r="F153" s="7" t="n">
        <v>65535</v>
      </c>
      <c r="G153" s="7" t="n">
        <v>65535</v>
      </c>
      <c r="H153" s="7" t="n">
        <v>0</v>
      </c>
    </row>
    <row r="154" spans="1:9">
      <c r="A154" t="s">
        <v>4</v>
      </c>
      <c r="B154" s="4" t="s">
        <v>5</v>
      </c>
      <c r="C154" s="4" t="s">
        <v>10</v>
      </c>
      <c r="D154" s="4" t="s">
        <v>13</v>
      </c>
      <c r="E154" s="4" t="s">
        <v>13</v>
      </c>
      <c r="F154" s="4" t="s">
        <v>59</v>
      </c>
      <c r="G154" s="4" t="s">
        <v>13</v>
      </c>
      <c r="H154" s="4" t="s">
        <v>13</v>
      </c>
    </row>
    <row r="155" spans="1:9">
      <c r="A155" t="n">
        <v>2740</v>
      </c>
      <c r="B155" s="30" t="n">
        <v>24</v>
      </c>
      <c r="C155" s="7" t="n">
        <v>65534</v>
      </c>
      <c r="D155" s="7" t="n">
        <v>6</v>
      </c>
      <c r="E155" s="7" t="n">
        <v>12</v>
      </c>
      <c r="F155" s="7" t="s">
        <v>60</v>
      </c>
      <c r="G155" s="7" t="n">
        <v>2</v>
      </c>
      <c r="H155" s="7" t="n">
        <v>0</v>
      </c>
    </row>
    <row r="156" spans="1:9">
      <c r="A156" t="s">
        <v>4</v>
      </c>
      <c r="B156" s="4" t="s">
        <v>5</v>
      </c>
    </row>
    <row r="157" spans="1:9">
      <c r="A157" t="n">
        <v>2776</v>
      </c>
      <c r="B157" s="31" t="n">
        <v>28</v>
      </c>
    </row>
    <row r="158" spans="1:9">
      <c r="A158" t="s">
        <v>4</v>
      </c>
      <c r="B158" s="4" t="s">
        <v>5</v>
      </c>
      <c r="C158" s="4" t="s">
        <v>13</v>
      </c>
    </row>
    <row r="159" spans="1:9">
      <c r="A159" t="n">
        <v>2777</v>
      </c>
      <c r="B159" s="32" t="n">
        <v>27</v>
      </c>
      <c r="C159" s="7" t="n">
        <v>0</v>
      </c>
    </row>
    <row r="160" spans="1:9">
      <c r="A160" t="s">
        <v>4</v>
      </c>
      <c r="B160" s="4" t="s">
        <v>5</v>
      </c>
      <c r="C160" s="4" t="s">
        <v>13</v>
      </c>
      <c r="D160" s="4" t="s">
        <v>6</v>
      </c>
    </row>
    <row r="161" spans="1:15">
      <c r="A161" t="n">
        <v>2779</v>
      </c>
      <c r="B161" s="9" t="n">
        <v>2</v>
      </c>
      <c r="C161" s="7" t="n">
        <v>10</v>
      </c>
      <c r="D161" s="7" t="s">
        <v>61</v>
      </c>
    </row>
    <row r="162" spans="1:15">
      <c r="A162" t="s">
        <v>4</v>
      </c>
      <c r="B162" s="4" t="s">
        <v>5</v>
      </c>
      <c r="C162" s="4" t="s">
        <v>10</v>
      </c>
    </row>
    <row r="163" spans="1:15">
      <c r="A163" t="n">
        <v>2802</v>
      </c>
      <c r="B163" s="28" t="n">
        <v>16</v>
      </c>
      <c r="C163" s="7" t="n">
        <v>0</v>
      </c>
    </row>
    <row r="164" spans="1:15">
      <c r="A164" t="s">
        <v>4</v>
      </c>
      <c r="B164" s="4" t="s">
        <v>5</v>
      </c>
      <c r="C164" s="4" t="s">
        <v>13</v>
      </c>
      <c r="D164" s="4" t="s">
        <v>6</v>
      </c>
    </row>
    <row r="165" spans="1:15">
      <c r="A165" t="n">
        <v>2805</v>
      </c>
      <c r="B165" s="9" t="n">
        <v>2</v>
      </c>
      <c r="C165" s="7" t="n">
        <v>10</v>
      </c>
      <c r="D165" s="7" t="s">
        <v>62</v>
      </c>
    </row>
    <row r="166" spans="1:15">
      <c r="A166" t="s">
        <v>4</v>
      </c>
      <c r="B166" s="4" t="s">
        <v>5</v>
      </c>
      <c r="C166" s="4" t="s">
        <v>10</v>
      </c>
    </row>
    <row r="167" spans="1:15">
      <c r="A167" t="n">
        <v>2823</v>
      </c>
      <c r="B167" s="28" t="n">
        <v>16</v>
      </c>
      <c r="C167" s="7" t="n">
        <v>0</v>
      </c>
    </row>
    <row r="168" spans="1:15">
      <c r="A168" t="s">
        <v>4</v>
      </c>
      <c r="B168" s="4" t="s">
        <v>5</v>
      </c>
      <c r="C168" s="4" t="s">
        <v>13</v>
      </c>
      <c r="D168" s="4" t="s">
        <v>6</v>
      </c>
    </row>
    <row r="169" spans="1:15">
      <c r="A169" t="n">
        <v>2826</v>
      </c>
      <c r="B169" s="9" t="n">
        <v>2</v>
      </c>
      <c r="C169" s="7" t="n">
        <v>10</v>
      </c>
      <c r="D169" s="7" t="s">
        <v>63</v>
      </c>
    </row>
    <row r="170" spans="1:15">
      <c r="A170" t="s">
        <v>4</v>
      </c>
      <c r="B170" s="4" t="s">
        <v>5</v>
      </c>
      <c r="C170" s="4" t="s">
        <v>10</v>
      </c>
    </row>
    <row r="171" spans="1:15">
      <c r="A171" t="n">
        <v>2845</v>
      </c>
      <c r="B171" s="28" t="n">
        <v>16</v>
      </c>
      <c r="C171" s="7" t="n">
        <v>0</v>
      </c>
    </row>
    <row r="172" spans="1:15">
      <c r="A172" t="s">
        <v>4</v>
      </c>
      <c r="B172" s="4" t="s">
        <v>5</v>
      </c>
      <c r="C172" s="4" t="s">
        <v>13</v>
      </c>
    </row>
    <row r="173" spans="1:15">
      <c r="A173" t="n">
        <v>2848</v>
      </c>
      <c r="B173" s="33" t="n">
        <v>23</v>
      </c>
      <c r="C173" s="7" t="n">
        <v>20</v>
      </c>
    </row>
    <row r="174" spans="1:15">
      <c r="A174" t="s">
        <v>4</v>
      </c>
      <c r="B174" s="4" t="s">
        <v>5</v>
      </c>
    </row>
    <row r="175" spans="1:15">
      <c r="A175" t="n">
        <v>2850</v>
      </c>
      <c r="B175" s="5" t="n">
        <v>1</v>
      </c>
    </row>
    <row r="176" spans="1:15" s="3" customFormat="1" customHeight="0">
      <c r="A176" s="3" t="s">
        <v>2</v>
      </c>
      <c r="B176" s="3" t="s">
        <v>64</v>
      </c>
    </row>
    <row r="177" spans="1:4">
      <c r="A177" t="s">
        <v>4</v>
      </c>
      <c r="B177" s="4" t="s">
        <v>5</v>
      </c>
      <c r="C177" s="4" t="s">
        <v>13</v>
      </c>
      <c r="D177" s="4" t="s">
        <v>10</v>
      </c>
    </row>
    <row r="178" spans="1:4">
      <c r="A178" t="n">
        <v>2852</v>
      </c>
      <c r="B178" s="26" t="n">
        <v>22</v>
      </c>
      <c r="C178" s="7" t="n">
        <v>20</v>
      </c>
      <c r="D178" s="7" t="n">
        <v>0</v>
      </c>
    </row>
    <row r="179" spans="1:4">
      <c r="A179" t="s">
        <v>4</v>
      </c>
      <c r="B179" s="4" t="s">
        <v>5</v>
      </c>
      <c r="C179" s="4" t="s">
        <v>13</v>
      </c>
      <c r="D179" s="4" t="s">
        <v>10</v>
      </c>
      <c r="E179" s="4" t="s">
        <v>10</v>
      </c>
      <c r="F179" s="4" t="s">
        <v>10</v>
      </c>
      <c r="G179" s="4" t="s">
        <v>10</v>
      </c>
      <c r="H179" s="4" t="s">
        <v>13</v>
      </c>
    </row>
    <row r="180" spans="1:4">
      <c r="A180" t="n">
        <v>2856</v>
      </c>
      <c r="B180" s="29" t="n">
        <v>25</v>
      </c>
      <c r="C180" s="7" t="n">
        <v>5</v>
      </c>
      <c r="D180" s="7" t="n">
        <v>65535</v>
      </c>
      <c r="E180" s="7" t="n">
        <v>65535</v>
      </c>
      <c r="F180" s="7" t="n">
        <v>65535</v>
      </c>
      <c r="G180" s="7" t="n">
        <v>65535</v>
      </c>
      <c r="H180" s="7" t="n">
        <v>0</v>
      </c>
    </row>
    <row r="181" spans="1:4">
      <c r="A181" t="s">
        <v>4</v>
      </c>
      <c r="B181" s="4" t="s">
        <v>5</v>
      </c>
      <c r="C181" s="4" t="s">
        <v>10</v>
      </c>
      <c r="D181" s="4" t="s">
        <v>13</v>
      </c>
      <c r="E181" s="4" t="s">
        <v>59</v>
      </c>
      <c r="F181" s="4" t="s">
        <v>13</v>
      </c>
      <c r="G181" s="4" t="s">
        <v>13</v>
      </c>
      <c r="H181" s="4" t="s">
        <v>13</v>
      </c>
    </row>
    <row r="182" spans="1:4">
      <c r="A182" t="n">
        <v>2867</v>
      </c>
      <c r="B182" s="30" t="n">
        <v>24</v>
      </c>
      <c r="C182" s="7" t="n">
        <v>65533</v>
      </c>
      <c r="D182" s="7" t="n">
        <v>11</v>
      </c>
      <c r="E182" s="7" t="s">
        <v>65</v>
      </c>
      <c r="F182" s="7" t="n">
        <v>6</v>
      </c>
      <c r="G182" s="7" t="n">
        <v>2</v>
      </c>
      <c r="H182" s="7" t="n">
        <v>0</v>
      </c>
    </row>
    <row r="183" spans="1:4">
      <c r="A183" t="s">
        <v>4</v>
      </c>
      <c r="B183" s="4" t="s">
        <v>5</v>
      </c>
    </row>
    <row r="184" spans="1:4">
      <c r="A184" t="n">
        <v>2947</v>
      </c>
      <c r="B184" s="31" t="n">
        <v>28</v>
      </c>
    </row>
    <row r="185" spans="1:4">
      <c r="A185" t="s">
        <v>4</v>
      </c>
      <c r="B185" s="4" t="s">
        <v>5</v>
      </c>
      <c r="C185" s="4" t="s">
        <v>13</v>
      </c>
    </row>
    <row r="186" spans="1:4">
      <c r="A186" t="n">
        <v>2948</v>
      </c>
      <c r="B186" s="32" t="n">
        <v>27</v>
      </c>
      <c r="C186" s="7" t="n">
        <v>0</v>
      </c>
    </row>
    <row r="187" spans="1:4">
      <c r="A187" t="s">
        <v>4</v>
      </c>
      <c r="B187" s="4" t="s">
        <v>5</v>
      </c>
      <c r="C187" s="4" t="s">
        <v>13</v>
      </c>
      <c r="D187" s="4" t="s">
        <v>10</v>
      </c>
      <c r="E187" s="4" t="s">
        <v>10</v>
      </c>
      <c r="F187" s="4" t="s">
        <v>10</v>
      </c>
      <c r="G187" s="4" t="s">
        <v>10</v>
      </c>
      <c r="H187" s="4" t="s">
        <v>13</v>
      </c>
    </row>
    <row r="188" spans="1:4">
      <c r="A188" t="n">
        <v>2950</v>
      </c>
      <c r="B188" s="29" t="n">
        <v>25</v>
      </c>
      <c r="C188" s="7" t="n">
        <v>5</v>
      </c>
      <c r="D188" s="7" t="n">
        <v>65535</v>
      </c>
      <c r="E188" s="7" t="n">
        <v>65535</v>
      </c>
      <c r="F188" s="7" t="n">
        <v>65535</v>
      </c>
      <c r="G188" s="7" t="n">
        <v>65535</v>
      </c>
      <c r="H188" s="7" t="n">
        <v>0</v>
      </c>
    </row>
    <row r="189" spans="1:4">
      <c r="A189" t="s">
        <v>4</v>
      </c>
      <c r="B189" s="4" t="s">
        <v>5</v>
      </c>
      <c r="C189" s="4" t="s">
        <v>13</v>
      </c>
      <c r="D189" s="4" t="s">
        <v>6</v>
      </c>
    </row>
    <row r="190" spans="1:4">
      <c r="A190" t="n">
        <v>2961</v>
      </c>
      <c r="B190" s="9" t="n">
        <v>2</v>
      </c>
      <c r="C190" s="7" t="n">
        <v>10</v>
      </c>
      <c r="D190" s="7" t="s">
        <v>61</v>
      </c>
    </row>
    <row r="191" spans="1:4">
      <c r="A191" t="s">
        <v>4</v>
      </c>
      <c r="B191" s="4" t="s">
        <v>5</v>
      </c>
      <c r="C191" s="4" t="s">
        <v>10</v>
      </c>
    </row>
    <row r="192" spans="1:4">
      <c r="A192" t="n">
        <v>2984</v>
      </c>
      <c r="B192" s="28" t="n">
        <v>16</v>
      </c>
      <c r="C192" s="7" t="n">
        <v>0</v>
      </c>
    </row>
    <row r="193" spans="1:8">
      <c r="A193" t="s">
        <v>4</v>
      </c>
      <c r="B193" s="4" t="s">
        <v>5</v>
      </c>
      <c r="C193" s="4" t="s">
        <v>13</v>
      </c>
      <c r="D193" s="4" t="s">
        <v>6</v>
      </c>
    </row>
    <row r="194" spans="1:8">
      <c r="A194" t="n">
        <v>2987</v>
      </c>
      <c r="B194" s="9" t="n">
        <v>2</v>
      </c>
      <c r="C194" s="7" t="n">
        <v>10</v>
      </c>
      <c r="D194" s="7" t="s">
        <v>62</v>
      </c>
    </row>
    <row r="195" spans="1:8">
      <c r="A195" t="s">
        <v>4</v>
      </c>
      <c r="B195" s="4" t="s">
        <v>5</v>
      </c>
      <c r="C195" s="4" t="s">
        <v>10</v>
      </c>
    </row>
    <row r="196" spans="1:8">
      <c r="A196" t="n">
        <v>3005</v>
      </c>
      <c r="B196" s="28" t="n">
        <v>16</v>
      </c>
      <c r="C196" s="7" t="n">
        <v>0</v>
      </c>
    </row>
    <row r="197" spans="1:8">
      <c r="A197" t="s">
        <v>4</v>
      </c>
      <c r="B197" s="4" t="s">
        <v>5</v>
      </c>
      <c r="C197" s="4" t="s">
        <v>13</v>
      </c>
      <c r="D197" s="4" t="s">
        <v>6</v>
      </c>
    </row>
    <row r="198" spans="1:8">
      <c r="A198" t="n">
        <v>3008</v>
      </c>
      <c r="B198" s="9" t="n">
        <v>2</v>
      </c>
      <c r="C198" s="7" t="n">
        <v>10</v>
      </c>
      <c r="D198" s="7" t="s">
        <v>63</v>
      </c>
    </row>
    <row r="199" spans="1:8">
      <c r="A199" t="s">
        <v>4</v>
      </c>
      <c r="B199" s="4" t="s">
        <v>5</v>
      </c>
      <c r="C199" s="4" t="s">
        <v>10</v>
      </c>
    </row>
    <row r="200" spans="1:8">
      <c r="A200" t="n">
        <v>3027</v>
      </c>
      <c r="B200" s="28" t="n">
        <v>16</v>
      </c>
      <c r="C200" s="7" t="n">
        <v>0</v>
      </c>
    </row>
    <row r="201" spans="1:8">
      <c r="A201" t="s">
        <v>4</v>
      </c>
      <c r="B201" s="4" t="s">
        <v>5</v>
      </c>
      <c r="C201" s="4" t="s">
        <v>13</v>
      </c>
    </row>
    <row r="202" spans="1:8">
      <c r="A202" t="n">
        <v>3030</v>
      </c>
      <c r="B202" s="33" t="n">
        <v>23</v>
      </c>
      <c r="C202" s="7" t="n">
        <v>20</v>
      </c>
    </row>
    <row r="203" spans="1:8">
      <c r="A203" t="s">
        <v>4</v>
      </c>
      <c r="B203" s="4" t="s">
        <v>5</v>
      </c>
    </row>
    <row r="204" spans="1:8">
      <c r="A204" t="n">
        <v>3032</v>
      </c>
      <c r="B204" s="5" t="n">
        <v>1</v>
      </c>
    </row>
    <row r="205" spans="1:8" s="3" customFormat="1" customHeight="0">
      <c r="A205" s="3" t="s">
        <v>2</v>
      </c>
      <c r="B205" s="3" t="s">
        <v>66</v>
      </c>
    </row>
    <row r="206" spans="1:8">
      <c r="A206" t="s">
        <v>4</v>
      </c>
      <c r="B206" s="4" t="s">
        <v>5</v>
      </c>
      <c r="C206" s="4" t="s">
        <v>10</v>
      </c>
      <c r="D206" s="4" t="s">
        <v>13</v>
      </c>
      <c r="E206" s="4" t="s">
        <v>9</v>
      </c>
    </row>
    <row r="207" spans="1:8">
      <c r="A207" t="n">
        <v>3036</v>
      </c>
      <c r="B207" s="13" t="n">
        <v>106</v>
      </c>
      <c r="C207" s="7" t="n">
        <v>18</v>
      </c>
      <c r="D207" s="7" t="n">
        <v>0</v>
      </c>
      <c r="E207" s="7" t="n">
        <v>0</v>
      </c>
    </row>
    <row r="208" spans="1:8">
      <c r="A208" t="s">
        <v>4</v>
      </c>
      <c r="B208" s="4" t="s">
        <v>5</v>
      </c>
      <c r="C208" s="4" t="s">
        <v>13</v>
      </c>
      <c r="D208" s="4" t="s">
        <v>6</v>
      </c>
      <c r="E208" s="4" t="s">
        <v>10</v>
      </c>
    </row>
    <row r="209" spans="1:5">
      <c r="A209" t="n">
        <v>3044</v>
      </c>
      <c r="B209" s="24" t="n">
        <v>62</v>
      </c>
      <c r="C209" s="7" t="n">
        <v>1</v>
      </c>
      <c r="D209" s="7" t="s">
        <v>67</v>
      </c>
      <c r="E209" s="7" t="n">
        <v>128</v>
      </c>
    </row>
    <row r="210" spans="1:5">
      <c r="A210" t="s">
        <v>4</v>
      </c>
      <c r="B210" s="4" t="s">
        <v>5</v>
      </c>
    </row>
    <row r="211" spans="1:5">
      <c r="A211" t="n">
        <v>3057</v>
      </c>
      <c r="B211" s="5" t="n">
        <v>1</v>
      </c>
    </row>
    <row r="212" spans="1:5" s="3" customFormat="1" customHeight="0">
      <c r="A212" s="3" t="s">
        <v>2</v>
      </c>
      <c r="B212" s="3" t="s">
        <v>68</v>
      </c>
    </row>
    <row r="213" spans="1:5">
      <c r="A213" t="s">
        <v>4</v>
      </c>
      <c r="B213" s="4" t="s">
        <v>5</v>
      </c>
      <c r="C213" s="4" t="s">
        <v>10</v>
      </c>
    </row>
    <row r="214" spans="1:5">
      <c r="A214" t="n">
        <v>3060</v>
      </c>
      <c r="B214" s="34" t="n">
        <v>13</v>
      </c>
      <c r="C214" s="7" t="n">
        <v>6472</v>
      </c>
    </row>
    <row r="215" spans="1:5">
      <c r="A215" t="s">
        <v>4</v>
      </c>
      <c r="B215" s="4" t="s">
        <v>5</v>
      </c>
      <c r="C215" s="4" t="s">
        <v>13</v>
      </c>
      <c r="D215" s="4" t="s">
        <v>13</v>
      </c>
      <c r="E215" s="4" t="s">
        <v>13</v>
      </c>
      <c r="F215" s="4" t="s">
        <v>9</v>
      </c>
      <c r="G215" s="4" t="s">
        <v>13</v>
      </c>
      <c r="H215" s="4" t="s">
        <v>13</v>
      </c>
      <c r="I215" s="4" t="s">
        <v>13</v>
      </c>
      <c r="J215" s="4" t="s">
        <v>13</v>
      </c>
      <c r="K215" s="4" t="s">
        <v>9</v>
      </c>
      <c r="L215" s="4" t="s">
        <v>13</v>
      </c>
      <c r="M215" s="4" t="s">
        <v>13</v>
      </c>
      <c r="N215" s="4" t="s">
        <v>13</v>
      </c>
      <c r="O215" s="4" t="s">
        <v>46</v>
      </c>
    </row>
    <row r="216" spans="1:5">
      <c r="A216" t="n">
        <v>3063</v>
      </c>
      <c r="B216" s="15" t="n">
        <v>5</v>
      </c>
      <c r="C216" s="7" t="n">
        <v>32</v>
      </c>
      <c r="D216" s="7" t="n">
        <v>3</v>
      </c>
      <c r="E216" s="7" t="n">
        <v>0</v>
      </c>
      <c r="F216" s="7" t="n">
        <v>900</v>
      </c>
      <c r="G216" s="7" t="n">
        <v>2</v>
      </c>
      <c r="H216" s="7" t="n">
        <v>32</v>
      </c>
      <c r="I216" s="7" t="n">
        <v>4</v>
      </c>
      <c r="J216" s="7" t="n">
        <v>0</v>
      </c>
      <c r="K216" s="7" t="n">
        <v>1</v>
      </c>
      <c r="L216" s="7" t="n">
        <v>2</v>
      </c>
      <c r="M216" s="7" t="n">
        <v>9</v>
      </c>
      <c r="N216" s="7" t="n">
        <v>1</v>
      </c>
      <c r="O216" s="18" t="n">
        <f t="normal" ca="1">A220</f>
        <v>0</v>
      </c>
    </row>
    <row r="217" spans="1:5">
      <c r="A217" t="s">
        <v>4</v>
      </c>
      <c r="B217" s="4" t="s">
        <v>5</v>
      </c>
      <c r="C217" s="4" t="s">
        <v>10</v>
      </c>
    </row>
    <row r="218" spans="1:5">
      <c r="A218" t="n">
        <v>3086</v>
      </c>
      <c r="B218" s="20" t="n">
        <v>12</v>
      </c>
      <c r="C218" s="7" t="n">
        <v>6472</v>
      </c>
    </row>
    <row r="219" spans="1:5">
      <c r="A219" t="s">
        <v>4</v>
      </c>
      <c r="B219" s="4" t="s">
        <v>5</v>
      </c>
    </row>
    <row r="220" spans="1:5">
      <c r="A220" t="n">
        <v>3089</v>
      </c>
      <c r="B220" s="5" t="n">
        <v>1</v>
      </c>
    </row>
    <row r="221" spans="1:5" s="3" customFormat="1" customHeight="0">
      <c r="A221" s="3" t="s">
        <v>2</v>
      </c>
      <c r="B221" s="3" t="s">
        <v>69</v>
      </c>
    </row>
    <row r="222" spans="1:5">
      <c r="A222" t="s">
        <v>4</v>
      </c>
      <c r="B222" s="4" t="s">
        <v>5</v>
      </c>
      <c r="C222" s="4" t="s">
        <v>13</v>
      </c>
      <c r="D222" s="4" t="s">
        <v>13</v>
      </c>
      <c r="E222" s="4" t="s">
        <v>13</v>
      </c>
      <c r="F222" s="4" t="s">
        <v>13</v>
      </c>
    </row>
    <row r="223" spans="1:5">
      <c r="A223" t="n">
        <v>3092</v>
      </c>
      <c r="B223" s="8" t="n">
        <v>14</v>
      </c>
      <c r="C223" s="7" t="n">
        <v>2</v>
      </c>
      <c r="D223" s="7" t="n">
        <v>0</v>
      </c>
      <c r="E223" s="7" t="n">
        <v>0</v>
      </c>
      <c r="F223" s="7" t="n">
        <v>0</v>
      </c>
    </row>
    <row r="224" spans="1:5">
      <c r="A224" t="s">
        <v>4</v>
      </c>
      <c r="B224" s="4" t="s">
        <v>5</v>
      </c>
      <c r="C224" s="4" t="s">
        <v>13</v>
      </c>
      <c r="D224" s="16" t="s">
        <v>44</v>
      </c>
      <c r="E224" s="4" t="s">
        <v>5</v>
      </c>
      <c r="F224" s="4" t="s">
        <v>13</v>
      </c>
      <c r="G224" s="4" t="s">
        <v>10</v>
      </c>
      <c r="H224" s="16" t="s">
        <v>45</v>
      </c>
      <c r="I224" s="4" t="s">
        <v>13</v>
      </c>
      <c r="J224" s="4" t="s">
        <v>9</v>
      </c>
      <c r="K224" s="4" t="s">
        <v>13</v>
      </c>
      <c r="L224" s="4" t="s">
        <v>13</v>
      </c>
      <c r="M224" s="16" t="s">
        <v>44</v>
      </c>
      <c r="N224" s="4" t="s">
        <v>5</v>
      </c>
      <c r="O224" s="4" t="s">
        <v>13</v>
      </c>
      <c r="P224" s="4" t="s">
        <v>10</v>
      </c>
      <c r="Q224" s="16" t="s">
        <v>45</v>
      </c>
      <c r="R224" s="4" t="s">
        <v>13</v>
      </c>
      <c r="S224" s="4" t="s">
        <v>9</v>
      </c>
      <c r="T224" s="4" t="s">
        <v>13</v>
      </c>
      <c r="U224" s="4" t="s">
        <v>13</v>
      </c>
      <c r="V224" s="4" t="s">
        <v>13</v>
      </c>
      <c r="W224" s="4" t="s">
        <v>46</v>
      </c>
    </row>
    <row r="225" spans="1:23">
      <c r="A225" t="n">
        <v>3097</v>
      </c>
      <c r="B225" s="15" t="n">
        <v>5</v>
      </c>
      <c r="C225" s="7" t="n">
        <v>28</v>
      </c>
      <c r="D225" s="16" t="s">
        <v>3</v>
      </c>
      <c r="E225" s="10" t="n">
        <v>162</v>
      </c>
      <c r="F225" s="7" t="n">
        <v>3</v>
      </c>
      <c r="G225" s="7" t="n">
        <v>28854</v>
      </c>
      <c r="H225" s="16" t="s">
        <v>3</v>
      </c>
      <c r="I225" s="7" t="n">
        <v>0</v>
      </c>
      <c r="J225" s="7" t="n">
        <v>1</v>
      </c>
      <c r="K225" s="7" t="n">
        <v>2</v>
      </c>
      <c r="L225" s="7" t="n">
        <v>28</v>
      </c>
      <c r="M225" s="16" t="s">
        <v>3</v>
      </c>
      <c r="N225" s="10" t="n">
        <v>162</v>
      </c>
      <c r="O225" s="7" t="n">
        <v>3</v>
      </c>
      <c r="P225" s="7" t="n">
        <v>28854</v>
      </c>
      <c r="Q225" s="16" t="s">
        <v>3</v>
      </c>
      <c r="R225" s="7" t="n">
        <v>0</v>
      </c>
      <c r="S225" s="7" t="n">
        <v>2</v>
      </c>
      <c r="T225" s="7" t="n">
        <v>2</v>
      </c>
      <c r="U225" s="7" t="n">
        <v>11</v>
      </c>
      <c r="V225" s="7" t="n">
        <v>1</v>
      </c>
      <c r="W225" s="18" t="n">
        <f t="normal" ca="1">A229</f>
        <v>0</v>
      </c>
    </row>
    <row r="226" spans="1:23">
      <c r="A226" t="s">
        <v>4</v>
      </c>
      <c r="B226" s="4" t="s">
        <v>5</v>
      </c>
      <c r="C226" s="4" t="s">
        <v>13</v>
      </c>
      <c r="D226" s="4" t="s">
        <v>10</v>
      </c>
      <c r="E226" s="4" t="s">
        <v>25</v>
      </c>
    </row>
    <row r="227" spans="1:23">
      <c r="A227" t="n">
        <v>3126</v>
      </c>
      <c r="B227" s="35" t="n">
        <v>58</v>
      </c>
      <c r="C227" s="7" t="n">
        <v>0</v>
      </c>
      <c r="D227" s="7" t="n">
        <v>0</v>
      </c>
      <c r="E227" s="7" t="n">
        <v>1</v>
      </c>
    </row>
    <row r="228" spans="1:23">
      <c r="A228" t="s">
        <v>4</v>
      </c>
      <c r="B228" s="4" t="s">
        <v>5</v>
      </c>
      <c r="C228" s="4" t="s">
        <v>13</v>
      </c>
      <c r="D228" s="16" t="s">
        <v>44</v>
      </c>
      <c r="E228" s="4" t="s">
        <v>5</v>
      </c>
      <c r="F228" s="4" t="s">
        <v>13</v>
      </c>
      <c r="G228" s="4" t="s">
        <v>10</v>
      </c>
      <c r="H228" s="16" t="s">
        <v>45</v>
      </c>
      <c r="I228" s="4" t="s">
        <v>13</v>
      </c>
      <c r="J228" s="4" t="s">
        <v>9</v>
      </c>
      <c r="K228" s="4" t="s">
        <v>13</v>
      </c>
      <c r="L228" s="4" t="s">
        <v>13</v>
      </c>
      <c r="M228" s="16" t="s">
        <v>44</v>
      </c>
      <c r="N228" s="4" t="s">
        <v>5</v>
      </c>
      <c r="O228" s="4" t="s">
        <v>13</v>
      </c>
      <c r="P228" s="4" t="s">
        <v>10</v>
      </c>
      <c r="Q228" s="16" t="s">
        <v>45</v>
      </c>
      <c r="R228" s="4" t="s">
        <v>13</v>
      </c>
      <c r="S228" s="4" t="s">
        <v>9</v>
      </c>
      <c r="T228" s="4" t="s">
        <v>13</v>
      </c>
      <c r="U228" s="4" t="s">
        <v>13</v>
      </c>
      <c r="V228" s="4" t="s">
        <v>13</v>
      </c>
      <c r="W228" s="4" t="s">
        <v>46</v>
      </c>
    </row>
    <row r="229" spans="1:23">
      <c r="A229" t="n">
        <v>3134</v>
      </c>
      <c r="B229" s="15" t="n">
        <v>5</v>
      </c>
      <c r="C229" s="7" t="n">
        <v>28</v>
      </c>
      <c r="D229" s="16" t="s">
        <v>3</v>
      </c>
      <c r="E229" s="10" t="n">
        <v>162</v>
      </c>
      <c r="F229" s="7" t="n">
        <v>3</v>
      </c>
      <c r="G229" s="7" t="n">
        <v>28854</v>
      </c>
      <c r="H229" s="16" t="s">
        <v>3</v>
      </c>
      <c r="I229" s="7" t="n">
        <v>0</v>
      </c>
      <c r="J229" s="7" t="n">
        <v>1</v>
      </c>
      <c r="K229" s="7" t="n">
        <v>3</v>
      </c>
      <c r="L229" s="7" t="n">
        <v>28</v>
      </c>
      <c r="M229" s="16" t="s">
        <v>3</v>
      </c>
      <c r="N229" s="10" t="n">
        <v>162</v>
      </c>
      <c r="O229" s="7" t="n">
        <v>3</v>
      </c>
      <c r="P229" s="7" t="n">
        <v>28854</v>
      </c>
      <c r="Q229" s="16" t="s">
        <v>3</v>
      </c>
      <c r="R229" s="7" t="n">
        <v>0</v>
      </c>
      <c r="S229" s="7" t="n">
        <v>2</v>
      </c>
      <c r="T229" s="7" t="n">
        <v>3</v>
      </c>
      <c r="U229" s="7" t="n">
        <v>9</v>
      </c>
      <c r="V229" s="7" t="n">
        <v>1</v>
      </c>
      <c r="W229" s="18" t="n">
        <f t="normal" ca="1">A239</f>
        <v>0</v>
      </c>
    </row>
    <row r="230" spans="1:23">
      <c r="A230" t="s">
        <v>4</v>
      </c>
      <c r="B230" s="4" t="s">
        <v>5</v>
      </c>
      <c r="C230" s="4" t="s">
        <v>13</v>
      </c>
      <c r="D230" s="16" t="s">
        <v>44</v>
      </c>
      <c r="E230" s="4" t="s">
        <v>5</v>
      </c>
      <c r="F230" s="4" t="s">
        <v>10</v>
      </c>
      <c r="G230" s="4" t="s">
        <v>13</v>
      </c>
      <c r="H230" s="4" t="s">
        <v>13</v>
      </c>
      <c r="I230" s="4" t="s">
        <v>6</v>
      </c>
      <c r="J230" s="16" t="s">
        <v>45</v>
      </c>
      <c r="K230" s="4" t="s">
        <v>13</v>
      </c>
      <c r="L230" s="4" t="s">
        <v>13</v>
      </c>
      <c r="M230" s="16" t="s">
        <v>44</v>
      </c>
      <c r="N230" s="4" t="s">
        <v>5</v>
      </c>
      <c r="O230" s="4" t="s">
        <v>13</v>
      </c>
      <c r="P230" s="16" t="s">
        <v>45</v>
      </c>
      <c r="Q230" s="4" t="s">
        <v>13</v>
      </c>
      <c r="R230" s="4" t="s">
        <v>9</v>
      </c>
      <c r="S230" s="4" t="s">
        <v>13</v>
      </c>
      <c r="T230" s="4" t="s">
        <v>13</v>
      </c>
      <c r="U230" s="4" t="s">
        <v>13</v>
      </c>
      <c r="V230" s="16" t="s">
        <v>44</v>
      </c>
      <c r="W230" s="4" t="s">
        <v>5</v>
      </c>
      <c r="X230" s="4" t="s">
        <v>13</v>
      </c>
      <c r="Y230" s="16" t="s">
        <v>45</v>
      </c>
      <c r="Z230" s="4" t="s">
        <v>13</v>
      </c>
      <c r="AA230" s="4" t="s">
        <v>9</v>
      </c>
      <c r="AB230" s="4" t="s">
        <v>13</v>
      </c>
      <c r="AC230" s="4" t="s">
        <v>13</v>
      </c>
      <c r="AD230" s="4" t="s">
        <v>13</v>
      </c>
      <c r="AE230" s="4" t="s">
        <v>46</v>
      </c>
    </row>
    <row r="231" spans="1:23">
      <c r="A231" t="n">
        <v>3163</v>
      </c>
      <c r="B231" s="15" t="n">
        <v>5</v>
      </c>
      <c r="C231" s="7" t="n">
        <v>28</v>
      </c>
      <c r="D231" s="16" t="s">
        <v>3</v>
      </c>
      <c r="E231" s="36" t="n">
        <v>47</v>
      </c>
      <c r="F231" s="7" t="n">
        <v>61456</v>
      </c>
      <c r="G231" s="7" t="n">
        <v>2</v>
      </c>
      <c r="H231" s="7" t="n">
        <v>0</v>
      </c>
      <c r="I231" s="7" t="s">
        <v>70</v>
      </c>
      <c r="J231" s="16" t="s">
        <v>3</v>
      </c>
      <c r="K231" s="7" t="n">
        <v>8</v>
      </c>
      <c r="L231" s="7" t="n">
        <v>28</v>
      </c>
      <c r="M231" s="16" t="s">
        <v>3</v>
      </c>
      <c r="N231" s="12" t="n">
        <v>74</v>
      </c>
      <c r="O231" s="7" t="n">
        <v>65</v>
      </c>
      <c r="P231" s="16" t="s">
        <v>3</v>
      </c>
      <c r="Q231" s="7" t="n">
        <v>0</v>
      </c>
      <c r="R231" s="7" t="n">
        <v>1</v>
      </c>
      <c r="S231" s="7" t="n">
        <v>3</v>
      </c>
      <c r="T231" s="7" t="n">
        <v>9</v>
      </c>
      <c r="U231" s="7" t="n">
        <v>28</v>
      </c>
      <c r="V231" s="16" t="s">
        <v>3</v>
      </c>
      <c r="W231" s="12" t="n">
        <v>74</v>
      </c>
      <c r="X231" s="7" t="n">
        <v>65</v>
      </c>
      <c r="Y231" s="16" t="s">
        <v>3</v>
      </c>
      <c r="Z231" s="7" t="n">
        <v>0</v>
      </c>
      <c r="AA231" s="7" t="n">
        <v>2</v>
      </c>
      <c r="AB231" s="7" t="n">
        <v>3</v>
      </c>
      <c r="AC231" s="7" t="n">
        <v>9</v>
      </c>
      <c r="AD231" s="7" t="n">
        <v>1</v>
      </c>
      <c r="AE231" s="18" t="n">
        <f t="normal" ca="1">A235</f>
        <v>0</v>
      </c>
    </row>
    <row r="232" spans="1:23">
      <c r="A232" t="s">
        <v>4</v>
      </c>
      <c r="B232" s="4" t="s">
        <v>5</v>
      </c>
      <c r="C232" s="4" t="s">
        <v>10</v>
      </c>
      <c r="D232" s="4" t="s">
        <v>13</v>
      </c>
      <c r="E232" s="4" t="s">
        <v>13</v>
      </c>
      <c r="F232" s="4" t="s">
        <v>6</v>
      </c>
    </row>
    <row r="233" spans="1:23">
      <c r="A233" t="n">
        <v>3211</v>
      </c>
      <c r="B233" s="36" t="n">
        <v>47</v>
      </c>
      <c r="C233" s="7" t="n">
        <v>61456</v>
      </c>
      <c r="D233" s="7" t="n">
        <v>0</v>
      </c>
      <c r="E233" s="7" t="n">
        <v>0</v>
      </c>
      <c r="F233" s="7" t="s">
        <v>71</v>
      </c>
    </row>
    <row r="234" spans="1:23">
      <c r="A234" t="s">
        <v>4</v>
      </c>
      <c r="B234" s="4" t="s">
        <v>5</v>
      </c>
      <c r="C234" s="4" t="s">
        <v>13</v>
      </c>
      <c r="D234" s="4" t="s">
        <v>10</v>
      </c>
      <c r="E234" s="4" t="s">
        <v>25</v>
      </c>
    </row>
    <row r="235" spans="1:23">
      <c r="A235" t="n">
        <v>3224</v>
      </c>
      <c r="B235" s="35" t="n">
        <v>58</v>
      </c>
      <c r="C235" s="7" t="n">
        <v>0</v>
      </c>
      <c r="D235" s="7" t="n">
        <v>300</v>
      </c>
      <c r="E235" s="7" t="n">
        <v>1</v>
      </c>
    </row>
    <row r="236" spans="1:23">
      <c r="A236" t="s">
        <v>4</v>
      </c>
      <c r="B236" s="4" t="s">
        <v>5</v>
      </c>
      <c r="C236" s="4" t="s">
        <v>13</v>
      </c>
      <c r="D236" s="4" t="s">
        <v>10</v>
      </c>
    </row>
    <row r="237" spans="1:23">
      <c r="A237" t="n">
        <v>3232</v>
      </c>
      <c r="B237" s="35" t="n">
        <v>58</v>
      </c>
      <c r="C237" s="7" t="n">
        <v>255</v>
      </c>
      <c r="D237" s="7" t="n">
        <v>0</v>
      </c>
    </row>
    <row r="238" spans="1:23">
      <c r="A238" t="s">
        <v>4</v>
      </c>
      <c r="B238" s="4" t="s">
        <v>5</v>
      </c>
      <c r="C238" s="4" t="s">
        <v>13</v>
      </c>
      <c r="D238" s="4" t="s">
        <v>13</v>
      </c>
      <c r="E238" s="4" t="s">
        <v>13</v>
      </c>
      <c r="F238" s="4" t="s">
        <v>13</v>
      </c>
    </row>
    <row r="239" spans="1:23">
      <c r="A239" t="n">
        <v>3236</v>
      </c>
      <c r="B239" s="8" t="n">
        <v>14</v>
      </c>
      <c r="C239" s="7" t="n">
        <v>0</v>
      </c>
      <c r="D239" s="7" t="n">
        <v>0</v>
      </c>
      <c r="E239" s="7" t="n">
        <v>0</v>
      </c>
      <c r="F239" s="7" t="n">
        <v>64</v>
      </c>
    </row>
    <row r="240" spans="1:23">
      <c r="A240" t="s">
        <v>4</v>
      </c>
      <c r="B240" s="4" t="s">
        <v>5</v>
      </c>
      <c r="C240" s="4" t="s">
        <v>13</v>
      </c>
      <c r="D240" s="4" t="s">
        <v>10</v>
      </c>
    </row>
    <row r="241" spans="1:31">
      <c r="A241" t="n">
        <v>3241</v>
      </c>
      <c r="B241" s="26" t="n">
        <v>22</v>
      </c>
      <c r="C241" s="7" t="n">
        <v>0</v>
      </c>
      <c r="D241" s="7" t="n">
        <v>28854</v>
      </c>
    </row>
    <row r="242" spans="1:31">
      <c r="A242" t="s">
        <v>4</v>
      </c>
      <c r="B242" s="4" t="s">
        <v>5</v>
      </c>
      <c r="C242" s="4" t="s">
        <v>13</v>
      </c>
      <c r="D242" s="4" t="s">
        <v>10</v>
      </c>
    </row>
    <row r="243" spans="1:31">
      <c r="A243" t="n">
        <v>3245</v>
      </c>
      <c r="B243" s="35" t="n">
        <v>58</v>
      </c>
      <c r="C243" s="7" t="n">
        <v>5</v>
      </c>
      <c r="D243" s="7" t="n">
        <v>300</v>
      </c>
    </row>
    <row r="244" spans="1:31">
      <c r="A244" t="s">
        <v>4</v>
      </c>
      <c r="B244" s="4" t="s">
        <v>5</v>
      </c>
      <c r="C244" s="4" t="s">
        <v>25</v>
      </c>
      <c r="D244" s="4" t="s">
        <v>10</v>
      </c>
    </row>
    <row r="245" spans="1:31">
      <c r="A245" t="n">
        <v>3249</v>
      </c>
      <c r="B245" s="37" t="n">
        <v>103</v>
      </c>
      <c r="C245" s="7" t="n">
        <v>0</v>
      </c>
      <c r="D245" s="7" t="n">
        <v>300</v>
      </c>
    </row>
    <row r="246" spans="1:31">
      <c r="A246" t="s">
        <v>4</v>
      </c>
      <c r="B246" s="4" t="s">
        <v>5</v>
      </c>
      <c r="C246" s="4" t="s">
        <v>13</v>
      </c>
    </row>
    <row r="247" spans="1:31">
      <c r="A247" t="n">
        <v>3256</v>
      </c>
      <c r="B247" s="38" t="n">
        <v>64</v>
      </c>
      <c r="C247" s="7" t="n">
        <v>7</v>
      </c>
    </row>
    <row r="248" spans="1:31">
      <c r="A248" t="s">
        <v>4</v>
      </c>
      <c r="B248" s="4" t="s">
        <v>5</v>
      </c>
      <c r="C248" s="4" t="s">
        <v>13</v>
      </c>
      <c r="D248" s="4" t="s">
        <v>10</v>
      </c>
    </row>
    <row r="249" spans="1:31">
      <c r="A249" t="n">
        <v>3258</v>
      </c>
      <c r="B249" s="39" t="n">
        <v>72</v>
      </c>
      <c r="C249" s="7" t="n">
        <v>5</v>
      </c>
      <c r="D249" s="7" t="n">
        <v>0</v>
      </c>
    </row>
    <row r="250" spans="1:31">
      <c r="A250" t="s">
        <v>4</v>
      </c>
      <c r="B250" s="4" t="s">
        <v>5</v>
      </c>
      <c r="C250" s="4" t="s">
        <v>13</v>
      </c>
      <c r="D250" s="16" t="s">
        <v>44</v>
      </c>
      <c r="E250" s="4" t="s">
        <v>5</v>
      </c>
      <c r="F250" s="4" t="s">
        <v>13</v>
      </c>
      <c r="G250" s="4" t="s">
        <v>10</v>
      </c>
      <c r="H250" s="16" t="s">
        <v>45</v>
      </c>
      <c r="I250" s="4" t="s">
        <v>13</v>
      </c>
      <c r="J250" s="4" t="s">
        <v>9</v>
      </c>
      <c r="K250" s="4" t="s">
        <v>13</v>
      </c>
      <c r="L250" s="4" t="s">
        <v>13</v>
      </c>
      <c r="M250" s="4" t="s">
        <v>46</v>
      </c>
    </row>
    <row r="251" spans="1:31">
      <c r="A251" t="n">
        <v>3262</v>
      </c>
      <c r="B251" s="15" t="n">
        <v>5</v>
      </c>
      <c r="C251" s="7" t="n">
        <v>28</v>
      </c>
      <c r="D251" s="16" t="s">
        <v>3</v>
      </c>
      <c r="E251" s="10" t="n">
        <v>162</v>
      </c>
      <c r="F251" s="7" t="n">
        <v>4</v>
      </c>
      <c r="G251" s="7" t="n">
        <v>28854</v>
      </c>
      <c r="H251" s="16" t="s">
        <v>3</v>
      </c>
      <c r="I251" s="7" t="n">
        <v>0</v>
      </c>
      <c r="J251" s="7" t="n">
        <v>1</v>
      </c>
      <c r="K251" s="7" t="n">
        <v>2</v>
      </c>
      <c r="L251" s="7" t="n">
        <v>1</v>
      </c>
      <c r="M251" s="18" t="n">
        <f t="normal" ca="1">A257</f>
        <v>0</v>
      </c>
    </row>
    <row r="252" spans="1:31">
      <c r="A252" t="s">
        <v>4</v>
      </c>
      <c r="B252" s="4" t="s">
        <v>5</v>
      </c>
      <c r="C252" s="4" t="s">
        <v>13</v>
      </c>
      <c r="D252" s="4" t="s">
        <v>6</v>
      </c>
    </row>
    <row r="253" spans="1:31">
      <c r="A253" t="n">
        <v>3279</v>
      </c>
      <c r="B253" s="9" t="n">
        <v>2</v>
      </c>
      <c r="C253" s="7" t="n">
        <v>10</v>
      </c>
      <c r="D253" s="7" t="s">
        <v>72</v>
      </c>
    </row>
    <row r="254" spans="1:31">
      <c r="A254" t="s">
        <v>4</v>
      </c>
      <c r="B254" s="4" t="s">
        <v>5</v>
      </c>
      <c r="C254" s="4" t="s">
        <v>10</v>
      </c>
    </row>
    <row r="255" spans="1:31">
      <c r="A255" t="n">
        <v>3296</v>
      </c>
      <c r="B255" s="28" t="n">
        <v>16</v>
      </c>
      <c r="C255" s="7" t="n">
        <v>0</v>
      </c>
    </row>
    <row r="256" spans="1:31">
      <c r="A256" t="s">
        <v>4</v>
      </c>
      <c r="B256" s="4" t="s">
        <v>5</v>
      </c>
      <c r="C256" s="4" t="s">
        <v>10</v>
      </c>
    </row>
    <row r="257" spans="1:13">
      <c r="A257" t="n">
        <v>3299</v>
      </c>
      <c r="B257" s="20" t="n">
        <v>12</v>
      </c>
      <c r="C257" s="7" t="n">
        <v>8711</v>
      </c>
    </row>
    <row r="258" spans="1:13">
      <c r="A258" t="s">
        <v>4</v>
      </c>
      <c r="B258" s="4" t="s">
        <v>5</v>
      </c>
      <c r="C258" s="4" t="s">
        <v>10</v>
      </c>
      <c r="D258" s="4" t="s">
        <v>13</v>
      </c>
      <c r="E258" s="4" t="s">
        <v>10</v>
      </c>
    </row>
    <row r="259" spans="1:13">
      <c r="A259" t="n">
        <v>3302</v>
      </c>
      <c r="B259" s="40" t="n">
        <v>104</v>
      </c>
      <c r="C259" s="7" t="n">
        <v>2</v>
      </c>
      <c r="D259" s="7" t="n">
        <v>1</v>
      </c>
      <c r="E259" s="7" t="n">
        <v>0</v>
      </c>
    </row>
    <row r="260" spans="1:13">
      <c r="A260" t="s">
        <v>4</v>
      </c>
      <c r="B260" s="4" t="s">
        <v>5</v>
      </c>
    </row>
    <row r="261" spans="1:13">
      <c r="A261" t="n">
        <v>3308</v>
      </c>
      <c r="B261" s="5" t="n">
        <v>1</v>
      </c>
    </row>
    <row r="262" spans="1:13">
      <c r="A262" t="s">
        <v>4</v>
      </c>
      <c r="B262" s="4" t="s">
        <v>5</v>
      </c>
      <c r="C262" s="4" t="s">
        <v>10</v>
      </c>
      <c r="D262" s="4" t="s">
        <v>25</v>
      </c>
      <c r="E262" s="4" t="s">
        <v>25</v>
      </c>
      <c r="F262" s="4" t="s">
        <v>25</v>
      </c>
      <c r="G262" s="4" t="s">
        <v>25</v>
      </c>
    </row>
    <row r="263" spans="1:13">
      <c r="A263" t="n">
        <v>3309</v>
      </c>
      <c r="B263" s="41" t="n">
        <v>46</v>
      </c>
      <c r="C263" s="7" t="n">
        <v>61456</v>
      </c>
      <c r="D263" s="7" t="n">
        <v>24.7700004577637</v>
      </c>
      <c r="E263" s="7" t="n">
        <v>6</v>
      </c>
      <c r="F263" s="7" t="n">
        <v>-24.4300003051758</v>
      </c>
      <c r="G263" s="7" t="n">
        <v>271.5</v>
      </c>
    </row>
    <row r="264" spans="1:13">
      <c r="A264" t="s">
        <v>4</v>
      </c>
      <c r="B264" s="4" t="s">
        <v>5</v>
      </c>
      <c r="C264" s="4" t="s">
        <v>10</v>
      </c>
      <c r="D264" s="4" t="s">
        <v>25</v>
      </c>
      <c r="E264" s="4" t="s">
        <v>25</v>
      </c>
      <c r="F264" s="4" t="s">
        <v>25</v>
      </c>
      <c r="G264" s="4" t="s">
        <v>25</v>
      </c>
    </row>
    <row r="265" spans="1:13">
      <c r="A265" t="n">
        <v>3328</v>
      </c>
      <c r="B265" s="41" t="n">
        <v>46</v>
      </c>
      <c r="C265" s="7" t="n">
        <v>61457</v>
      </c>
      <c r="D265" s="7" t="n">
        <v>24.7700004577637</v>
      </c>
      <c r="E265" s="7" t="n">
        <v>6</v>
      </c>
      <c r="F265" s="7" t="n">
        <v>-24.4300003051758</v>
      </c>
      <c r="G265" s="7" t="n">
        <v>271.5</v>
      </c>
    </row>
    <row r="266" spans="1:13">
      <c r="A266" t="s">
        <v>4</v>
      </c>
      <c r="B266" s="4" t="s">
        <v>5</v>
      </c>
      <c r="C266" s="4" t="s">
        <v>13</v>
      </c>
      <c r="D266" s="4" t="s">
        <v>13</v>
      </c>
      <c r="E266" s="4" t="s">
        <v>25</v>
      </c>
      <c r="F266" s="4" t="s">
        <v>25</v>
      </c>
      <c r="G266" s="4" t="s">
        <v>25</v>
      </c>
      <c r="H266" s="4" t="s">
        <v>10</v>
      </c>
      <c r="I266" s="4" t="s">
        <v>13</v>
      </c>
    </row>
    <row r="267" spans="1:13">
      <c r="A267" t="n">
        <v>3347</v>
      </c>
      <c r="B267" s="42" t="n">
        <v>45</v>
      </c>
      <c r="C267" s="7" t="n">
        <v>4</v>
      </c>
      <c r="D267" s="7" t="n">
        <v>3</v>
      </c>
      <c r="E267" s="7" t="n">
        <v>7</v>
      </c>
      <c r="F267" s="7" t="n">
        <v>92.7200012207031</v>
      </c>
      <c r="G267" s="7" t="n">
        <v>0</v>
      </c>
      <c r="H267" s="7" t="n">
        <v>0</v>
      </c>
      <c r="I267" s="7" t="n">
        <v>0</v>
      </c>
    </row>
    <row r="268" spans="1:13">
      <c r="A268" t="s">
        <v>4</v>
      </c>
      <c r="B268" s="4" t="s">
        <v>5</v>
      </c>
      <c r="C268" s="4" t="s">
        <v>13</v>
      </c>
      <c r="D268" s="4" t="s">
        <v>6</v>
      </c>
    </row>
    <row r="269" spans="1:13">
      <c r="A269" t="n">
        <v>3365</v>
      </c>
      <c r="B269" s="9" t="n">
        <v>2</v>
      </c>
      <c r="C269" s="7" t="n">
        <v>10</v>
      </c>
      <c r="D269" s="7" t="s">
        <v>73</v>
      </c>
    </row>
    <row r="270" spans="1:13">
      <c r="A270" t="s">
        <v>4</v>
      </c>
      <c r="B270" s="4" t="s">
        <v>5</v>
      </c>
      <c r="C270" s="4" t="s">
        <v>10</v>
      </c>
    </row>
    <row r="271" spans="1:13">
      <c r="A271" t="n">
        <v>3380</v>
      </c>
      <c r="B271" s="28" t="n">
        <v>16</v>
      </c>
      <c r="C271" s="7" t="n">
        <v>0</v>
      </c>
    </row>
    <row r="272" spans="1:13">
      <c r="A272" t="s">
        <v>4</v>
      </c>
      <c r="B272" s="4" t="s">
        <v>5</v>
      </c>
      <c r="C272" s="4" t="s">
        <v>13</v>
      </c>
      <c r="D272" s="4" t="s">
        <v>10</v>
      </c>
    </row>
    <row r="273" spans="1:9">
      <c r="A273" t="n">
        <v>3383</v>
      </c>
      <c r="B273" s="35" t="n">
        <v>58</v>
      </c>
      <c r="C273" s="7" t="n">
        <v>105</v>
      </c>
      <c r="D273" s="7" t="n">
        <v>300</v>
      </c>
    </row>
    <row r="274" spans="1:9">
      <c r="A274" t="s">
        <v>4</v>
      </c>
      <c r="B274" s="4" t="s">
        <v>5</v>
      </c>
      <c r="C274" s="4" t="s">
        <v>25</v>
      </c>
      <c r="D274" s="4" t="s">
        <v>10</v>
      </c>
    </row>
    <row r="275" spans="1:9">
      <c r="A275" t="n">
        <v>3387</v>
      </c>
      <c r="B275" s="37" t="n">
        <v>103</v>
      </c>
      <c r="C275" s="7" t="n">
        <v>1</v>
      </c>
      <c r="D275" s="7" t="n">
        <v>300</v>
      </c>
    </row>
    <row r="276" spans="1:9">
      <c r="A276" t="s">
        <v>4</v>
      </c>
      <c r="B276" s="4" t="s">
        <v>5</v>
      </c>
      <c r="C276" s="4" t="s">
        <v>13</v>
      </c>
      <c r="D276" s="4" t="s">
        <v>10</v>
      </c>
    </row>
    <row r="277" spans="1:9">
      <c r="A277" t="n">
        <v>3394</v>
      </c>
      <c r="B277" s="39" t="n">
        <v>72</v>
      </c>
      <c r="C277" s="7" t="n">
        <v>4</v>
      </c>
      <c r="D277" s="7" t="n">
        <v>0</v>
      </c>
    </row>
    <row r="278" spans="1:9">
      <c r="A278" t="s">
        <v>4</v>
      </c>
      <c r="B278" s="4" t="s">
        <v>5</v>
      </c>
      <c r="C278" s="4" t="s">
        <v>9</v>
      </c>
    </row>
    <row r="279" spans="1:9">
      <c r="A279" t="n">
        <v>3398</v>
      </c>
      <c r="B279" s="43" t="n">
        <v>15</v>
      </c>
      <c r="C279" s="7" t="n">
        <v>1073741824</v>
      </c>
    </row>
    <row r="280" spans="1:9">
      <c r="A280" t="s">
        <v>4</v>
      </c>
      <c r="B280" s="4" t="s">
        <v>5</v>
      </c>
      <c r="C280" s="4" t="s">
        <v>13</v>
      </c>
    </row>
    <row r="281" spans="1:9">
      <c r="A281" t="n">
        <v>3403</v>
      </c>
      <c r="B281" s="38" t="n">
        <v>64</v>
      </c>
      <c r="C281" s="7" t="n">
        <v>3</v>
      </c>
    </row>
    <row r="282" spans="1:9">
      <c r="A282" t="s">
        <v>4</v>
      </c>
      <c r="B282" s="4" t="s">
        <v>5</v>
      </c>
      <c r="C282" s="4" t="s">
        <v>13</v>
      </c>
    </row>
    <row r="283" spans="1:9">
      <c r="A283" t="n">
        <v>3405</v>
      </c>
      <c r="B283" s="12" t="n">
        <v>74</v>
      </c>
      <c r="C283" s="7" t="n">
        <v>67</v>
      </c>
    </row>
    <row r="284" spans="1:9">
      <c r="A284" t="s">
        <v>4</v>
      </c>
      <c r="B284" s="4" t="s">
        <v>5</v>
      </c>
      <c r="C284" s="4" t="s">
        <v>13</v>
      </c>
      <c r="D284" s="4" t="s">
        <v>13</v>
      </c>
      <c r="E284" s="4" t="s">
        <v>10</v>
      </c>
    </row>
    <row r="285" spans="1:9">
      <c r="A285" t="n">
        <v>3407</v>
      </c>
      <c r="B285" s="42" t="n">
        <v>45</v>
      </c>
      <c r="C285" s="7" t="n">
        <v>8</v>
      </c>
      <c r="D285" s="7" t="n">
        <v>1</v>
      </c>
      <c r="E285" s="7" t="n">
        <v>0</v>
      </c>
    </row>
    <row r="286" spans="1:9">
      <c r="A286" t="s">
        <v>4</v>
      </c>
      <c r="B286" s="4" t="s">
        <v>5</v>
      </c>
      <c r="C286" s="4" t="s">
        <v>10</v>
      </c>
    </row>
    <row r="287" spans="1:9">
      <c r="A287" t="n">
        <v>3412</v>
      </c>
      <c r="B287" s="34" t="n">
        <v>13</v>
      </c>
      <c r="C287" s="7" t="n">
        <v>6409</v>
      </c>
    </row>
    <row r="288" spans="1:9">
      <c r="A288" t="s">
        <v>4</v>
      </c>
      <c r="B288" s="4" t="s">
        <v>5</v>
      </c>
      <c r="C288" s="4" t="s">
        <v>10</v>
      </c>
    </row>
    <row r="289" spans="1:5">
      <c r="A289" t="n">
        <v>3415</v>
      </c>
      <c r="B289" s="34" t="n">
        <v>13</v>
      </c>
      <c r="C289" s="7" t="n">
        <v>6408</v>
      </c>
    </row>
    <row r="290" spans="1:5">
      <c r="A290" t="s">
        <v>4</v>
      </c>
      <c r="B290" s="4" t="s">
        <v>5</v>
      </c>
      <c r="C290" s="4" t="s">
        <v>10</v>
      </c>
    </row>
    <row r="291" spans="1:5">
      <c r="A291" t="n">
        <v>3418</v>
      </c>
      <c r="B291" s="20" t="n">
        <v>12</v>
      </c>
      <c r="C291" s="7" t="n">
        <v>6464</v>
      </c>
    </row>
    <row r="292" spans="1:5">
      <c r="A292" t="s">
        <v>4</v>
      </c>
      <c r="B292" s="4" t="s">
        <v>5</v>
      </c>
      <c r="C292" s="4" t="s">
        <v>10</v>
      </c>
    </row>
    <row r="293" spans="1:5">
      <c r="A293" t="n">
        <v>3421</v>
      </c>
      <c r="B293" s="34" t="n">
        <v>13</v>
      </c>
      <c r="C293" s="7" t="n">
        <v>6465</v>
      </c>
    </row>
    <row r="294" spans="1:5">
      <c r="A294" t="s">
        <v>4</v>
      </c>
      <c r="B294" s="4" t="s">
        <v>5</v>
      </c>
      <c r="C294" s="4" t="s">
        <v>10</v>
      </c>
    </row>
    <row r="295" spans="1:5">
      <c r="A295" t="n">
        <v>3424</v>
      </c>
      <c r="B295" s="34" t="n">
        <v>13</v>
      </c>
      <c r="C295" s="7" t="n">
        <v>6466</v>
      </c>
    </row>
    <row r="296" spans="1:5">
      <c r="A296" t="s">
        <v>4</v>
      </c>
      <c r="B296" s="4" t="s">
        <v>5</v>
      </c>
      <c r="C296" s="4" t="s">
        <v>10</v>
      </c>
    </row>
    <row r="297" spans="1:5">
      <c r="A297" t="n">
        <v>3427</v>
      </c>
      <c r="B297" s="34" t="n">
        <v>13</v>
      </c>
      <c r="C297" s="7" t="n">
        <v>6467</v>
      </c>
    </row>
    <row r="298" spans="1:5">
      <c r="A298" t="s">
        <v>4</v>
      </c>
      <c r="B298" s="4" t="s">
        <v>5</v>
      </c>
      <c r="C298" s="4" t="s">
        <v>10</v>
      </c>
    </row>
    <row r="299" spans="1:5">
      <c r="A299" t="n">
        <v>3430</v>
      </c>
      <c r="B299" s="34" t="n">
        <v>13</v>
      </c>
      <c r="C299" s="7" t="n">
        <v>6468</v>
      </c>
    </row>
    <row r="300" spans="1:5">
      <c r="A300" t="s">
        <v>4</v>
      </c>
      <c r="B300" s="4" t="s">
        <v>5</v>
      </c>
      <c r="C300" s="4" t="s">
        <v>10</v>
      </c>
    </row>
    <row r="301" spans="1:5">
      <c r="A301" t="n">
        <v>3433</v>
      </c>
      <c r="B301" s="34" t="n">
        <v>13</v>
      </c>
      <c r="C301" s="7" t="n">
        <v>6469</v>
      </c>
    </row>
    <row r="302" spans="1:5">
      <c r="A302" t="s">
        <v>4</v>
      </c>
      <c r="B302" s="4" t="s">
        <v>5</v>
      </c>
      <c r="C302" s="4" t="s">
        <v>10</v>
      </c>
    </row>
    <row r="303" spans="1:5">
      <c r="A303" t="n">
        <v>3436</v>
      </c>
      <c r="B303" s="34" t="n">
        <v>13</v>
      </c>
      <c r="C303" s="7" t="n">
        <v>6470</v>
      </c>
    </row>
    <row r="304" spans="1:5">
      <c r="A304" t="s">
        <v>4</v>
      </c>
      <c r="B304" s="4" t="s">
        <v>5</v>
      </c>
      <c r="C304" s="4" t="s">
        <v>10</v>
      </c>
    </row>
    <row r="305" spans="1:3">
      <c r="A305" t="n">
        <v>3439</v>
      </c>
      <c r="B305" s="34" t="n">
        <v>13</v>
      </c>
      <c r="C305" s="7" t="n">
        <v>6471</v>
      </c>
    </row>
    <row r="306" spans="1:3">
      <c r="A306" t="s">
        <v>4</v>
      </c>
      <c r="B306" s="4" t="s">
        <v>5</v>
      </c>
      <c r="C306" s="4" t="s">
        <v>13</v>
      </c>
    </row>
    <row r="307" spans="1:3">
      <c r="A307" t="n">
        <v>3442</v>
      </c>
      <c r="B307" s="12" t="n">
        <v>74</v>
      </c>
      <c r="C307" s="7" t="n">
        <v>18</v>
      </c>
    </row>
    <row r="308" spans="1:3">
      <c r="A308" t="s">
        <v>4</v>
      </c>
      <c r="B308" s="4" t="s">
        <v>5</v>
      </c>
      <c r="C308" s="4" t="s">
        <v>13</v>
      </c>
    </row>
    <row r="309" spans="1:3">
      <c r="A309" t="n">
        <v>3444</v>
      </c>
      <c r="B309" s="12" t="n">
        <v>74</v>
      </c>
      <c r="C309" s="7" t="n">
        <v>45</v>
      </c>
    </row>
    <row r="310" spans="1:3">
      <c r="A310" t="s">
        <v>4</v>
      </c>
      <c r="B310" s="4" t="s">
        <v>5</v>
      </c>
      <c r="C310" s="4" t="s">
        <v>10</v>
      </c>
    </row>
    <row r="311" spans="1:3">
      <c r="A311" t="n">
        <v>3446</v>
      </c>
      <c r="B311" s="28" t="n">
        <v>16</v>
      </c>
      <c r="C311" s="7" t="n">
        <v>0</v>
      </c>
    </row>
    <row r="312" spans="1:3">
      <c r="A312" t="s">
        <v>4</v>
      </c>
      <c r="B312" s="4" t="s">
        <v>5</v>
      </c>
      <c r="C312" s="4" t="s">
        <v>13</v>
      </c>
      <c r="D312" s="4" t="s">
        <v>13</v>
      </c>
      <c r="E312" s="4" t="s">
        <v>13</v>
      </c>
      <c r="F312" s="4" t="s">
        <v>13</v>
      </c>
    </row>
    <row r="313" spans="1:3">
      <c r="A313" t="n">
        <v>3449</v>
      </c>
      <c r="B313" s="8" t="n">
        <v>14</v>
      </c>
      <c r="C313" s="7" t="n">
        <v>0</v>
      </c>
      <c r="D313" s="7" t="n">
        <v>8</v>
      </c>
      <c r="E313" s="7" t="n">
        <v>0</v>
      </c>
      <c r="F313" s="7" t="n">
        <v>0</v>
      </c>
    </row>
    <row r="314" spans="1:3">
      <c r="A314" t="s">
        <v>4</v>
      </c>
      <c r="B314" s="4" t="s">
        <v>5</v>
      </c>
      <c r="C314" s="4" t="s">
        <v>13</v>
      </c>
      <c r="D314" s="4" t="s">
        <v>6</v>
      </c>
    </row>
    <row r="315" spans="1:3">
      <c r="A315" t="n">
        <v>3454</v>
      </c>
      <c r="B315" s="9" t="n">
        <v>2</v>
      </c>
      <c r="C315" s="7" t="n">
        <v>11</v>
      </c>
      <c r="D315" s="7" t="s">
        <v>49</v>
      </c>
    </row>
    <row r="316" spans="1:3">
      <c r="A316" t="s">
        <v>4</v>
      </c>
      <c r="B316" s="4" t="s">
        <v>5</v>
      </c>
      <c r="C316" s="4" t="s">
        <v>10</v>
      </c>
    </row>
    <row r="317" spans="1:3">
      <c r="A317" t="n">
        <v>3468</v>
      </c>
      <c r="B317" s="28" t="n">
        <v>16</v>
      </c>
      <c r="C317" s="7" t="n">
        <v>0</v>
      </c>
    </row>
    <row r="318" spans="1:3">
      <c r="A318" t="s">
        <v>4</v>
      </c>
      <c r="B318" s="4" t="s">
        <v>5</v>
      </c>
      <c r="C318" s="4" t="s">
        <v>13</v>
      </c>
      <c r="D318" s="4" t="s">
        <v>6</v>
      </c>
    </row>
    <row r="319" spans="1:3">
      <c r="A319" t="n">
        <v>3471</v>
      </c>
      <c r="B319" s="9" t="n">
        <v>2</v>
      </c>
      <c r="C319" s="7" t="n">
        <v>11</v>
      </c>
      <c r="D319" s="7" t="s">
        <v>74</v>
      </c>
    </row>
    <row r="320" spans="1:3">
      <c r="A320" t="s">
        <v>4</v>
      </c>
      <c r="B320" s="4" t="s">
        <v>5</v>
      </c>
      <c r="C320" s="4" t="s">
        <v>10</v>
      </c>
    </row>
    <row r="321" spans="1:6">
      <c r="A321" t="n">
        <v>3480</v>
      </c>
      <c r="B321" s="28" t="n">
        <v>16</v>
      </c>
      <c r="C321" s="7" t="n">
        <v>0</v>
      </c>
    </row>
    <row r="322" spans="1:6">
      <c r="A322" t="s">
        <v>4</v>
      </c>
      <c r="B322" s="4" t="s">
        <v>5</v>
      </c>
      <c r="C322" s="4" t="s">
        <v>9</v>
      </c>
    </row>
    <row r="323" spans="1:6">
      <c r="A323" t="n">
        <v>3483</v>
      </c>
      <c r="B323" s="43" t="n">
        <v>15</v>
      </c>
      <c r="C323" s="7" t="n">
        <v>2048</v>
      </c>
    </row>
    <row r="324" spans="1:6">
      <c r="A324" t="s">
        <v>4</v>
      </c>
      <c r="B324" s="4" t="s">
        <v>5</v>
      </c>
      <c r="C324" s="4" t="s">
        <v>13</v>
      </c>
      <c r="D324" s="4" t="s">
        <v>6</v>
      </c>
    </row>
    <row r="325" spans="1:6">
      <c r="A325" t="n">
        <v>3488</v>
      </c>
      <c r="B325" s="9" t="n">
        <v>2</v>
      </c>
      <c r="C325" s="7" t="n">
        <v>10</v>
      </c>
      <c r="D325" s="7" t="s">
        <v>62</v>
      </c>
    </row>
    <row r="326" spans="1:6">
      <c r="A326" t="s">
        <v>4</v>
      </c>
      <c r="B326" s="4" t="s">
        <v>5</v>
      </c>
      <c r="C326" s="4" t="s">
        <v>10</v>
      </c>
    </row>
    <row r="327" spans="1:6">
      <c r="A327" t="n">
        <v>3506</v>
      </c>
      <c r="B327" s="28" t="n">
        <v>16</v>
      </c>
      <c r="C327" s="7" t="n">
        <v>0</v>
      </c>
    </row>
    <row r="328" spans="1:6">
      <c r="A328" t="s">
        <v>4</v>
      </c>
      <c r="B328" s="4" t="s">
        <v>5</v>
      </c>
      <c r="C328" s="4" t="s">
        <v>13</v>
      </c>
      <c r="D328" s="4" t="s">
        <v>6</v>
      </c>
    </row>
    <row r="329" spans="1:6">
      <c r="A329" t="n">
        <v>3509</v>
      </c>
      <c r="B329" s="9" t="n">
        <v>2</v>
      </c>
      <c r="C329" s="7" t="n">
        <v>10</v>
      </c>
      <c r="D329" s="7" t="s">
        <v>63</v>
      </c>
    </row>
    <row r="330" spans="1:6">
      <c r="A330" t="s">
        <v>4</v>
      </c>
      <c r="B330" s="4" t="s">
        <v>5</v>
      </c>
      <c r="C330" s="4" t="s">
        <v>10</v>
      </c>
    </row>
    <row r="331" spans="1:6">
      <c r="A331" t="n">
        <v>3528</v>
      </c>
      <c r="B331" s="28" t="n">
        <v>16</v>
      </c>
      <c r="C331" s="7" t="n">
        <v>0</v>
      </c>
    </row>
    <row r="332" spans="1:6">
      <c r="A332" t="s">
        <v>4</v>
      </c>
      <c r="B332" s="4" t="s">
        <v>5</v>
      </c>
      <c r="C332" s="4" t="s">
        <v>13</v>
      </c>
      <c r="D332" s="4" t="s">
        <v>10</v>
      </c>
      <c r="E332" s="4" t="s">
        <v>25</v>
      </c>
    </row>
    <row r="333" spans="1:6">
      <c r="A333" t="n">
        <v>3531</v>
      </c>
      <c r="B333" s="35" t="n">
        <v>58</v>
      </c>
      <c r="C333" s="7" t="n">
        <v>100</v>
      </c>
      <c r="D333" s="7" t="n">
        <v>1000</v>
      </c>
      <c r="E333" s="7" t="n">
        <v>1</v>
      </c>
    </row>
    <row r="334" spans="1:6">
      <c r="A334" t="s">
        <v>4</v>
      </c>
      <c r="B334" s="4" t="s">
        <v>5</v>
      </c>
      <c r="C334" s="4" t="s">
        <v>13</v>
      </c>
      <c r="D334" s="4" t="s">
        <v>10</v>
      </c>
    </row>
    <row r="335" spans="1:6">
      <c r="A335" t="n">
        <v>3539</v>
      </c>
      <c r="B335" s="35" t="n">
        <v>58</v>
      </c>
      <c r="C335" s="7" t="n">
        <v>255</v>
      </c>
      <c r="D335" s="7" t="n">
        <v>0</v>
      </c>
    </row>
    <row r="336" spans="1:6">
      <c r="A336" t="s">
        <v>4</v>
      </c>
      <c r="B336" s="4" t="s">
        <v>5</v>
      </c>
      <c r="C336" s="4" t="s">
        <v>10</v>
      </c>
    </row>
    <row r="337" spans="1:5">
      <c r="A337" t="n">
        <v>3543</v>
      </c>
      <c r="B337" s="28" t="n">
        <v>16</v>
      </c>
      <c r="C337" s="7" t="n">
        <v>500</v>
      </c>
    </row>
    <row r="338" spans="1:5">
      <c r="A338" t="s">
        <v>4</v>
      </c>
      <c r="B338" s="4" t="s">
        <v>5</v>
      </c>
      <c r="C338" s="4" t="s">
        <v>13</v>
      </c>
      <c r="D338" s="4" t="s">
        <v>10</v>
      </c>
      <c r="E338" s="4" t="s">
        <v>25</v>
      </c>
    </row>
    <row r="339" spans="1:5">
      <c r="A339" t="n">
        <v>3546</v>
      </c>
      <c r="B339" s="35" t="n">
        <v>58</v>
      </c>
      <c r="C339" s="7" t="n">
        <v>0</v>
      </c>
      <c r="D339" s="7" t="n">
        <v>300</v>
      </c>
      <c r="E339" s="7" t="n">
        <v>0.300000011920929</v>
      </c>
    </row>
    <row r="340" spans="1:5">
      <c r="A340" t="s">
        <v>4</v>
      </c>
      <c r="B340" s="4" t="s">
        <v>5</v>
      </c>
      <c r="C340" s="4" t="s">
        <v>13</v>
      </c>
      <c r="D340" s="4" t="s">
        <v>10</v>
      </c>
    </row>
    <row r="341" spans="1:5">
      <c r="A341" t="n">
        <v>3554</v>
      </c>
      <c r="B341" s="35" t="n">
        <v>58</v>
      </c>
      <c r="C341" s="7" t="n">
        <v>255</v>
      </c>
      <c r="D341" s="7" t="n">
        <v>0</v>
      </c>
    </row>
    <row r="342" spans="1:5">
      <c r="A342" t="s">
        <v>4</v>
      </c>
      <c r="B342" s="4" t="s">
        <v>5</v>
      </c>
      <c r="C342" s="4" t="s">
        <v>13</v>
      </c>
      <c r="D342" s="4" t="s">
        <v>10</v>
      </c>
      <c r="E342" s="4" t="s">
        <v>25</v>
      </c>
      <c r="F342" s="4" t="s">
        <v>10</v>
      </c>
      <c r="G342" s="4" t="s">
        <v>9</v>
      </c>
      <c r="H342" s="4" t="s">
        <v>9</v>
      </c>
      <c r="I342" s="4" t="s">
        <v>10</v>
      </c>
      <c r="J342" s="4" t="s">
        <v>10</v>
      </c>
      <c r="K342" s="4" t="s">
        <v>9</v>
      </c>
      <c r="L342" s="4" t="s">
        <v>9</v>
      </c>
      <c r="M342" s="4" t="s">
        <v>9</v>
      </c>
      <c r="N342" s="4" t="s">
        <v>9</v>
      </c>
      <c r="O342" s="4" t="s">
        <v>6</v>
      </c>
    </row>
    <row r="343" spans="1:5">
      <c r="A343" t="n">
        <v>3558</v>
      </c>
      <c r="B343" s="11" t="n">
        <v>50</v>
      </c>
      <c r="C343" s="7" t="n">
        <v>0</v>
      </c>
      <c r="D343" s="7" t="n">
        <v>12101</v>
      </c>
      <c r="E343" s="7" t="n">
        <v>1</v>
      </c>
      <c r="F343" s="7" t="n">
        <v>0</v>
      </c>
      <c r="G343" s="7" t="n">
        <v>0</v>
      </c>
      <c r="H343" s="7" t="n">
        <v>0</v>
      </c>
      <c r="I343" s="7" t="n">
        <v>0</v>
      </c>
      <c r="J343" s="7" t="n">
        <v>65533</v>
      </c>
      <c r="K343" s="7" t="n">
        <v>0</v>
      </c>
      <c r="L343" s="7" t="n">
        <v>0</v>
      </c>
      <c r="M343" s="7" t="n">
        <v>0</v>
      </c>
      <c r="N343" s="7" t="n">
        <v>0</v>
      </c>
      <c r="O343" s="7" t="s">
        <v>20</v>
      </c>
    </row>
    <row r="344" spans="1:5">
      <c r="A344" t="s">
        <v>4</v>
      </c>
      <c r="B344" s="4" t="s">
        <v>5</v>
      </c>
      <c r="C344" s="4" t="s">
        <v>13</v>
      </c>
      <c r="D344" s="4" t="s">
        <v>10</v>
      </c>
      <c r="E344" s="4" t="s">
        <v>10</v>
      </c>
      <c r="F344" s="4" t="s">
        <v>10</v>
      </c>
      <c r="G344" s="4" t="s">
        <v>10</v>
      </c>
      <c r="H344" s="4" t="s">
        <v>13</v>
      </c>
    </row>
    <row r="345" spans="1:5">
      <c r="A345" t="n">
        <v>3597</v>
      </c>
      <c r="B345" s="29" t="n">
        <v>25</v>
      </c>
      <c r="C345" s="7" t="n">
        <v>5</v>
      </c>
      <c r="D345" s="7" t="n">
        <v>65535</v>
      </c>
      <c r="E345" s="7" t="n">
        <v>65535</v>
      </c>
      <c r="F345" s="7" t="n">
        <v>65535</v>
      </c>
      <c r="G345" s="7" t="n">
        <v>65535</v>
      </c>
      <c r="H345" s="7" t="n">
        <v>0</v>
      </c>
    </row>
    <row r="346" spans="1:5">
      <c r="A346" t="s">
        <v>4</v>
      </c>
      <c r="B346" s="4" t="s">
        <v>5</v>
      </c>
      <c r="C346" s="4" t="s">
        <v>10</v>
      </c>
      <c r="D346" s="4" t="s">
        <v>13</v>
      </c>
      <c r="E346" s="4" t="s">
        <v>59</v>
      </c>
      <c r="F346" s="4" t="s">
        <v>13</v>
      </c>
      <c r="G346" s="4" t="s">
        <v>13</v>
      </c>
      <c r="H346" s="4" t="s">
        <v>13</v>
      </c>
    </row>
    <row r="347" spans="1:5">
      <c r="A347" t="n">
        <v>3608</v>
      </c>
      <c r="B347" s="30" t="n">
        <v>24</v>
      </c>
      <c r="C347" s="7" t="n">
        <v>65533</v>
      </c>
      <c r="D347" s="7" t="n">
        <v>11</v>
      </c>
      <c r="E347" s="7" t="s">
        <v>75</v>
      </c>
      <c r="F347" s="7" t="n">
        <v>6</v>
      </c>
      <c r="G347" s="7" t="n">
        <v>2</v>
      </c>
      <c r="H347" s="7" t="n">
        <v>0</v>
      </c>
    </row>
    <row r="348" spans="1:5">
      <c r="A348" t="s">
        <v>4</v>
      </c>
      <c r="B348" s="4" t="s">
        <v>5</v>
      </c>
    </row>
    <row r="349" spans="1:5">
      <c r="A349" t="n">
        <v>3642</v>
      </c>
      <c r="B349" s="31" t="n">
        <v>28</v>
      </c>
    </row>
    <row r="350" spans="1:5">
      <c r="A350" t="s">
        <v>4</v>
      </c>
      <c r="B350" s="4" t="s">
        <v>5</v>
      </c>
      <c r="C350" s="4" t="s">
        <v>13</v>
      </c>
    </row>
    <row r="351" spans="1:5">
      <c r="A351" t="n">
        <v>3643</v>
      </c>
      <c r="B351" s="32" t="n">
        <v>27</v>
      </c>
      <c r="C351" s="7" t="n">
        <v>0</v>
      </c>
    </row>
    <row r="352" spans="1:5">
      <c r="A352" t="s">
        <v>4</v>
      </c>
      <c r="B352" s="4" t="s">
        <v>5</v>
      </c>
      <c r="C352" s="4" t="s">
        <v>13</v>
      </c>
    </row>
    <row r="353" spans="1:15">
      <c r="A353" t="n">
        <v>3645</v>
      </c>
      <c r="B353" s="32" t="n">
        <v>27</v>
      </c>
      <c r="C353" s="7" t="n">
        <v>1</v>
      </c>
    </row>
    <row r="354" spans="1:15">
      <c r="A354" t="s">
        <v>4</v>
      </c>
      <c r="B354" s="4" t="s">
        <v>5</v>
      </c>
      <c r="C354" s="4" t="s">
        <v>13</v>
      </c>
      <c r="D354" s="4" t="s">
        <v>10</v>
      </c>
      <c r="E354" s="4" t="s">
        <v>10</v>
      </c>
      <c r="F354" s="4" t="s">
        <v>10</v>
      </c>
      <c r="G354" s="4" t="s">
        <v>10</v>
      </c>
      <c r="H354" s="4" t="s">
        <v>13</v>
      </c>
    </row>
    <row r="355" spans="1:15">
      <c r="A355" t="n">
        <v>3647</v>
      </c>
      <c r="B355" s="29" t="n">
        <v>25</v>
      </c>
      <c r="C355" s="7" t="n">
        <v>5</v>
      </c>
      <c r="D355" s="7" t="n">
        <v>65535</v>
      </c>
      <c r="E355" s="7" t="n">
        <v>65535</v>
      </c>
      <c r="F355" s="7" t="n">
        <v>65535</v>
      </c>
      <c r="G355" s="7" t="n">
        <v>65535</v>
      </c>
      <c r="H355" s="7" t="n">
        <v>0</v>
      </c>
    </row>
    <row r="356" spans="1:15">
      <c r="A356" t="s">
        <v>4</v>
      </c>
      <c r="B356" s="4" t="s">
        <v>5</v>
      </c>
      <c r="C356" s="4" t="s">
        <v>13</v>
      </c>
      <c r="D356" s="4" t="s">
        <v>10</v>
      </c>
      <c r="E356" s="4" t="s">
        <v>25</v>
      </c>
    </row>
    <row r="357" spans="1:15">
      <c r="A357" t="n">
        <v>3658</v>
      </c>
      <c r="B357" s="35" t="n">
        <v>58</v>
      </c>
      <c r="C357" s="7" t="n">
        <v>100</v>
      </c>
      <c r="D357" s="7" t="n">
        <v>300</v>
      </c>
      <c r="E357" s="7" t="n">
        <v>0.300000011920929</v>
      </c>
    </row>
    <row r="358" spans="1:15">
      <c r="A358" t="s">
        <v>4</v>
      </c>
      <c r="B358" s="4" t="s">
        <v>5</v>
      </c>
      <c r="C358" s="4" t="s">
        <v>13</v>
      </c>
      <c r="D358" s="4" t="s">
        <v>10</v>
      </c>
    </row>
    <row r="359" spans="1:15">
      <c r="A359" t="n">
        <v>3666</v>
      </c>
      <c r="B359" s="35" t="n">
        <v>58</v>
      </c>
      <c r="C359" s="7" t="n">
        <v>255</v>
      </c>
      <c r="D359" s="7" t="n">
        <v>0</v>
      </c>
    </row>
    <row r="360" spans="1:15">
      <c r="A360" t="s">
        <v>4</v>
      </c>
      <c r="B360" s="4" t="s">
        <v>5</v>
      </c>
      <c r="C360" s="4" t="s">
        <v>10</v>
      </c>
    </row>
    <row r="361" spans="1:15">
      <c r="A361" t="n">
        <v>3670</v>
      </c>
      <c r="B361" s="28" t="n">
        <v>16</v>
      </c>
      <c r="C361" s="7" t="n">
        <v>500</v>
      </c>
    </row>
    <row r="362" spans="1:15">
      <c r="A362" t="s">
        <v>4</v>
      </c>
      <c r="B362" s="4" t="s">
        <v>5</v>
      </c>
      <c r="C362" s="4" t="s">
        <v>13</v>
      </c>
      <c r="D362" s="4" t="s">
        <v>25</v>
      </c>
      <c r="E362" s="4" t="s">
        <v>10</v>
      </c>
      <c r="F362" s="4" t="s">
        <v>13</v>
      </c>
    </row>
    <row r="363" spans="1:15">
      <c r="A363" t="n">
        <v>3673</v>
      </c>
      <c r="B363" s="44" t="n">
        <v>49</v>
      </c>
      <c r="C363" s="7" t="n">
        <v>3</v>
      </c>
      <c r="D363" s="7" t="n">
        <v>0.699999988079071</v>
      </c>
      <c r="E363" s="7" t="n">
        <v>500</v>
      </c>
      <c r="F363" s="7" t="n">
        <v>0</v>
      </c>
    </row>
    <row r="364" spans="1:15">
      <c r="A364" t="s">
        <v>4</v>
      </c>
      <c r="B364" s="4" t="s">
        <v>5</v>
      </c>
      <c r="C364" s="4" t="s">
        <v>13</v>
      </c>
      <c r="D364" s="4" t="s">
        <v>10</v>
      </c>
    </row>
    <row r="365" spans="1:15">
      <c r="A365" t="n">
        <v>3682</v>
      </c>
      <c r="B365" s="35" t="n">
        <v>58</v>
      </c>
      <c r="C365" s="7" t="n">
        <v>10</v>
      </c>
      <c r="D365" s="7" t="n">
        <v>300</v>
      </c>
    </row>
    <row r="366" spans="1:15">
      <c r="A366" t="s">
        <v>4</v>
      </c>
      <c r="B366" s="4" t="s">
        <v>5</v>
      </c>
      <c r="C366" s="4" t="s">
        <v>13</v>
      </c>
      <c r="D366" s="4" t="s">
        <v>10</v>
      </c>
    </row>
    <row r="367" spans="1:15">
      <c r="A367" t="n">
        <v>3686</v>
      </c>
      <c r="B367" s="35" t="n">
        <v>58</v>
      </c>
      <c r="C367" s="7" t="n">
        <v>12</v>
      </c>
      <c r="D367" s="7" t="n">
        <v>0</v>
      </c>
    </row>
    <row r="368" spans="1:15">
      <c r="A368" t="s">
        <v>4</v>
      </c>
      <c r="B368" s="4" t="s">
        <v>5</v>
      </c>
      <c r="C368" s="4" t="s">
        <v>13</v>
      </c>
      <c r="D368" s="4" t="s">
        <v>10</v>
      </c>
      <c r="E368" s="4" t="s">
        <v>10</v>
      </c>
      <c r="F368" s="4" t="s">
        <v>13</v>
      </c>
    </row>
    <row r="369" spans="1:8">
      <c r="A369" t="n">
        <v>3690</v>
      </c>
      <c r="B369" s="29" t="n">
        <v>25</v>
      </c>
      <c r="C369" s="7" t="n">
        <v>1</v>
      </c>
      <c r="D369" s="7" t="n">
        <v>160</v>
      </c>
      <c r="E369" s="7" t="n">
        <v>350</v>
      </c>
      <c r="F369" s="7" t="n">
        <v>1</v>
      </c>
    </row>
    <row r="370" spans="1:8">
      <c r="A370" t="s">
        <v>4</v>
      </c>
      <c r="B370" s="4" t="s">
        <v>5</v>
      </c>
      <c r="C370" s="4" t="s">
        <v>13</v>
      </c>
      <c r="D370" s="4" t="s">
        <v>10</v>
      </c>
      <c r="E370" s="4" t="s">
        <v>6</v>
      </c>
    </row>
    <row r="371" spans="1:8">
      <c r="A371" t="n">
        <v>3697</v>
      </c>
      <c r="B371" s="45" t="n">
        <v>51</v>
      </c>
      <c r="C371" s="7" t="n">
        <v>4</v>
      </c>
      <c r="D371" s="7" t="n">
        <v>0</v>
      </c>
      <c r="E371" s="7" t="s">
        <v>76</v>
      </c>
    </row>
    <row r="372" spans="1:8">
      <c r="A372" t="s">
        <v>4</v>
      </c>
      <c r="B372" s="4" t="s">
        <v>5</v>
      </c>
      <c r="C372" s="4" t="s">
        <v>10</v>
      </c>
    </row>
    <row r="373" spans="1:8">
      <c r="A373" t="n">
        <v>3711</v>
      </c>
      <c r="B373" s="28" t="n">
        <v>16</v>
      </c>
      <c r="C373" s="7" t="n">
        <v>0</v>
      </c>
    </row>
    <row r="374" spans="1:8">
      <c r="A374" t="s">
        <v>4</v>
      </c>
      <c r="B374" s="4" t="s">
        <v>5</v>
      </c>
      <c r="C374" s="4" t="s">
        <v>10</v>
      </c>
      <c r="D374" s="4" t="s">
        <v>59</v>
      </c>
      <c r="E374" s="4" t="s">
        <v>13</v>
      </c>
      <c r="F374" s="4" t="s">
        <v>13</v>
      </c>
    </row>
    <row r="375" spans="1:8">
      <c r="A375" t="n">
        <v>3714</v>
      </c>
      <c r="B375" s="46" t="n">
        <v>26</v>
      </c>
      <c r="C375" s="7" t="n">
        <v>0</v>
      </c>
      <c r="D375" s="7" t="s">
        <v>77</v>
      </c>
      <c r="E375" s="7" t="n">
        <v>2</v>
      </c>
      <c r="F375" s="7" t="n">
        <v>0</v>
      </c>
    </row>
    <row r="376" spans="1:8">
      <c r="A376" t="s">
        <v>4</v>
      </c>
      <c r="B376" s="4" t="s">
        <v>5</v>
      </c>
    </row>
    <row r="377" spans="1:8">
      <c r="A377" t="n">
        <v>3742</v>
      </c>
      <c r="B377" s="31" t="n">
        <v>28</v>
      </c>
    </row>
    <row r="378" spans="1:8">
      <c r="A378" t="s">
        <v>4</v>
      </c>
      <c r="B378" s="4" t="s">
        <v>5</v>
      </c>
      <c r="C378" s="4" t="s">
        <v>13</v>
      </c>
      <c r="D378" s="4" t="s">
        <v>10</v>
      </c>
      <c r="E378" s="4" t="s">
        <v>10</v>
      </c>
      <c r="F378" s="4" t="s">
        <v>13</v>
      </c>
    </row>
    <row r="379" spans="1:8">
      <c r="A379" t="n">
        <v>3743</v>
      </c>
      <c r="B379" s="29" t="n">
        <v>25</v>
      </c>
      <c r="C379" s="7" t="n">
        <v>1</v>
      </c>
      <c r="D379" s="7" t="n">
        <v>160</v>
      </c>
      <c r="E379" s="7" t="n">
        <v>570</v>
      </c>
      <c r="F379" s="7" t="n">
        <v>2</v>
      </c>
    </row>
    <row r="380" spans="1:8">
      <c r="A380" t="s">
        <v>4</v>
      </c>
      <c r="B380" s="4" t="s">
        <v>5</v>
      </c>
      <c r="C380" s="4" t="s">
        <v>13</v>
      </c>
      <c r="D380" s="4" t="s">
        <v>10</v>
      </c>
      <c r="E380" s="4" t="s">
        <v>6</v>
      </c>
    </row>
    <row r="381" spans="1:8">
      <c r="A381" t="n">
        <v>3750</v>
      </c>
      <c r="B381" s="45" t="n">
        <v>51</v>
      </c>
      <c r="C381" s="7" t="n">
        <v>4</v>
      </c>
      <c r="D381" s="7" t="n">
        <v>16</v>
      </c>
      <c r="E381" s="7" t="s">
        <v>78</v>
      </c>
    </row>
    <row r="382" spans="1:8">
      <c r="A382" t="s">
        <v>4</v>
      </c>
      <c r="B382" s="4" t="s">
        <v>5</v>
      </c>
      <c r="C382" s="4" t="s">
        <v>10</v>
      </c>
    </row>
    <row r="383" spans="1:8">
      <c r="A383" t="n">
        <v>3763</v>
      </c>
      <c r="B383" s="28" t="n">
        <v>16</v>
      </c>
      <c r="C383" s="7" t="n">
        <v>0</v>
      </c>
    </row>
    <row r="384" spans="1:8">
      <c r="A384" t="s">
        <v>4</v>
      </c>
      <c r="B384" s="4" t="s">
        <v>5</v>
      </c>
      <c r="C384" s="4" t="s">
        <v>10</v>
      </c>
      <c r="D384" s="4" t="s">
        <v>59</v>
      </c>
      <c r="E384" s="4" t="s">
        <v>13</v>
      </c>
      <c r="F384" s="4" t="s">
        <v>13</v>
      </c>
      <c r="G384" s="4" t="s">
        <v>59</v>
      </c>
      <c r="H384" s="4" t="s">
        <v>13</v>
      </c>
      <c r="I384" s="4" t="s">
        <v>13</v>
      </c>
    </row>
    <row r="385" spans="1:9">
      <c r="A385" t="n">
        <v>3766</v>
      </c>
      <c r="B385" s="46" t="n">
        <v>26</v>
      </c>
      <c r="C385" s="7" t="n">
        <v>16</v>
      </c>
      <c r="D385" s="7" t="s">
        <v>79</v>
      </c>
      <c r="E385" s="7" t="n">
        <v>2</v>
      </c>
      <c r="F385" s="7" t="n">
        <v>3</v>
      </c>
      <c r="G385" s="7" t="s">
        <v>80</v>
      </c>
      <c r="H385" s="7" t="n">
        <v>2</v>
      </c>
      <c r="I385" s="7" t="n">
        <v>0</v>
      </c>
    </row>
    <row r="386" spans="1:9">
      <c r="A386" t="s">
        <v>4</v>
      </c>
      <c r="B386" s="4" t="s">
        <v>5</v>
      </c>
    </row>
    <row r="387" spans="1:9">
      <c r="A387" t="n">
        <v>3841</v>
      </c>
      <c r="B387" s="31" t="n">
        <v>28</v>
      </c>
    </row>
    <row r="388" spans="1:9">
      <c r="A388" t="s">
        <v>4</v>
      </c>
      <c r="B388" s="4" t="s">
        <v>5</v>
      </c>
      <c r="C388" s="4" t="s">
        <v>13</v>
      </c>
      <c r="D388" s="4" t="s">
        <v>10</v>
      </c>
      <c r="E388" s="4" t="s">
        <v>10</v>
      </c>
      <c r="F388" s="4" t="s">
        <v>13</v>
      </c>
    </row>
    <row r="389" spans="1:9">
      <c r="A389" t="n">
        <v>3842</v>
      </c>
      <c r="B389" s="29" t="n">
        <v>25</v>
      </c>
      <c r="C389" s="7" t="n">
        <v>1</v>
      </c>
      <c r="D389" s="7" t="n">
        <v>65535</v>
      </c>
      <c r="E389" s="7" t="n">
        <v>500</v>
      </c>
      <c r="F389" s="7" t="n">
        <v>5</v>
      </c>
    </row>
    <row r="390" spans="1:9">
      <c r="A390" t="s">
        <v>4</v>
      </c>
      <c r="B390" s="4" t="s">
        <v>5</v>
      </c>
      <c r="C390" s="4" t="s">
        <v>13</v>
      </c>
      <c r="D390" s="4" t="s">
        <v>10</v>
      </c>
      <c r="E390" s="4" t="s">
        <v>6</v>
      </c>
    </row>
    <row r="391" spans="1:9">
      <c r="A391" t="n">
        <v>3849</v>
      </c>
      <c r="B391" s="45" t="n">
        <v>51</v>
      </c>
      <c r="C391" s="7" t="n">
        <v>4</v>
      </c>
      <c r="D391" s="7" t="n">
        <v>4</v>
      </c>
      <c r="E391" s="7" t="s">
        <v>81</v>
      </c>
    </row>
    <row r="392" spans="1:9">
      <c r="A392" t="s">
        <v>4</v>
      </c>
      <c r="B392" s="4" t="s">
        <v>5</v>
      </c>
      <c r="C392" s="4" t="s">
        <v>10</v>
      </c>
    </row>
    <row r="393" spans="1:9">
      <c r="A393" t="n">
        <v>3862</v>
      </c>
      <c r="B393" s="28" t="n">
        <v>16</v>
      </c>
      <c r="C393" s="7" t="n">
        <v>0</v>
      </c>
    </row>
    <row r="394" spans="1:9">
      <c r="A394" t="s">
        <v>4</v>
      </c>
      <c r="B394" s="4" t="s">
        <v>5</v>
      </c>
      <c r="C394" s="4" t="s">
        <v>10</v>
      </c>
      <c r="D394" s="4" t="s">
        <v>59</v>
      </c>
      <c r="E394" s="4" t="s">
        <v>13</v>
      </c>
      <c r="F394" s="4" t="s">
        <v>13</v>
      </c>
    </row>
    <row r="395" spans="1:9">
      <c r="A395" t="n">
        <v>3865</v>
      </c>
      <c r="B395" s="46" t="n">
        <v>26</v>
      </c>
      <c r="C395" s="7" t="n">
        <v>4</v>
      </c>
      <c r="D395" s="7" t="s">
        <v>82</v>
      </c>
      <c r="E395" s="7" t="n">
        <v>2</v>
      </c>
      <c r="F395" s="7" t="n">
        <v>0</v>
      </c>
    </row>
    <row r="396" spans="1:9">
      <c r="A396" t="s">
        <v>4</v>
      </c>
      <c r="B396" s="4" t="s">
        <v>5</v>
      </c>
    </row>
    <row r="397" spans="1:9">
      <c r="A397" t="n">
        <v>3907</v>
      </c>
      <c r="B397" s="31" t="n">
        <v>28</v>
      </c>
    </row>
    <row r="398" spans="1:9">
      <c r="A398" t="s">
        <v>4</v>
      </c>
      <c r="B398" s="4" t="s">
        <v>5</v>
      </c>
      <c r="C398" s="4" t="s">
        <v>13</v>
      </c>
      <c r="D398" s="4" t="s">
        <v>10</v>
      </c>
      <c r="E398" s="4" t="s">
        <v>25</v>
      </c>
    </row>
    <row r="399" spans="1:9">
      <c r="A399" t="n">
        <v>3908</v>
      </c>
      <c r="B399" s="35" t="n">
        <v>58</v>
      </c>
      <c r="C399" s="7" t="n">
        <v>0</v>
      </c>
      <c r="D399" s="7" t="n">
        <v>300</v>
      </c>
      <c r="E399" s="7" t="n">
        <v>0.300000011920929</v>
      </c>
    </row>
    <row r="400" spans="1:9">
      <c r="A400" t="s">
        <v>4</v>
      </c>
      <c r="B400" s="4" t="s">
        <v>5</v>
      </c>
      <c r="C400" s="4" t="s">
        <v>13</v>
      </c>
      <c r="D400" s="4" t="s">
        <v>10</v>
      </c>
    </row>
    <row r="401" spans="1:9">
      <c r="A401" t="n">
        <v>3916</v>
      </c>
      <c r="B401" s="35" t="n">
        <v>58</v>
      </c>
      <c r="C401" s="7" t="n">
        <v>255</v>
      </c>
      <c r="D401" s="7" t="n">
        <v>0</v>
      </c>
    </row>
    <row r="402" spans="1:9">
      <c r="A402" t="s">
        <v>4</v>
      </c>
      <c r="B402" s="4" t="s">
        <v>5</v>
      </c>
      <c r="C402" s="4" t="s">
        <v>13</v>
      </c>
      <c r="D402" s="4" t="s">
        <v>10</v>
      </c>
      <c r="E402" s="4" t="s">
        <v>10</v>
      </c>
      <c r="F402" s="4" t="s">
        <v>10</v>
      </c>
      <c r="G402" s="4" t="s">
        <v>10</v>
      </c>
      <c r="H402" s="4" t="s">
        <v>13</v>
      </c>
    </row>
    <row r="403" spans="1:9">
      <c r="A403" t="n">
        <v>3920</v>
      </c>
      <c r="B403" s="29" t="n">
        <v>25</v>
      </c>
      <c r="C403" s="7" t="n">
        <v>5</v>
      </c>
      <c r="D403" s="7" t="n">
        <v>65535</v>
      </c>
      <c r="E403" s="7" t="n">
        <v>160</v>
      </c>
      <c r="F403" s="7" t="n">
        <v>65535</v>
      </c>
      <c r="G403" s="7" t="n">
        <v>65535</v>
      </c>
      <c r="H403" s="7" t="n">
        <v>0</v>
      </c>
    </row>
    <row r="404" spans="1:9">
      <c r="A404" t="s">
        <v>4</v>
      </c>
      <c r="B404" s="4" t="s">
        <v>5</v>
      </c>
      <c r="C404" s="4" t="s">
        <v>13</v>
      </c>
      <c r="D404" s="4" t="s">
        <v>13</v>
      </c>
      <c r="E404" s="4" t="s">
        <v>9</v>
      </c>
      <c r="F404" s="4" t="s">
        <v>13</v>
      </c>
      <c r="G404" s="4" t="s">
        <v>13</v>
      </c>
    </row>
    <row r="405" spans="1:9">
      <c r="A405" t="n">
        <v>3931</v>
      </c>
      <c r="B405" s="47" t="n">
        <v>18</v>
      </c>
      <c r="C405" s="7" t="n">
        <v>0</v>
      </c>
      <c r="D405" s="7" t="n">
        <v>0</v>
      </c>
      <c r="E405" s="7" t="n">
        <v>0</v>
      </c>
      <c r="F405" s="7" t="n">
        <v>19</v>
      </c>
      <c r="G405" s="7" t="n">
        <v>1</v>
      </c>
    </row>
    <row r="406" spans="1:9">
      <c r="A406" t="s">
        <v>4</v>
      </c>
      <c r="B406" s="4" t="s">
        <v>5</v>
      </c>
      <c r="C406" s="4" t="s">
        <v>13</v>
      </c>
      <c r="D406" s="4" t="s">
        <v>13</v>
      </c>
      <c r="E406" s="4" t="s">
        <v>10</v>
      </c>
      <c r="F406" s="4" t="s">
        <v>25</v>
      </c>
    </row>
    <row r="407" spans="1:9">
      <c r="A407" t="n">
        <v>3940</v>
      </c>
      <c r="B407" s="48" t="n">
        <v>107</v>
      </c>
      <c r="C407" s="7" t="n">
        <v>0</v>
      </c>
      <c r="D407" s="7" t="n">
        <v>0</v>
      </c>
      <c r="E407" s="7" t="n">
        <v>0</v>
      </c>
      <c r="F407" s="7" t="n">
        <v>32</v>
      </c>
    </row>
    <row r="408" spans="1:9">
      <c r="A408" t="s">
        <v>4</v>
      </c>
      <c r="B408" s="4" t="s">
        <v>5</v>
      </c>
      <c r="C408" s="4" t="s">
        <v>13</v>
      </c>
      <c r="D408" s="4" t="s">
        <v>13</v>
      </c>
      <c r="E408" s="4" t="s">
        <v>6</v>
      </c>
      <c r="F408" s="4" t="s">
        <v>10</v>
      </c>
    </row>
    <row r="409" spans="1:9">
      <c r="A409" t="n">
        <v>3949</v>
      </c>
      <c r="B409" s="48" t="n">
        <v>107</v>
      </c>
      <c r="C409" s="7" t="n">
        <v>1</v>
      </c>
      <c r="D409" s="7" t="n">
        <v>0</v>
      </c>
      <c r="E409" s="7" t="s">
        <v>83</v>
      </c>
      <c r="F409" s="7" t="n">
        <v>1</v>
      </c>
    </row>
    <row r="410" spans="1:9">
      <c r="A410" t="s">
        <v>4</v>
      </c>
      <c r="B410" s="4" t="s">
        <v>5</v>
      </c>
      <c r="C410" s="4" t="s">
        <v>13</v>
      </c>
      <c r="D410" s="4" t="s">
        <v>13</v>
      </c>
      <c r="E410" s="4" t="s">
        <v>6</v>
      </c>
      <c r="F410" s="4" t="s">
        <v>10</v>
      </c>
    </row>
    <row r="411" spans="1:9">
      <c r="A411" t="n">
        <v>3971</v>
      </c>
      <c r="B411" s="48" t="n">
        <v>107</v>
      </c>
      <c r="C411" s="7" t="n">
        <v>1</v>
      </c>
      <c r="D411" s="7" t="n">
        <v>0</v>
      </c>
      <c r="E411" s="7" t="s">
        <v>84</v>
      </c>
      <c r="F411" s="7" t="n">
        <v>2</v>
      </c>
    </row>
    <row r="412" spans="1:9">
      <c r="A412" t="s">
        <v>4</v>
      </c>
      <c r="B412" s="4" t="s">
        <v>5</v>
      </c>
      <c r="C412" s="4" t="s">
        <v>13</v>
      </c>
      <c r="D412" s="4" t="s">
        <v>13</v>
      </c>
      <c r="E412" s="4" t="s">
        <v>13</v>
      </c>
      <c r="F412" s="4" t="s">
        <v>10</v>
      </c>
      <c r="G412" s="4" t="s">
        <v>10</v>
      </c>
      <c r="H412" s="4" t="s">
        <v>13</v>
      </c>
    </row>
    <row r="413" spans="1:9">
      <c r="A413" t="n">
        <v>3989</v>
      </c>
      <c r="B413" s="48" t="n">
        <v>107</v>
      </c>
      <c r="C413" s="7" t="n">
        <v>2</v>
      </c>
      <c r="D413" s="7" t="n">
        <v>0</v>
      </c>
      <c r="E413" s="7" t="n">
        <v>1</v>
      </c>
      <c r="F413" s="7" t="n">
        <v>65535</v>
      </c>
      <c r="G413" s="7" t="n">
        <v>65535</v>
      </c>
      <c r="H413" s="7" t="n">
        <v>0</v>
      </c>
    </row>
    <row r="414" spans="1:9">
      <c r="A414" t="s">
        <v>4</v>
      </c>
      <c r="B414" s="4" t="s">
        <v>5</v>
      </c>
      <c r="C414" s="4" t="s">
        <v>13</v>
      </c>
      <c r="D414" s="4" t="s">
        <v>13</v>
      </c>
      <c r="E414" s="4" t="s">
        <v>13</v>
      </c>
    </row>
    <row r="415" spans="1:9">
      <c r="A415" t="n">
        <v>3998</v>
      </c>
      <c r="B415" s="48" t="n">
        <v>107</v>
      </c>
      <c r="C415" s="7" t="n">
        <v>4</v>
      </c>
      <c r="D415" s="7" t="n">
        <v>0</v>
      </c>
      <c r="E415" s="7" t="n">
        <v>0</v>
      </c>
    </row>
    <row r="416" spans="1:9">
      <c r="A416" t="s">
        <v>4</v>
      </c>
      <c r="B416" s="4" t="s">
        <v>5</v>
      </c>
      <c r="C416" s="4" t="s">
        <v>13</v>
      </c>
      <c r="D416" s="4" t="s">
        <v>13</v>
      </c>
    </row>
    <row r="417" spans="1:8">
      <c r="A417" t="n">
        <v>4002</v>
      </c>
      <c r="B417" s="48" t="n">
        <v>107</v>
      </c>
      <c r="C417" s="7" t="n">
        <v>3</v>
      </c>
      <c r="D417" s="7" t="n">
        <v>0</v>
      </c>
    </row>
    <row r="418" spans="1:8">
      <c r="A418" t="s">
        <v>4</v>
      </c>
      <c r="B418" s="4" t="s">
        <v>5</v>
      </c>
      <c r="C418" s="4" t="s">
        <v>13</v>
      </c>
      <c r="D418" s="4" t="s">
        <v>10</v>
      </c>
      <c r="E418" s="4" t="s">
        <v>10</v>
      </c>
      <c r="F418" s="4" t="s">
        <v>10</v>
      </c>
      <c r="G418" s="4" t="s">
        <v>10</v>
      </c>
      <c r="H418" s="4" t="s">
        <v>13</v>
      </c>
    </row>
    <row r="419" spans="1:8">
      <c r="A419" t="n">
        <v>4005</v>
      </c>
      <c r="B419" s="29" t="n">
        <v>25</v>
      </c>
      <c r="C419" s="7" t="n">
        <v>5</v>
      </c>
      <c r="D419" s="7" t="n">
        <v>65535</v>
      </c>
      <c r="E419" s="7" t="n">
        <v>65535</v>
      </c>
      <c r="F419" s="7" t="n">
        <v>65535</v>
      </c>
      <c r="G419" s="7" t="n">
        <v>65535</v>
      </c>
      <c r="H419" s="7" t="n">
        <v>0</v>
      </c>
    </row>
    <row r="420" spans="1:8">
      <c r="A420" t="s">
        <v>4</v>
      </c>
      <c r="B420" s="4" t="s">
        <v>5</v>
      </c>
      <c r="C420" s="4" t="s">
        <v>13</v>
      </c>
      <c r="D420" s="4" t="s">
        <v>10</v>
      </c>
      <c r="E420" s="4" t="s">
        <v>25</v>
      </c>
    </row>
    <row r="421" spans="1:8">
      <c r="A421" t="n">
        <v>4016</v>
      </c>
      <c r="B421" s="35" t="n">
        <v>58</v>
      </c>
      <c r="C421" s="7" t="n">
        <v>100</v>
      </c>
      <c r="D421" s="7" t="n">
        <v>300</v>
      </c>
      <c r="E421" s="7" t="n">
        <v>0.300000011920929</v>
      </c>
    </row>
    <row r="422" spans="1:8">
      <c r="A422" t="s">
        <v>4</v>
      </c>
      <c r="B422" s="4" t="s">
        <v>5</v>
      </c>
      <c r="C422" s="4" t="s">
        <v>13</v>
      </c>
      <c r="D422" s="4" t="s">
        <v>10</v>
      </c>
    </row>
    <row r="423" spans="1:8">
      <c r="A423" t="n">
        <v>4024</v>
      </c>
      <c r="B423" s="35" t="n">
        <v>58</v>
      </c>
      <c r="C423" s="7" t="n">
        <v>255</v>
      </c>
      <c r="D423" s="7" t="n">
        <v>0</v>
      </c>
    </row>
    <row r="424" spans="1:8">
      <c r="A424" t="s">
        <v>4</v>
      </c>
      <c r="B424" s="4" t="s">
        <v>5</v>
      </c>
      <c r="C424" s="4" t="s">
        <v>13</v>
      </c>
      <c r="D424" s="4" t="s">
        <v>13</v>
      </c>
      <c r="E424" s="4" t="s">
        <v>13</v>
      </c>
      <c r="F424" s="4" t="s">
        <v>9</v>
      </c>
      <c r="G424" s="4" t="s">
        <v>13</v>
      </c>
      <c r="H424" s="4" t="s">
        <v>13</v>
      </c>
      <c r="I424" s="4" t="s">
        <v>46</v>
      </c>
    </row>
    <row r="425" spans="1:8">
      <c r="A425" t="n">
        <v>4028</v>
      </c>
      <c r="B425" s="15" t="n">
        <v>5</v>
      </c>
      <c r="C425" s="7" t="n">
        <v>35</v>
      </c>
      <c r="D425" s="7" t="n">
        <v>0</v>
      </c>
      <c r="E425" s="7" t="n">
        <v>0</v>
      </c>
      <c r="F425" s="7" t="n">
        <v>1</v>
      </c>
      <c r="G425" s="7" t="n">
        <v>2</v>
      </c>
      <c r="H425" s="7" t="n">
        <v>1</v>
      </c>
      <c r="I425" s="18" t="n">
        <f t="normal" ca="1">A457</f>
        <v>0</v>
      </c>
    </row>
    <row r="426" spans="1:8">
      <c r="A426" t="s">
        <v>4</v>
      </c>
      <c r="B426" s="4" t="s">
        <v>5</v>
      </c>
      <c r="C426" s="4" t="s">
        <v>13</v>
      </c>
      <c r="D426" s="4" t="s">
        <v>10</v>
      </c>
      <c r="E426" s="4" t="s">
        <v>10</v>
      </c>
      <c r="F426" s="4" t="s">
        <v>13</v>
      </c>
    </row>
    <row r="427" spans="1:8">
      <c r="A427" t="n">
        <v>4042</v>
      </c>
      <c r="B427" s="29" t="n">
        <v>25</v>
      </c>
      <c r="C427" s="7" t="n">
        <v>1</v>
      </c>
      <c r="D427" s="7" t="n">
        <v>160</v>
      </c>
      <c r="E427" s="7" t="n">
        <v>350</v>
      </c>
      <c r="F427" s="7" t="n">
        <v>1</v>
      </c>
    </row>
    <row r="428" spans="1:8">
      <c r="A428" t="s">
        <v>4</v>
      </c>
      <c r="B428" s="4" t="s">
        <v>5</v>
      </c>
      <c r="C428" s="4" t="s">
        <v>13</v>
      </c>
      <c r="D428" s="4" t="s">
        <v>10</v>
      </c>
      <c r="E428" s="4" t="s">
        <v>6</v>
      </c>
    </row>
    <row r="429" spans="1:8">
      <c r="A429" t="n">
        <v>4049</v>
      </c>
      <c r="B429" s="45" t="n">
        <v>51</v>
      </c>
      <c r="C429" s="7" t="n">
        <v>4</v>
      </c>
      <c r="D429" s="7" t="n">
        <v>0</v>
      </c>
      <c r="E429" s="7" t="s">
        <v>85</v>
      </c>
    </row>
    <row r="430" spans="1:8">
      <c r="A430" t="s">
        <v>4</v>
      </c>
      <c r="B430" s="4" t="s">
        <v>5</v>
      </c>
      <c r="C430" s="4" t="s">
        <v>10</v>
      </c>
    </row>
    <row r="431" spans="1:8">
      <c r="A431" t="n">
        <v>4062</v>
      </c>
      <c r="B431" s="28" t="n">
        <v>16</v>
      </c>
      <c r="C431" s="7" t="n">
        <v>0</v>
      </c>
    </row>
    <row r="432" spans="1:8">
      <c r="A432" t="s">
        <v>4</v>
      </c>
      <c r="B432" s="4" t="s">
        <v>5</v>
      </c>
      <c r="C432" s="4" t="s">
        <v>10</v>
      </c>
      <c r="D432" s="4" t="s">
        <v>59</v>
      </c>
      <c r="E432" s="4" t="s">
        <v>13</v>
      </c>
      <c r="F432" s="4" t="s">
        <v>13</v>
      </c>
    </row>
    <row r="433" spans="1:9">
      <c r="A433" t="n">
        <v>4065</v>
      </c>
      <c r="B433" s="46" t="n">
        <v>26</v>
      </c>
      <c r="C433" s="7" t="n">
        <v>0</v>
      </c>
      <c r="D433" s="7" t="s">
        <v>86</v>
      </c>
      <c r="E433" s="7" t="n">
        <v>2</v>
      </c>
      <c r="F433" s="7" t="n">
        <v>0</v>
      </c>
    </row>
    <row r="434" spans="1:9">
      <c r="A434" t="s">
        <v>4</v>
      </c>
      <c r="B434" s="4" t="s">
        <v>5</v>
      </c>
    </row>
    <row r="435" spans="1:9">
      <c r="A435" t="n">
        <v>4090</v>
      </c>
      <c r="B435" s="31" t="n">
        <v>28</v>
      </c>
    </row>
    <row r="436" spans="1:9">
      <c r="A436" t="s">
        <v>4</v>
      </c>
      <c r="B436" s="4" t="s">
        <v>5</v>
      </c>
      <c r="C436" s="4" t="s">
        <v>10</v>
      </c>
      <c r="D436" s="4" t="s">
        <v>13</v>
      </c>
    </row>
    <row r="437" spans="1:9">
      <c r="A437" t="n">
        <v>4091</v>
      </c>
      <c r="B437" s="49" t="n">
        <v>89</v>
      </c>
      <c r="C437" s="7" t="n">
        <v>65533</v>
      </c>
      <c r="D437" s="7" t="n">
        <v>1</v>
      </c>
    </row>
    <row r="438" spans="1:9">
      <c r="A438" t="s">
        <v>4</v>
      </c>
      <c r="B438" s="4" t="s">
        <v>5</v>
      </c>
      <c r="C438" s="4" t="s">
        <v>13</v>
      </c>
      <c r="D438" s="4" t="s">
        <v>10</v>
      </c>
      <c r="E438" s="4" t="s">
        <v>10</v>
      </c>
      <c r="F438" s="4" t="s">
        <v>13</v>
      </c>
    </row>
    <row r="439" spans="1:9">
      <c r="A439" t="n">
        <v>4095</v>
      </c>
      <c r="B439" s="29" t="n">
        <v>25</v>
      </c>
      <c r="C439" s="7" t="n">
        <v>1</v>
      </c>
      <c r="D439" s="7" t="n">
        <v>65535</v>
      </c>
      <c r="E439" s="7" t="n">
        <v>65535</v>
      </c>
      <c r="F439" s="7" t="n">
        <v>0</v>
      </c>
    </row>
    <row r="440" spans="1:9">
      <c r="A440" t="s">
        <v>4</v>
      </c>
      <c r="B440" s="4" t="s">
        <v>5</v>
      </c>
      <c r="C440" s="4" t="s">
        <v>13</v>
      </c>
      <c r="D440" s="4" t="s">
        <v>10</v>
      </c>
      <c r="E440" s="4" t="s">
        <v>25</v>
      </c>
    </row>
    <row r="441" spans="1:9">
      <c r="A441" t="n">
        <v>4102</v>
      </c>
      <c r="B441" s="35" t="n">
        <v>58</v>
      </c>
      <c r="C441" s="7" t="n">
        <v>0</v>
      </c>
      <c r="D441" s="7" t="n">
        <v>1000</v>
      </c>
      <c r="E441" s="7" t="n">
        <v>1</v>
      </c>
    </row>
    <row r="442" spans="1:9">
      <c r="A442" t="s">
        <v>4</v>
      </c>
      <c r="B442" s="4" t="s">
        <v>5</v>
      </c>
      <c r="C442" s="4" t="s">
        <v>13</v>
      </c>
      <c r="D442" s="4" t="s">
        <v>10</v>
      </c>
    </row>
    <row r="443" spans="1:9">
      <c r="A443" t="n">
        <v>4110</v>
      </c>
      <c r="B443" s="35" t="n">
        <v>58</v>
      </c>
      <c r="C443" s="7" t="n">
        <v>255</v>
      </c>
      <c r="D443" s="7" t="n">
        <v>0</v>
      </c>
    </row>
    <row r="444" spans="1:9">
      <c r="A444" t="s">
        <v>4</v>
      </c>
      <c r="B444" s="4" t="s">
        <v>5</v>
      </c>
      <c r="C444" s="4" t="s">
        <v>13</v>
      </c>
      <c r="D444" s="4" t="s">
        <v>25</v>
      </c>
      <c r="E444" s="4" t="s">
        <v>10</v>
      </c>
      <c r="F444" s="4" t="s">
        <v>13</v>
      </c>
    </row>
    <row r="445" spans="1:9">
      <c r="A445" t="n">
        <v>4114</v>
      </c>
      <c r="B445" s="44" t="n">
        <v>49</v>
      </c>
      <c r="C445" s="7" t="n">
        <v>3</v>
      </c>
      <c r="D445" s="7" t="n">
        <v>1</v>
      </c>
      <c r="E445" s="7" t="n">
        <v>500</v>
      </c>
      <c r="F445" s="7" t="n">
        <v>0</v>
      </c>
    </row>
    <row r="446" spans="1:9">
      <c r="A446" t="s">
        <v>4</v>
      </c>
      <c r="B446" s="4" t="s">
        <v>5</v>
      </c>
      <c r="C446" s="4" t="s">
        <v>13</v>
      </c>
      <c r="D446" s="4" t="s">
        <v>10</v>
      </c>
    </row>
    <row r="447" spans="1:9">
      <c r="A447" t="n">
        <v>4123</v>
      </c>
      <c r="B447" s="35" t="n">
        <v>58</v>
      </c>
      <c r="C447" s="7" t="n">
        <v>11</v>
      </c>
      <c r="D447" s="7" t="n">
        <v>300</v>
      </c>
    </row>
    <row r="448" spans="1:9">
      <c r="A448" t="s">
        <v>4</v>
      </c>
      <c r="B448" s="4" t="s">
        <v>5</v>
      </c>
      <c r="C448" s="4" t="s">
        <v>13</v>
      </c>
      <c r="D448" s="4" t="s">
        <v>10</v>
      </c>
    </row>
    <row r="449" spans="1:6">
      <c r="A449" t="n">
        <v>4127</v>
      </c>
      <c r="B449" s="35" t="n">
        <v>58</v>
      </c>
      <c r="C449" s="7" t="n">
        <v>12</v>
      </c>
      <c r="D449" s="7" t="n">
        <v>0</v>
      </c>
    </row>
    <row r="450" spans="1:6">
      <c r="A450" t="s">
        <v>4</v>
      </c>
      <c r="B450" s="4" t="s">
        <v>5</v>
      </c>
      <c r="C450" s="4" t="s">
        <v>13</v>
      </c>
      <c r="D450" s="4" t="s">
        <v>6</v>
      </c>
    </row>
    <row r="451" spans="1:6">
      <c r="A451" t="n">
        <v>4131</v>
      </c>
      <c r="B451" s="9" t="n">
        <v>2</v>
      </c>
      <c r="C451" s="7" t="n">
        <v>10</v>
      </c>
      <c r="D451" s="7" t="s">
        <v>87</v>
      </c>
    </row>
    <row r="452" spans="1:6">
      <c r="A452" t="s">
        <v>4</v>
      </c>
      <c r="B452" s="4" t="s">
        <v>5</v>
      </c>
      <c r="C452" s="4" t="s">
        <v>13</v>
      </c>
      <c r="D452" s="4" t="s">
        <v>10</v>
      </c>
    </row>
    <row r="453" spans="1:6">
      <c r="A453" t="n">
        <v>4153</v>
      </c>
      <c r="B453" s="10" t="n">
        <v>162</v>
      </c>
      <c r="C453" s="7" t="n">
        <v>1</v>
      </c>
      <c r="D453" s="7" t="n">
        <v>28855</v>
      </c>
    </row>
    <row r="454" spans="1:6">
      <c r="A454" t="s">
        <v>4</v>
      </c>
      <c r="B454" s="4" t="s">
        <v>5</v>
      </c>
      <c r="C454" s="4" t="s">
        <v>46</v>
      </c>
    </row>
    <row r="455" spans="1:6">
      <c r="A455" t="n">
        <v>4157</v>
      </c>
      <c r="B455" s="25" t="n">
        <v>3</v>
      </c>
      <c r="C455" s="18" t="n">
        <f t="normal" ca="1">A481</f>
        <v>0</v>
      </c>
    </row>
    <row r="456" spans="1:6">
      <c r="A456" t="s">
        <v>4</v>
      </c>
      <c r="B456" s="4" t="s">
        <v>5</v>
      </c>
      <c r="C456" s="4" t="s">
        <v>13</v>
      </c>
      <c r="D456" s="4" t="s">
        <v>10</v>
      </c>
      <c r="E456" s="4" t="s">
        <v>10</v>
      </c>
      <c r="F456" s="4" t="s">
        <v>13</v>
      </c>
    </row>
    <row r="457" spans="1:6">
      <c r="A457" t="n">
        <v>4162</v>
      </c>
      <c r="B457" s="29" t="n">
        <v>25</v>
      </c>
      <c r="C457" s="7" t="n">
        <v>1</v>
      </c>
      <c r="D457" s="7" t="n">
        <v>160</v>
      </c>
      <c r="E457" s="7" t="n">
        <v>350</v>
      </c>
      <c r="F457" s="7" t="n">
        <v>1</v>
      </c>
    </row>
    <row r="458" spans="1:6">
      <c r="A458" t="s">
        <v>4</v>
      </c>
      <c r="B458" s="4" t="s">
        <v>5</v>
      </c>
      <c r="C458" s="4" t="s">
        <v>13</v>
      </c>
      <c r="D458" s="4" t="s">
        <v>10</v>
      </c>
      <c r="E458" s="4" t="s">
        <v>6</v>
      </c>
    </row>
    <row r="459" spans="1:6">
      <c r="A459" t="n">
        <v>4169</v>
      </c>
      <c r="B459" s="45" t="n">
        <v>51</v>
      </c>
      <c r="C459" s="7" t="n">
        <v>4</v>
      </c>
      <c r="D459" s="7" t="n">
        <v>0</v>
      </c>
      <c r="E459" s="7" t="s">
        <v>88</v>
      </c>
    </row>
    <row r="460" spans="1:6">
      <c r="A460" t="s">
        <v>4</v>
      </c>
      <c r="B460" s="4" t="s">
        <v>5</v>
      </c>
      <c r="C460" s="4" t="s">
        <v>10</v>
      </c>
    </row>
    <row r="461" spans="1:6">
      <c r="A461" t="n">
        <v>4183</v>
      </c>
      <c r="B461" s="28" t="n">
        <v>16</v>
      </c>
      <c r="C461" s="7" t="n">
        <v>0</v>
      </c>
    </row>
    <row r="462" spans="1:6">
      <c r="A462" t="s">
        <v>4</v>
      </c>
      <c r="B462" s="4" t="s">
        <v>5</v>
      </c>
      <c r="C462" s="4" t="s">
        <v>10</v>
      </c>
      <c r="D462" s="4" t="s">
        <v>59</v>
      </c>
      <c r="E462" s="4" t="s">
        <v>13</v>
      </c>
      <c r="F462" s="4" t="s">
        <v>13</v>
      </c>
      <c r="G462" s="4" t="s">
        <v>59</v>
      </c>
      <c r="H462" s="4" t="s">
        <v>13</v>
      </c>
      <c r="I462" s="4" t="s">
        <v>13</v>
      </c>
    </row>
    <row r="463" spans="1:6">
      <c r="A463" t="n">
        <v>4186</v>
      </c>
      <c r="B463" s="46" t="n">
        <v>26</v>
      </c>
      <c r="C463" s="7" t="n">
        <v>0</v>
      </c>
      <c r="D463" s="7" t="s">
        <v>89</v>
      </c>
      <c r="E463" s="7" t="n">
        <v>2</v>
      </c>
      <c r="F463" s="7" t="n">
        <v>3</v>
      </c>
      <c r="G463" s="7" t="s">
        <v>90</v>
      </c>
      <c r="H463" s="7" t="n">
        <v>2</v>
      </c>
      <c r="I463" s="7" t="n">
        <v>0</v>
      </c>
    </row>
    <row r="464" spans="1:6">
      <c r="A464" t="s">
        <v>4</v>
      </c>
      <c r="B464" s="4" t="s">
        <v>5</v>
      </c>
    </row>
    <row r="465" spans="1:9">
      <c r="A465" t="n">
        <v>4286</v>
      </c>
      <c r="B465" s="31" t="n">
        <v>28</v>
      </c>
    </row>
    <row r="466" spans="1:9">
      <c r="A466" t="s">
        <v>4</v>
      </c>
      <c r="B466" s="4" t="s">
        <v>5</v>
      </c>
      <c r="C466" s="4" t="s">
        <v>10</v>
      </c>
      <c r="D466" s="4" t="s">
        <v>13</v>
      </c>
    </row>
    <row r="467" spans="1:9">
      <c r="A467" t="n">
        <v>4287</v>
      </c>
      <c r="B467" s="49" t="n">
        <v>89</v>
      </c>
      <c r="C467" s="7" t="n">
        <v>65533</v>
      </c>
      <c r="D467" s="7" t="n">
        <v>1</v>
      </c>
    </row>
    <row r="468" spans="1:9">
      <c r="A468" t="s">
        <v>4</v>
      </c>
      <c r="B468" s="4" t="s">
        <v>5</v>
      </c>
      <c r="C468" s="4" t="s">
        <v>13</v>
      </c>
      <c r="D468" s="4" t="s">
        <v>10</v>
      </c>
      <c r="E468" s="4" t="s">
        <v>10</v>
      </c>
      <c r="F468" s="4" t="s">
        <v>13</v>
      </c>
    </row>
    <row r="469" spans="1:9">
      <c r="A469" t="n">
        <v>4291</v>
      </c>
      <c r="B469" s="29" t="n">
        <v>25</v>
      </c>
      <c r="C469" s="7" t="n">
        <v>1</v>
      </c>
      <c r="D469" s="7" t="n">
        <v>65535</v>
      </c>
      <c r="E469" s="7" t="n">
        <v>65535</v>
      </c>
      <c r="F469" s="7" t="n">
        <v>0</v>
      </c>
    </row>
    <row r="470" spans="1:9">
      <c r="A470" t="s">
        <v>4</v>
      </c>
      <c r="B470" s="4" t="s">
        <v>5</v>
      </c>
      <c r="C470" s="4" t="s">
        <v>13</v>
      </c>
      <c r="D470" s="4" t="s">
        <v>25</v>
      </c>
      <c r="E470" s="4" t="s">
        <v>10</v>
      </c>
      <c r="F470" s="4" t="s">
        <v>13</v>
      </c>
    </row>
    <row r="471" spans="1:9">
      <c r="A471" t="n">
        <v>4298</v>
      </c>
      <c r="B471" s="44" t="n">
        <v>49</v>
      </c>
      <c r="C471" s="7" t="n">
        <v>3</v>
      </c>
      <c r="D471" s="7" t="n">
        <v>1</v>
      </c>
      <c r="E471" s="7" t="n">
        <v>500</v>
      </c>
      <c r="F471" s="7" t="n">
        <v>0</v>
      </c>
    </row>
    <row r="472" spans="1:9">
      <c r="A472" t="s">
        <v>4</v>
      </c>
      <c r="B472" s="4" t="s">
        <v>5</v>
      </c>
      <c r="C472" s="4" t="s">
        <v>13</v>
      </c>
      <c r="D472" s="4" t="s">
        <v>10</v>
      </c>
    </row>
    <row r="473" spans="1:9">
      <c r="A473" t="n">
        <v>4307</v>
      </c>
      <c r="B473" s="35" t="n">
        <v>58</v>
      </c>
      <c r="C473" s="7" t="n">
        <v>11</v>
      </c>
      <c r="D473" s="7" t="n">
        <v>300</v>
      </c>
    </row>
    <row r="474" spans="1:9">
      <c r="A474" t="s">
        <v>4</v>
      </c>
      <c r="B474" s="4" t="s">
        <v>5</v>
      </c>
      <c r="C474" s="4" t="s">
        <v>13</v>
      </c>
      <c r="D474" s="4" t="s">
        <v>10</v>
      </c>
    </row>
    <row r="475" spans="1:9">
      <c r="A475" t="n">
        <v>4311</v>
      </c>
      <c r="B475" s="35" t="n">
        <v>58</v>
      </c>
      <c r="C475" s="7" t="n">
        <v>12</v>
      </c>
      <c r="D475" s="7" t="n">
        <v>0</v>
      </c>
    </row>
    <row r="476" spans="1:9">
      <c r="A476" t="s">
        <v>4</v>
      </c>
      <c r="B476" s="4" t="s">
        <v>5</v>
      </c>
      <c r="C476" s="4" t="s">
        <v>13</v>
      </c>
      <c r="D476" s="4" t="s">
        <v>6</v>
      </c>
    </row>
    <row r="477" spans="1:9">
      <c r="A477" t="n">
        <v>4315</v>
      </c>
      <c r="B477" s="9" t="n">
        <v>2</v>
      </c>
      <c r="C477" s="7" t="n">
        <v>10</v>
      </c>
      <c r="D477" s="7" t="s">
        <v>87</v>
      </c>
    </row>
    <row r="478" spans="1:9">
      <c r="A478" t="s">
        <v>4</v>
      </c>
      <c r="B478" s="4" t="s">
        <v>5</v>
      </c>
      <c r="C478" s="4" t="s">
        <v>13</v>
      </c>
    </row>
    <row r="479" spans="1:9">
      <c r="A479" t="n">
        <v>4337</v>
      </c>
      <c r="B479" s="33" t="n">
        <v>23</v>
      </c>
      <c r="C479" s="7" t="n">
        <v>0</v>
      </c>
    </row>
    <row r="480" spans="1:9">
      <c r="A480" t="s">
        <v>4</v>
      </c>
      <c r="B480" s="4" t="s">
        <v>5</v>
      </c>
    </row>
    <row r="481" spans="1:6">
      <c r="A481" t="n">
        <v>4339</v>
      </c>
      <c r="B481" s="5" t="n">
        <v>1</v>
      </c>
    </row>
    <row r="482" spans="1:6" s="3" customFormat="1" customHeight="0">
      <c r="A482" s="3" t="s">
        <v>2</v>
      </c>
      <c r="B482" s="3" t="s">
        <v>91</v>
      </c>
    </row>
    <row r="483" spans="1:6">
      <c r="A483" t="s">
        <v>4</v>
      </c>
      <c r="B483" s="4" t="s">
        <v>5</v>
      </c>
      <c r="C483" s="4" t="s">
        <v>13</v>
      </c>
      <c r="D483" s="4" t="s">
        <v>10</v>
      </c>
    </row>
    <row r="484" spans="1:6">
      <c r="A484" t="n">
        <v>4340</v>
      </c>
      <c r="B484" s="26" t="n">
        <v>22</v>
      </c>
      <c r="C484" s="7" t="n">
        <v>0</v>
      </c>
      <c r="D484" s="7" t="n">
        <v>0</v>
      </c>
    </row>
    <row r="485" spans="1:6">
      <c r="A485" t="s">
        <v>4</v>
      </c>
      <c r="B485" s="4" t="s">
        <v>5</v>
      </c>
      <c r="C485" s="4" t="s">
        <v>13</v>
      </c>
      <c r="D485" s="4" t="s">
        <v>10</v>
      </c>
    </row>
    <row r="486" spans="1:6">
      <c r="A486" t="n">
        <v>4344</v>
      </c>
      <c r="B486" s="35" t="n">
        <v>58</v>
      </c>
      <c r="C486" s="7" t="n">
        <v>5</v>
      </c>
      <c r="D486" s="7" t="n">
        <v>300</v>
      </c>
    </row>
    <row r="487" spans="1:6">
      <c r="A487" t="s">
        <v>4</v>
      </c>
      <c r="B487" s="4" t="s">
        <v>5</v>
      </c>
      <c r="C487" s="4" t="s">
        <v>25</v>
      </c>
      <c r="D487" s="4" t="s">
        <v>10</v>
      </c>
    </row>
    <row r="488" spans="1:6">
      <c r="A488" t="n">
        <v>4348</v>
      </c>
      <c r="B488" s="37" t="n">
        <v>103</v>
      </c>
      <c r="C488" s="7" t="n">
        <v>0</v>
      </c>
      <c r="D488" s="7" t="n">
        <v>300</v>
      </c>
    </row>
    <row r="489" spans="1:6">
      <c r="A489" t="s">
        <v>4</v>
      </c>
      <c r="B489" s="4" t="s">
        <v>5</v>
      </c>
      <c r="C489" s="4" t="s">
        <v>13</v>
      </c>
      <c r="D489" s="4" t="s">
        <v>25</v>
      </c>
      <c r="E489" s="4" t="s">
        <v>10</v>
      </c>
      <c r="F489" s="4" t="s">
        <v>13</v>
      </c>
    </row>
    <row r="490" spans="1:6">
      <c r="A490" t="n">
        <v>4355</v>
      </c>
      <c r="B490" s="44" t="n">
        <v>49</v>
      </c>
      <c r="C490" s="7" t="n">
        <v>3</v>
      </c>
      <c r="D490" s="7" t="n">
        <v>0.699999988079071</v>
      </c>
      <c r="E490" s="7" t="n">
        <v>500</v>
      </c>
      <c r="F490" s="7" t="n">
        <v>0</v>
      </c>
    </row>
    <row r="491" spans="1:6">
      <c r="A491" t="s">
        <v>4</v>
      </c>
      <c r="B491" s="4" t="s">
        <v>5</v>
      </c>
      <c r="C491" s="4" t="s">
        <v>13</v>
      </c>
      <c r="D491" s="4" t="s">
        <v>10</v>
      </c>
    </row>
    <row r="492" spans="1:6">
      <c r="A492" t="n">
        <v>4364</v>
      </c>
      <c r="B492" s="35" t="n">
        <v>58</v>
      </c>
      <c r="C492" s="7" t="n">
        <v>10</v>
      </c>
      <c r="D492" s="7" t="n">
        <v>300</v>
      </c>
    </row>
    <row r="493" spans="1:6">
      <c r="A493" t="s">
        <v>4</v>
      </c>
      <c r="B493" s="4" t="s">
        <v>5</v>
      </c>
      <c r="C493" s="4" t="s">
        <v>13</v>
      </c>
      <c r="D493" s="4" t="s">
        <v>10</v>
      </c>
    </row>
    <row r="494" spans="1:6">
      <c r="A494" t="n">
        <v>4368</v>
      </c>
      <c r="B494" s="35" t="n">
        <v>58</v>
      </c>
      <c r="C494" s="7" t="n">
        <v>12</v>
      </c>
      <c r="D494" s="7" t="n">
        <v>0</v>
      </c>
    </row>
    <row r="495" spans="1:6">
      <c r="A495" t="s">
        <v>4</v>
      </c>
      <c r="B495" s="4" t="s">
        <v>5</v>
      </c>
      <c r="C495" s="4" t="s">
        <v>13</v>
      </c>
    </row>
    <row r="496" spans="1:6">
      <c r="A496" t="n">
        <v>4372</v>
      </c>
      <c r="B496" s="38" t="n">
        <v>64</v>
      </c>
      <c r="C496" s="7" t="n">
        <v>7</v>
      </c>
    </row>
    <row r="497" spans="1:6">
      <c r="A497" t="s">
        <v>4</v>
      </c>
      <c r="B497" s="4" t="s">
        <v>5</v>
      </c>
      <c r="C497" s="4" t="s">
        <v>13</v>
      </c>
      <c r="D497" s="4" t="s">
        <v>10</v>
      </c>
      <c r="E497" s="4" t="s">
        <v>10</v>
      </c>
      <c r="F497" s="4" t="s">
        <v>13</v>
      </c>
    </row>
    <row r="498" spans="1:6">
      <c r="A498" t="n">
        <v>4374</v>
      </c>
      <c r="B498" s="29" t="n">
        <v>25</v>
      </c>
      <c r="C498" s="7" t="n">
        <v>1</v>
      </c>
      <c r="D498" s="7" t="n">
        <v>65535</v>
      </c>
      <c r="E498" s="7" t="n">
        <v>420</v>
      </c>
      <c r="F498" s="7" t="n">
        <v>5</v>
      </c>
    </row>
    <row r="499" spans="1:6">
      <c r="A499" t="s">
        <v>4</v>
      </c>
      <c r="B499" s="4" t="s">
        <v>5</v>
      </c>
      <c r="C499" s="4" t="s">
        <v>13</v>
      </c>
      <c r="D499" s="4" t="s">
        <v>10</v>
      </c>
      <c r="E499" s="4" t="s">
        <v>6</v>
      </c>
    </row>
    <row r="500" spans="1:6">
      <c r="A500" t="n">
        <v>4381</v>
      </c>
      <c r="B500" s="45" t="n">
        <v>51</v>
      </c>
      <c r="C500" s="7" t="n">
        <v>4</v>
      </c>
      <c r="D500" s="7" t="n">
        <v>16</v>
      </c>
      <c r="E500" s="7" t="s">
        <v>92</v>
      </c>
    </row>
    <row r="501" spans="1:6">
      <c r="A501" t="s">
        <v>4</v>
      </c>
      <c r="B501" s="4" t="s">
        <v>5</v>
      </c>
      <c r="C501" s="4" t="s">
        <v>10</v>
      </c>
    </row>
    <row r="502" spans="1:6">
      <c r="A502" t="n">
        <v>4394</v>
      </c>
      <c r="B502" s="28" t="n">
        <v>16</v>
      </c>
      <c r="C502" s="7" t="n">
        <v>0</v>
      </c>
    </row>
    <row r="503" spans="1:6">
      <c r="A503" t="s">
        <v>4</v>
      </c>
      <c r="B503" s="4" t="s">
        <v>5</v>
      </c>
      <c r="C503" s="4" t="s">
        <v>10</v>
      </c>
      <c r="D503" s="4" t="s">
        <v>59</v>
      </c>
      <c r="E503" s="4" t="s">
        <v>13</v>
      </c>
      <c r="F503" s="4" t="s">
        <v>13</v>
      </c>
    </row>
    <row r="504" spans="1:6">
      <c r="A504" t="n">
        <v>4397</v>
      </c>
      <c r="B504" s="46" t="n">
        <v>26</v>
      </c>
      <c r="C504" s="7" t="n">
        <v>16</v>
      </c>
      <c r="D504" s="7" t="s">
        <v>93</v>
      </c>
      <c r="E504" s="7" t="n">
        <v>2</v>
      </c>
      <c r="F504" s="7" t="n">
        <v>0</v>
      </c>
    </row>
    <row r="505" spans="1:6">
      <c r="A505" t="s">
        <v>4</v>
      </c>
      <c r="B505" s="4" t="s">
        <v>5</v>
      </c>
    </row>
    <row r="506" spans="1:6">
      <c r="A506" t="n">
        <v>4490</v>
      </c>
      <c r="B506" s="31" t="n">
        <v>28</v>
      </c>
    </row>
    <row r="507" spans="1:6">
      <c r="A507" t="s">
        <v>4</v>
      </c>
      <c r="B507" s="4" t="s">
        <v>5</v>
      </c>
      <c r="C507" s="4" t="s">
        <v>13</v>
      </c>
      <c r="D507" s="4" t="s">
        <v>10</v>
      </c>
      <c r="E507" s="4" t="s">
        <v>10</v>
      </c>
      <c r="F507" s="4" t="s">
        <v>13</v>
      </c>
    </row>
    <row r="508" spans="1:6">
      <c r="A508" t="n">
        <v>4491</v>
      </c>
      <c r="B508" s="29" t="n">
        <v>25</v>
      </c>
      <c r="C508" s="7" t="n">
        <v>1</v>
      </c>
      <c r="D508" s="7" t="n">
        <v>260</v>
      </c>
      <c r="E508" s="7" t="n">
        <v>640</v>
      </c>
      <c r="F508" s="7" t="n">
        <v>2</v>
      </c>
    </row>
    <row r="509" spans="1:6">
      <c r="A509" t="s">
        <v>4</v>
      </c>
      <c r="B509" s="4" t="s">
        <v>5</v>
      </c>
      <c r="C509" s="4" t="s">
        <v>13</v>
      </c>
      <c r="D509" s="4" t="s">
        <v>10</v>
      </c>
      <c r="E509" s="4" t="s">
        <v>6</v>
      </c>
    </row>
    <row r="510" spans="1:6">
      <c r="A510" t="n">
        <v>4498</v>
      </c>
      <c r="B510" s="45" t="n">
        <v>51</v>
      </c>
      <c r="C510" s="7" t="n">
        <v>4</v>
      </c>
      <c r="D510" s="7" t="n">
        <v>4</v>
      </c>
      <c r="E510" s="7" t="s">
        <v>94</v>
      </c>
    </row>
    <row r="511" spans="1:6">
      <c r="A511" t="s">
        <v>4</v>
      </c>
      <c r="B511" s="4" t="s">
        <v>5</v>
      </c>
      <c r="C511" s="4" t="s">
        <v>10</v>
      </c>
    </row>
    <row r="512" spans="1:6">
      <c r="A512" t="n">
        <v>4511</v>
      </c>
      <c r="B512" s="28" t="n">
        <v>16</v>
      </c>
      <c r="C512" s="7" t="n">
        <v>0</v>
      </c>
    </row>
    <row r="513" spans="1:6">
      <c r="A513" t="s">
        <v>4</v>
      </c>
      <c r="B513" s="4" t="s">
        <v>5</v>
      </c>
      <c r="C513" s="4" t="s">
        <v>10</v>
      </c>
      <c r="D513" s="4" t="s">
        <v>59</v>
      </c>
      <c r="E513" s="4" t="s">
        <v>13</v>
      </c>
      <c r="F513" s="4" t="s">
        <v>13</v>
      </c>
    </row>
    <row r="514" spans="1:6">
      <c r="A514" t="n">
        <v>4514</v>
      </c>
      <c r="B514" s="46" t="n">
        <v>26</v>
      </c>
      <c r="C514" s="7" t="n">
        <v>4</v>
      </c>
      <c r="D514" s="7" t="s">
        <v>95</v>
      </c>
      <c r="E514" s="7" t="n">
        <v>2</v>
      </c>
      <c r="F514" s="7" t="n">
        <v>0</v>
      </c>
    </row>
    <row r="515" spans="1:6">
      <c r="A515" t="s">
        <v>4</v>
      </c>
      <c r="B515" s="4" t="s">
        <v>5</v>
      </c>
    </row>
    <row r="516" spans="1:6">
      <c r="A516" t="n">
        <v>4574</v>
      </c>
      <c r="B516" s="31" t="n">
        <v>28</v>
      </c>
    </row>
    <row r="517" spans="1:6">
      <c r="A517" t="s">
        <v>4</v>
      </c>
      <c r="B517" s="4" t="s">
        <v>5</v>
      </c>
      <c r="C517" s="4" t="s">
        <v>13</v>
      </c>
      <c r="D517" s="4" t="s">
        <v>10</v>
      </c>
      <c r="E517" s="4" t="s">
        <v>10</v>
      </c>
      <c r="F517" s="4" t="s">
        <v>13</v>
      </c>
    </row>
    <row r="518" spans="1:6">
      <c r="A518" t="n">
        <v>4575</v>
      </c>
      <c r="B518" s="29" t="n">
        <v>25</v>
      </c>
      <c r="C518" s="7" t="n">
        <v>1</v>
      </c>
      <c r="D518" s="7" t="n">
        <v>65535</v>
      </c>
      <c r="E518" s="7" t="n">
        <v>500</v>
      </c>
      <c r="F518" s="7" t="n">
        <v>5</v>
      </c>
    </row>
    <row r="519" spans="1:6">
      <c r="A519" t="s">
        <v>4</v>
      </c>
      <c r="B519" s="4" t="s">
        <v>5</v>
      </c>
      <c r="C519" s="4" t="s">
        <v>13</v>
      </c>
      <c r="D519" s="4" t="s">
        <v>10</v>
      </c>
      <c r="E519" s="4" t="s">
        <v>6</v>
      </c>
    </row>
    <row r="520" spans="1:6">
      <c r="A520" t="n">
        <v>4582</v>
      </c>
      <c r="B520" s="45" t="n">
        <v>51</v>
      </c>
      <c r="C520" s="7" t="n">
        <v>4</v>
      </c>
      <c r="D520" s="7" t="n">
        <v>0</v>
      </c>
      <c r="E520" s="7" t="s">
        <v>78</v>
      </c>
    </row>
    <row r="521" spans="1:6">
      <c r="A521" t="s">
        <v>4</v>
      </c>
      <c r="B521" s="4" t="s">
        <v>5</v>
      </c>
      <c r="C521" s="4" t="s">
        <v>10</v>
      </c>
    </row>
    <row r="522" spans="1:6">
      <c r="A522" t="n">
        <v>4595</v>
      </c>
      <c r="B522" s="28" t="n">
        <v>16</v>
      </c>
      <c r="C522" s="7" t="n">
        <v>0</v>
      </c>
    </row>
    <row r="523" spans="1:6">
      <c r="A523" t="s">
        <v>4</v>
      </c>
      <c r="B523" s="4" t="s">
        <v>5</v>
      </c>
      <c r="C523" s="4" t="s">
        <v>10</v>
      </c>
      <c r="D523" s="4" t="s">
        <v>59</v>
      </c>
      <c r="E523" s="4" t="s">
        <v>13</v>
      </c>
      <c r="F523" s="4" t="s">
        <v>13</v>
      </c>
    </row>
    <row r="524" spans="1:6">
      <c r="A524" t="n">
        <v>4598</v>
      </c>
      <c r="B524" s="46" t="n">
        <v>26</v>
      </c>
      <c r="C524" s="7" t="n">
        <v>0</v>
      </c>
      <c r="D524" s="7" t="s">
        <v>96</v>
      </c>
      <c r="E524" s="7" t="n">
        <v>2</v>
      </c>
      <c r="F524" s="7" t="n">
        <v>0</v>
      </c>
    </row>
    <row r="525" spans="1:6">
      <c r="A525" t="s">
        <v>4</v>
      </c>
      <c r="B525" s="4" t="s">
        <v>5</v>
      </c>
    </row>
    <row r="526" spans="1:6">
      <c r="A526" t="n">
        <v>4690</v>
      </c>
      <c r="B526" s="31" t="n">
        <v>28</v>
      </c>
    </row>
    <row r="527" spans="1:6">
      <c r="A527" t="s">
        <v>4</v>
      </c>
      <c r="B527" s="4" t="s">
        <v>5</v>
      </c>
      <c r="C527" s="4" t="s">
        <v>10</v>
      </c>
      <c r="D527" s="4" t="s">
        <v>13</v>
      </c>
    </row>
    <row r="528" spans="1:6">
      <c r="A528" t="n">
        <v>4691</v>
      </c>
      <c r="B528" s="49" t="n">
        <v>89</v>
      </c>
      <c r="C528" s="7" t="n">
        <v>65533</v>
      </c>
      <c r="D528" s="7" t="n">
        <v>1</v>
      </c>
    </row>
    <row r="529" spans="1:6">
      <c r="A529" t="s">
        <v>4</v>
      </c>
      <c r="B529" s="4" t="s">
        <v>5</v>
      </c>
      <c r="C529" s="4" t="s">
        <v>10</v>
      </c>
      <c r="D529" s="4" t="s">
        <v>25</v>
      </c>
      <c r="E529" s="4" t="s">
        <v>25</v>
      </c>
      <c r="F529" s="4" t="s">
        <v>25</v>
      </c>
      <c r="G529" s="4" t="s">
        <v>25</v>
      </c>
    </row>
    <row r="530" spans="1:6">
      <c r="A530" t="n">
        <v>4695</v>
      </c>
      <c r="B530" s="41" t="n">
        <v>46</v>
      </c>
      <c r="C530" s="7" t="n">
        <v>61456</v>
      </c>
      <c r="D530" s="7" t="n">
        <v>105.75</v>
      </c>
      <c r="E530" s="7" t="n">
        <v>-2</v>
      </c>
      <c r="F530" s="7" t="n">
        <v>7.98000001907349</v>
      </c>
      <c r="G530" s="7" t="n">
        <v>270.799987792969</v>
      </c>
    </row>
    <row r="531" spans="1:6">
      <c r="A531" t="s">
        <v>4</v>
      </c>
      <c r="B531" s="4" t="s">
        <v>5</v>
      </c>
      <c r="C531" s="4" t="s">
        <v>10</v>
      </c>
      <c r="D531" s="4" t="s">
        <v>25</v>
      </c>
      <c r="E531" s="4" t="s">
        <v>25</v>
      </c>
      <c r="F531" s="4" t="s">
        <v>25</v>
      </c>
      <c r="G531" s="4" t="s">
        <v>25</v>
      </c>
    </row>
    <row r="532" spans="1:6">
      <c r="A532" t="n">
        <v>4714</v>
      </c>
      <c r="B532" s="41" t="n">
        <v>46</v>
      </c>
      <c r="C532" s="7" t="n">
        <v>61457</v>
      </c>
      <c r="D532" s="7" t="n">
        <v>105.75</v>
      </c>
      <c r="E532" s="7" t="n">
        <v>-2</v>
      </c>
      <c r="F532" s="7" t="n">
        <v>7.98000001907349</v>
      </c>
      <c r="G532" s="7" t="n">
        <v>270.799987792969</v>
      </c>
    </row>
    <row r="533" spans="1:6">
      <c r="A533" t="s">
        <v>4</v>
      </c>
      <c r="B533" s="4" t="s">
        <v>5</v>
      </c>
      <c r="C533" s="4" t="s">
        <v>13</v>
      </c>
      <c r="D533" s="4" t="s">
        <v>13</v>
      </c>
      <c r="E533" s="4" t="s">
        <v>10</v>
      </c>
    </row>
    <row r="534" spans="1:6">
      <c r="A534" t="n">
        <v>4733</v>
      </c>
      <c r="B534" s="42" t="n">
        <v>45</v>
      </c>
      <c r="C534" s="7" t="n">
        <v>8</v>
      </c>
      <c r="D534" s="7" t="n">
        <v>1</v>
      </c>
      <c r="E534" s="7" t="n">
        <v>0</v>
      </c>
    </row>
    <row r="535" spans="1:6">
      <c r="A535" t="s">
        <v>4</v>
      </c>
      <c r="B535" s="4" t="s">
        <v>5</v>
      </c>
      <c r="C535" s="4" t="s">
        <v>13</v>
      </c>
      <c r="D535" s="4" t="s">
        <v>10</v>
      </c>
      <c r="E535" s="4" t="s">
        <v>10</v>
      </c>
      <c r="F535" s="4" t="s">
        <v>13</v>
      </c>
    </row>
    <row r="536" spans="1:6">
      <c r="A536" t="n">
        <v>4738</v>
      </c>
      <c r="B536" s="29" t="n">
        <v>25</v>
      </c>
      <c r="C536" s="7" t="n">
        <v>1</v>
      </c>
      <c r="D536" s="7" t="n">
        <v>65535</v>
      </c>
      <c r="E536" s="7" t="n">
        <v>65535</v>
      </c>
      <c r="F536" s="7" t="n">
        <v>0</v>
      </c>
    </row>
    <row r="537" spans="1:6">
      <c r="A537" t="s">
        <v>4</v>
      </c>
      <c r="B537" s="4" t="s">
        <v>5</v>
      </c>
      <c r="C537" s="4" t="s">
        <v>13</v>
      </c>
      <c r="D537" s="4" t="s">
        <v>6</v>
      </c>
    </row>
    <row r="538" spans="1:6">
      <c r="A538" t="n">
        <v>4745</v>
      </c>
      <c r="B538" s="9" t="n">
        <v>2</v>
      </c>
      <c r="C538" s="7" t="n">
        <v>10</v>
      </c>
      <c r="D538" s="7" t="s">
        <v>61</v>
      </c>
    </row>
    <row r="539" spans="1:6">
      <c r="A539" t="s">
        <v>4</v>
      </c>
      <c r="B539" s="4" t="s">
        <v>5</v>
      </c>
      <c r="C539" s="4" t="s">
        <v>13</v>
      </c>
      <c r="D539" s="4" t="s">
        <v>10</v>
      </c>
    </row>
    <row r="540" spans="1:6">
      <c r="A540" t="n">
        <v>4768</v>
      </c>
      <c r="B540" s="35" t="n">
        <v>58</v>
      </c>
      <c r="C540" s="7" t="n">
        <v>105</v>
      </c>
      <c r="D540" s="7" t="n">
        <v>300</v>
      </c>
    </row>
    <row r="541" spans="1:6">
      <c r="A541" t="s">
        <v>4</v>
      </c>
      <c r="B541" s="4" t="s">
        <v>5</v>
      </c>
      <c r="C541" s="4" t="s">
        <v>25</v>
      </c>
      <c r="D541" s="4" t="s">
        <v>10</v>
      </c>
    </row>
    <row r="542" spans="1:6">
      <c r="A542" t="n">
        <v>4772</v>
      </c>
      <c r="B542" s="37" t="n">
        <v>103</v>
      </c>
      <c r="C542" s="7" t="n">
        <v>1</v>
      </c>
      <c r="D542" s="7" t="n">
        <v>300</v>
      </c>
    </row>
    <row r="543" spans="1:6">
      <c r="A543" t="s">
        <v>4</v>
      </c>
      <c r="B543" s="4" t="s">
        <v>5</v>
      </c>
      <c r="C543" s="4" t="s">
        <v>13</v>
      </c>
    </row>
    <row r="544" spans="1:6">
      <c r="A544" t="n">
        <v>4779</v>
      </c>
      <c r="B544" s="12" t="n">
        <v>74</v>
      </c>
      <c r="C544" s="7" t="n">
        <v>67</v>
      </c>
    </row>
    <row r="545" spans="1:7">
      <c r="A545" t="s">
        <v>4</v>
      </c>
      <c r="B545" s="4" t="s">
        <v>5</v>
      </c>
      <c r="C545" s="4" t="s">
        <v>13</v>
      </c>
      <c r="D545" s="4" t="s">
        <v>25</v>
      </c>
      <c r="E545" s="4" t="s">
        <v>10</v>
      </c>
      <c r="F545" s="4" t="s">
        <v>13</v>
      </c>
    </row>
    <row r="546" spans="1:7">
      <c r="A546" t="n">
        <v>4781</v>
      </c>
      <c r="B546" s="44" t="n">
        <v>49</v>
      </c>
      <c r="C546" s="7" t="n">
        <v>3</v>
      </c>
      <c r="D546" s="7" t="n">
        <v>1</v>
      </c>
      <c r="E546" s="7" t="n">
        <v>500</v>
      </c>
      <c r="F546" s="7" t="n">
        <v>0</v>
      </c>
    </row>
    <row r="547" spans="1:7">
      <c r="A547" t="s">
        <v>4</v>
      </c>
      <c r="B547" s="4" t="s">
        <v>5</v>
      </c>
      <c r="C547" s="4" t="s">
        <v>13</v>
      </c>
      <c r="D547" s="4" t="s">
        <v>10</v>
      </c>
    </row>
    <row r="548" spans="1:7">
      <c r="A548" t="n">
        <v>4790</v>
      </c>
      <c r="B548" s="35" t="n">
        <v>58</v>
      </c>
      <c r="C548" s="7" t="n">
        <v>11</v>
      </c>
      <c r="D548" s="7" t="n">
        <v>300</v>
      </c>
    </row>
    <row r="549" spans="1:7">
      <c r="A549" t="s">
        <v>4</v>
      </c>
      <c r="B549" s="4" t="s">
        <v>5</v>
      </c>
      <c r="C549" s="4" t="s">
        <v>13</v>
      </c>
      <c r="D549" s="4" t="s">
        <v>10</v>
      </c>
    </row>
    <row r="550" spans="1:7">
      <c r="A550" t="n">
        <v>4794</v>
      </c>
      <c r="B550" s="35" t="n">
        <v>58</v>
      </c>
      <c r="C550" s="7" t="n">
        <v>12</v>
      </c>
      <c r="D550" s="7" t="n">
        <v>0</v>
      </c>
    </row>
    <row r="551" spans="1:7">
      <c r="A551" t="s">
        <v>4</v>
      </c>
      <c r="B551" s="4" t="s">
        <v>5</v>
      </c>
      <c r="C551" s="4" t="s">
        <v>13</v>
      </c>
    </row>
    <row r="552" spans="1:7">
      <c r="A552" t="n">
        <v>4798</v>
      </c>
      <c r="B552" s="12" t="n">
        <v>74</v>
      </c>
      <c r="C552" s="7" t="n">
        <v>46</v>
      </c>
    </row>
    <row r="553" spans="1:7">
      <c r="A553" t="s">
        <v>4</v>
      </c>
      <c r="B553" s="4" t="s">
        <v>5</v>
      </c>
      <c r="C553" s="4" t="s">
        <v>13</v>
      </c>
    </row>
    <row r="554" spans="1:7">
      <c r="A554" t="n">
        <v>4800</v>
      </c>
      <c r="B554" s="33" t="n">
        <v>23</v>
      </c>
      <c r="C554" s="7" t="n">
        <v>0</v>
      </c>
    </row>
    <row r="555" spans="1:7">
      <c r="A555" t="s">
        <v>4</v>
      </c>
      <c r="B555" s="4" t="s">
        <v>5</v>
      </c>
      <c r="C555" s="4" t="s">
        <v>13</v>
      </c>
      <c r="D555" s="4" t="s">
        <v>9</v>
      </c>
    </row>
    <row r="556" spans="1:7">
      <c r="A556" t="n">
        <v>4802</v>
      </c>
      <c r="B556" s="12" t="n">
        <v>74</v>
      </c>
      <c r="C556" s="7" t="n">
        <v>52</v>
      </c>
      <c r="D556" s="7" t="n">
        <v>8192</v>
      </c>
    </row>
    <row r="557" spans="1:7">
      <c r="A557" t="s">
        <v>4</v>
      </c>
      <c r="B557" s="4" t="s">
        <v>5</v>
      </c>
    </row>
    <row r="558" spans="1:7">
      <c r="A558" t="n">
        <v>4808</v>
      </c>
      <c r="B558" s="5" t="n">
        <v>1</v>
      </c>
    </row>
    <row r="559" spans="1:7" s="3" customFormat="1" customHeight="0">
      <c r="A559" s="3" t="s">
        <v>2</v>
      </c>
      <c r="B559" s="3" t="s">
        <v>97</v>
      </c>
    </row>
    <row r="560" spans="1:7">
      <c r="A560" t="s">
        <v>4</v>
      </c>
      <c r="B560" s="4" t="s">
        <v>5</v>
      </c>
      <c r="C560" s="4" t="s">
        <v>13</v>
      </c>
      <c r="D560" s="4" t="s">
        <v>10</v>
      </c>
    </row>
    <row r="561" spans="1:6">
      <c r="A561" t="n">
        <v>4812</v>
      </c>
      <c r="B561" s="26" t="n">
        <v>22</v>
      </c>
      <c r="C561" s="7" t="n">
        <v>0</v>
      </c>
      <c r="D561" s="7" t="n">
        <v>0</v>
      </c>
    </row>
    <row r="562" spans="1:6">
      <c r="A562" t="s">
        <v>4</v>
      </c>
      <c r="B562" s="4" t="s">
        <v>5</v>
      </c>
      <c r="C562" s="4" t="s">
        <v>13</v>
      </c>
      <c r="D562" s="4" t="s">
        <v>10</v>
      </c>
    </row>
    <row r="563" spans="1:6">
      <c r="A563" t="n">
        <v>4816</v>
      </c>
      <c r="B563" s="35" t="n">
        <v>58</v>
      </c>
      <c r="C563" s="7" t="n">
        <v>5</v>
      </c>
      <c r="D563" s="7" t="n">
        <v>300</v>
      </c>
    </row>
    <row r="564" spans="1:6">
      <c r="A564" t="s">
        <v>4</v>
      </c>
      <c r="B564" s="4" t="s">
        <v>5</v>
      </c>
      <c r="C564" s="4" t="s">
        <v>25</v>
      </c>
      <c r="D564" s="4" t="s">
        <v>10</v>
      </c>
    </row>
    <row r="565" spans="1:6">
      <c r="A565" t="n">
        <v>4820</v>
      </c>
      <c r="B565" s="37" t="n">
        <v>103</v>
      </c>
      <c r="C565" s="7" t="n">
        <v>0</v>
      </c>
      <c r="D565" s="7" t="n">
        <v>300</v>
      </c>
    </row>
    <row r="566" spans="1:6">
      <c r="A566" t="s">
        <v>4</v>
      </c>
      <c r="B566" s="4" t="s">
        <v>5</v>
      </c>
      <c r="C566" s="4" t="s">
        <v>13</v>
      </c>
      <c r="D566" s="4" t="s">
        <v>25</v>
      </c>
      <c r="E566" s="4" t="s">
        <v>10</v>
      </c>
      <c r="F566" s="4" t="s">
        <v>13</v>
      </c>
    </row>
    <row r="567" spans="1:6">
      <c r="A567" t="n">
        <v>4827</v>
      </c>
      <c r="B567" s="44" t="n">
        <v>49</v>
      </c>
      <c r="C567" s="7" t="n">
        <v>3</v>
      </c>
      <c r="D567" s="7" t="n">
        <v>0.699999988079071</v>
      </c>
      <c r="E567" s="7" t="n">
        <v>500</v>
      </c>
      <c r="F567" s="7" t="n">
        <v>0</v>
      </c>
    </row>
    <row r="568" spans="1:6">
      <c r="A568" t="s">
        <v>4</v>
      </c>
      <c r="B568" s="4" t="s">
        <v>5</v>
      </c>
      <c r="C568" s="4" t="s">
        <v>13</v>
      </c>
      <c r="D568" s="4" t="s">
        <v>10</v>
      </c>
    </row>
    <row r="569" spans="1:6">
      <c r="A569" t="n">
        <v>4836</v>
      </c>
      <c r="B569" s="35" t="n">
        <v>58</v>
      </c>
      <c r="C569" s="7" t="n">
        <v>10</v>
      </c>
      <c r="D569" s="7" t="n">
        <v>300</v>
      </c>
    </row>
    <row r="570" spans="1:6">
      <c r="A570" t="s">
        <v>4</v>
      </c>
      <c r="B570" s="4" t="s">
        <v>5</v>
      </c>
      <c r="C570" s="4" t="s">
        <v>13</v>
      </c>
      <c r="D570" s="4" t="s">
        <v>10</v>
      </c>
    </row>
    <row r="571" spans="1:6">
      <c r="A571" t="n">
        <v>4840</v>
      </c>
      <c r="B571" s="35" t="n">
        <v>58</v>
      </c>
      <c r="C571" s="7" t="n">
        <v>12</v>
      </c>
      <c r="D571" s="7" t="n">
        <v>0</v>
      </c>
    </row>
    <row r="572" spans="1:6">
      <c r="A572" t="s">
        <v>4</v>
      </c>
      <c r="B572" s="4" t="s">
        <v>5</v>
      </c>
      <c r="C572" s="4" t="s">
        <v>13</v>
      </c>
    </row>
    <row r="573" spans="1:6">
      <c r="A573" t="n">
        <v>4844</v>
      </c>
      <c r="B573" s="38" t="n">
        <v>64</v>
      </c>
      <c r="C573" s="7" t="n">
        <v>7</v>
      </c>
    </row>
    <row r="574" spans="1:6">
      <c r="A574" t="s">
        <v>4</v>
      </c>
      <c r="B574" s="4" t="s">
        <v>5</v>
      </c>
      <c r="C574" s="4" t="s">
        <v>13</v>
      </c>
      <c r="D574" s="4" t="s">
        <v>10</v>
      </c>
      <c r="E574" s="4" t="s">
        <v>10</v>
      </c>
      <c r="F574" s="4" t="s">
        <v>13</v>
      </c>
    </row>
    <row r="575" spans="1:6">
      <c r="A575" t="n">
        <v>4846</v>
      </c>
      <c r="B575" s="29" t="n">
        <v>25</v>
      </c>
      <c r="C575" s="7" t="n">
        <v>1</v>
      </c>
      <c r="D575" s="7" t="n">
        <v>65535</v>
      </c>
      <c r="E575" s="7" t="n">
        <v>420</v>
      </c>
      <c r="F575" s="7" t="n">
        <v>5</v>
      </c>
    </row>
    <row r="576" spans="1:6">
      <c r="A576" t="s">
        <v>4</v>
      </c>
      <c r="B576" s="4" t="s">
        <v>5</v>
      </c>
      <c r="C576" s="4" t="s">
        <v>13</v>
      </c>
      <c r="D576" s="4" t="s">
        <v>10</v>
      </c>
      <c r="E576" s="4" t="s">
        <v>6</v>
      </c>
    </row>
    <row r="577" spans="1:6">
      <c r="A577" t="n">
        <v>4853</v>
      </c>
      <c r="B577" s="45" t="n">
        <v>51</v>
      </c>
      <c r="C577" s="7" t="n">
        <v>4</v>
      </c>
      <c r="D577" s="7" t="n">
        <v>0</v>
      </c>
      <c r="E577" s="7" t="s">
        <v>78</v>
      </c>
    </row>
    <row r="578" spans="1:6">
      <c r="A578" t="s">
        <v>4</v>
      </c>
      <c r="B578" s="4" t="s">
        <v>5</v>
      </c>
      <c r="C578" s="4" t="s">
        <v>10</v>
      </c>
    </row>
    <row r="579" spans="1:6">
      <c r="A579" t="n">
        <v>4866</v>
      </c>
      <c r="B579" s="28" t="n">
        <v>16</v>
      </c>
      <c r="C579" s="7" t="n">
        <v>0</v>
      </c>
    </row>
    <row r="580" spans="1:6">
      <c r="A580" t="s">
        <v>4</v>
      </c>
      <c r="B580" s="4" t="s">
        <v>5</v>
      </c>
      <c r="C580" s="4" t="s">
        <v>10</v>
      </c>
      <c r="D580" s="4" t="s">
        <v>59</v>
      </c>
      <c r="E580" s="4" t="s">
        <v>13</v>
      </c>
      <c r="F580" s="4" t="s">
        <v>13</v>
      </c>
    </row>
    <row r="581" spans="1:6">
      <c r="A581" t="n">
        <v>4869</v>
      </c>
      <c r="B581" s="46" t="n">
        <v>26</v>
      </c>
      <c r="C581" s="7" t="n">
        <v>0</v>
      </c>
      <c r="D581" s="7" t="s">
        <v>98</v>
      </c>
      <c r="E581" s="7" t="n">
        <v>2</v>
      </c>
      <c r="F581" s="7" t="n">
        <v>0</v>
      </c>
    </row>
    <row r="582" spans="1:6">
      <c r="A582" t="s">
        <v>4</v>
      </c>
      <c r="B582" s="4" t="s">
        <v>5</v>
      </c>
    </row>
    <row r="583" spans="1:6">
      <c r="A583" t="n">
        <v>4956</v>
      </c>
      <c r="B583" s="31" t="n">
        <v>28</v>
      </c>
    </row>
    <row r="584" spans="1:6">
      <c r="A584" t="s">
        <v>4</v>
      </c>
      <c r="B584" s="4" t="s">
        <v>5</v>
      </c>
      <c r="C584" s="4" t="s">
        <v>13</v>
      </c>
      <c r="D584" s="4" t="s">
        <v>10</v>
      </c>
      <c r="E584" s="4" t="s">
        <v>10</v>
      </c>
      <c r="F584" s="4" t="s">
        <v>13</v>
      </c>
    </row>
    <row r="585" spans="1:6">
      <c r="A585" t="n">
        <v>4957</v>
      </c>
      <c r="B585" s="29" t="n">
        <v>25</v>
      </c>
      <c r="C585" s="7" t="n">
        <v>1</v>
      </c>
      <c r="D585" s="7" t="n">
        <v>65535</v>
      </c>
      <c r="E585" s="7" t="n">
        <v>500</v>
      </c>
      <c r="F585" s="7" t="n">
        <v>6</v>
      </c>
    </row>
    <row r="586" spans="1:6">
      <c r="A586" t="s">
        <v>4</v>
      </c>
      <c r="B586" s="4" t="s">
        <v>5</v>
      </c>
      <c r="C586" s="4" t="s">
        <v>13</v>
      </c>
      <c r="D586" s="4" t="s">
        <v>10</v>
      </c>
      <c r="E586" s="4" t="s">
        <v>6</v>
      </c>
    </row>
    <row r="587" spans="1:6">
      <c r="A587" t="n">
        <v>4964</v>
      </c>
      <c r="B587" s="45" t="n">
        <v>51</v>
      </c>
      <c r="C587" s="7" t="n">
        <v>4</v>
      </c>
      <c r="D587" s="7" t="n">
        <v>122</v>
      </c>
      <c r="E587" s="7" t="s">
        <v>78</v>
      </c>
    </row>
    <row r="588" spans="1:6">
      <c r="A588" t="s">
        <v>4</v>
      </c>
      <c r="B588" s="4" t="s">
        <v>5</v>
      </c>
      <c r="C588" s="4" t="s">
        <v>10</v>
      </c>
    </row>
    <row r="589" spans="1:6">
      <c r="A589" t="n">
        <v>4977</v>
      </c>
      <c r="B589" s="28" t="n">
        <v>16</v>
      </c>
      <c r="C589" s="7" t="n">
        <v>0</v>
      </c>
    </row>
    <row r="590" spans="1:6">
      <c r="A590" t="s">
        <v>4</v>
      </c>
      <c r="B590" s="4" t="s">
        <v>5</v>
      </c>
      <c r="C590" s="4" t="s">
        <v>10</v>
      </c>
      <c r="D590" s="4" t="s">
        <v>59</v>
      </c>
      <c r="E590" s="4" t="s">
        <v>13</v>
      </c>
      <c r="F590" s="4" t="s">
        <v>13</v>
      </c>
    </row>
    <row r="591" spans="1:6">
      <c r="A591" t="n">
        <v>4980</v>
      </c>
      <c r="B591" s="46" t="n">
        <v>26</v>
      </c>
      <c r="C591" s="7" t="n">
        <v>122</v>
      </c>
      <c r="D591" s="7" t="s">
        <v>99</v>
      </c>
      <c r="E591" s="7" t="n">
        <v>2</v>
      </c>
      <c r="F591" s="7" t="n">
        <v>0</v>
      </c>
    </row>
    <row r="592" spans="1:6">
      <c r="A592" t="s">
        <v>4</v>
      </c>
      <c r="B592" s="4" t="s">
        <v>5</v>
      </c>
    </row>
    <row r="593" spans="1:6">
      <c r="A593" t="n">
        <v>5045</v>
      </c>
      <c r="B593" s="31" t="n">
        <v>28</v>
      </c>
    </row>
    <row r="594" spans="1:6">
      <c r="A594" t="s">
        <v>4</v>
      </c>
      <c r="B594" s="4" t="s">
        <v>5</v>
      </c>
      <c r="C594" s="4" t="s">
        <v>10</v>
      </c>
      <c r="D594" s="4" t="s">
        <v>13</v>
      </c>
    </row>
    <row r="595" spans="1:6">
      <c r="A595" t="n">
        <v>5046</v>
      </c>
      <c r="B595" s="49" t="n">
        <v>89</v>
      </c>
      <c r="C595" s="7" t="n">
        <v>65533</v>
      </c>
      <c r="D595" s="7" t="n">
        <v>1</v>
      </c>
    </row>
    <row r="596" spans="1:6">
      <c r="A596" t="s">
        <v>4</v>
      </c>
      <c r="B596" s="4" t="s">
        <v>5</v>
      </c>
      <c r="C596" s="4" t="s">
        <v>10</v>
      </c>
      <c r="D596" s="4" t="s">
        <v>25</v>
      </c>
      <c r="E596" s="4" t="s">
        <v>25</v>
      </c>
      <c r="F596" s="4" t="s">
        <v>25</v>
      </c>
      <c r="G596" s="4" t="s">
        <v>25</v>
      </c>
    </row>
    <row r="597" spans="1:6">
      <c r="A597" t="n">
        <v>5050</v>
      </c>
      <c r="B597" s="41" t="n">
        <v>46</v>
      </c>
      <c r="C597" s="7" t="n">
        <v>61456</v>
      </c>
      <c r="D597" s="7" t="n">
        <v>-39.2000007629395</v>
      </c>
      <c r="E597" s="7" t="n">
        <v>-2</v>
      </c>
      <c r="F597" s="7" t="n">
        <v>58.0699996948242</v>
      </c>
      <c r="G597" s="7" t="n">
        <v>181.399993896484</v>
      </c>
    </row>
    <row r="598" spans="1:6">
      <c r="A598" t="s">
        <v>4</v>
      </c>
      <c r="B598" s="4" t="s">
        <v>5</v>
      </c>
      <c r="C598" s="4" t="s">
        <v>10</v>
      </c>
      <c r="D598" s="4" t="s">
        <v>25</v>
      </c>
      <c r="E598" s="4" t="s">
        <v>25</v>
      </c>
      <c r="F598" s="4" t="s">
        <v>25</v>
      </c>
      <c r="G598" s="4" t="s">
        <v>25</v>
      </c>
    </row>
    <row r="599" spans="1:6">
      <c r="A599" t="n">
        <v>5069</v>
      </c>
      <c r="B599" s="41" t="n">
        <v>46</v>
      </c>
      <c r="C599" s="7" t="n">
        <v>61457</v>
      </c>
      <c r="D599" s="7" t="n">
        <v>-39.2000007629395</v>
      </c>
      <c r="E599" s="7" t="n">
        <v>-2</v>
      </c>
      <c r="F599" s="7" t="n">
        <v>58.0699996948242</v>
      </c>
      <c r="G599" s="7" t="n">
        <v>181.399993896484</v>
      </c>
    </row>
    <row r="600" spans="1:6">
      <c r="A600" t="s">
        <v>4</v>
      </c>
      <c r="B600" s="4" t="s">
        <v>5</v>
      </c>
      <c r="C600" s="4" t="s">
        <v>13</v>
      </c>
      <c r="D600" s="4" t="s">
        <v>13</v>
      </c>
      <c r="E600" s="4" t="s">
        <v>10</v>
      </c>
    </row>
    <row r="601" spans="1:6">
      <c r="A601" t="n">
        <v>5088</v>
      </c>
      <c r="B601" s="42" t="n">
        <v>45</v>
      </c>
      <c r="C601" s="7" t="n">
        <v>8</v>
      </c>
      <c r="D601" s="7" t="n">
        <v>1</v>
      </c>
      <c r="E601" s="7" t="n">
        <v>0</v>
      </c>
    </row>
    <row r="602" spans="1:6">
      <c r="A602" t="s">
        <v>4</v>
      </c>
      <c r="B602" s="4" t="s">
        <v>5</v>
      </c>
      <c r="C602" s="4" t="s">
        <v>13</v>
      </c>
      <c r="D602" s="4" t="s">
        <v>10</v>
      </c>
      <c r="E602" s="4" t="s">
        <v>10</v>
      </c>
      <c r="F602" s="4" t="s">
        <v>13</v>
      </c>
    </row>
    <row r="603" spans="1:6">
      <c r="A603" t="n">
        <v>5093</v>
      </c>
      <c r="B603" s="29" t="n">
        <v>25</v>
      </c>
      <c r="C603" s="7" t="n">
        <v>1</v>
      </c>
      <c r="D603" s="7" t="n">
        <v>65535</v>
      </c>
      <c r="E603" s="7" t="n">
        <v>65535</v>
      </c>
      <c r="F603" s="7" t="n">
        <v>0</v>
      </c>
    </row>
    <row r="604" spans="1:6">
      <c r="A604" t="s">
        <v>4</v>
      </c>
      <c r="B604" s="4" t="s">
        <v>5</v>
      </c>
      <c r="C604" s="4" t="s">
        <v>13</v>
      </c>
      <c r="D604" s="4" t="s">
        <v>6</v>
      </c>
    </row>
    <row r="605" spans="1:6">
      <c r="A605" t="n">
        <v>5100</v>
      </c>
      <c r="B605" s="9" t="n">
        <v>2</v>
      </c>
      <c r="C605" s="7" t="n">
        <v>10</v>
      </c>
      <c r="D605" s="7" t="s">
        <v>61</v>
      </c>
    </row>
    <row r="606" spans="1:6">
      <c r="A606" t="s">
        <v>4</v>
      </c>
      <c r="B606" s="4" t="s">
        <v>5</v>
      </c>
      <c r="C606" s="4" t="s">
        <v>13</v>
      </c>
      <c r="D606" s="4" t="s">
        <v>10</v>
      </c>
    </row>
    <row r="607" spans="1:6">
      <c r="A607" t="n">
        <v>5123</v>
      </c>
      <c r="B607" s="35" t="n">
        <v>58</v>
      </c>
      <c r="C607" s="7" t="n">
        <v>105</v>
      </c>
      <c r="D607" s="7" t="n">
        <v>300</v>
      </c>
    </row>
    <row r="608" spans="1:6">
      <c r="A608" t="s">
        <v>4</v>
      </c>
      <c r="B608" s="4" t="s">
        <v>5</v>
      </c>
      <c r="C608" s="4" t="s">
        <v>25</v>
      </c>
      <c r="D608" s="4" t="s">
        <v>10</v>
      </c>
    </row>
    <row r="609" spans="1:7">
      <c r="A609" t="n">
        <v>5127</v>
      </c>
      <c r="B609" s="37" t="n">
        <v>103</v>
      </c>
      <c r="C609" s="7" t="n">
        <v>1</v>
      </c>
      <c r="D609" s="7" t="n">
        <v>300</v>
      </c>
    </row>
    <row r="610" spans="1:7">
      <c r="A610" t="s">
        <v>4</v>
      </c>
      <c r="B610" s="4" t="s">
        <v>5</v>
      </c>
      <c r="C610" s="4" t="s">
        <v>13</v>
      </c>
    </row>
    <row r="611" spans="1:7">
      <c r="A611" t="n">
        <v>5134</v>
      </c>
      <c r="B611" s="12" t="n">
        <v>74</v>
      </c>
      <c r="C611" s="7" t="n">
        <v>67</v>
      </c>
    </row>
    <row r="612" spans="1:7">
      <c r="A612" t="s">
        <v>4</v>
      </c>
      <c r="B612" s="4" t="s">
        <v>5</v>
      </c>
      <c r="C612" s="4" t="s">
        <v>13</v>
      </c>
      <c r="D612" s="4" t="s">
        <v>25</v>
      </c>
      <c r="E612" s="4" t="s">
        <v>10</v>
      </c>
      <c r="F612" s="4" t="s">
        <v>13</v>
      </c>
    </row>
    <row r="613" spans="1:7">
      <c r="A613" t="n">
        <v>5136</v>
      </c>
      <c r="B613" s="44" t="n">
        <v>49</v>
      </c>
      <c r="C613" s="7" t="n">
        <v>3</v>
      </c>
      <c r="D613" s="7" t="n">
        <v>1</v>
      </c>
      <c r="E613" s="7" t="n">
        <v>500</v>
      </c>
      <c r="F613" s="7" t="n">
        <v>0</v>
      </c>
    </row>
    <row r="614" spans="1:7">
      <c r="A614" t="s">
        <v>4</v>
      </c>
      <c r="B614" s="4" t="s">
        <v>5</v>
      </c>
      <c r="C614" s="4" t="s">
        <v>13</v>
      </c>
      <c r="D614" s="4" t="s">
        <v>10</v>
      </c>
    </row>
    <row r="615" spans="1:7">
      <c r="A615" t="n">
        <v>5145</v>
      </c>
      <c r="B615" s="35" t="n">
        <v>58</v>
      </c>
      <c r="C615" s="7" t="n">
        <v>11</v>
      </c>
      <c r="D615" s="7" t="n">
        <v>300</v>
      </c>
    </row>
    <row r="616" spans="1:7">
      <c r="A616" t="s">
        <v>4</v>
      </c>
      <c r="B616" s="4" t="s">
        <v>5</v>
      </c>
      <c r="C616" s="4" t="s">
        <v>13</v>
      </c>
      <c r="D616" s="4" t="s">
        <v>10</v>
      </c>
    </row>
    <row r="617" spans="1:7">
      <c r="A617" t="n">
        <v>5149</v>
      </c>
      <c r="B617" s="35" t="n">
        <v>58</v>
      </c>
      <c r="C617" s="7" t="n">
        <v>12</v>
      </c>
      <c r="D617" s="7" t="n">
        <v>0</v>
      </c>
    </row>
    <row r="618" spans="1:7">
      <c r="A618" t="s">
        <v>4</v>
      </c>
      <c r="B618" s="4" t="s">
        <v>5</v>
      </c>
      <c r="C618" s="4" t="s">
        <v>13</v>
      </c>
    </row>
    <row r="619" spans="1:7">
      <c r="A619" t="n">
        <v>5153</v>
      </c>
      <c r="B619" s="12" t="n">
        <v>74</v>
      </c>
      <c r="C619" s="7" t="n">
        <v>46</v>
      </c>
    </row>
    <row r="620" spans="1:7">
      <c r="A620" t="s">
        <v>4</v>
      </c>
      <c r="B620" s="4" t="s">
        <v>5</v>
      </c>
      <c r="C620" s="4" t="s">
        <v>13</v>
      </c>
    </row>
    <row r="621" spans="1:7">
      <c r="A621" t="n">
        <v>5155</v>
      </c>
      <c r="B621" s="33" t="n">
        <v>23</v>
      </c>
      <c r="C621" s="7" t="n">
        <v>0</v>
      </c>
    </row>
    <row r="622" spans="1:7">
      <c r="A622" t="s">
        <v>4</v>
      </c>
      <c r="B622" s="4" t="s">
        <v>5</v>
      </c>
      <c r="C622" s="4" t="s">
        <v>13</v>
      </c>
      <c r="D622" s="4" t="s">
        <v>9</v>
      </c>
    </row>
    <row r="623" spans="1:7">
      <c r="A623" t="n">
        <v>5157</v>
      </c>
      <c r="B623" s="12" t="n">
        <v>74</v>
      </c>
      <c r="C623" s="7" t="n">
        <v>52</v>
      </c>
      <c r="D623" s="7" t="n">
        <v>8192</v>
      </c>
    </row>
    <row r="624" spans="1:7">
      <c r="A624" t="s">
        <v>4</v>
      </c>
      <c r="B624" s="4" t="s">
        <v>5</v>
      </c>
    </row>
    <row r="625" spans="1:12">
      <c r="A625" t="n">
        <v>5163</v>
      </c>
      <c r="B625" s="5" t="n">
        <v>1</v>
      </c>
    </row>
    <row r="626" spans="1:12" s="3" customFormat="1" customHeight="0">
      <c r="A626" s="3" t="s">
        <v>2</v>
      </c>
      <c r="B626" s="3" t="s">
        <v>100</v>
      </c>
    </row>
    <row r="627" spans="1:12">
      <c r="A627" t="s">
        <v>4</v>
      </c>
      <c r="B627" s="4" t="s">
        <v>5</v>
      </c>
      <c r="C627" s="4" t="s">
        <v>10</v>
      </c>
      <c r="D627" s="4" t="s">
        <v>10</v>
      </c>
      <c r="E627" s="4" t="s">
        <v>9</v>
      </c>
      <c r="F627" s="4" t="s">
        <v>6</v>
      </c>
      <c r="G627" s="4" t="s">
        <v>8</v>
      </c>
      <c r="H627" s="4" t="s">
        <v>10</v>
      </c>
      <c r="I627" s="4" t="s">
        <v>10</v>
      </c>
      <c r="J627" s="4" t="s">
        <v>9</v>
      </c>
      <c r="K627" s="4" t="s">
        <v>6</v>
      </c>
      <c r="L627" s="4" t="s">
        <v>8</v>
      </c>
    </row>
    <row r="628" spans="1:12">
      <c r="A628" t="n">
        <v>5168</v>
      </c>
      <c r="B628" s="50" t="n">
        <v>257</v>
      </c>
      <c r="C628" s="7" t="n">
        <v>4</v>
      </c>
      <c r="D628" s="7" t="n">
        <v>65533</v>
      </c>
      <c r="E628" s="7" t="n">
        <v>12010</v>
      </c>
      <c r="F628" s="7" t="s">
        <v>20</v>
      </c>
      <c r="G628" s="7" t="n">
        <f t="normal" ca="1">32-LENB(INDIRECT(ADDRESS(628,6)))</f>
        <v>0</v>
      </c>
      <c r="H628" s="7" t="n">
        <v>0</v>
      </c>
      <c r="I628" s="7" t="n">
        <v>65533</v>
      </c>
      <c r="J628" s="7" t="n">
        <v>0</v>
      </c>
      <c r="K628" s="7" t="s">
        <v>20</v>
      </c>
      <c r="L628" s="7" t="n">
        <f t="normal" ca="1">32-LENB(INDIRECT(ADDRESS(628,11)))</f>
        <v>0</v>
      </c>
    </row>
    <row r="629" spans="1:12">
      <c r="A629" t="s">
        <v>4</v>
      </c>
      <c r="B629" s="4" t="s">
        <v>5</v>
      </c>
    </row>
    <row r="630" spans="1:12">
      <c r="A630" t="n">
        <v>5248</v>
      </c>
      <c r="B630" s="5" t="n">
        <v>1</v>
      </c>
    </row>
    <row r="631" spans="1:12" s="3" customFormat="1" customHeight="0">
      <c r="A631" s="3" t="s">
        <v>2</v>
      </c>
      <c r="B631" s="3" t="s">
        <v>101</v>
      </c>
    </row>
    <row r="632" spans="1:12">
      <c r="A632" t="s">
        <v>4</v>
      </c>
      <c r="B632" s="4" t="s">
        <v>5</v>
      </c>
      <c r="C632" s="4" t="s">
        <v>10</v>
      </c>
      <c r="D632" s="4" t="s">
        <v>10</v>
      </c>
      <c r="E632" s="4" t="s">
        <v>9</v>
      </c>
      <c r="F632" s="4" t="s">
        <v>6</v>
      </c>
      <c r="G632" s="4" t="s">
        <v>8</v>
      </c>
      <c r="H632" s="4" t="s">
        <v>10</v>
      </c>
      <c r="I632" s="4" t="s">
        <v>10</v>
      </c>
      <c r="J632" s="4" t="s">
        <v>9</v>
      </c>
      <c r="K632" s="4" t="s">
        <v>6</v>
      </c>
      <c r="L632" s="4" t="s">
        <v>8</v>
      </c>
    </row>
    <row r="633" spans="1:12">
      <c r="A633" t="n">
        <v>5264</v>
      </c>
      <c r="B633" s="50" t="n">
        <v>257</v>
      </c>
      <c r="C633" s="7" t="n">
        <v>4</v>
      </c>
      <c r="D633" s="7" t="n">
        <v>65533</v>
      </c>
      <c r="E633" s="7" t="n">
        <v>12101</v>
      </c>
      <c r="F633" s="7" t="s">
        <v>20</v>
      </c>
      <c r="G633" s="7" t="n">
        <f t="normal" ca="1">32-LENB(INDIRECT(ADDRESS(633,6)))</f>
        <v>0</v>
      </c>
      <c r="H633" s="7" t="n">
        <v>0</v>
      </c>
      <c r="I633" s="7" t="n">
        <v>65533</v>
      </c>
      <c r="J633" s="7" t="n">
        <v>0</v>
      </c>
      <c r="K633" s="7" t="s">
        <v>20</v>
      </c>
      <c r="L633" s="7" t="n">
        <f t="normal" ca="1">32-LENB(INDIRECT(ADDRESS(633,11)))</f>
        <v>0</v>
      </c>
    </row>
    <row r="634" spans="1:12">
      <c r="A634" t="s">
        <v>4</v>
      </c>
      <c r="B634" s="4" t="s">
        <v>5</v>
      </c>
    </row>
    <row r="635" spans="1:12">
      <c r="A635" t="n">
        <v>5344</v>
      </c>
      <c r="B635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2025-09-06T21:46:42</dcterms:created>
  <dcterms:modified xsi:type="dcterms:W3CDTF">2025-09-06T21:46:42</dcterms:modified>
</cp:coreProperties>
</file>